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Users\Lazarus\FIT\webapps\webapp\Cinema.Seed\LegacyDatabase\"/>
    </mc:Choice>
  </mc:AlternateContent>
  <xr:revisionPtr revIDLastSave="0" documentId="13_ncr:1_{48B0C291-9C1A-4F29-8A25-BFFAF26D3F92}" xr6:coauthVersionLast="45" xr6:coauthVersionMax="45" xr10:uidLastSave="{00000000-0000-0000-0000-000000000000}"/>
  <bookViews>
    <workbookView xWindow="-11235" yWindow="2910" windowWidth="23175" windowHeight="13335" tabRatio="825" firstSheet="9" activeTab="13" xr2:uid="{00000000-000D-0000-FFFF-FFFF00000000}"/>
  </bookViews>
  <sheets>
    <sheet name="Pricings" sheetId="12" r:id="rId1"/>
    <sheet name="NewsTypes" sheetId="11" r:id="rId2"/>
    <sheet name="AppRoles" sheetId="2" r:id="rId3"/>
    <sheet name="Events" sheetId="3" r:id="rId4"/>
    <sheet name="EventTypes" sheetId="4" r:id="rId5"/>
    <sheet name="GenreMovies" sheetId="5" r:id="rId6"/>
    <sheet name="Genres" sheetId="6" r:id="rId7"/>
    <sheet name="Halls" sheetId="7" r:id="rId8"/>
    <sheet name="Invoices" sheetId="8" r:id="rId9"/>
    <sheet name="Movies" sheetId="9" r:id="rId10"/>
    <sheet name="News" sheetId="10" r:id="rId11"/>
    <sheet name="Reviews" sheetId="14" r:id="rId12"/>
    <sheet name="Reservations" sheetId="13" r:id="rId13"/>
    <sheet name="Screenings" sheetId="15" r:id="rId14"/>
    <sheet name="TimeFormula" sheetId="19" r:id="rId15"/>
    <sheet name="SeatReservations" sheetId="16" r:id="rId16"/>
    <sheet name="Seat" sheetId="17" r:id="rId17"/>
    <sheet name="HallPlan" sheetId="20" r:id="rId18"/>
    <sheet name="Users" sheetId="18" r:id="rId19"/>
  </sheets>
  <definedNames>
    <definedName name="_xlnm._FilterDatabase" localSheetId="12" hidden="1">Reservations!$A$1:$F$1001</definedName>
    <definedName name="_xlnm._FilterDatabase" localSheetId="16" hidden="1">Seat!$A$1:$E$1373</definedName>
    <definedName name="_xlnm._FilterDatabase" localSheetId="15" hidden="1">SeatReservations!$A$1:$F$6016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302" i="16" l="1"/>
  <c r="G5302" i="16"/>
  <c r="E5303" i="16"/>
  <c r="G5303" i="16"/>
  <c r="E5304" i="16"/>
  <c r="G5304" i="16"/>
  <c r="E5305" i="16"/>
  <c r="G5305" i="16"/>
  <c r="E5306" i="16"/>
  <c r="G5306" i="16"/>
  <c r="E5307" i="16"/>
  <c r="G5307" i="16"/>
  <c r="E5308" i="16"/>
  <c r="G5308" i="16"/>
  <c r="E5309" i="16"/>
  <c r="G5309" i="16"/>
  <c r="E5310" i="16"/>
  <c r="G5310" i="16"/>
  <c r="E5311" i="16"/>
  <c r="G5311" i="16"/>
  <c r="E5312" i="16"/>
  <c r="G5312" i="16"/>
  <c r="E5313" i="16"/>
  <c r="G5313" i="16"/>
  <c r="E5314" i="16"/>
  <c r="G5314" i="16"/>
  <c r="E5315" i="16"/>
  <c r="G5315" i="16"/>
  <c r="E5316" i="16"/>
  <c r="G5316" i="16"/>
  <c r="E5317" i="16"/>
  <c r="G5317" i="16"/>
  <c r="E5318" i="16"/>
  <c r="G5318" i="16"/>
  <c r="E5319" i="16"/>
  <c r="G5319" i="16"/>
  <c r="E5320" i="16"/>
  <c r="G5320" i="16"/>
  <c r="E5321" i="16"/>
  <c r="G5321" i="16"/>
  <c r="E5322" i="16"/>
  <c r="G5322" i="16"/>
  <c r="E5323" i="16"/>
  <c r="G5323" i="16"/>
  <c r="E5324" i="16"/>
  <c r="G5324" i="16"/>
  <c r="E5325" i="16"/>
  <c r="G5325" i="16"/>
  <c r="E5326" i="16"/>
  <c r="G5326" i="16"/>
  <c r="E5327" i="16"/>
  <c r="G5327" i="16"/>
  <c r="E5328" i="16"/>
  <c r="G5328" i="16"/>
  <c r="E5329" i="16"/>
  <c r="G5329" i="16"/>
  <c r="E5330" i="16"/>
  <c r="G5330" i="16"/>
  <c r="E5331" i="16"/>
  <c r="G5331" i="16"/>
  <c r="E5332" i="16"/>
  <c r="G5332" i="16"/>
  <c r="E5333" i="16"/>
  <c r="G5333" i="16"/>
  <c r="E5334" i="16"/>
  <c r="G5334" i="16"/>
  <c r="E5335" i="16"/>
  <c r="G5335" i="16"/>
  <c r="E5336" i="16"/>
  <c r="G5336" i="16"/>
  <c r="E5337" i="16"/>
  <c r="G5337" i="16"/>
  <c r="E5338" i="16"/>
  <c r="G5338" i="16"/>
  <c r="E5339" i="16"/>
  <c r="G5339" i="16"/>
  <c r="E5340" i="16"/>
  <c r="G5340" i="16"/>
  <c r="E5341" i="16"/>
  <c r="G5341" i="16"/>
  <c r="E5342" i="16"/>
  <c r="G5342" i="16"/>
  <c r="E5343" i="16"/>
  <c r="G5343" i="16"/>
  <c r="E5344" i="16"/>
  <c r="G5344" i="16"/>
  <c r="E5345" i="16"/>
  <c r="G5345" i="16"/>
  <c r="E5346" i="16"/>
  <c r="G5346" i="16"/>
  <c r="E5347" i="16"/>
  <c r="G5347" i="16"/>
  <c r="E5348" i="16"/>
  <c r="G5348" i="16"/>
  <c r="E5349" i="16"/>
  <c r="G5349" i="16"/>
  <c r="E5350" i="16"/>
  <c r="G5350" i="16"/>
  <c r="E5351" i="16"/>
  <c r="G5351" i="16"/>
  <c r="E5352" i="16"/>
  <c r="G5352" i="16"/>
  <c r="E5353" i="16"/>
  <c r="G5353" i="16"/>
  <c r="E5354" i="16"/>
  <c r="G5354" i="16"/>
  <c r="E5355" i="16"/>
  <c r="G5355" i="16"/>
  <c r="E5356" i="16"/>
  <c r="G5356" i="16"/>
  <c r="E5357" i="16"/>
  <c r="G5357" i="16"/>
  <c r="E5358" i="16"/>
  <c r="G5358" i="16"/>
  <c r="E5359" i="16"/>
  <c r="G5359" i="16"/>
  <c r="E5360" i="16"/>
  <c r="G5360" i="16"/>
  <c r="E5361" i="16"/>
  <c r="G5361" i="16"/>
  <c r="E5362" i="16"/>
  <c r="G5362" i="16"/>
  <c r="E5363" i="16"/>
  <c r="G5363" i="16"/>
  <c r="E5364" i="16"/>
  <c r="G5364" i="16"/>
  <c r="E5365" i="16"/>
  <c r="G5365" i="16"/>
  <c r="E5366" i="16"/>
  <c r="G5366" i="16"/>
  <c r="E5367" i="16"/>
  <c r="G5367" i="16"/>
  <c r="E5368" i="16"/>
  <c r="G5368" i="16"/>
  <c r="E5369" i="16"/>
  <c r="G5369" i="16"/>
  <c r="E5370" i="16"/>
  <c r="G5370" i="16"/>
  <c r="E5371" i="16"/>
  <c r="G5371" i="16"/>
  <c r="E5372" i="16"/>
  <c r="G5372" i="16"/>
  <c r="E5373" i="16"/>
  <c r="G5373" i="16"/>
  <c r="E5374" i="16"/>
  <c r="G5374" i="16"/>
  <c r="E5375" i="16"/>
  <c r="G5375" i="16"/>
  <c r="E5376" i="16"/>
  <c r="G5376" i="16"/>
  <c r="E5377" i="16"/>
  <c r="G5377" i="16"/>
  <c r="E5378" i="16"/>
  <c r="G5378" i="16"/>
  <c r="E5379" i="16"/>
  <c r="G5379" i="16"/>
  <c r="E5380" i="16"/>
  <c r="G5380" i="16"/>
  <c r="E5381" i="16"/>
  <c r="G5381" i="16"/>
  <c r="E5382" i="16"/>
  <c r="G5382" i="16"/>
  <c r="E5383" i="16"/>
  <c r="G5383" i="16"/>
  <c r="E5384" i="16"/>
  <c r="G5384" i="16"/>
  <c r="E5385" i="16"/>
  <c r="G5385" i="16"/>
  <c r="E5386" i="16"/>
  <c r="G5386" i="16"/>
  <c r="E5387" i="16"/>
  <c r="G5387" i="16"/>
  <c r="E5388" i="16"/>
  <c r="G5388" i="16"/>
  <c r="E5389" i="16"/>
  <c r="G5389" i="16"/>
  <c r="E5390" i="16"/>
  <c r="G5390" i="16"/>
  <c r="E5391" i="16"/>
  <c r="G5391" i="16"/>
  <c r="E5392" i="16"/>
  <c r="G5392" i="16"/>
  <c r="E5393" i="16"/>
  <c r="G5393" i="16"/>
  <c r="E5394" i="16"/>
  <c r="G5394" i="16"/>
  <c r="E5395" i="16"/>
  <c r="G5395" i="16"/>
  <c r="E5396" i="16"/>
  <c r="G5396" i="16"/>
  <c r="E5397" i="16"/>
  <c r="G5397" i="16"/>
  <c r="E5398" i="16"/>
  <c r="G5398" i="16"/>
  <c r="E5399" i="16"/>
  <c r="G5399" i="16"/>
  <c r="E5400" i="16"/>
  <c r="G5400" i="16"/>
  <c r="E5401" i="16"/>
  <c r="G5401" i="16"/>
  <c r="E5402" i="16"/>
  <c r="G5402" i="16"/>
  <c r="E5403" i="16"/>
  <c r="G5403" i="16"/>
  <c r="E5404" i="16"/>
  <c r="G5404" i="16"/>
  <c r="E5405" i="16"/>
  <c r="G5405" i="16"/>
  <c r="E5406" i="16"/>
  <c r="G5406" i="16"/>
  <c r="E5407" i="16"/>
  <c r="G5407" i="16"/>
  <c r="E5408" i="16"/>
  <c r="G5408" i="16"/>
  <c r="E5409" i="16"/>
  <c r="G5409" i="16"/>
  <c r="E5410" i="16"/>
  <c r="G5410" i="16"/>
  <c r="E5411" i="16"/>
  <c r="G5411" i="16"/>
  <c r="E5412" i="16"/>
  <c r="G5412" i="16"/>
  <c r="E5413" i="16"/>
  <c r="G5413" i="16"/>
  <c r="E5414" i="16"/>
  <c r="G5414" i="16"/>
  <c r="E5415" i="16"/>
  <c r="G5415" i="16"/>
  <c r="E5416" i="16"/>
  <c r="G5416" i="16"/>
  <c r="E5417" i="16"/>
  <c r="G5417" i="16"/>
  <c r="E5418" i="16"/>
  <c r="G5418" i="16"/>
  <c r="E5419" i="16"/>
  <c r="G5419" i="16"/>
  <c r="E5420" i="16"/>
  <c r="G5420" i="16"/>
  <c r="E5421" i="16"/>
  <c r="G5421" i="16"/>
  <c r="E5422" i="16"/>
  <c r="G5422" i="16"/>
  <c r="E5423" i="16"/>
  <c r="G5423" i="16"/>
  <c r="E5424" i="16"/>
  <c r="G5424" i="16"/>
  <c r="E5425" i="16"/>
  <c r="G5425" i="16"/>
  <c r="E5426" i="16"/>
  <c r="G5426" i="16"/>
  <c r="E5427" i="16"/>
  <c r="G5427" i="16"/>
  <c r="E5428" i="16"/>
  <c r="G5428" i="16"/>
  <c r="E5429" i="16"/>
  <c r="G5429" i="16"/>
  <c r="E5430" i="16"/>
  <c r="G5430" i="16"/>
  <c r="E5431" i="16"/>
  <c r="G5431" i="16"/>
  <c r="E5432" i="16"/>
  <c r="G5432" i="16"/>
  <c r="E5433" i="16"/>
  <c r="G5433" i="16"/>
  <c r="E5434" i="16"/>
  <c r="G5434" i="16"/>
  <c r="E5435" i="16"/>
  <c r="G5435" i="16"/>
  <c r="E5436" i="16"/>
  <c r="G5436" i="16"/>
  <c r="E5437" i="16"/>
  <c r="G5437" i="16"/>
  <c r="E5438" i="16"/>
  <c r="G5438" i="16"/>
  <c r="E5439" i="16"/>
  <c r="G5439" i="16"/>
  <c r="E5440" i="16"/>
  <c r="G5440" i="16"/>
  <c r="E5441" i="16"/>
  <c r="G5441" i="16"/>
  <c r="E5442" i="16"/>
  <c r="G5442" i="16"/>
  <c r="E5443" i="16"/>
  <c r="G5443" i="16"/>
  <c r="E5444" i="16"/>
  <c r="G5444" i="16"/>
  <c r="E5445" i="16"/>
  <c r="G5445" i="16"/>
  <c r="E5446" i="16"/>
  <c r="G5446" i="16"/>
  <c r="E5447" i="16"/>
  <c r="G5447" i="16"/>
  <c r="E5448" i="16"/>
  <c r="G5448" i="16"/>
  <c r="E5449" i="16"/>
  <c r="G5449" i="16"/>
  <c r="E5450" i="16"/>
  <c r="G5450" i="16"/>
  <c r="E5451" i="16"/>
  <c r="G5451" i="16"/>
  <c r="E5452" i="16"/>
  <c r="G5452" i="16"/>
  <c r="E5453" i="16"/>
  <c r="G5453" i="16"/>
  <c r="E5454" i="16"/>
  <c r="G5454" i="16"/>
  <c r="E5455" i="16"/>
  <c r="G5455" i="16"/>
  <c r="E5456" i="16"/>
  <c r="G5456" i="16"/>
  <c r="E5457" i="16"/>
  <c r="G5457" i="16"/>
  <c r="E5458" i="16"/>
  <c r="G5458" i="16"/>
  <c r="E5459" i="16"/>
  <c r="G5459" i="16"/>
  <c r="E5460" i="16"/>
  <c r="G5460" i="16"/>
  <c r="E5461" i="16"/>
  <c r="G5461" i="16"/>
  <c r="E5462" i="16"/>
  <c r="G5462" i="16"/>
  <c r="E5463" i="16"/>
  <c r="G5463" i="16"/>
  <c r="E5464" i="16"/>
  <c r="G5464" i="16"/>
  <c r="E5465" i="16"/>
  <c r="G5465" i="16"/>
  <c r="E5466" i="16"/>
  <c r="G5466" i="16"/>
  <c r="E5467" i="16"/>
  <c r="G5467" i="16"/>
  <c r="E5468" i="16"/>
  <c r="G5468" i="16"/>
  <c r="E5469" i="16"/>
  <c r="G5469" i="16"/>
  <c r="E5470" i="16"/>
  <c r="G5470" i="16"/>
  <c r="E5471" i="16"/>
  <c r="G5471" i="16"/>
  <c r="E5472" i="16"/>
  <c r="G5472" i="16"/>
  <c r="E5473" i="16"/>
  <c r="G5473" i="16"/>
  <c r="E5474" i="16"/>
  <c r="G5474" i="16"/>
  <c r="E5475" i="16"/>
  <c r="G5475" i="16"/>
  <c r="E5476" i="16"/>
  <c r="G5476" i="16"/>
  <c r="E5477" i="16"/>
  <c r="G5477" i="16"/>
  <c r="E5478" i="16"/>
  <c r="G5478" i="16"/>
  <c r="E5479" i="16"/>
  <c r="G5479" i="16"/>
  <c r="E5480" i="16"/>
  <c r="G5480" i="16"/>
  <c r="E5481" i="16"/>
  <c r="G5481" i="16"/>
  <c r="E5482" i="16"/>
  <c r="G5482" i="16"/>
  <c r="E5483" i="16"/>
  <c r="G5483" i="16"/>
  <c r="E5484" i="16"/>
  <c r="G5484" i="16"/>
  <c r="E5485" i="16"/>
  <c r="G5485" i="16"/>
  <c r="E5486" i="16"/>
  <c r="G5486" i="16"/>
  <c r="E5487" i="16"/>
  <c r="G5487" i="16"/>
  <c r="E5488" i="16"/>
  <c r="G5488" i="16"/>
  <c r="E5489" i="16"/>
  <c r="G5489" i="16"/>
  <c r="E5490" i="16"/>
  <c r="G5490" i="16"/>
  <c r="E5491" i="16"/>
  <c r="G5491" i="16"/>
  <c r="E5492" i="16"/>
  <c r="G5492" i="16"/>
  <c r="E5493" i="16"/>
  <c r="G5493" i="16"/>
  <c r="E5494" i="16"/>
  <c r="G5494" i="16"/>
  <c r="E5495" i="16"/>
  <c r="G5495" i="16"/>
  <c r="E5496" i="16"/>
  <c r="G5496" i="16"/>
  <c r="E5497" i="16"/>
  <c r="G5497" i="16"/>
  <c r="E5498" i="16"/>
  <c r="G5498" i="16"/>
  <c r="E5499" i="16"/>
  <c r="G5499" i="16"/>
  <c r="E5500" i="16"/>
  <c r="G5500" i="16"/>
  <c r="E5501" i="16"/>
  <c r="G5501" i="16"/>
  <c r="E5502" i="16"/>
  <c r="G5502" i="16"/>
  <c r="E5503" i="16"/>
  <c r="G5503" i="16"/>
  <c r="E5504" i="16"/>
  <c r="G5504" i="16"/>
  <c r="E5505" i="16"/>
  <c r="G5505" i="16"/>
  <c r="E5506" i="16"/>
  <c r="G5506" i="16"/>
  <c r="E5507" i="16"/>
  <c r="G5507" i="16"/>
  <c r="E5508" i="16"/>
  <c r="G5508" i="16"/>
  <c r="E5509" i="16"/>
  <c r="G5509" i="16"/>
  <c r="E5510" i="16"/>
  <c r="G5510" i="16"/>
  <c r="E5511" i="16"/>
  <c r="G5511" i="16"/>
  <c r="E5512" i="16"/>
  <c r="G5512" i="16"/>
  <c r="E5513" i="16"/>
  <c r="G5513" i="16"/>
  <c r="E5514" i="16"/>
  <c r="G5514" i="16"/>
  <c r="E5515" i="16"/>
  <c r="G5515" i="16"/>
  <c r="E5516" i="16"/>
  <c r="G5516" i="16"/>
  <c r="E5517" i="16"/>
  <c r="G5517" i="16"/>
  <c r="E5518" i="16"/>
  <c r="G5518" i="16"/>
  <c r="E5519" i="16"/>
  <c r="G5519" i="16"/>
  <c r="E5520" i="16"/>
  <c r="G5520" i="16"/>
  <c r="E5521" i="16"/>
  <c r="G5521" i="16"/>
  <c r="E5522" i="16"/>
  <c r="G5522" i="16"/>
  <c r="E5523" i="16"/>
  <c r="G5523" i="16"/>
  <c r="E5524" i="16"/>
  <c r="G5524" i="16"/>
  <c r="E5525" i="16"/>
  <c r="G5525" i="16"/>
  <c r="E5526" i="16"/>
  <c r="G5526" i="16"/>
  <c r="E5527" i="16"/>
  <c r="G5527" i="16"/>
  <c r="E5528" i="16"/>
  <c r="G5528" i="16"/>
  <c r="E5529" i="16"/>
  <c r="G5529" i="16"/>
  <c r="E5530" i="16"/>
  <c r="G5530" i="16"/>
  <c r="E5531" i="16"/>
  <c r="G5531" i="16"/>
  <c r="E5532" i="16"/>
  <c r="G5532" i="16"/>
  <c r="E5533" i="16"/>
  <c r="G5533" i="16"/>
  <c r="E5534" i="16"/>
  <c r="G5534" i="16"/>
  <c r="E5535" i="16"/>
  <c r="G5535" i="16"/>
  <c r="E5536" i="16"/>
  <c r="G5536" i="16"/>
  <c r="E5537" i="16"/>
  <c r="G5537" i="16"/>
  <c r="E5538" i="16"/>
  <c r="G5538" i="16"/>
  <c r="E5539" i="16"/>
  <c r="G5539" i="16"/>
  <c r="E5540" i="16"/>
  <c r="G5540" i="16"/>
  <c r="E5541" i="16"/>
  <c r="G5541" i="16"/>
  <c r="E5542" i="16"/>
  <c r="G5542" i="16"/>
  <c r="E5543" i="16"/>
  <c r="G5543" i="16"/>
  <c r="E5544" i="16"/>
  <c r="G5544" i="16"/>
  <c r="E5545" i="16"/>
  <c r="G5545" i="16"/>
  <c r="E5546" i="16"/>
  <c r="G5546" i="16"/>
  <c r="E5547" i="16"/>
  <c r="G5547" i="16"/>
  <c r="E5548" i="16"/>
  <c r="G5548" i="16"/>
  <c r="E5549" i="16"/>
  <c r="G5549" i="16"/>
  <c r="E5550" i="16"/>
  <c r="G5550" i="16"/>
  <c r="E5551" i="16"/>
  <c r="G5551" i="16"/>
  <c r="E5552" i="16"/>
  <c r="G5552" i="16"/>
  <c r="E5553" i="16"/>
  <c r="G5553" i="16"/>
  <c r="E5554" i="16"/>
  <c r="G5554" i="16"/>
  <c r="E5555" i="16"/>
  <c r="G5555" i="16"/>
  <c r="E5556" i="16"/>
  <c r="G5556" i="16"/>
  <c r="E5557" i="16"/>
  <c r="G5557" i="16"/>
  <c r="E5558" i="16"/>
  <c r="G5558" i="16"/>
  <c r="E5559" i="16"/>
  <c r="G5559" i="16"/>
  <c r="E5560" i="16"/>
  <c r="G5560" i="16"/>
  <c r="E5561" i="16"/>
  <c r="G5561" i="16"/>
  <c r="E5562" i="16"/>
  <c r="G5562" i="16"/>
  <c r="E5563" i="16"/>
  <c r="G5563" i="16"/>
  <c r="E5564" i="16"/>
  <c r="G5564" i="16"/>
  <c r="E5565" i="16"/>
  <c r="G5565" i="16"/>
  <c r="E5566" i="16"/>
  <c r="G5566" i="16"/>
  <c r="E5567" i="16"/>
  <c r="G5567" i="16"/>
  <c r="E5568" i="16"/>
  <c r="G5568" i="16"/>
  <c r="E5569" i="16"/>
  <c r="G5569" i="16"/>
  <c r="E5570" i="16"/>
  <c r="G5570" i="16"/>
  <c r="E5571" i="16"/>
  <c r="G5571" i="16"/>
  <c r="E5572" i="16"/>
  <c r="G5572" i="16"/>
  <c r="E5573" i="16"/>
  <c r="G5573" i="16"/>
  <c r="E5574" i="16"/>
  <c r="G5574" i="16"/>
  <c r="E5575" i="16"/>
  <c r="G5575" i="16"/>
  <c r="E5576" i="16"/>
  <c r="G5576" i="16"/>
  <c r="E5577" i="16"/>
  <c r="G5577" i="16"/>
  <c r="E5578" i="16"/>
  <c r="G5578" i="16"/>
  <c r="E5579" i="16"/>
  <c r="G5579" i="16"/>
  <c r="E5580" i="16"/>
  <c r="G5580" i="16"/>
  <c r="E5581" i="16"/>
  <c r="G5581" i="16"/>
  <c r="E5582" i="16"/>
  <c r="G5582" i="16"/>
  <c r="E5583" i="16"/>
  <c r="G5583" i="16"/>
  <c r="E5584" i="16"/>
  <c r="G5584" i="16"/>
  <c r="E5585" i="16"/>
  <c r="G5585" i="16"/>
  <c r="E5586" i="16"/>
  <c r="G5586" i="16"/>
  <c r="E5587" i="16"/>
  <c r="G5587" i="16"/>
  <c r="E5588" i="16"/>
  <c r="G5588" i="16"/>
  <c r="E5589" i="16"/>
  <c r="G5589" i="16"/>
  <c r="E5590" i="16"/>
  <c r="G5590" i="16"/>
  <c r="E5591" i="16"/>
  <c r="G5591" i="16"/>
  <c r="E5592" i="16"/>
  <c r="G5592" i="16"/>
  <c r="E5593" i="16"/>
  <c r="G5593" i="16"/>
  <c r="E5594" i="16"/>
  <c r="G5594" i="16"/>
  <c r="E5595" i="16"/>
  <c r="G5595" i="16"/>
  <c r="E5596" i="16"/>
  <c r="G5596" i="16"/>
  <c r="E5597" i="16"/>
  <c r="G5597" i="16"/>
  <c r="E5598" i="16"/>
  <c r="G5598" i="16"/>
  <c r="E5599" i="16"/>
  <c r="G5599" i="16"/>
  <c r="E5600" i="16"/>
  <c r="G5600" i="16"/>
  <c r="E5601" i="16"/>
  <c r="G5601" i="16"/>
  <c r="E5602" i="16"/>
  <c r="G5602" i="16"/>
  <c r="E5603" i="16"/>
  <c r="G5603" i="16"/>
  <c r="E5604" i="16"/>
  <c r="G5604" i="16"/>
  <c r="E5605" i="16"/>
  <c r="G5605" i="16"/>
  <c r="E5606" i="16"/>
  <c r="G5606" i="16"/>
  <c r="E5607" i="16"/>
  <c r="G5607" i="16"/>
  <c r="E5608" i="16"/>
  <c r="G5608" i="16"/>
  <c r="E5609" i="16"/>
  <c r="G5609" i="16"/>
  <c r="E5610" i="16"/>
  <c r="G5610" i="16"/>
  <c r="E5611" i="16"/>
  <c r="G5611" i="16"/>
  <c r="E5612" i="16"/>
  <c r="G5612" i="16"/>
  <c r="E5613" i="16"/>
  <c r="G5613" i="16"/>
  <c r="E5614" i="16"/>
  <c r="G5614" i="16"/>
  <c r="E5615" i="16"/>
  <c r="G5615" i="16"/>
  <c r="E5616" i="16"/>
  <c r="G5616" i="16"/>
  <c r="E5617" i="16"/>
  <c r="G5617" i="16"/>
  <c r="E5618" i="16"/>
  <c r="G5618" i="16"/>
  <c r="E5619" i="16"/>
  <c r="G5619" i="16"/>
  <c r="E5620" i="16"/>
  <c r="G5620" i="16"/>
  <c r="E5621" i="16"/>
  <c r="G5621" i="16"/>
  <c r="E5622" i="16"/>
  <c r="G5622" i="16"/>
  <c r="E5623" i="16"/>
  <c r="G5623" i="16"/>
  <c r="E5624" i="16"/>
  <c r="G5624" i="16"/>
  <c r="E5625" i="16"/>
  <c r="G5625" i="16"/>
  <c r="E5626" i="16"/>
  <c r="G5626" i="16"/>
  <c r="E5627" i="16"/>
  <c r="G5627" i="16"/>
  <c r="E5628" i="16"/>
  <c r="G5628" i="16"/>
  <c r="E5629" i="16"/>
  <c r="G5629" i="16"/>
  <c r="E5630" i="16"/>
  <c r="G5630" i="16"/>
  <c r="E5631" i="16"/>
  <c r="G5631" i="16"/>
  <c r="E5632" i="16"/>
  <c r="G5632" i="16"/>
  <c r="E5633" i="16"/>
  <c r="G5633" i="16"/>
  <c r="E5634" i="16"/>
  <c r="G5634" i="16"/>
  <c r="E5635" i="16"/>
  <c r="G5635" i="16"/>
  <c r="E5636" i="16"/>
  <c r="G5636" i="16"/>
  <c r="E5637" i="16"/>
  <c r="G5637" i="16"/>
  <c r="E5638" i="16"/>
  <c r="G5638" i="16"/>
  <c r="E5639" i="16"/>
  <c r="G5639" i="16"/>
  <c r="E5640" i="16"/>
  <c r="G5640" i="16"/>
  <c r="E5641" i="16"/>
  <c r="G5641" i="16"/>
  <c r="E5642" i="16"/>
  <c r="G5642" i="16"/>
  <c r="E5643" i="16"/>
  <c r="G5643" i="16"/>
  <c r="E5644" i="16"/>
  <c r="G5644" i="16"/>
  <c r="E5645" i="16"/>
  <c r="G5645" i="16"/>
  <c r="E5646" i="16"/>
  <c r="G5646" i="16"/>
  <c r="E5647" i="16"/>
  <c r="G5647" i="16"/>
  <c r="E5648" i="16"/>
  <c r="G5648" i="16"/>
  <c r="E5649" i="16"/>
  <c r="G5649" i="16"/>
  <c r="E5650" i="16"/>
  <c r="G5650" i="16"/>
  <c r="E5651" i="16"/>
  <c r="G5651" i="16"/>
  <c r="E5652" i="16"/>
  <c r="G5652" i="16"/>
  <c r="E5653" i="16"/>
  <c r="G5653" i="16"/>
  <c r="E5654" i="16"/>
  <c r="G5654" i="16"/>
  <c r="E5655" i="16"/>
  <c r="G5655" i="16"/>
  <c r="E5656" i="16"/>
  <c r="G5656" i="16"/>
  <c r="E5657" i="16"/>
  <c r="G5657" i="16"/>
  <c r="E5658" i="16"/>
  <c r="G5658" i="16"/>
  <c r="E5659" i="16"/>
  <c r="G5659" i="16"/>
  <c r="E5660" i="16"/>
  <c r="G5660" i="16"/>
  <c r="E5661" i="16"/>
  <c r="G5661" i="16"/>
  <c r="E5662" i="16"/>
  <c r="G5662" i="16"/>
  <c r="E5663" i="16"/>
  <c r="G5663" i="16"/>
  <c r="E5664" i="16"/>
  <c r="G5664" i="16"/>
  <c r="E5665" i="16"/>
  <c r="G5665" i="16"/>
  <c r="E5666" i="16"/>
  <c r="G5666" i="16"/>
  <c r="E5667" i="16"/>
  <c r="G5667" i="16"/>
  <c r="E5668" i="16"/>
  <c r="G5668" i="16"/>
  <c r="E5669" i="16"/>
  <c r="G5669" i="16"/>
  <c r="E5670" i="16"/>
  <c r="G5670" i="16"/>
  <c r="E5671" i="16"/>
  <c r="G5671" i="16"/>
  <c r="E5672" i="16"/>
  <c r="G5672" i="16"/>
  <c r="E5673" i="16"/>
  <c r="G5673" i="16"/>
  <c r="E5674" i="16"/>
  <c r="G5674" i="16"/>
  <c r="E5675" i="16"/>
  <c r="G5675" i="16"/>
  <c r="E5676" i="16"/>
  <c r="G5676" i="16"/>
  <c r="E5677" i="16"/>
  <c r="G5677" i="16"/>
  <c r="E5678" i="16"/>
  <c r="G5678" i="16"/>
  <c r="E5679" i="16"/>
  <c r="G5679" i="16"/>
  <c r="E5680" i="16"/>
  <c r="G5680" i="16"/>
  <c r="E5681" i="16"/>
  <c r="G5681" i="16"/>
  <c r="E5682" i="16"/>
  <c r="G5682" i="16"/>
  <c r="E5683" i="16"/>
  <c r="G5683" i="16"/>
  <c r="E5684" i="16"/>
  <c r="G5684" i="16"/>
  <c r="E5685" i="16"/>
  <c r="G5685" i="16"/>
  <c r="E5686" i="16"/>
  <c r="G5686" i="16"/>
  <c r="E5687" i="16"/>
  <c r="G5687" i="16"/>
  <c r="E5688" i="16"/>
  <c r="G5688" i="16"/>
  <c r="E5689" i="16"/>
  <c r="G5689" i="16"/>
  <c r="E5690" i="16"/>
  <c r="G5690" i="16"/>
  <c r="E5691" i="16"/>
  <c r="G5691" i="16"/>
  <c r="E5692" i="16"/>
  <c r="G5692" i="16"/>
  <c r="E5693" i="16"/>
  <c r="G5693" i="16"/>
  <c r="E5694" i="16"/>
  <c r="G5694" i="16"/>
  <c r="E5695" i="16"/>
  <c r="G5695" i="16"/>
  <c r="E5696" i="16"/>
  <c r="G5696" i="16"/>
  <c r="E5697" i="16"/>
  <c r="G5697" i="16"/>
  <c r="E5698" i="16"/>
  <c r="G5698" i="16"/>
  <c r="E5699" i="16"/>
  <c r="G5699" i="16"/>
  <c r="E5700" i="16"/>
  <c r="G5700" i="16"/>
  <c r="E5701" i="16"/>
  <c r="G5701" i="16"/>
  <c r="E5702" i="16"/>
  <c r="G5702" i="16"/>
  <c r="E5703" i="16"/>
  <c r="G5703" i="16"/>
  <c r="E5704" i="16"/>
  <c r="G5704" i="16"/>
  <c r="E5705" i="16"/>
  <c r="G5705" i="16"/>
  <c r="E5706" i="16"/>
  <c r="G5706" i="16"/>
  <c r="E5707" i="16"/>
  <c r="G5707" i="16"/>
  <c r="E5708" i="16"/>
  <c r="G5708" i="16"/>
  <c r="E5709" i="16"/>
  <c r="G5709" i="16"/>
  <c r="E5710" i="16"/>
  <c r="G5710" i="16"/>
  <c r="E5711" i="16"/>
  <c r="G5711" i="16"/>
  <c r="E5712" i="16"/>
  <c r="G5712" i="16"/>
  <c r="E5713" i="16"/>
  <c r="G5713" i="16"/>
  <c r="E5714" i="16"/>
  <c r="G5714" i="16"/>
  <c r="E5715" i="16"/>
  <c r="G5715" i="16"/>
  <c r="E5716" i="16"/>
  <c r="G5716" i="16"/>
  <c r="E5717" i="16"/>
  <c r="G5717" i="16"/>
  <c r="E5718" i="16"/>
  <c r="G5718" i="16"/>
  <c r="E5719" i="16"/>
  <c r="G5719" i="16"/>
  <c r="E5720" i="16"/>
  <c r="G5720" i="16"/>
  <c r="E5721" i="16"/>
  <c r="G5721" i="16"/>
  <c r="E5722" i="16"/>
  <c r="G5722" i="16"/>
  <c r="E5723" i="16"/>
  <c r="G5723" i="16"/>
  <c r="E5724" i="16"/>
  <c r="G5724" i="16"/>
  <c r="E5725" i="16"/>
  <c r="G5725" i="16"/>
  <c r="E5726" i="16"/>
  <c r="G5726" i="16"/>
  <c r="E5727" i="16"/>
  <c r="G5727" i="16"/>
  <c r="E5728" i="16"/>
  <c r="G5728" i="16"/>
  <c r="E5729" i="16"/>
  <c r="G5729" i="16"/>
  <c r="E5730" i="16"/>
  <c r="G5730" i="16"/>
  <c r="E5731" i="16"/>
  <c r="G5731" i="16"/>
  <c r="E5732" i="16"/>
  <c r="G5732" i="16"/>
  <c r="E5733" i="16"/>
  <c r="G5733" i="16"/>
  <c r="E5734" i="16"/>
  <c r="G5734" i="16"/>
  <c r="E5735" i="16"/>
  <c r="G5735" i="16"/>
  <c r="E5736" i="16"/>
  <c r="G5736" i="16"/>
  <c r="E5737" i="16"/>
  <c r="G5737" i="16"/>
  <c r="E5738" i="16"/>
  <c r="G5738" i="16"/>
  <c r="E5739" i="16"/>
  <c r="G5739" i="16"/>
  <c r="E5740" i="16"/>
  <c r="G5740" i="16"/>
  <c r="E5741" i="16"/>
  <c r="G5741" i="16"/>
  <c r="E5742" i="16"/>
  <c r="G5742" i="16"/>
  <c r="E5743" i="16"/>
  <c r="G5743" i="16"/>
  <c r="E5744" i="16"/>
  <c r="G5744" i="16"/>
  <c r="E5745" i="16"/>
  <c r="G5745" i="16"/>
  <c r="E5746" i="16"/>
  <c r="G5746" i="16"/>
  <c r="E5747" i="16"/>
  <c r="G5747" i="16"/>
  <c r="E5748" i="16"/>
  <c r="G5748" i="16"/>
  <c r="E5749" i="16"/>
  <c r="G5749" i="16"/>
  <c r="E5750" i="16"/>
  <c r="G5750" i="16"/>
  <c r="E5751" i="16"/>
  <c r="G5751" i="16"/>
  <c r="E5752" i="16"/>
  <c r="G5752" i="16"/>
  <c r="E5753" i="16"/>
  <c r="G5753" i="16"/>
  <c r="E5754" i="16"/>
  <c r="G5754" i="16"/>
  <c r="E5755" i="16"/>
  <c r="G5755" i="16"/>
  <c r="E5756" i="16"/>
  <c r="G5756" i="16"/>
  <c r="E5757" i="16"/>
  <c r="G5757" i="16"/>
  <c r="E5758" i="16"/>
  <c r="G5758" i="16"/>
  <c r="E5759" i="16"/>
  <c r="G5759" i="16"/>
  <c r="E5760" i="16"/>
  <c r="G5760" i="16"/>
  <c r="E5761" i="16"/>
  <c r="G5761" i="16"/>
  <c r="E5762" i="16"/>
  <c r="G5762" i="16"/>
  <c r="E5763" i="16"/>
  <c r="G5763" i="16"/>
  <c r="E5764" i="16"/>
  <c r="G5764" i="16"/>
  <c r="E5765" i="16"/>
  <c r="G5765" i="16"/>
  <c r="E5766" i="16"/>
  <c r="G5766" i="16"/>
  <c r="E5767" i="16"/>
  <c r="G5767" i="16"/>
  <c r="E5768" i="16"/>
  <c r="G5768" i="16"/>
  <c r="E5769" i="16"/>
  <c r="G5769" i="16"/>
  <c r="E5770" i="16"/>
  <c r="G5770" i="16"/>
  <c r="E5771" i="16"/>
  <c r="G5771" i="16"/>
  <c r="E5772" i="16"/>
  <c r="G5772" i="16"/>
  <c r="E5773" i="16"/>
  <c r="G5773" i="16"/>
  <c r="E5774" i="16"/>
  <c r="G5774" i="16"/>
  <c r="E5775" i="16"/>
  <c r="G5775" i="16"/>
  <c r="E5776" i="16"/>
  <c r="G5776" i="16"/>
  <c r="E5777" i="16"/>
  <c r="G5777" i="16"/>
  <c r="E5778" i="16"/>
  <c r="G5778" i="16"/>
  <c r="E5779" i="16"/>
  <c r="G5779" i="16"/>
  <c r="E5780" i="16"/>
  <c r="G5780" i="16"/>
  <c r="E5781" i="16"/>
  <c r="G5781" i="16"/>
  <c r="E5782" i="16"/>
  <c r="G5782" i="16"/>
  <c r="E5783" i="16"/>
  <c r="G5783" i="16"/>
  <c r="E5784" i="16"/>
  <c r="G5784" i="16"/>
  <c r="E5785" i="16"/>
  <c r="G5785" i="16"/>
  <c r="E5786" i="16"/>
  <c r="G5786" i="16"/>
  <c r="E5787" i="16"/>
  <c r="G5787" i="16"/>
  <c r="E5788" i="16"/>
  <c r="G5788" i="16"/>
  <c r="E5789" i="16"/>
  <c r="G5789" i="16"/>
  <c r="E5790" i="16"/>
  <c r="G5790" i="16"/>
  <c r="E5791" i="16"/>
  <c r="G5791" i="16"/>
  <c r="E5792" i="16"/>
  <c r="G5792" i="16"/>
  <c r="E5793" i="16"/>
  <c r="G5793" i="16"/>
  <c r="E5794" i="16"/>
  <c r="G5794" i="16"/>
  <c r="E5795" i="16"/>
  <c r="G5795" i="16"/>
  <c r="E5796" i="16"/>
  <c r="G5796" i="16"/>
  <c r="E5797" i="16"/>
  <c r="G5797" i="16"/>
  <c r="E5798" i="16"/>
  <c r="G5798" i="16"/>
  <c r="E5799" i="16"/>
  <c r="G5799" i="16"/>
  <c r="E5800" i="16"/>
  <c r="G5800" i="16"/>
  <c r="E5801" i="16"/>
  <c r="G5801" i="16"/>
  <c r="E5802" i="16"/>
  <c r="G5802" i="16"/>
  <c r="E5803" i="16"/>
  <c r="G5803" i="16"/>
  <c r="E5804" i="16"/>
  <c r="G5804" i="16"/>
  <c r="E5805" i="16"/>
  <c r="G5805" i="16"/>
  <c r="E5806" i="16"/>
  <c r="G5806" i="16"/>
  <c r="E5807" i="16"/>
  <c r="G5807" i="16"/>
  <c r="E5808" i="16"/>
  <c r="G5808" i="16"/>
  <c r="E5809" i="16"/>
  <c r="G5809" i="16"/>
  <c r="E5810" i="16"/>
  <c r="G5810" i="16"/>
  <c r="E5811" i="16"/>
  <c r="G5811" i="16"/>
  <c r="E5812" i="16"/>
  <c r="G5812" i="16"/>
  <c r="E5813" i="16"/>
  <c r="G5813" i="16"/>
  <c r="E5814" i="16"/>
  <c r="G5814" i="16"/>
  <c r="E5815" i="16"/>
  <c r="G5815" i="16"/>
  <c r="E5816" i="16"/>
  <c r="G5816" i="16"/>
  <c r="E5817" i="16"/>
  <c r="G5817" i="16"/>
  <c r="E5818" i="16"/>
  <c r="G5818" i="16"/>
  <c r="E5819" i="16"/>
  <c r="G5819" i="16"/>
  <c r="E5820" i="16"/>
  <c r="G5820" i="16"/>
  <c r="E5821" i="16"/>
  <c r="G5821" i="16"/>
  <c r="E5822" i="16"/>
  <c r="G5822" i="16"/>
  <c r="E5823" i="16"/>
  <c r="G5823" i="16"/>
  <c r="E5824" i="16"/>
  <c r="G5824" i="16"/>
  <c r="E5825" i="16"/>
  <c r="G5825" i="16"/>
  <c r="E5826" i="16"/>
  <c r="G5826" i="16"/>
  <c r="E5827" i="16"/>
  <c r="G5827" i="16"/>
  <c r="E5828" i="16"/>
  <c r="G5828" i="16"/>
  <c r="E5829" i="16"/>
  <c r="G5829" i="16"/>
  <c r="E5830" i="16"/>
  <c r="G5830" i="16"/>
  <c r="E5831" i="16"/>
  <c r="G5831" i="16"/>
  <c r="E5832" i="16"/>
  <c r="G5832" i="16"/>
  <c r="E5833" i="16"/>
  <c r="G5833" i="16"/>
  <c r="E5834" i="16"/>
  <c r="G5834" i="16"/>
  <c r="E5835" i="16"/>
  <c r="G5835" i="16"/>
  <c r="E5836" i="16"/>
  <c r="G5836" i="16"/>
  <c r="E5837" i="16"/>
  <c r="G5837" i="16"/>
  <c r="E5838" i="16"/>
  <c r="G5838" i="16"/>
  <c r="E5839" i="16"/>
  <c r="G5839" i="16"/>
  <c r="E5840" i="16"/>
  <c r="G5840" i="16"/>
  <c r="E5841" i="16"/>
  <c r="G5841" i="16"/>
  <c r="E5842" i="16"/>
  <c r="G5842" i="16"/>
  <c r="E5843" i="16"/>
  <c r="G5843" i="16"/>
  <c r="E5844" i="16"/>
  <c r="G5844" i="16"/>
  <c r="E5845" i="16"/>
  <c r="G5845" i="16"/>
  <c r="E5846" i="16"/>
  <c r="G5846" i="16"/>
  <c r="E5847" i="16"/>
  <c r="G5847" i="16"/>
  <c r="E5848" i="16"/>
  <c r="G5848" i="16"/>
  <c r="E5849" i="16"/>
  <c r="G5849" i="16"/>
  <c r="E5850" i="16"/>
  <c r="G5850" i="16"/>
  <c r="E5851" i="16"/>
  <c r="G5851" i="16"/>
  <c r="E5852" i="16"/>
  <c r="G5852" i="16"/>
  <c r="E5853" i="16"/>
  <c r="G5853" i="16"/>
  <c r="E5854" i="16"/>
  <c r="G5854" i="16"/>
  <c r="E5855" i="16"/>
  <c r="G5855" i="16"/>
  <c r="E5856" i="16"/>
  <c r="G5856" i="16"/>
  <c r="E5857" i="16"/>
  <c r="G5857" i="16"/>
  <c r="E5858" i="16"/>
  <c r="G5858" i="16"/>
  <c r="E5859" i="16"/>
  <c r="G5859" i="16"/>
  <c r="E5860" i="16"/>
  <c r="G5860" i="16"/>
  <c r="E5861" i="16"/>
  <c r="G5861" i="16"/>
  <c r="E5862" i="16"/>
  <c r="G5862" i="16"/>
  <c r="E5863" i="16"/>
  <c r="G5863" i="16"/>
  <c r="E5864" i="16"/>
  <c r="G5864" i="16"/>
  <c r="E5865" i="16"/>
  <c r="G5865" i="16"/>
  <c r="E5866" i="16"/>
  <c r="G5866" i="16"/>
  <c r="E5867" i="16"/>
  <c r="G5867" i="16"/>
  <c r="E5868" i="16"/>
  <c r="G5868" i="16"/>
  <c r="E5869" i="16"/>
  <c r="G5869" i="16"/>
  <c r="E5870" i="16"/>
  <c r="G5870" i="16"/>
  <c r="E5871" i="16"/>
  <c r="G5871" i="16"/>
  <c r="E5872" i="16"/>
  <c r="G5872" i="16"/>
  <c r="E5873" i="16"/>
  <c r="G5873" i="16"/>
  <c r="E5874" i="16"/>
  <c r="G5874" i="16"/>
  <c r="E5875" i="16"/>
  <c r="G5875" i="16"/>
  <c r="E5876" i="16"/>
  <c r="G5876" i="16"/>
  <c r="E5877" i="16"/>
  <c r="G5877" i="16"/>
  <c r="E5878" i="16"/>
  <c r="G5878" i="16"/>
  <c r="E5879" i="16"/>
  <c r="G5879" i="16"/>
  <c r="E5880" i="16"/>
  <c r="G5880" i="16"/>
  <c r="E5881" i="16"/>
  <c r="G5881" i="16"/>
  <c r="E5882" i="16"/>
  <c r="G5882" i="16"/>
  <c r="E5883" i="16"/>
  <c r="G5883" i="16"/>
  <c r="E5884" i="16"/>
  <c r="G5884" i="16"/>
  <c r="E5885" i="16"/>
  <c r="G5885" i="16"/>
  <c r="E5886" i="16"/>
  <c r="G5886" i="16"/>
  <c r="E5887" i="16"/>
  <c r="G5887" i="16"/>
  <c r="E5888" i="16"/>
  <c r="G5888" i="16"/>
  <c r="E5889" i="16"/>
  <c r="G5889" i="16"/>
  <c r="E5890" i="16"/>
  <c r="G5890" i="16"/>
  <c r="E5891" i="16"/>
  <c r="G5891" i="16"/>
  <c r="E5892" i="16"/>
  <c r="G5892" i="16"/>
  <c r="E5893" i="16"/>
  <c r="G5893" i="16"/>
  <c r="E5894" i="16"/>
  <c r="G5894" i="16"/>
  <c r="E5895" i="16"/>
  <c r="G5895" i="16"/>
  <c r="E5896" i="16"/>
  <c r="G5896" i="16"/>
  <c r="E5897" i="16"/>
  <c r="G5897" i="16"/>
  <c r="E5898" i="16"/>
  <c r="G5898" i="16"/>
  <c r="E5899" i="16"/>
  <c r="G5899" i="16"/>
  <c r="E5900" i="16"/>
  <c r="G5900" i="16"/>
  <c r="E5901" i="16"/>
  <c r="G5901" i="16"/>
  <c r="E5902" i="16"/>
  <c r="G5902" i="16"/>
  <c r="E5903" i="16"/>
  <c r="G5903" i="16"/>
  <c r="E5904" i="16"/>
  <c r="G5904" i="16"/>
  <c r="E5905" i="16"/>
  <c r="G5905" i="16"/>
  <c r="E5906" i="16"/>
  <c r="G5906" i="16"/>
  <c r="E5907" i="16"/>
  <c r="G5907" i="16"/>
  <c r="E5908" i="16"/>
  <c r="G5908" i="16"/>
  <c r="E5909" i="16"/>
  <c r="G5909" i="16"/>
  <c r="E5910" i="16"/>
  <c r="G5910" i="16"/>
  <c r="E5911" i="16"/>
  <c r="G5911" i="16"/>
  <c r="E5912" i="16"/>
  <c r="G5912" i="16"/>
  <c r="E5913" i="16"/>
  <c r="G5913" i="16"/>
  <c r="E5914" i="16"/>
  <c r="G5914" i="16"/>
  <c r="E5915" i="16"/>
  <c r="G5915" i="16"/>
  <c r="E5916" i="16"/>
  <c r="G5916" i="16"/>
  <c r="E5917" i="16"/>
  <c r="G5917" i="16"/>
  <c r="E5918" i="16"/>
  <c r="G5918" i="16"/>
  <c r="E5919" i="16"/>
  <c r="G5919" i="16"/>
  <c r="E5920" i="16"/>
  <c r="G5920" i="16"/>
  <c r="E5921" i="16"/>
  <c r="G5921" i="16"/>
  <c r="E5922" i="16"/>
  <c r="G5922" i="16"/>
  <c r="E5923" i="16"/>
  <c r="G5923" i="16"/>
  <c r="E5924" i="16"/>
  <c r="G5924" i="16"/>
  <c r="E5925" i="16"/>
  <c r="G5925" i="16"/>
  <c r="E5926" i="16"/>
  <c r="G5926" i="16"/>
  <c r="E5927" i="16"/>
  <c r="G5927" i="16"/>
  <c r="E5928" i="16"/>
  <c r="G5928" i="16"/>
  <c r="E5929" i="16"/>
  <c r="G5929" i="16"/>
  <c r="E5930" i="16"/>
  <c r="G5930" i="16"/>
  <c r="E5931" i="16"/>
  <c r="G5931" i="16"/>
  <c r="E5932" i="16"/>
  <c r="G5932" i="16"/>
  <c r="E5933" i="16"/>
  <c r="G5933" i="16"/>
  <c r="E5934" i="16"/>
  <c r="G5934" i="16"/>
  <c r="E5935" i="16"/>
  <c r="G5935" i="16"/>
  <c r="E5936" i="16"/>
  <c r="G5936" i="16"/>
  <c r="E5937" i="16"/>
  <c r="G5937" i="16"/>
  <c r="E5938" i="16"/>
  <c r="G5938" i="16"/>
  <c r="E5939" i="16"/>
  <c r="G5939" i="16"/>
  <c r="E5940" i="16"/>
  <c r="G5940" i="16"/>
  <c r="E5941" i="16"/>
  <c r="G5941" i="16"/>
  <c r="E5942" i="16"/>
  <c r="G5942" i="16"/>
  <c r="E5943" i="16"/>
  <c r="G5943" i="16"/>
  <c r="E5944" i="16"/>
  <c r="G5944" i="16"/>
  <c r="E5945" i="16"/>
  <c r="G5945" i="16"/>
  <c r="E5946" i="16"/>
  <c r="G5946" i="16"/>
  <c r="E5947" i="16"/>
  <c r="G5947" i="16"/>
  <c r="E5948" i="16"/>
  <c r="G5948" i="16"/>
  <c r="E5949" i="16"/>
  <c r="G5949" i="16"/>
  <c r="E5950" i="16"/>
  <c r="G5950" i="16"/>
  <c r="E5951" i="16"/>
  <c r="G5951" i="16"/>
  <c r="E5952" i="16"/>
  <c r="G5952" i="16"/>
  <c r="E5953" i="16"/>
  <c r="G5953" i="16"/>
  <c r="E5954" i="16"/>
  <c r="G5954" i="16"/>
  <c r="E5955" i="16"/>
  <c r="G5955" i="16"/>
  <c r="E5956" i="16"/>
  <c r="G5956" i="16"/>
  <c r="E5957" i="16"/>
  <c r="G5957" i="16"/>
  <c r="E5958" i="16"/>
  <c r="G5958" i="16"/>
  <c r="E5959" i="16"/>
  <c r="G5959" i="16"/>
  <c r="E5960" i="16"/>
  <c r="G5960" i="16"/>
  <c r="E5961" i="16"/>
  <c r="G5961" i="16"/>
  <c r="E5962" i="16"/>
  <c r="G5962" i="16"/>
  <c r="E5963" i="16"/>
  <c r="G5963" i="16"/>
  <c r="E5964" i="16"/>
  <c r="G5964" i="16"/>
  <c r="E5965" i="16"/>
  <c r="G5965" i="16"/>
  <c r="E5966" i="16"/>
  <c r="G5966" i="16"/>
  <c r="E5967" i="16"/>
  <c r="G5967" i="16"/>
  <c r="E5968" i="16"/>
  <c r="G5968" i="16"/>
  <c r="E5969" i="16"/>
  <c r="G5969" i="16"/>
  <c r="E5970" i="16"/>
  <c r="G5970" i="16"/>
  <c r="E5971" i="16"/>
  <c r="G5971" i="16"/>
  <c r="E5972" i="16"/>
  <c r="G5972" i="16"/>
  <c r="E5973" i="16"/>
  <c r="G5973" i="16"/>
  <c r="E5974" i="16"/>
  <c r="G5974" i="16"/>
  <c r="E5975" i="16"/>
  <c r="G5975" i="16"/>
  <c r="E5976" i="16"/>
  <c r="G5976" i="16"/>
  <c r="E5977" i="16"/>
  <c r="G5977" i="16"/>
  <c r="E5978" i="16"/>
  <c r="G5978" i="16"/>
  <c r="E5979" i="16"/>
  <c r="G5979" i="16"/>
  <c r="E5980" i="16"/>
  <c r="G5980" i="16"/>
  <c r="E5981" i="16"/>
  <c r="G5981" i="16"/>
  <c r="E5982" i="16"/>
  <c r="G5982" i="16"/>
  <c r="E5983" i="16"/>
  <c r="G5983" i="16"/>
  <c r="E5984" i="16"/>
  <c r="G5984" i="16"/>
  <c r="E5985" i="16"/>
  <c r="G5985" i="16"/>
  <c r="E5986" i="16"/>
  <c r="G5986" i="16"/>
  <c r="E5987" i="16"/>
  <c r="G5987" i="16"/>
  <c r="E5988" i="16"/>
  <c r="G5988" i="16"/>
  <c r="E5989" i="16"/>
  <c r="G5989" i="16"/>
  <c r="E5990" i="16"/>
  <c r="G5990" i="16"/>
  <c r="E5991" i="16"/>
  <c r="G5991" i="16"/>
  <c r="E5992" i="16"/>
  <c r="G5992" i="16"/>
  <c r="E5993" i="16"/>
  <c r="G5993" i="16"/>
  <c r="E5994" i="16"/>
  <c r="G5994" i="16"/>
  <c r="E5995" i="16"/>
  <c r="G5995" i="16"/>
  <c r="E5996" i="16"/>
  <c r="G5996" i="16"/>
  <c r="E5997" i="16"/>
  <c r="G5997" i="16"/>
  <c r="E5998" i="16"/>
  <c r="G5998" i="16"/>
  <c r="E5999" i="16"/>
  <c r="G5999" i="16"/>
  <c r="E6000" i="16"/>
  <c r="G6000" i="16"/>
  <c r="E6001" i="16"/>
  <c r="G6001" i="16"/>
  <c r="E6002" i="16"/>
  <c r="G6002" i="16"/>
  <c r="E6003" i="16"/>
  <c r="G6003" i="16"/>
  <c r="E6004" i="16"/>
  <c r="G6004" i="16"/>
  <c r="E6005" i="16"/>
  <c r="G6005" i="16"/>
  <c r="E6006" i="16"/>
  <c r="G6006" i="16"/>
  <c r="E6007" i="16"/>
  <c r="G6007" i="16"/>
  <c r="E6008" i="16"/>
  <c r="G6008" i="16"/>
  <c r="E6009" i="16"/>
  <c r="G6009" i="16"/>
  <c r="E6010" i="16"/>
  <c r="G6010" i="16"/>
  <c r="E6011" i="16"/>
  <c r="G6011" i="16"/>
  <c r="E6012" i="16"/>
  <c r="G6012" i="16"/>
  <c r="E6013" i="16"/>
  <c r="G6013" i="16"/>
  <c r="E6014" i="16"/>
  <c r="G6014" i="16"/>
  <c r="E6015" i="16"/>
  <c r="G6015" i="16"/>
  <c r="E6016" i="16"/>
  <c r="G6016" i="16"/>
  <c r="E3094" i="16"/>
  <c r="E3670" i="16"/>
  <c r="E4096" i="16"/>
  <c r="E452" i="16"/>
  <c r="E606" i="16"/>
  <c r="E2264" i="16"/>
  <c r="E4322" i="16"/>
  <c r="E5091" i="16"/>
  <c r="E609" i="16"/>
  <c r="E3158" i="16"/>
  <c r="E4030" i="16"/>
  <c r="E5288" i="16"/>
  <c r="E4783" i="16"/>
  <c r="E763" i="16"/>
  <c r="E1058" i="16"/>
  <c r="E2483" i="16"/>
  <c r="E4675" i="16"/>
  <c r="E561" i="16"/>
  <c r="E4990" i="16"/>
  <c r="E4285" i="16"/>
  <c r="E244" i="16"/>
  <c r="E3274" i="16"/>
  <c r="E1537" i="16"/>
  <c r="E1913" i="16"/>
  <c r="E4565" i="16"/>
  <c r="E1200" i="16"/>
  <c r="E3276" i="16"/>
  <c r="E3972" i="16"/>
  <c r="E929" i="16"/>
  <c r="E2591" i="16"/>
  <c r="E3415" i="16"/>
  <c r="E4662" i="16"/>
  <c r="E76" i="16"/>
  <c r="E854" i="16"/>
  <c r="E3285" i="16"/>
  <c r="E1134" i="16"/>
  <c r="E1677" i="16"/>
  <c r="E4857" i="16"/>
  <c r="E708" i="16"/>
  <c r="E4748" i="16"/>
  <c r="E910" i="16"/>
  <c r="E3479" i="16"/>
  <c r="E1222" i="16"/>
  <c r="E1345" i="16"/>
  <c r="E2076" i="16"/>
  <c r="E4110" i="16"/>
  <c r="E4789" i="16"/>
  <c r="E4792" i="16"/>
  <c r="E4463" i="16"/>
  <c r="E599" i="16"/>
  <c r="E637" i="16"/>
  <c r="E1610" i="16"/>
  <c r="E3592" i="16"/>
  <c r="E2410" i="16"/>
  <c r="E2179" i="16"/>
  <c r="E3268" i="16"/>
  <c r="E4977" i="16"/>
  <c r="E4683" i="16"/>
  <c r="E1079" i="16"/>
  <c r="E1752" i="16"/>
  <c r="E353" i="16"/>
  <c r="E885" i="16"/>
  <c r="E2586" i="16"/>
  <c r="E4529" i="16"/>
  <c r="E5062" i="16"/>
  <c r="E1288" i="16"/>
  <c r="E1706" i="16"/>
  <c r="E4190" i="16"/>
  <c r="E75" i="16"/>
  <c r="E820" i="16"/>
  <c r="E1493" i="16"/>
  <c r="E2046" i="16"/>
  <c r="E3595" i="16"/>
  <c r="E1453" i="16"/>
  <c r="E4787" i="16"/>
  <c r="E5060" i="16"/>
  <c r="E167" i="16"/>
  <c r="E4370" i="16"/>
  <c r="E4474" i="16"/>
  <c r="E2950" i="16"/>
  <c r="E3367" i="16"/>
  <c r="E3861" i="16"/>
  <c r="E2449" i="16"/>
  <c r="E3675" i="16"/>
  <c r="E2752" i="16"/>
  <c r="E2779" i="16"/>
  <c r="E1071" i="16"/>
  <c r="E3369" i="16"/>
  <c r="E871" i="16"/>
  <c r="E1168" i="16"/>
  <c r="E1262" i="16"/>
  <c r="E2701" i="16"/>
  <c r="E4917" i="16"/>
  <c r="E5156" i="16"/>
  <c r="E34" i="16"/>
  <c r="E457" i="16"/>
  <c r="E1891" i="16"/>
  <c r="E2990" i="16"/>
  <c r="E3918" i="16"/>
  <c r="E4385" i="16"/>
  <c r="E437" i="16"/>
  <c r="E946" i="16"/>
  <c r="E1295" i="16"/>
  <c r="E980" i="16"/>
  <c r="E2124" i="16"/>
  <c r="E5079" i="16"/>
  <c r="E4167" i="16"/>
  <c r="E1762" i="16"/>
  <c r="E1801" i="16"/>
  <c r="E3386" i="16"/>
  <c r="E3777" i="16"/>
  <c r="E90" i="16"/>
  <c r="E585" i="16"/>
  <c r="E4800" i="16"/>
  <c r="E3840" i="16"/>
  <c r="E1649" i="16"/>
  <c r="E2203" i="16"/>
  <c r="E4962" i="16"/>
  <c r="E784" i="16"/>
  <c r="E1469" i="16"/>
  <c r="E5137" i="16"/>
  <c r="E4412" i="16"/>
  <c r="E3169" i="16"/>
  <c r="E3571" i="16"/>
  <c r="E4595" i="16"/>
  <c r="E4798" i="16"/>
  <c r="E3492" i="16"/>
  <c r="E3622" i="16"/>
  <c r="E741" i="16"/>
  <c r="E1371" i="16"/>
  <c r="E1744" i="16"/>
  <c r="E1792" i="16"/>
  <c r="E2968" i="16"/>
  <c r="E4493" i="16"/>
  <c r="E134" i="16"/>
  <c r="E785" i="16"/>
  <c r="E1930" i="16"/>
  <c r="E2486" i="16"/>
  <c r="E3663" i="16"/>
  <c r="E4006" i="16"/>
  <c r="E1454" i="16"/>
  <c r="E2939" i="16"/>
  <c r="E3151" i="16"/>
  <c r="E619" i="16"/>
  <c r="E2821" i="16"/>
  <c r="E4396" i="16"/>
  <c r="E193" i="16"/>
  <c r="E1602" i="16"/>
  <c r="E4464" i="16"/>
  <c r="E4861" i="16"/>
  <c r="E195" i="16"/>
  <c r="E3564" i="16"/>
  <c r="E2580" i="16"/>
  <c r="E3056" i="16"/>
  <c r="E3278" i="16"/>
  <c r="E827" i="16"/>
  <c r="E982" i="16"/>
  <c r="E2976" i="16"/>
  <c r="E3255" i="16"/>
  <c r="E3882" i="16"/>
  <c r="E211" i="16"/>
  <c r="E2013" i="16"/>
  <c r="E3055" i="16"/>
  <c r="E3470" i="16"/>
  <c r="E933" i="16"/>
  <c r="E1392" i="16"/>
  <c r="E3403" i="16"/>
  <c r="E3797" i="16"/>
  <c r="E1674" i="16"/>
  <c r="E3020" i="16"/>
  <c r="E2786" i="16"/>
  <c r="E3175" i="16"/>
  <c r="E4674" i="16"/>
  <c r="E4700" i="16"/>
  <c r="E4922" i="16"/>
  <c r="E3134" i="16"/>
  <c r="E4400" i="16"/>
  <c r="E5209" i="16"/>
  <c r="E2428" i="16"/>
  <c r="E2870" i="16"/>
  <c r="E3384" i="16"/>
  <c r="E5033" i="16"/>
  <c r="E1870" i="16"/>
  <c r="E4806" i="16"/>
  <c r="E2207" i="16"/>
  <c r="E2073" i="16"/>
  <c r="E3984" i="16"/>
  <c r="E4415" i="16"/>
  <c r="E5027" i="16"/>
  <c r="E750" i="16"/>
  <c r="E4037" i="16"/>
  <c r="E197" i="16"/>
  <c r="E1140" i="16"/>
  <c r="E4413" i="16"/>
  <c r="E1324" i="16"/>
  <c r="E2291" i="16"/>
  <c r="E3157" i="16"/>
  <c r="E2368" i="16"/>
  <c r="E4016" i="16"/>
  <c r="E1193" i="16"/>
  <c r="E2902" i="16"/>
  <c r="E3620" i="16"/>
  <c r="E44" i="16"/>
  <c r="E1137" i="16"/>
  <c r="E5020" i="16"/>
  <c r="E1786" i="16"/>
  <c r="E3136" i="16"/>
  <c r="E2306" i="16"/>
  <c r="E3382" i="16"/>
  <c r="E3762" i="16"/>
  <c r="E358" i="16"/>
  <c r="E493" i="16"/>
  <c r="E505" i="16"/>
  <c r="E2815" i="16"/>
  <c r="E2043" i="16"/>
  <c r="E4093" i="16"/>
  <c r="E240" i="16"/>
  <c r="E1223" i="16"/>
  <c r="E1254" i="16"/>
  <c r="E3531" i="16"/>
  <c r="E1260" i="16"/>
  <c r="E4632" i="16"/>
  <c r="E4427" i="16"/>
  <c r="E1452" i="16"/>
  <c r="E4679" i="16"/>
  <c r="E1257" i="16"/>
  <c r="E4279" i="16"/>
  <c r="E3550" i="16"/>
  <c r="E3650" i="16"/>
  <c r="E4319" i="16"/>
  <c r="E4979" i="16"/>
  <c r="E1621" i="16"/>
  <c r="E1033" i="16"/>
  <c r="E2435" i="16"/>
  <c r="E4215" i="16"/>
  <c r="E4967" i="16"/>
  <c r="E5055" i="16"/>
  <c r="E2359" i="16"/>
  <c r="E3869" i="16"/>
  <c r="E4870" i="16"/>
  <c r="E296" i="16"/>
  <c r="E1172" i="16"/>
  <c r="E2747" i="16"/>
  <c r="E4374" i="16"/>
  <c r="E4689" i="16"/>
  <c r="E4817" i="16"/>
  <c r="E5245" i="16"/>
  <c r="E886" i="16"/>
  <c r="E3069" i="16"/>
  <c r="E541" i="16"/>
  <c r="E1420" i="16"/>
  <c r="E3796" i="16"/>
  <c r="E1463" i="16"/>
  <c r="E2420" i="16"/>
  <c r="E3196" i="16"/>
  <c r="E5019" i="16"/>
  <c r="E5043" i="16"/>
  <c r="E725" i="16"/>
  <c r="E3224" i="16"/>
  <c r="E3694" i="16"/>
  <c r="E270" i="16"/>
  <c r="E2109" i="16"/>
  <c r="E3578" i="16"/>
  <c r="E5073" i="16"/>
  <c r="E57" i="16"/>
  <c r="E536" i="16"/>
  <c r="E1403" i="16"/>
  <c r="E4409" i="16"/>
  <c r="E5293" i="16"/>
  <c r="E1697" i="16"/>
  <c r="E2346" i="16"/>
  <c r="E4161" i="16"/>
  <c r="E4376" i="16"/>
  <c r="E2792" i="16"/>
  <c r="E3680" i="16"/>
  <c r="E3250" i="16"/>
  <c r="E3553" i="16"/>
  <c r="E3692" i="16"/>
  <c r="E3964" i="16"/>
  <c r="E566" i="16"/>
  <c r="E786" i="16"/>
  <c r="E1078" i="16"/>
  <c r="E5080" i="16"/>
  <c r="E5195" i="16"/>
  <c r="E460" i="16"/>
  <c r="E3025" i="16"/>
  <c r="E3394" i="16"/>
  <c r="E266" i="16"/>
  <c r="E1592" i="16"/>
  <c r="E2184" i="16"/>
  <c r="E3507" i="16"/>
  <c r="E3608" i="16"/>
  <c r="E3201" i="16"/>
  <c r="E2587" i="16"/>
  <c r="E3433" i="16"/>
  <c r="E2347" i="16"/>
  <c r="E3295" i="16"/>
  <c r="E4210" i="16"/>
  <c r="E4083" i="16"/>
  <c r="E4790" i="16"/>
  <c r="E962" i="16"/>
  <c r="E2672" i="16"/>
  <c r="E4019" i="16"/>
  <c r="E350" i="16"/>
  <c r="E975" i="16"/>
  <c r="E2693" i="16"/>
  <c r="E1175" i="16"/>
  <c r="E1575" i="16"/>
  <c r="E2115" i="16"/>
  <c r="E1063" i="16"/>
  <c r="E2038" i="16"/>
  <c r="E3011" i="16"/>
  <c r="E3079" i="16"/>
  <c r="E3324" i="16"/>
  <c r="E3735" i="16"/>
  <c r="E977" i="16"/>
  <c r="E3698" i="16"/>
  <c r="E3879" i="16"/>
  <c r="E934" i="16"/>
  <c r="E3804" i="16"/>
  <c r="E1407" i="16"/>
  <c r="E188" i="16"/>
  <c r="E3131" i="16"/>
  <c r="E2117" i="16"/>
  <c r="E2755" i="16"/>
  <c r="E4057" i="16"/>
  <c r="E39" i="16"/>
  <c r="E283" i="16"/>
  <c r="E718" i="16"/>
  <c r="E2478" i="16"/>
  <c r="E2626" i="16"/>
  <c r="E4875" i="16"/>
  <c r="E80" i="16"/>
  <c r="E844" i="16"/>
  <c r="E3845" i="16"/>
  <c r="E579" i="16"/>
  <c r="E3301" i="16"/>
  <c r="E171" i="16"/>
  <c r="E184" i="16"/>
  <c r="E4249" i="16"/>
  <c r="E1599" i="16"/>
  <c r="E5045" i="16"/>
  <c r="E2884" i="16"/>
  <c r="E2999" i="16"/>
  <c r="E2940" i="16"/>
  <c r="E648" i="16"/>
  <c r="E2741" i="16"/>
  <c r="E4075" i="16"/>
  <c r="E5213" i="16"/>
  <c r="E4304" i="16"/>
  <c r="E53" i="16"/>
  <c r="E534" i="16"/>
  <c r="E4547" i="16"/>
  <c r="E43" i="16"/>
  <c r="E597" i="16"/>
  <c r="E1865" i="16"/>
  <c r="E611" i="16"/>
  <c r="E2574" i="16"/>
  <c r="E3941" i="16"/>
  <c r="E5127" i="16"/>
  <c r="E3927" i="16"/>
  <c r="E3519" i="16"/>
  <c r="E91" i="16"/>
  <c r="E3245" i="16"/>
  <c r="E359" i="16"/>
  <c r="E1887" i="16"/>
  <c r="E3853" i="16"/>
  <c r="E3948" i="16"/>
  <c r="E1310" i="16"/>
  <c r="E2192" i="16"/>
  <c r="E3194" i="16"/>
  <c r="E4172" i="16"/>
  <c r="E947" i="16"/>
  <c r="E1476" i="16"/>
  <c r="E4712" i="16"/>
  <c r="E1353" i="16"/>
  <c r="E1994" i="16"/>
  <c r="E2462" i="16"/>
  <c r="E1169" i="16"/>
  <c r="E2000" i="16"/>
  <c r="E4356" i="16"/>
  <c r="E530" i="16"/>
  <c r="E4005" i="16"/>
  <c r="E3178" i="16"/>
  <c r="E869" i="16"/>
  <c r="E1927" i="16"/>
  <c r="E3099" i="16"/>
  <c r="E1341" i="16"/>
  <c r="E1701" i="16"/>
  <c r="E2963" i="16"/>
  <c r="E4490" i="16"/>
  <c r="E949" i="16"/>
  <c r="E4768" i="16"/>
  <c r="E383" i="16"/>
  <c r="E3240" i="16"/>
  <c r="E1199" i="16"/>
  <c r="E464" i="16"/>
  <c r="E5116" i="16"/>
  <c r="E1385" i="16"/>
  <c r="E2094" i="16"/>
  <c r="E3658" i="16"/>
  <c r="E651" i="16"/>
  <c r="E3798" i="16"/>
  <c r="E3896" i="16"/>
  <c r="E643" i="16"/>
  <c r="E796" i="16"/>
  <c r="E3526" i="16"/>
  <c r="E144" i="16"/>
  <c r="E2479" i="16"/>
  <c r="E3395" i="16"/>
  <c r="E1386" i="16"/>
  <c r="E1365" i="16"/>
  <c r="E2697" i="16"/>
  <c r="E1561" i="16"/>
  <c r="E4365" i="16"/>
  <c r="E1559" i="16"/>
  <c r="E1785" i="16"/>
  <c r="E2825" i="16"/>
  <c r="E2190" i="16"/>
  <c r="E1296" i="16"/>
  <c r="E2193" i="16"/>
  <c r="E4302" i="16"/>
  <c r="E4543" i="16"/>
  <c r="E3711" i="16"/>
  <c r="E2776" i="16"/>
  <c r="E3802" i="16"/>
  <c r="E2469" i="16"/>
  <c r="E2352" i="16"/>
  <c r="E5211" i="16"/>
  <c r="E1676" i="16"/>
  <c r="E1803" i="16"/>
  <c r="E1835" i="16"/>
  <c r="E605" i="16"/>
  <c r="E3316" i="16"/>
  <c r="E4607" i="16"/>
  <c r="E3931" i="16"/>
  <c r="E4480" i="16"/>
  <c r="E1815" i="16"/>
  <c r="E1989" i="16"/>
  <c r="E3473" i="16"/>
  <c r="E2554" i="16"/>
  <c r="E3279" i="16"/>
  <c r="E3639" i="16"/>
  <c r="E4251" i="16"/>
  <c r="E1539" i="16"/>
  <c r="E1922" i="16"/>
  <c r="E3015" i="16"/>
  <c r="E1757" i="16"/>
  <c r="E3505" i="16"/>
  <c r="E542" i="16"/>
  <c r="E4307" i="16"/>
  <c r="E3632" i="16"/>
  <c r="E3635" i="16"/>
  <c r="E4323" i="16"/>
  <c r="E4518" i="16"/>
  <c r="E602" i="16"/>
  <c r="E689" i="16"/>
  <c r="E1399" i="16"/>
  <c r="E3827" i="16"/>
  <c r="E3317" i="16"/>
  <c r="E4498" i="16"/>
  <c r="E1298" i="16"/>
  <c r="E1837" i="16"/>
  <c r="E5095" i="16"/>
  <c r="E5298" i="16"/>
  <c r="E510" i="16"/>
  <c r="E3319" i="16"/>
  <c r="E4099" i="16"/>
  <c r="E5029" i="16"/>
  <c r="E903" i="16"/>
  <c r="E3119" i="16"/>
  <c r="E136" i="16"/>
  <c r="E116" i="16"/>
  <c r="E2303" i="16"/>
  <c r="E199" i="16"/>
  <c r="E498" i="16"/>
  <c r="E1271" i="16"/>
  <c r="E1904" i="16"/>
  <c r="E2901" i="16"/>
  <c r="E684" i="16"/>
  <c r="E2188" i="16"/>
  <c r="E4240" i="16"/>
  <c r="E801" i="16"/>
  <c r="E3503" i="16"/>
  <c r="E3877" i="16"/>
  <c r="E4252" i="16"/>
  <c r="E4340" i="16"/>
  <c r="E1291" i="16"/>
  <c r="E1760" i="16"/>
  <c r="E2172" i="16"/>
  <c r="E5215" i="16"/>
  <c r="E849" i="16"/>
  <c r="E41" i="16"/>
  <c r="E242" i="16"/>
  <c r="E304" i="16"/>
  <c r="E4086" i="16"/>
  <c r="E27" i="16"/>
  <c r="E63" i="16"/>
  <c r="E4532" i="16"/>
  <c r="E4624" i="16"/>
  <c r="E1315" i="16"/>
  <c r="E1346" i="16"/>
  <c r="E1894" i="16"/>
  <c r="E2070" i="16"/>
  <c r="E3256" i="16"/>
  <c r="E444" i="16"/>
  <c r="E859" i="16"/>
  <c r="E2260" i="16"/>
  <c r="E2708" i="16"/>
  <c r="E3999" i="16"/>
  <c r="E4424" i="16"/>
  <c r="E5249" i="16"/>
  <c r="E2343" i="16"/>
  <c r="E3727" i="16"/>
  <c r="E120" i="16"/>
  <c r="E2429" i="16"/>
  <c r="E4581" i="16"/>
  <c r="E2120" i="16"/>
  <c r="E4234" i="16"/>
  <c r="E1459" i="16"/>
  <c r="E2040" i="16"/>
  <c r="E5037" i="16"/>
  <c r="E711" i="16"/>
  <c r="E3023" i="16"/>
  <c r="E2800" i="16"/>
  <c r="E4117" i="16"/>
  <c r="E1931" i="16"/>
  <c r="E113" i="16"/>
  <c r="E998" i="16"/>
  <c r="E4601" i="16"/>
  <c r="E4797" i="16"/>
  <c r="E5035" i="16"/>
  <c r="E5275" i="16"/>
  <c r="E4004" i="16"/>
  <c r="E4008" i="16"/>
  <c r="E5287" i="16"/>
  <c r="E352" i="16"/>
  <c r="E3939" i="16"/>
  <c r="E4937" i="16"/>
  <c r="E1888" i="16"/>
  <c r="E5158" i="16"/>
  <c r="E3320" i="16"/>
  <c r="E4277" i="16"/>
  <c r="E224" i="16"/>
  <c r="E3417" i="16"/>
  <c r="E550" i="16"/>
  <c r="E1443" i="16"/>
  <c r="E2916" i="16"/>
  <c r="E2962" i="16"/>
  <c r="E5136" i="16"/>
  <c r="E551" i="16"/>
  <c r="E3385" i="16"/>
  <c r="E3454" i="16"/>
  <c r="E4907" i="16"/>
  <c r="E3070" i="16"/>
  <c r="E1194" i="16"/>
  <c r="E2096" i="16"/>
  <c r="E142" i="16"/>
  <c r="E4280" i="16"/>
  <c r="E3830" i="16"/>
  <c r="E1976" i="16"/>
  <c r="E5267" i="16"/>
  <c r="E1771" i="16"/>
  <c r="E2759" i="16"/>
  <c r="E2913" i="16"/>
  <c r="E3544" i="16"/>
  <c r="E217" i="16"/>
  <c r="E3745" i="16"/>
  <c r="E4961" i="16"/>
  <c r="E99" i="16"/>
  <c r="E139" i="16"/>
  <c r="E2152" i="16"/>
  <c r="E3697" i="16"/>
  <c r="E5100" i="16"/>
  <c r="E846" i="16"/>
  <c r="E804" i="16"/>
  <c r="E5256" i="16"/>
  <c r="E3072" i="16"/>
  <c r="E4031" i="16"/>
  <c r="E4957" i="16"/>
  <c r="E112" i="16"/>
  <c r="E2476" i="16"/>
  <c r="E2653" i="16"/>
  <c r="E3668" i="16"/>
  <c r="E388" i="16"/>
  <c r="E1514" i="16"/>
  <c r="E1313" i="16"/>
  <c r="E4541" i="16"/>
  <c r="E315" i="16"/>
  <c r="E4062" i="16"/>
  <c r="E4906" i="16"/>
  <c r="E4344" i="16"/>
  <c r="E1264" i="16"/>
  <c r="E1554" i="16"/>
  <c r="E1289" i="16"/>
  <c r="E1961" i="16"/>
  <c r="E5228" i="16"/>
  <c r="E1817" i="16"/>
  <c r="E4375" i="16"/>
  <c r="E963" i="16"/>
  <c r="E4352" i="16"/>
  <c r="E4925" i="16"/>
  <c r="E2965" i="16"/>
  <c r="E3198" i="16"/>
  <c r="E2603" i="16"/>
  <c r="E3422" i="16"/>
  <c r="E5187" i="16"/>
  <c r="E323" i="16"/>
  <c r="E2842" i="16"/>
  <c r="E4914" i="16"/>
  <c r="E3159" i="16"/>
  <c r="E4693" i="16"/>
  <c r="E295" i="16"/>
  <c r="E3321" i="16"/>
  <c r="E4575" i="16"/>
  <c r="E5106" i="16"/>
  <c r="E5118" i="16"/>
  <c r="E2590" i="16"/>
  <c r="E3833" i="16"/>
  <c r="E159" i="16"/>
  <c r="E176" i="16"/>
  <c r="E1558" i="16"/>
  <c r="E2108" i="16"/>
  <c r="E2969" i="16"/>
  <c r="E571" i="16"/>
  <c r="E5163" i="16"/>
  <c r="E168" i="16"/>
  <c r="E4812" i="16"/>
  <c r="E196" i="16"/>
  <c r="E3368" i="16"/>
  <c r="E4379" i="16"/>
  <c r="E1447" i="16"/>
  <c r="E2290" i="16"/>
  <c r="E3687" i="16"/>
  <c r="E3218" i="16"/>
  <c r="E913" i="16"/>
  <c r="E2088" i="16"/>
  <c r="E4217" i="16"/>
  <c r="E4350" i="16"/>
  <c r="E5111" i="16"/>
  <c r="E724" i="16"/>
  <c r="E7" i="16"/>
  <c r="E578" i="16"/>
  <c r="E1893" i="16"/>
  <c r="E3582" i="16"/>
  <c r="E3990" i="16"/>
  <c r="E4687" i="16"/>
  <c r="E1019" i="16"/>
  <c r="E2952" i="16"/>
  <c r="E2234" i="16"/>
  <c r="E3702" i="16"/>
  <c r="E4113" i="16"/>
  <c r="E3450" i="16"/>
  <c r="E3657" i="16"/>
  <c r="E4266" i="16"/>
  <c r="E12" i="16"/>
  <c r="E565" i="16"/>
  <c r="E1509" i="16"/>
  <c r="E421" i="16"/>
  <c r="E1446" i="16"/>
  <c r="E1553" i="16"/>
  <c r="E1780" i="16"/>
  <c r="E4012" i="16"/>
  <c r="E5263" i="16"/>
  <c r="E345" i="16"/>
  <c r="E646" i="16"/>
  <c r="E5179" i="16"/>
  <c r="E582" i="16"/>
  <c r="E1330" i="16"/>
  <c r="E2665" i="16"/>
  <c r="E4905" i="16"/>
  <c r="E698" i="16"/>
  <c r="E1015" i="16"/>
  <c r="E2816" i="16"/>
  <c r="E369" i="16"/>
  <c r="E1825" i="16"/>
  <c r="E2450" i="16"/>
  <c r="E2678" i="16"/>
  <c r="E3210" i="16"/>
  <c r="E4451" i="16"/>
  <c r="E384" i="16"/>
  <c r="E455" i="16"/>
  <c r="E613" i="16"/>
  <c r="E3142" i="16"/>
  <c r="E4411" i="16"/>
  <c r="E1167" i="16"/>
  <c r="E3549" i="16"/>
  <c r="E3726" i="16"/>
  <c r="E2178" i="16"/>
  <c r="E3748" i="16"/>
  <c r="E5182" i="16"/>
  <c r="E687" i="16"/>
  <c r="E1877" i="16"/>
  <c r="E1473" i="16"/>
  <c r="E2276" i="16"/>
  <c r="E4865" i="16"/>
  <c r="E2119" i="16"/>
  <c r="E4621" i="16"/>
  <c r="E4859" i="16"/>
  <c r="E3547" i="16"/>
  <c r="E313" i="16"/>
  <c r="E2280" i="16"/>
  <c r="E3555" i="16"/>
  <c r="E3728" i="16"/>
  <c r="E1619" i="16"/>
  <c r="E4090" i="16"/>
  <c r="E4428" i="16"/>
  <c r="E4620" i="16"/>
  <c r="E4983" i="16"/>
  <c r="E1477" i="16"/>
  <c r="E2064" i="16"/>
  <c r="E4191" i="16"/>
  <c r="E4460" i="16"/>
  <c r="E2694" i="16"/>
  <c r="E3994" i="16"/>
  <c r="E4222" i="16"/>
  <c r="E5191" i="16"/>
  <c r="E3399" i="16"/>
  <c r="E105" i="16"/>
  <c r="E694" i="16"/>
  <c r="E2213" i="16"/>
  <c r="E3577" i="16"/>
  <c r="E4201" i="16"/>
  <c r="E2730" i="16"/>
  <c r="E3071" i="16"/>
  <c r="E3774" i="16"/>
  <c r="E210" i="16"/>
  <c r="E3846" i="16"/>
  <c r="E191" i="16"/>
  <c r="E757" i="16"/>
  <c r="E3841" i="16"/>
  <c r="E1405" i="16"/>
  <c r="E470" i="16"/>
  <c r="E3010" i="16"/>
  <c r="E3880" i="16"/>
  <c r="E3864" i="16"/>
  <c r="E2258" i="16"/>
  <c r="E4878" i="16"/>
  <c r="E491" i="16"/>
  <c r="E2689" i="16"/>
  <c r="E4094" i="16"/>
  <c r="E1073" i="16"/>
  <c r="E4377" i="16"/>
  <c r="E4897" i="16"/>
  <c r="E387" i="16"/>
  <c r="E2008" i="16"/>
  <c r="E2358" i="16"/>
  <c r="E2835" i="16"/>
  <c r="E5038" i="16"/>
  <c r="E233" i="16"/>
  <c r="E2332" i="16"/>
  <c r="E2417" i="16"/>
  <c r="E2945" i="16"/>
  <c r="E4587" i="16"/>
  <c r="E4111" i="16"/>
  <c r="E914" i="16"/>
  <c r="E3272" i="16"/>
  <c r="E3497" i="16"/>
  <c r="E1491" i="16"/>
  <c r="E516" i="16"/>
  <c r="E1408" i="16"/>
  <c r="E4269" i="16"/>
  <c r="E3741" i="16"/>
  <c r="E189" i="16"/>
  <c r="E1547" i="16"/>
  <c r="E3045" i="16"/>
  <c r="E179" i="16"/>
  <c r="E4146" i="16"/>
  <c r="E2168" i="16"/>
  <c r="E1465" i="16"/>
  <c r="E1851" i="16"/>
  <c r="E2879" i="16"/>
  <c r="E4452" i="16"/>
  <c r="E362" i="16"/>
  <c r="E3633" i="16"/>
  <c r="E2246" i="16"/>
  <c r="E2534" i="16"/>
  <c r="E4384" i="16"/>
  <c r="E4823" i="16"/>
  <c r="E4745" i="16"/>
  <c r="E5023" i="16"/>
  <c r="E5193" i="16"/>
  <c r="E509" i="16"/>
  <c r="E5266" i="16"/>
  <c r="E822" i="16"/>
  <c r="E943" i="16"/>
  <c r="E1731" i="16"/>
  <c r="E4183" i="16"/>
  <c r="E4735" i="16"/>
  <c r="E2604" i="16"/>
  <c r="E4670" i="16"/>
  <c r="E1038" i="16"/>
  <c r="E3003" i="16"/>
  <c r="E2128" i="16"/>
  <c r="E3342" i="16"/>
  <c r="E1096" i="16"/>
  <c r="E3899" i="16"/>
  <c r="E4795" i="16"/>
  <c r="E1039" i="16"/>
  <c r="E4730" i="16"/>
  <c r="E203" i="16"/>
  <c r="E3504" i="16"/>
  <c r="E3910" i="16"/>
  <c r="E435" i="16"/>
  <c r="E2047" i="16"/>
  <c r="E3144" i="16"/>
  <c r="E3314" i="16"/>
  <c r="E4149" i="16"/>
  <c r="E756" i="16"/>
  <c r="E860" i="16"/>
  <c r="E2542" i="16"/>
  <c r="E3205" i="16"/>
  <c r="E3405" i="16"/>
  <c r="E4796" i="16"/>
  <c r="E4960" i="16"/>
  <c r="E5197" i="16"/>
  <c r="E223" i="16"/>
  <c r="E3014" i="16"/>
  <c r="E4441" i="16"/>
  <c r="E322" i="16"/>
  <c r="E1303" i="16"/>
  <c r="E1305" i="16"/>
  <c r="E1929" i="16"/>
  <c r="E2930" i="16"/>
  <c r="E3673" i="16"/>
  <c r="E4246" i="16"/>
  <c r="E5067" i="16"/>
  <c r="E734" i="16"/>
  <c r="E3177" i="16"/>
  <c r="E108" i="16"/>
  <c r="E2150" i="16"/>
  <c r="E2373" i="16"/>
  <c r="E201" i="16"/>
  <c r="E1045" i="16"/>
  <c r="E1474" i="16"/>
  <c r="E1772" i="16"/>
  <c r="E2894" i="16"/>
  <c r="E1532" i="16"/>
  <c r="E2668" i="16"/>
  <c r="E3339" i="16"/>
  <c r="E3377" i="16"/>
  <c r="E1765" i="16"/>
  <c r="E546" i="16"/>
  <c r="E3590" i="16"/>
  <c r="E4826" i="16"/>
  <c r="E5277" i="16"/>
  <c r="E1648" i="16"/>
  <c r="E2734" i="16"/>
  <c r="E633" i="16"/>
  <c r="E5010" i="16"/>
  <c r="E1983" i="16"/>
  <c r="E3466" i="16"/>
  <c r="E3585" i="16"/>
  <c r="E908" i="16"/>
  <c r="E2309" i="16"/>
  <c r="E5212" i="16"/>
  <c r="E770" i="16"/>
  <c r="E997" i="16"/>
  <c r="E2831" i="16"/>
  <c r="E5251" i="16"/>
  <c r="E1972" i="16"/>
  <c r="E4858" i="16"/>
  <c r="E843" i="16"/>
  <c r="E2029" i="16"/>
  <c r="E2041" i="16"/>
  <c r="E2676" i="16"/>
  <c r="E4328" i="16"/>
  <c r="E143" i="16"/>
  <c r="E1584" i="16"/>
  <c r="E2425" i="16"/>
  <c r="E4904" i="16"/>
  <c r="E5186" i="16"/>
  <c r="E1984" i="16"/>
  <c r="E866" i="16"/>
  <c r="E2700" i="16"/>
  <c r="E621" i="16"/>
  <c r="E4039" i="16"/>
  <c r="E2807" i="16"/>
  <c r="E5276" i="16"/>
  <c r="E259" i="16"/>
  <c r="E4453" i="16"/>
  <c r="E3" i="16"/>
  <c r="E604" i="16"/>
  <c r="E4928" i="16"/>
  <c r="E4836" i="16"/>
  <c r="E1551" i="16"/>
  <c r="E3432" i="16"/>
  <c r="E3509" i="16"/>
  <c r="E3113" i="16"/>
  <c r="E4794" i="16"/>
  <c r="E5014" i="16"/>
  <c r="E5024" i="16"/>
  <c r="E156" i="16"/>
  <c r="E4312" i="16"/>
  <c r="E207" i="16"/>
  <c r="E265" i="16"/>
  <c r="E5225" i="16"/>
  <c r="E529" i="16"/>
  <c r="E1843" i="16"/>
  <c r="E2890" i="16"/>
  <c r="E3081" i="16"/>
  <c r="E26" i="16"/>
  <c r="E3788" i="16"/>
  <c r="E5150" i="16"/>
  <c r="E2042" i="16"/>
  <c r="E3340" i="16"/>
  <c r="E1847" i="16"/>
  <c r="E4731" i="16"/>
  <c r="E760" i="16"/>
  <c r="E1944" i="16"/>
  <c r="E2680" i="16"/>
  <c r="E2801" i="16"/>
  <c r="E3596" i="16"/>
  <c r="E260" i="16"/>
  <c r="E2181" i="16"/>
  <c r="E5252" i="16"/>
  <c r="E2138" i="16"/>
  <c r="E2514" i="16"/>
  <c r="E1046" i="16"/>
  <c r="E2709" i="16"/>
  <c r="E3775" i="16"/>
  <c r="E2007" i="16"/>
  <c r="E3996" i="16"/>
  <c r="E2009" i="16"/>
  <c r="E3121" i="16"/>
  <c r="E1320" i="16"/>
  <c r="E4105" i="16"/>
  <c r="E349" i="16"/>
  <c r="E557" i="16"/>
  <c r="E4816" i="16"/>
  <c r="E5141" i="16"/>
  <c r="E842" i="16"/>
  <c r="E1243" i="16"/>
  <c r="E1574" i="16"/>
  <c r="E3124" i="16"/>
  <c r="E3716" i="16"/>
  <c r="E4300" i="16"/>
  <c r="E4309" i="16"/>
  <c r="E1387" i="16"/>
  <c r="E1590" i="16"/>
  <c r="E2447" i="16"/>
  <c r="E1534" i="16"/>
  <c r="E3782" i="16"/>
  <c r="E226" i="16"/>
  <c r="E4139" i="16"/>
  <c r="E702" i="16"/>
  <c r="E4446" i="16"/>
  <c r="E3437" i="16"/>
  <c r="E2934" i="16"/>
  <c r="E3461" i="16"/>
  <c r="E985" i="16"/>
  <c r="E3851" i="16"/>
  <c r="E1388" i="16"/>
  <c r="E2014" i="16"/>
  <c r="E3701" i="16"/>
  <c r="E329" i="16"/>
  <c r="E3174" i="16"/>
  <c r="E1417" i="16"/>
  <c r="E1506" i="16"/>
  <c r="E2643" i="16"/>
  <c r="E308" i="16"/>
  <c r="E3908" i="16"/>
  <c r="E1766" i="16"/>
  <c r="E2761" i="16"/>
  <c r="E4956" i="16"/>
  <c r="E880" i="16"/>
  <c r="E1253" i="16"/>
  <c r="E1601" i="16"/>
  <c r="E1957" i="16"/>
  <c r="E2237" i="16"/>
  <c r="E2443" i="16"/>
  <c r="E4628" i="16"/>
  <c r="E4973" i="16"/>
  <c r="E1703" i="16"/>
  <c r="E658" i="16"/>
  <c r="E1177" i="16"/>
  <c r="E3983" i="16"/>
  <c r="E3523" i="16"/>
  <c r="E1897" i="16"/>
  <c r="E3583" i="16"/>
  <c r="E1143" i="16"/>
  <c r="E3111" i="16"/>
  <c r="E4081" i="16"/>
  <c r="E351" i="16"/>
  <c r="E2638" i="16"/>
  <c r="E2501" i="16"/>
  <c r="E1358" i="16"/>
  <c r="E951" i="16"/>
  <c r="E992" i="16"/>
  <c r="E4095" i="16"/>
  <c r="E5093" i="16"/>
  <c r="E4725" i="16"/>
  <c r="E747" i="16"/>
  <c r="E1725" i="16"/>
  <c r="E5162" i="16"/>
  <c r="E809" i="16"/>
  <c r="E4076" i="16"/>
  <c r="E4214" i="16"/>
  <c r="E3267" i="16"/>
  <c r="E5155" i="16"/>
  <c r="E321" i="16"/>
  <c r="E779" i="16"/>
  <c r="E1035" i="16"/>
  <c r="E4869" i="16"/>
  <c r="E4884" i="16"/>
  <c r="E3986" i="16"/>
  <c r="E693" i="16"/>
  <c r="E2751" i="16"/>
  <c r="E3075" i="16"/>
  <c r="E4556" i="16"/>
  <c r="E1510" i="16"/>
  <c r="E2715" i="16"/>
  <c r="E3277" i="16"/>
  <c r="E2099" i="16"/>
  <c r="E2451" i="16"/>
  <c r="E403" i="16"/>
  <c r="E494" i="16"/>
  <c r="E47" i="16"/>
  <c r="E2277" i="16"/>
  <c r="E5145" i="16"/>
  <c r="E667" i="16"/>
  <c r="E2874" i="16"/>
  <c r="E4598" i="16"/>
  <c r="E4964" i="16"/>
  <c r="E5015" i="16"/>
  <c r="E4941" i="16"/>
  <c r="E1675" i="16"/>
  <c r="E3062" i="16"/>
  <c r="E3541" i="16"/>
  <c r="E4001" i="16"/>
  <c r="E1839" i="16"/>
  <c r="E221" i="16"/>
  <c r="E4504" i="16"/>
  <c r="E635" i="16"/>
  <c r="E2422" i="16"/>
  <c r="E3824" i="16"/>
  <c r="E2898" i="16"/>
  <c r="E4028" i="16"/>
  <c r="E4521" i="16"/>
  <c r="E4128" i="16"/>
  <c r="E182" i="16"/>
  <c r="E298" i="16"/>
  <c r="E2861" i="16"/>
  <c r="E3383" i="16"/>
  <c r="E5229" i="16"/>
  <c r="E2487" i="16"/>
  <c r="E1159" i="16"/>
  <c r="E3257" i="16"/>
  <c r="E2211" i="16"/>
  <c r="E1047" i="16"/>
  <c r="E1666" i="16"/>
  <c r="E3408" i="16"/>
  <c r="E2814" i="16"/>
  <c r="E2844" i="16"/>
  <c r="E4179" i="16"/>
  <c r="E4184" i="16"/>
  <c r="E4631" i="16"/>
  <c r="E911" i="16"/>
  <c r="E1219" i="16"/>
  <c r="E2154" i="16"/>
  <c r="E2405" i="16"/>
  <c r="E3379" i="16"/>
  <c r="E5140" i="16"/>
  <c r="E5202" i="16"/>
  <c r="E1114" i="16"/>
  <c r="E3133" i="16"/>
  <c r="E2173" i="16"/>
  <c r="E3536" i="16"/>
  <c r="E563" i="16"/>
  <c r="E1030" i="16"/>
  <c r="E4051" i="16"/>
  <c r="E4361" i="16"/>
  <c r="E5248" i="16"/>
  <c r="E732" i="16"/>
  <c r="E1299" i="16"/>
  <c r="E3146" i="16"/>
  <c r="E3458" i="16"/>
  <c r="E4100" i="16"/>
  <c r="E2667" i="16"/>
  <c r="E2617" i="16"/>
  <c r="E3296" i="16"/>
  <c r="E3629" i="16"/>
  <c r="E515" i="16"/>
  <c r="E2656" i="16"/>
  <c r="E2272" i="16"/>
  <c r="E4496" i="16"/>
  <c r="E4953" i="16"/>
  <c r="E2054" i="16"/>
  <c r="E2767" i="16"/>
  <c r="E4733" i="16"/>
  <c r="E4633" i="16"/>
  <c r="E4780" i="16"/>
  <c r="E4811" i="16"/>
  <c r="E151" i="16"/>
  <c r="E2262" i="16"/>
  <c r="E5131" i="16"/>
  <c r="E1224" i="16"/>
  <c r="E1858" i="16"/>
  <c r="E454" i="16"/>
  <c r="E4691" i="16"/>
  <c r="E2858" i="16"/>
  <c r="E4872" i="16"/>
  <c r="E5104" i="16"/>
  <c r="E13" i="16"/>
  <c r="E1808" i="16"/>
  <c r="E285" i="16"/>
  <c r="E1483" i="16"/>
  <c r="E5164" i="16"/>
  <c r="E654" i="16"/>
  <c r="E1442" i="16"/>
  <c r="E2176" i="16"/>
  <c r="E4497" i="16"/>
  <c r="E4329" i="16"/>
  <c r="E490" i="16"/>
  <c r="E1418" i="16"/>
  <c r="E277" i="16"/>
  <c r="E4715" i="16"/>
  <c r="E5177" i="16"/>
  <c r="E200" i="16"/>
  <c r="E3101" i="16"/>
  <c r="E2069" i="16"/>
  <c r="E2177" i="16"/>
  <c r="E4297" i="16"/>
  <c r="E4499" i="16"/>
  <c r="E1685" i="16"/>
  <c r="E2836" i="16"/>
  <c r="E4243" i="16"/>
  <c r="E164" i="16"/>
  <c r="E1136" i="16"/>
  <c r="E2972" i="16"/>
  <c r="E3362" i="16"/>
  <c r="E3049" i="16"/>
  <c r="E2535" i="16"/>
  <c r="E1068" i="16"/>
  <c r="E4750" i="16"/>
  <c r="E71" i="16"/>
  <c r="E1864" i="16"/>
  <c r="E3372" i="16"/>
  <c r="E553" i="16"/>
  <c r="E1947" i="16"/>
  <c r="E3269" i="16"/>
  <c r="E1352" i="16"/>
  <c r="E1435" i="16"/>
  <c r="E2112" i="16"/>
  <c r="E100" i="16"/>
  <c r="E1609" i="16"/>
  <c r="E3254" i="16"/>
  <c r="E376" i="16"/>
  <c r="E3418" i="16"/>
  <c r="E4306" i="16"/>
  <c r="E297" i="16"/>
  <c r="E4467" i="16"/>
  <c r="E111" i="16"/>
  <c r="E1878" i="16"/>
  <c r="E4316" i="16"/>
  <c r="E1857" i="16"/>
  <c r="E3563" i="16"/>
  <c r="E5050" i="16"/>
  <c r="E3026" i="16"/>
  <c r="E4250" i="16"/>
  <c r="E828" i="16"/>
  <c r="E645" i="16"/>
  <c r="E1882" i="16"/>
  <c r="E2217" i="16"/>
  <c r="E1562" i="16"/>
  <c r="E4373" i="16"/>
  <c r="E1331" i="16"/>
  <c r="E3109" i="16"/>
  <c r="E3460" i="16"/>
  <c r="E1360" i="16"/>
  <c r="E40" i="16"/>
  <c r="E2717" i="16"/>
  <c r="E1382" i="16"/>
  <c r="E1444" i="16"/>
  <c r="E1536" i="16"/>
  <c r="E901" i="16"/>
  <c r="E2878" i="16"/>
  <c r="E3772" i="16"/>
  <c r="E3006" i="16"/>
  <c r="E4348" i="16"/>
  <c r="E4629" i="16"/>
  <c r="E589" i="16"/>
  <c r="E4041" i="16"/>
  <c r="E110" i="16"/>
  <c r="E1304" i="16"/>
  <c r="E2991" i="16"/>
  <c r="E3452" i="16"/>
  <c r="E4874" i="16"/>
  <c r="E2882" i="16"/>
  <c r="E1091" i="16"/>
  <c r="E1402" i="16"/>
  <c r="E2827" i="16"/>
  <c r="E4996" i="16"/>
  <c r="E1932" i="16"/>
  <c r="E3738" i="16"/>
  <c r="E4160" i="16"/>
  <c r="E2455" i="16"/>
  <c r="E4259" i="16"/>
  <c r="E138" i="16"/>
  <c r="E3293" i="16"/>
  <c r="E3506" i="16"/>
  <c r="E5262" i="16"/>
  <c r="E610" i="16"/>
  <c r="E2427" i="16"/>
  <c r="E3195" i="16"/>
  <c r="E263" i="16"/>
  <c r="E2349" i="16"/>
  <c r="E965" i="16"/>
  <c r="E1049" i="16"/>
  <c r="E1604" i="16"/>
  <c r="E1768" i="16"/>
  <c r="E2648" i="16"/>
  <c r="E4912" i="16"/>
  <c r="E5133" i="16"/>
  <c r="E1511" i="16"/>
  <c r="E2106" i="16"/>
  <c r="E4831" i="16"/>
  <c r="E624" i="16"/>
  <c r="E2052" i="16"/>
  <c r="E2153" i="16"/>
  <c r="E3868" i="16"/>
  <c r="E4108" i="16"/>
  <c r="E4950" i="16"/>
  <c r="E2805" i="16"/>
  <c r="E2458" i="16"/>
  <c r="E3776" i="16"/>
  <c r="E2086" i="16"/>
  <c r="E4708" i="16"/>
  <c r="E1507" i="16"/>
  <c r="E2966" i="16"/>
  <c r="E344" i="16"/>
  <c r="E1066" i="16"/>
  <c r="E1753" i="16"/>
  <c r="E3083" i="16"/>
  <c r="E3530" i="16"/>
  <c r="E4056" i="16"/>
  <c r="E416" i="16"/>
  <c r="E601" i="16"/>
  <c r="E1036" i="16"/>
  <c r="E4011" i="16"/>
  <c r="E2975" i="16"/>
  <c r="E3044" i="16"/>
  <c r="E3286" i="16"/>
  <c r="E5280" i="16"/>
  <c r="E5090" i="16"/>
  <c r="E3018" i="16"/>
  <c r="E4489" i="16"/>
  <c r="E1543" i="16"/>
  <c r="E3373" i="16"/>
  <c r="E664" i="16"/>
  <c r="E922" i="16"/>
  <c r="E2002" i="16"/>
  <c r="E4929" i="16"/>
  <c r="E2255" i="16"/>
  <c r="E2584" i="16"/>
  <c r="E2654" i="16"/>
  <c r="E2071" i="16"/>
  <c r="E2651" i="16"/>
  <c r="E3822" i="16"/>
  <c r="E2194" i="16"/>
  <c r="E2438" i="16"/>
  <c r="E2465" i="16"/>
  <c r="E4678" i="16"/>
  <c r="E5096" i="16"/>
  <c r="E4000" i="16"/>
  <c r="E4627" i="16"/>
  <c r="E3856" i="16"/>
  <c r="E547" i="16"/>
  <c r="E957" i="16"/>
  <c r="E2249" i="16"/>
  <c r="E2387" i="16"/>
  <c r="E3251" i="16"/>
  <c r="E895" i="16"/>
  <c r="E2294" i="16"/>
  <c r="E4954" i="16"/>
  <c r="E5021" i="16"/>
  <c r="E1176" i="16"/>
  <c r="E2989" i="16"/>
  <c r="E1265" i="16"/>
  <c r="E2737" i="16"/>
  <c r="E2485" i="16"/>
  <c r="E3048" i="16"/>
  <c r="E1940" i="16"/>
  <c r="E2889" i="16"/>
  <c r="E5165" i="16"/>
  <c r="E2066" i="16"/>
  <c r="E2686" i="16"/>
  <c r="E1259" i="16"/>
  <c r="E2784" i="16"/>
  <c r="E2649" i="16"/>
  <c r="E3944" i="16"/>
  <c r="E85" i="16"/>
  <c r="E4788" i="16"/>
  <c r="E17" i="16"/>
  <c r="E4834" i="16"/>
  <c r="E2021" i="16"/>
  <c r="E1086" i="16"/>
  <c r="E2281" i="16"/>
  <c r="E202" i="16"/>
  <c r="E2585" i="16"/>
  <c r="E1974" i="16"/>
  <c r="E3659" i="16"/>
  <c r="E4542" i="16"/>
  <c r="E2522" i="16"/>
  <c r="E4920" i="16"/>
  <c r="E8" i="16"/>
  <c r="E583" i="16"/>
  <c r="E4562" i="16"/>
  <c r="E1054" i="16"/>
  <c r="E3232" i="16"/>
  <c r="E3300" i="16"/>
  <c r="E3791" i="16"/>
  <c r="E4088" i="16"/>
  <c r="E2442" i="16"/>
  <c r="E4946" i="16"/>
  <c r="E2345" i="16"/>
  <c r="E1842" i="16"/>
  <c r="E2132" i="16"/>
  <c r="E2266" i="16"/>
  <c r="E2868" i="16"/>
  <c r="E3008" i="16"/>
  <c r="E2166" i="16"/>
  <c r="E3115" i="16"/>
  <c r="E5223" i="16"/>
  <c r="E1582" i="16"/>
  <c r="E339" i="16"/>
  <c r="E1633" i="16"/>
  <c r="E2402" i="16"/>
  <c r="E3636" i="16"/>
  <c r="E807" i="16"/>
  <c r="E1920" i="16"/>
  <c r="E2356" i="16"/>
  <c r="E774" i="16"/>
  <c r="E3150" i="16"/>
  <c r="E4703" i="16"/>
  <c r="E1256" i="16"/>
  <c r="E430" i="16"/>
  <c r="E1347" i="16"/>
  <c r="E4475" i="16"/>
  <c r="E2286" i="16"/>
  <c r="E704" i="16"/>
  <c r="E2517" i="16"/>
  <c r="E4082" i="16"/>
  <c r="E377" i="16"/>
  <c r="E1307" i="16"/>
  <c r="E607" i="16"/>
  <c r="E2333" i="16"/>
  <c r="E2559" i="16"/>
  <c r="E4886" i="16"/>
  <c r="E407" i="16"/>
  <c r="E4720" i="16"/>
  <c r="E2243" i="16"/>
  <c r="E5094" i="16"/>
  <c r="E3661" i="16"/>
  <c r="E3490" i="16"/>
  <c r="E2433" i="16"/>
  <c r="E921" i="16"/>
  <c r="E3162" i="16"/>
  <c r="E1549" i="16"/>
  <c r="E103" i="16"/>
  <c r="E417" i="16"/>
  <c r="E2618" i="16"/>
  <c r="E379" i="16"/>
  <c r="E3933" i="16"/>
  <c r="E5201" i="16"/>
  <c r="E3108" i="16"/>
  <c r="E1266" i="16"/>
  <c r="E4036" i="16"/>
  <c r="E1462" i="16"/>
  <c r="E5207" i="16"/>
  <c r="E5272" i="16"/>
  <c r="E800" i="16"/>
  <c r="E2490" i="16"/>
  <c r="E1583" i="16"/>
  <c r="E1565" i="16"/>
  <c r="E4007" i="16"/>
  <c r="E2137" i="16"/>
  <c r="E4388" i="16"/>
  <c r="E4423" i="16"/>
  <c r="E4068" i="16"/>
  <c r="E1814" i="16"/>
  <c r="E4815" i="16"/>
  <c r="E1424" i="16"/>
  <c r="E3676" i="16"/>
  <c r="E23" i="16"/>
  <c r="E927" i="16"/>
  <c r="E2208" i="16"/>
  <c r="E2140" i="16"/>
  <c r="E4331" i="16"/>
  <c r="E1911" i="16"/>
  <c r="E1362" i="16"/>
  <c r="E3132" i="16"/>
  <c r="E3729" i="16"/>
  <c r="E1195" i="16"/>
  <c r="E3483" i="16"/>
  <c r="E5264" i="16"/>
  <c r="E2727" i="16"/>
  <c r="E1337" i="16"/>
  <c r="E5016" i="16"/>
  <c r="E831" i="16"/>
  <c r="E3374" i="16"/>
  <c r="E5114" i="16"/>
  <c r="E781" i="16"/>
  <c r="E1754" i="16"/>
  <c r="E1918" i="16"/>
  <c r="E2339" i="16"/>
  <c r="E4063" i="16"/>
  <c r="E1868" i="16"/>
  <c r="E299" i="16"/>
  <c r="E1472" i="16"/>
  <c r="E2532" i="16"/>
  <c r="E2001" i="16"/>
  <c r="E4393" i="16"/>
  <c r="E461" i="16"/>
  <c r="E2978" i="16"/>
  <c r="E2024" i="16"/>
  <c r="E3631" i="16"/>
  <c r="E1429" i="16"/>
  <c r="E3371" i="16"/>
  <c r="E1544" i="16"/>
  <c r="E2924" i="16"/>
  <c r="E4462" i="16"/>
  <c r="E4819" i="16"/>
  <c r="E395" i="16"/>
  <c r="E1973" i="16"/>
  <c r="E2929" i="16"/>
  <c r="E558" i="16"/>
  <c r="E1379" i="16"/>
  <c r="E2549" i="16"/>
  <c r="E5040" i="16"/>
  <c r="E1203" i="16"/>
  <c r="E5283" i="16"/>
  <c r="E2068" i="16"/>
  <c r="E615" i="16"/>
  <c r="E764" i="16"/>
  <c r="E232" i="16"/>
  <c r="E1092" i="16"/>
  <c r="E1691" i="16"/>
  <c r="E3906" i="16"/>
  <c r="E4564" i="16"/>
  <c r="E4589" i="16"/>
  <c r="E286" i="16"/>
  <c r="E422" i="16"/>
  <c r="E440" i="16"/>
  <c r="E2506" i="16"/>
  <c r="E710" i="16"/>
  <c r="E2313" i="16"/>
  <c r="E3815" i="16"/>
  <c r="E3839" i="16"/>
  <c r="E4754" i="16"/>
  <c r="E2077" i="16"/>
  <c r="E2905" i="16"/>
  <c r="E1188" i="16"/>
  <c r="E1229" i="16"/>
  <c r="E3533" i="16"/>
  <c r="E4965" i="16"/>
  <c r="E1620" i="16"/>
  <c r="E4882" i="16"/>
  <c r="E1052" i="16"/>
  <c r="E1946" i="16"/>
  <c r="E42" i="16"/>
  <c r="E1014" i="16"/>
  <c r="E2012" i="16"/>
  <c r="E4775" i="16"/>
  <c r="E1028" i="16"/>
  <c r="E2953" i="16"/>
  <c r="E3265" i="16"/>
  <c r="E3905" i="16"/>
  <c r="E1912" i="16"/>
  <c r="E1548" i="16"/>
  <c r="E2598" i="16"/>
  <c r="E4952" i="16"/>
  <c r="E28" i="16"/>
  <c r="E2593" i="16"/>
  <c r="E2679" i="16"/>
  <c r="E1999" i="16"/>
  <c r="E3624" i="16"/>
  <c r="E851" i="16"/>
  <c r="E4066" i="16"/>
  <c r="E382" i="16"/>
  <c r="E1017" i="16"/>
  <c r="E2896" i="16"/>
  <c r="E481" i="16"/>
  <c r="E1252" i="16"/>
  <c r="E2645" i="16"/>
  <c r="E4052" i="16"/>
  <c r="E4738" i="16"/>
  <c r="E2265" i="16"/>
  <c r="E3691" i="16"/>
  <c r="E5237" i="16"/>
  <c r="E2692" i="16"/>
  <c r="E2418" i="16"/>
  <c r="E3352" i="16"/>
  <c r="E3442" i="16"/>
  <c r="E1688" i="16"/>
  <c r="E2528" i="16"/>
  <c r="E5171" i="16"/>
  <c r="E5189" i="16"/>
  <c r="E5238" i="16"/>
  <c r="E2563" i="16"/>
  <c r="E248" i="16"/>
  <c r="E2777" i="16"/>
  <c r="E3848" i="16"/>
  <c r="E4648" i="16"/>
  <c r="E3642" i="16"/>
  <c r="E1556" i="16"/>
  <c r="E4130" i="16"/>
  <c r="E1142" i="16"/>
  <c r="E5157" i="16"/>
  <c r="E1032" i="16"/>
  <c r="E2703" i="16"/>
  <c r="E3562" i="16"/>
  <c r="E328" i="16"/>
  <c r="E1985" i="16"/>
  <c r="E4059" i="16"/>
  <c r="E4704" i="16"/>
  <c r="E161" i="16"/>
  <c r="E1570" i="16"/>
  <c r="E3520" i="16"/>
  <c r="E627" i="16"/>
  <c r="E593" i="16"/>
  <c r="E1390" i="16"/>
  <c r="E2853" i="16"/>
  <c r="E3019" i="16"/>
  <c r="E4320" i="16"/>
  <c r="E2537" i="16"/>
  <c r="E5081" i="16"/>
  <c r="E51" i="16"/>
  <c r="E413" i="16"/>
  <c r="E3290" i="16"/>
  <c r="E4229" i="16"/>
  <c r="E5175" i="16"/>
  <c r="E5217" i="16"/>
  <c r="E819" i="16"/>
  <c r="E4442" i="16"/>
  <c r="E4559" i="16"/>
  <c r="E5058" i="16"/>
  <c r="E5139" i="16"/>
  <c r="E2028" i="16"/>
  <c r="E1523" i="16"/>
  <c r="E3945" i="16"/>
  <c r="E4047" i="16"/>
  <c r="E1721" i="16"/>
  <c r="E2740" i="16"/>
  <c r="E3009" i="16"/>
  <c r="E4398" i="16"/>
  <c r="E2467" i="16"/>
  <c r="E1856" i="16"/>
  <c r="E1895" i="16"/>
  <c r="E4405" i="16"/>
  <c r="E4763" i="16"/>
  <c r="E3814" i="16"/>
  <c r="E3700" i="16"/>
  <c r="E887" i="16"/>
  <c r="E2305" i="16"/>
  <c r="E2749" i="16"/>
  <c r="E3524" i="16"/>
  <c r="E4276" i="16"/>
  <c r="E2979" i="16"/>
  <c r="E3064" i="16"/>
  <c r="E655" i="16"/>
  <c r="E4716" i="16"/>
  <c r="E706" i="16"/>
  <c r="E2508" i="16"/>
  <c r="E4408" i="16"/>
  <c r="E1089" i="16"/>
  <c r="E3092" i="16"/>
  <c r="E4275" i="16"/>
  <c r="E137" i="16"/>
  <c r="E3825" i="16"/>
  <c r="E2252" i="16"/>
  <c r="E2785" i="16"/>
  <c r="E3919" i="16"/>
  <c r="E4334" i="16"/>
  <c r="E4578" i="16"/>
  <c r="E2143" i="16"/>
  <c r="E4107" i="16"/>
  <c r="E5004" i="16"/>
  <c r="E5070" i="16"/>
  <c r="E623" i="16"/>
  <c r="E3093" i="16"/>
  <c r="E1427" i="16"/>
  <c r="E3129" i="16"/>
  <c r="E3464" i="16"/>
  <c r="E845" i="16"/>
  <c r="E4142" i="16"/>
  <c r="E2032" i="16"/>
  <c r="E218" i="16"/>
  <c r="E30" i="16"/>
  <c r="E630" i="16"/>
  <c r="E77" i="16"/>
  <c r="E4216" i="16"/>
  <c r="E253" i="16"/>
  <c r="E1594" i="16"/>
  <c r="E2491" i="16"/>
  <c r="E4526" i="16"/>
  <c r="E5026" i="16"/>
  <c r="E730" i="16"/>
  <c r="E2666" i="16"/>
  <c r="E4354" i="16"/>
  <c r="E1004" i="16"/>
  <c r="E1230" i="16"/>
  <c r="E1720" i="16"/>
  <c r="E475" i="16"/>
  <c r="E4536" i="16"/>
  <c r="E1024" i="16"/>
  <c r="E1941" i="16"/>
  <c r="E177" i="16"/>
  <c r="E4711" i="16"/>
  <c r="E4985" i="16"/>
  <c r="E4156" i="16"/>
  <c r="E991" i="16"/>
  <c r="E4308" i="16"/>
  <c r="E5103" i="16"/>
  <c r="E4177" i="16"/>
  <c r="E4653" i="16"/>
  <c r="E173" i="16"/>
  <c r="E3843" i="16"/>
  <c r="E114" i="16"/>
  <c r="E795" i="16"/>
  <c r="E3287" i="16"/>
  <c r="E4085" i="16"/>
  <c r="E425" i="16"/>
  <c r="E2326" i="16"/>
  <c r="E4706" i="16"/>
  <c r="E2136" i="16"/>
  <c r="E5051" i="16"/>
  <c r="E2163" i="16"/>
  <c r="E3621" i="16"/>
  <c r="E4437" i="16"/>
  <c r="E4544" i="16"/>
  <c r="E4545" i="16"/>
  <c r="E3188" i="16"/>
  <c r="E3478" i="16"/>
  <c r="E1764" i="16"/>
  <c r="E3184" i="16"/>
  <c r="E3720" i="16"/>
  <c r="E4087" i="16"/>
  <c r="E4862" i="16"/>
  <c r="E1873" i="16"/>
  <c r="E4799" i="16"/>
  <c r="E1774" i="16"/>
  <c r="E3938" i="16"/>
  <c r="E4401" i="16"/>
  <c r="E4740" i="16"/>
  <c r="E948" i="16"/>
  <c r="E5233" i="16"/>
  <c r="E477" i="16"/>
  <c r="E1795" i="16"/>
  <c r="E2790" i="16"/>
  <c r="E1107" i="16"/>
  <c r="E954" i="16"/>
  <c r="E3502" i="16"/>
  <c r="E4014" i="16"/>
  <c r="E2812" i="16"/>
  <c r="E1526" i="16"/>
  <c r="E4718" i="16"/>
  <c r="E1515" i="16"/>
  <c r="E3264" i="16"/>
  <c r="E4688" i="16"/>
  <c r="E3127" i="16"/>
  <c r="E740" i="16"/>
  <c r="E1862" i="16"/>
  <c r="E2406" i="16"/>
  <c r="E3832" i="16"/>
  <c r="E3875" i="16"/>
  <c r="E4188" i="16"/>
  <c r="E5120" i="16"/>
  <c r="E3443" i="16"/>
  <c r="E4211" i="16"/>
  <c r="E4636" i="16"/>
  <c r="E3758" i="16"/>
  <c r="E2174" i="16"/>
  <c r="E450" i="16"/>
  <c r="E1879" i="16"/>
  <c r="E1150" i="16"/>
  <c r="E705" i="16"/>
  <c r="E1355" i="16"/>
  <c r="E631" i="16"/>
  <c r="E2222" i="16"/>
  <c r="E3017" i="16"/>
  <c r="E4402" i="16"/>
  <c r="E576" i="16"/>
  <c r="E4955" i="16"/>
  <c r="E2984" i="16"/>
  <c r="E3936" i="16"/>
  <c r="E4213" i="16"/>
  <c r="E1367" i="16"/>
  <c r="E4343" i="16"/>
  <c r="E4771" i="16"/>
  <c r="E1585" i="16"/>
  <c r="E1787" i="16"/>
  <c r="E3769" i="16"/>
  <c r="E4015" i="16"/>
  <c r="E778" i="16"/>
  <c r="E1381" i="16"/>
  <c r="E129" i="16"/>
  <c r="E4440" i="16"/>
  <c r="E4236" i="16"/>
  <c r="E644" i="16"/>
  <c r="E1368" i="16"/>
  <c r="E2378" i="16"/>
  <c r="E555" i="16"/>
  <c r="E682" i="16"/>
  <c r="E3186" i="16"/>
  <c r="E1863" i="16"/>
  <c r="E3234" i="16"/>
  <c r="E428" i="16"/>
  <c r="E4579" i="16"/>
  <c r="E4659" i="16"/>
  <c r="E1294" i="16"/>
  <c r="E2573" i="16"/>
  <c r="E2583" i="16"/>
  <c r="E4035" i="16"/>
  <c r="E4381" i="16"/>
  <c r="E968" i="16"/>
  <c r="E3790" i="16"/>
  <c r="E3904" i="16"/>
  <c r="E2186" i="16"/>
  <c r="E4410" i="16"/>
  <c r="E981" i="16"/>
  <c r="E1840" i="16"/>
  <c r="E731" i="16"/>
  <c r="E2577" i="16"/>
  <c r="E2918" i="16"/>
  <c r="E5107" i="16"/>
  <c r="E170" i="16"/>
  <c r="E1475" i="16"/>
  <c r="E2510" i="16"/>
  <c r="E5265" i="16"/>
  <c r="E5134" i="16"/>
  <c r="E5292" i="16"/>
  <c r="E1170" i="16"/>
  <c r="E1529" i="16"/>
  <c r="E2267" i="16"/>
  <c r="E212" i="16"/>
  <c r="E564" i="16"/>
  <c r="E1538" i="16"/>
  <c r="E2808" i="16"/>
  <c r="E1072" i="16"/>
  <c r="E302" i="16"/>
  <c r="E1650" i="16"/>
  <c r="E1968" i="16"/>
  <c r="E4023" i="16"/>
  <c r="E261" i="16"/>
  <c r="E2092" i="16"/>
  <c r="E3001" i="16"/>
  <c r="E1987" i="16"/>
  <c r="E825" i="16"/>
  <c r="E2037" i="16"/>
  <c r="E2398" i="16"/>
  <c r="E2822" i="16"/>
  <c r="E3872" i="16"/>
  <c r="E4910" i="16"/>
  <c r="E4042" i="16"/>
  <c r="E4832" i="16"/>
  <c r="E4097" i="16"/>
  <c r="E2254" i="16"/>
  <c r="E1813" i="16"/>
  <c r="E4742" i="16"/>
  <c r="E1396" i="16"/>
  <c r="E2233" i="16"/>
  <c r="E642" i="16"/>
  <c r="E848" i="16"/>
  <c r="E3411" i="16"/>
  <c r="E4203" i="16"/>
  <c r="E897" i="16"/>
  <c r="E3551" i="16"/>
  <c r="E3588" i="16"/>
  <c r="E1312" i="16"/>
  <c r="E2031" i="16"/>
  <c r="E1441" i="16"/>
  <c r="E2566" i="16"/>
  <c r="E4998" i="16"/>
  <c r="E84" i="16"/>
  <c r="E3917" i="16"/>
  <c r="E4333" i="16"/>
  <c r="E5271" i="16"/>
  <c r="E745" i="16"/>
  <c r="E928" i="16"/>
  <c r="E2568" i="16"/>
  <c r="E54" i="16"/>
  <c r="E1571" i="16"/>
  <c r="E4364" i="16"/>
  <c r="E1242" i="16"/>
  <c r="E1235" i="16"/>
  <c r="E1425" i="16"/>
  <c r="E2885" i="16"/>
  <c r="E278" i="16"/>
  <c r="E2960" i="16"/>
  <c r="E4432" i="16"/>
  <c r="E2274" i="16"/>
  <c r="E1965" i="16"/>
  <c r="E1581" i="16"/>
  <c r="E1634" i="16"/>
  <c r="E3598" i="16"/>
  <c r="E3532" i="16"/>
  <c r="E3715" i="16"/>
  <c r="E5301" i="16"/>
  <c r="E1759" i="16"/>
  <c r="E459" i="16"/>
  <c r="E956" i="16"/>
  <c r="E2757" i="16"/>
  <c r="E1451" i="16"/>
  <c r="E5088" i="16"/>
  <c r="E1031" i="16"/>
  <c r="E290" i="16"/>
  <c r="E309" i="16"/>
  <c r="E4194" i="16"/>
  <c r="E1468" i="16"/>
  <c r="E4573" i="16"/>
  <c r="E768" i="16"/>
  <c r="E374" i="16"/>
  <c r="E4261" i="16"/>
  <c r="E5036" i="16"/>
  <c r="E511" i="16"/>
  <c r="E1567" i="16"/>
  <c r="E1743" i="16"/>
  <c r="E2837" i="16"/>
  <c r="E2516" i="16"/>
  <c r="E2141" i="16"/>
  <c r="E3820" i="16"/>
  <c r="E3686" i="16"/>
  <c r="E4586" i="16"/>
  <c r="E246" i="16"/>
  <c r="E931" i="16"/>
  <c r="E4433" i="16"/>
  <c r="E4784" i="16"/>
  <c r="E4202" i="16"/>
  <c r="E4317" i="16"/>
  <c r="E155" i="16"/>
  <c r="E1112" i="16"/>
  <c r="E1121" i="16"/>
  <c r="E2772" i="16"/>
  <c r="E1546" i="16"/>
  <c r="E2849" i="16"/>
  <c r="E1361" i="16"/>
  <c r="E4101" i="16"/>
  <c r="E568" i="16"/>
  <c r="E3885" i="16"/>
  <c r="E5018" i="16"/>
  <c r="E967" i="16"/>
  <c r="E1533" i="16"/>
  <c r="E5268" i="16"/>
  <c r="E2107" i="16"/>
  <c r="E2350" i="16"/>
  <c r="E3618" i="16"/>
  <c r="E4569" i="16"/>
  <c r="E1712" i="16"/>
  <c r="E2971" i="16"/>
  <c r="E3326" i="16"/>
  <c r="E5112" i="16"/>
  <c r="E1919" i="16"/>
  <c r="E2269" i="16"/>
  <c r="E2520" i="16"/>
  <c r="E539" i="16"/>
  <c r="E149" i="16"/>
  <c r="E1593" i="16"/>
  <c r="E4813" i="16"/>
  <c r="E662" i="16"/>
  <c r="E703" i="16"/>
  <c r="E898" i="16"/>
  <c r="E249" i="16"/>
  <c r="E281" i="16"/>
  <c r="E3607" i="16"/>
  <c r="E2907" i="16"/>
  <c r="E4881" i="16"/>
  <c r="E140" i="16"/>
  <c r="E1275" i="16"/>
  <c r="E4966" i="16"/>
  <c r="E3515" i="16"/>
  <c r="E380" i="16"/>
  <c r="E650" i="16"/>
  <c r="E2214" i="16"/>
  <c r="E3356" i="16"/>
  <c r="E1728" i="16"/>
  <c r="E2328" i="16"/>
  <c r="E3436" i="16"/>
  <c r="E1970" i="16"/>
  <c r="E2710" i="16"/>
  <c r="E4852" i="16"/>
  <c r="E1181" i="16"/>
  <c r="E2271" i="16"/>
  <c r="E4902" i="16"/>
  <c r="E920" i="16"/>
  <c r="E3125" i="16"/>
  <c r="E3387" i="16"/>
  <c r="E3586" i="16"/>
  <c r="E513" i="16"/>
  <c r="E5285" i="16"/>
  <c r="E2547" i="16"/>
  <c r="E3499" i="16"/>
  <c r="E340" i="16"/>
  <c r="E3488" i="16"/>
  <c r="E2104" i="16"/>
  <c r="E4661" i="16"/>
  <c r="E61" i="16"/>
  <c r="E4255" i="16"/>
  <c r="E5247" i="16"/>
  <c r="E169" i="16"/>
  <c r="E1980" i="16"/>
  <c r="E215" i="16"/>
  <c r="E372" i="16"/>
  <c r="E1404" i="16"/>
  <c r="E4827" i="16"/>
  <c r="E4759" i="16"/>
  <c r="E2201" i="16"/>
  <c r="E2748" i="16"/>
  <c r="E245" i="16"/>
  <c r="E999" i="16"/>
  <c r="E3022" i="16"/>
  <c r="E3338" i="16"/>
  <c r="E4668" i="16"/>
  <c r="E2416" i="16"/>
  <c r="E4232" i="16"/>
  <c r="E241" i="16"/>
  <c r="E1119" i="16"/>
  <c r="E127" i="16"/>
  <c r="E431" i="16"/>
  <c r="E2284" i="16"/>
  <c r="E4318" i="16"/>
  <c r="E1480" i="16"/>
  <c r="E1750" i="16"/>
  <c r="E1455" i="16"/>
  <c r="E2647" i="16"/>
  <c r="E3573" i="16"/>
  <c r="E1087" i="16"/>
  <c r="E1502" i="16"/>
  <c r="E427" i="16"/>
  <c r="E1710" i="16"/>
  <c r="E3202" i="16"/>
  <c r="E5" i="16"/>
  <c r="E1687" i="16"/>
  <c r="E743" i="16"/>
  <c r="E1622" i="16"/>
  <c r="E4166" i="16"/>
  <c r="E1758" i="16"/>
  <c r="E2725" i="16"/>
  <c r="E4173" i="16"/>
  <c r="E2675" i="16"/>
  <c r="E527" i="16"/>
  <c r="E3312" i="16"/>
  <c r="E346" i="16"/>
  <c r="E3235" i="16"/>
  <c r="E3956" i="16"/>
  <c r="E4610" i="16"/>
  <c r="E3182" i="16"/>
  <c r="E3630" i="16"/>
  <c r="E3810" i="16"/>
  <c r="E4835" i="16"/>
  <c r="E728" i="16"/>
  <c r="E1751" i="16"/>
  <c r="E3137" i="16"/>
  <c r="E3393" i="16"/>
  <c r="E4239" i="16"/>
  <c r="E3511" i="16"/>
  <c r="E4855" i="16"/>
  <c r="E2579" i="16"/>
  <c r="E3699" i="16"/>
  <c r="E4546" i="16"/>
  <c r="E649" i="16"/>
  <c r="E1608" i="16"/>
  <c r="E1949" i="16"/>
  <c r="E983" i="16"/>
  <c r="E881" i="16"/>
  <c r="E2495" i="16"/>
  <c r="E3212" i="16"/>
  <c r="E214" i="16"/>
  <c r="E1892" i="16"/>
  <c r="E4337" i="16"/>
  <c r="E1002" i="16"/>
  <c r="E1715" i="16"/>
  <c r="E3152" i="16"/>
  <c r="E5170" i="16"/>
  <c r="E829" i="16"/>
  <c r="E3082" i="16"/>
  <c r="E343" i="16"/>
  <c r="E995" i="16"/>
  <c r="E2324" i="16"/>
  <c r="E4992" i="16"/>
  <c r="E1043" i="16"/>
  <c r="E3004" i="16"/>
  <c r="E466" i="16"/>
  <c r="E2981" i="16"/>
  <c r="E251" i="16"/>
  <c r="E1605" i="16"/>
  <c r="E2957" i="16"/>
  <c r="E4425" i="16"/>
  <c r="E4916" i="16"/>
  <c r="E2581" i="16"/>
  <c r="E3813" i="16"/>
  <c r="E944" i="16"/>
  <c r="E3348" i="16"/>
  <c r="E3389" i="16"/>
  <c r="E3074" i="16"/>
  <c r="E4050" i="16"/>
  <c r="E4439" i="16"/>
  <c r="E4779" i="16"/>
  <c r="E652" i="16"/>
  <c r="E3937" i="16"/>
  <c r="E4241" i="16"/>
  <c r="E4975" i="16"/>
  <c r="E5221" i="16"/>
  <c r="E2735" i="16"/>
  <c r="E533" i="16"/>
  <c r="E1906" i="16"/>
  <c r="E2543" i="16"/>
  <c r="E808" i="16"/>
  <c r="E1020" i="16"/>
  <c r="E1302" i="16"/>
  <c r="E2594" i="16"/>
  <c r="E2620" i="16"/>
  <c r="E3204" i="16"/>
  <c r="E10" i="16"/>
  <c r="E11" i="16"/>
  <c r="E4208" i="16"/>
  <c r="E4767" i="16"/>
  <c r="E3538" i="16"/>
  <c r="E1218" i="16"/>
  <c r="E1749" i="16"/>
  <c r="E1769" i="16"/>
  <c r="E3376" i="16"/>
  <c r="E2691" i="16"/>
  <c r="E765" i="16"/>
  <c r="E2936" i="16"/>
  <c r="E3705" i="16"/>
  <c r="E269" i="16"/>
  <c r="E474" i="16"/>
  <c r="E759" i="16"/>
  <c r="E3913" i="16"/>
  <c r="E4148" i="16"/>
  <c r="E721" i="16"/>
  <c r="E4606" i="16"/>
  <c r="E4722" i="16"/>
  <c r="E4867" i="16"/>
  <c r="E243" i="16"/>
  <c r="E2988" i="16"/>
  <c r="E1248" i="16"/>
  <c r="E1535" i="16"/>
  <c r="E337" i="16"/>
  <c r="E3963" i="16"/>
  <c r="E1656" i="16"/>
  <c r="E2404" i="16"/>
  <c r="E5135" i="16"/>
  <c r="E2090" i="16"/>
  <c r="E1156" i="16"/>
  <c r="E2072" i="16"/>
  <c r="E3529" i="16"/>
  <c r="E2519" i="16"/>
  <c r="E2621" i="16"/>
  <c r="E3423" i="16"/>
  <c r="E104" i="16"/>
  <c r="E2948" i="16"/>
  <c r="E4525" i="16"/>
  <c r="E2766" i="16"/>
  <c r="E5063" i="16"/>
  <c r="E2055" i="16"/>
  <c r="E1012" i="16"/>
  <c r="E2722" i="16"/>
  <c r="E3894" i="16"/>
  <c r="E4551" i="16"/>
  <c r="E216" i="16"/>
  <c r="E537" i="16"/>
  <c r="E469" i="16"/>
  <c r="E1389" i="16"/>
  <c r="E3751" i="16"/>
  <c r="E1373" i="16"/>
  <c r="E1727" i="16"/>
  <c r="E856" i="16"/>
  <c r="E4769" i="16"/>
  <c r="E194" i="16"/>
  <c r="E2157" i="16"/>
  <c r="E1722" i="16"/>
  <c r="E3900" i="16"/>
  <c r="E4567" i="16"/>
  <c r="E2097" i="16"/>
  <c r="E2338" i="16"/>
  <c r="E20" i="16"/>
  <c r="E838" i="16"/>
  <c r="E2363" i="16"/>
  <c r="E2867" i="16"/>
  <c r="E3076" i="16"/>
  <c r="E1745" i="16"/>
  <c r="E2049" i="16"/>
  <c r="E2353" i="16"/>
  <c r="E3226" i="16"/>
  <c r="E5071" i="16"/>
  <c r="E1209" i="16"/>
  <c r="E1937" i="16"/>
  <c r="E3614" i="16"/>
  <c r="E4418" i="16"/>
  <c r="E1579" i="16"/>
  <c r="E2644" i="16"/>
  <c r="E4103" i="16"/>
  <c r="E4461" i="16"/>
  <c r="E1678" i="16"/>
  <c r="E3100" i="16"/>
  <c r="E4486" i="16"/>
  <c r="E1090" i="16"/>
  <c r="E2926" i="16"/>
  <c r="E2770" i="16"/>
  <c r="E312" i="16"/>
  <c r="E2295" i="16"/>
  <c r="E2843" i="16"/>
  <c r="E2824" i="16"/>
  <c r="E4609" i="16"/>
  <c r="E3960" i="16"/>
  <c r="E4970" i="16"/>
  <c r="E519" i="16"/>
  <c r="E1141" i="16"/>
  <c r="E4120" i="16"/>
  <c r="E4435" i="16"/>
  <c r="E3943" i="16"/>
  <c r="E528" i="16"/>
  <c r="E939" i="16"/>
  <c r="E2210" i="16"/>
  <c r="E522" i="16"/>
  <c r="E2830" i="16"/>
  <c r="E1504" i="16"/>
  <c r="E2498" i="16"/>
  <c r="E1202" i="16"/>
  <c r="E955" i="16"/>
  <c r="E720" i="16"/>
  <c r="E5147" i="16"/>
  <c r="E355" i="16"/>
  <c r="E1884" i="16"/>
  <c r="E4180" i="16"/>
  <c r="E4777" i="16"/>
  <c r="E4209" i="16"/>
  <c r="E4487" i="16"/>
  <c r="E1163" i="16"/>
  <c r="E1560" i="16"/>
  <c r="E1852" i="16"/>
  <c r="E4022" i="16"/>
  <c r="E4676" i="16"/>
  <c r="E3957" i="16"/>
  <c r="E1770" i="16"/>
  <c r="E2705" i="16"/>
  <c r="E409" i="16"/>
  <c r="E2195" i="16"/>
  <c r="E4765" i="16"/>
  <c r="E668" i="16"/>
  <c r="E868" i="16"/>
  <c r="E4509" i="16"/>
  <c r="E2329" i="16"/>
  <c r="E3489" i="16"/>
  <c r="E4429" i="16"/>
  <c r="E5296" i="16"/>
  <c r="E445" i="16"/>
  <c r="E3734" i="16"/>
  <c r="E2445" i="16"/>
  <c r="E1501" i="16"/>
  <c r="E1513" i="16"/>
  <c r="E1698" i="16"/>
  <c r="E1319" i="16"/>
  <c r="E5286" i="16"/>
  <c r="E688" i="16"/>
  <c r="E2056" i="16"/>
  <c r="E4347" i="16"/>
  <c r="E4997" i="16"/>
  <c r="E2370" i="16"/>
  <c r="E817" i="16"/>
  <c r="E4641" i="16"/>
  <c r="E2541" i="16"/>
  <c r="E3207" i="16"/>
  <c r="E4936" i="16"/>
  <c r="E641" i="16"/>
  <c r="E2085" i="16"/>
  <c r="E3239" i="16"/>
  <c r="E3445" i="16"/>
  <c r="E463" i="16"/>
  <c r="E2582" i="16"/>
  <c r="E1527" i="16"/>
  <c r="E1185" i="16"/>
  <c r="E1977" i="16"/>
  <c r="E5000" i="16"/>
  <c r="E1626" i="16"/>
  <c r="E1767" i="16"/>
  <c r="E462" i="16"/>
  <c r="E1782" i="16"/>
  <c r="E3330" i="16"/>
  <c r="E3534" i="16"/>
  <c r="E4447" i="16"/>
  <c r="E1311" i="16"/>
  <c r="E1709" i="16"/>
  <c r="E4915" i="16"/>
  <c r="E3794" i="16"/>
  <c r="E545" i="16"/>
  <c r="E2022" i="16"/>
  <c r="E4336" i="16"/>
  <c r="E867" i="16"/>
  <c r="E1684" i="16"/>
  <c r="E2256" i="16"/>
  <c r="E264" i="16"/>
  <c r="E1369" i="16"/>
  <c r="E4539" i="16"/>
  <c r="E2468" i="16"/>
  <c r="E3638" i="16"/>
  <c r="E2632" i="16"/>
  <c r="E46" i="16"/>
  <c r="E767" i="16"/>
  <c r="E2610" i="16"/>
  <c r="E2122" i="16"/>
  <c r="E4404" i="16"/>
  <c r="E821" i="16"/>
  <c r="E2622" i="16"/>
  <c r="E3095" i="16"/>
  <c r="E2954" i="16"/>
  <c r="E5188" i="16"/>
  <c r="E4982" i="16"/>
  <c r="E2415" i="16"/>
  <c r="E4694" i="16"/>
  <c r="E4895" i="16"/>
  <c r="E52" i="16"/>
  <c r="E1516" i="16"/>
  <c r="E2774" i="16"/>
  <c r="E4534" i="16"/>
  <c r="E4726" i="16"/>
  <c r="E101" i="16"/>
  <c r="E697" i="16"/>
  <c r="E3978" i="16"/>
  <c r="E4152" i="16"/>
  <c r="E1821" i="16"/>
  <c r="E3000" i="16"/>
  <c r="E3002" i="16"/>
  <c r="E4804" i="16"/>
  <c r="E3679" i="16"/>
  <c r="E3789" i="16"/>
  <c r="E3970" i="16"/>
  <c r="E2430" i="16"/>
  <c r="E3717" i="16"/>
  <c r="E1126" i="16"/>
  <c r="E3217" i="16"/>
  <c r="E1244" i="16"/>
  <c r="E4642" i="16"/>
  <c r="E4994" i="16"/>
  <c r="E336" i="16"/>
  <c r="E2118" i="16"/>
  <c r="E3985" i="16"/>
  <c r="E5232" i="16"/>
  <c r="E2904" i="16"/>
  <c r="E3282" i="16"/>
  <c r="E3364" i="16"/>
  <c r="E3419" i="16"/>
  <c r="E150" i="16"/>
  <c r="E400" i="16"/>
  <c r="E1104" i="16"/>
  <c r="E1885" i="16"/>
  <c r="E3834" i="16"/>
  <c r="E1755" i="16"/>
  <c r="E2257" i="16"/>
  <c r="E1080" i="16"/>
  <c r="E4510" i="16"/>
  <c r="E59" i="16"/>
  <c r="E1042" i="16"/>
  <c r="E2704" i="16"/>
  <c r="E3135" i="16"/>
  <c r="E1746" i="16"/>
  <c r="E1830" i="16"/>
  <c r="E749" i="16"/>
  <c r="E2187" i="16"/>
  <c r="E3444" i="16"/>
  <c r="E4786" i="16"/>
  <c r="E2365" i="16"/>
  <c r="E2910" i="16"/>
  <c r="E1380" i="16"/>
  <c r="E4383" i="16"/>
  <c r="E1741" i="16"/>
  <c r="E3926" i="16"/>
  <c r="E1667" i="16"/>
  <c r="E4484" i="16"/>
  <c r="E4989" i="16"/>
  <c r="E2322" i="16"/>
  <c r="E3307" i="16"/>
  <c r="E4079" i="16"/>
  <c r="E181" i="16"/>
  <c r="E467" i="16"/>
  <c r="E274" i="16"/>
  <c r="E1923" i="16"/>
  <c r="E3570" i="16"/>
  <c r="E5236" i="16"/>
  <c r="E1329" i="16"/>
  <c r="E1053" i="16"/>
  <c r="E1098" i="16"/>
  <c r="E3270" i="16"/>
  <c r="E4572" i="16"/>
  <c r="E124" i="16"/>
  <c r="E1147" i="16"/>
  <c r="E2917" i="16"/>
  <c r="E1213" i="16"/>
  <c r="E2081" i="16"/>
  <c r="E3889" i="16"/>
  <c r="E4608" i="16"/>
  <c r="E2198" i="16"/>
  <c r="E2480" i="16"/>
  <c r="E3357" i="16"/>
  <c r="E3987" i="16"/>
  <c r="E1635" i="16"/>
  <c r="E2312" i="16"/>
  <c r="E2856" i="16"/>
  <c r="E3977" i="16"/>
  <c r="E4613" i="16"/>
  <c r="E2144" i="16"/>
  <c r="E3742" i="16"/>
  <c r="E1284" i="16"/>
  <c r="E2231" i="16"/>
  <c r="E2613" i="16"/>
  <c r="E3219" i="16"/>
  <c r="E5284" i="16"/>
  <c r="E2289" i="16"/>
  <c r="E2826" i="16"/>
  <c r="E131" i="16"/>
  <c r="E3197" i="16"/>
  <c r="E4360" i="16"/>
  <c r="E4709" i="16"/>
  <c r="E2448" i="16"/>
  <c r="E2015" i="16"/>
  <c r="E2130" i="16"/>
  <c r="E3370" i="16"/>
  <c r="E3951" i="16"/>
  <c r="E2637" i="16"/>
  <c r="E3096" i="16"/>
  <c r="E5003" i="16"/>
  <c r="E2004" i="16"/>
  <c r="E2832" i="16"/>
  <c r="E3027" i="16"/>
  <c r="E2197" i="16"/>
  <c r="E2781" i="16"/>
  <c r="E3581" i="16"/>
  <c r="E2655" i="16"/>
  <c r="E3718" i="16"/>
  <c r="E5129" i="16"/>
  <c r="E433" i="16"/>
  <c r="E4444" i="16"/>
  <c r="E4264" i="16"/>
  <c r="E1434" i="16"/>
  <c r="E1853" i="16"/>
  <c r="E3792" i="16"/>
  <c r="E5224" i="16"/>
  <c r="E1824" i="16"/>
  <c r="E2521" i="16"/>
  <c r="E639" i="16"/>
  <c r="E812" i="16"/>
  <c r="E2098" i="16"/>
  <c r="E2360" i="16"/>
  <c r="E2074" i="16"/>
  <c r="E3189" i="16"/>
  <c r="E4394" i="16"/>
  <c r="E4993" i="16"/>
  <c r="E38" i="16"/>
  <c r="E2344" i="16"/>
  <c r="E4747" i="16"/>
  <c r="E448" i="16"/>
  <c r="E1280" i="16"/>
  <c r="E1421" i="16"/>
  <c r="E4702" i="16"/>
  <c r="E830" i="16"/>
  <c r="E1247" i="16"/>
  <c r="E2162" i="16"/>
  <c r="E31" i="16"/>
  <c r="E5152" i="16"/>
  <c r="E1440" i="16"/>
  <c r="E4548" i="16"/>
  <c r="E888" i="16"/>
  <c r="E1836" i="16"/>
  <c r="E2899" i="16"/>
  <c r="E5294" i="16"/>
  <c r="E950" i="16"/>
  <c r="E1349" i="16"/>
  <c r="E3035" i="16"/>
  <c r="E3304" i="16"/>
  <c r="E3890" i="16"/>
  <c r="E4045" i="16"/>
  <c r="E4199" i="16"/>
  <c r="E2733" i="16"/>
  <c r="E3747" i="16"/>
  <c r="E3359" i="16"/>
  <c r="E5200" i="16"/>
  <c r="E669" i="16"/>
  <c r="E3242" i="16"/>
  <c r="E4055" i="16"/>
  <c r="E1629" i="16"/>
  <c r="E1739" i="16"/>
  <c r="E2760" i="16"/>
  <c r="E4524" i="16"/>
  <c r="E220" i="16"/>
  <c r="E3341" i="16"/>
  <c r="E2674" i="16"/>
  <c r="E397" i="16"/>
  <c r="E4242" i="16"/>
  <c r="E36" i="16"/>
  <c r="E2699" i="16"/>
  <c r="E2273" i="16"/>
  <c r="E2502" i="16"/>
  <c r="E1100" i="16"/>
  <c r="E2362" i="16"/>
  <c r="E1318" i="16"/>
  <c r="E699" i="16"/>
  <c r="E3455" i="16"/>
  <c r="E4652" i="16"/>
  <c r="E4939" i="16"/>
  <c r="E751" i="16"/>
  <c r="E1023" i="16"/>
  <c r="E2921" i="16"/>
  <c r="E1486" i="16"/>
  <c r="E761" i="16"/>
  <c r="E3589" i="16"/>
  <c r="E4298" i="16"/>
  <c r="E4378" i="16"/>
  <c r="E79" i="16"/>
  <c r="E945" i="16"/>
  <c r="E974" i="16"/>
  <c r="E1322" i="16"/>
  <c r="E4570" i="16"/>
  <c r="E518" i="16"/>
  <c r="E1211" i="16"/>
  <c r="E2301" i="16"/>
  <c r="E2504" i="16"/>
  <c r="E2743" i="16"/>
  <c r="E357" i="16"/>
  <c r="E3468" i="16"/>
  <c r="E332" i="16"/>
  <c r="E2515" i="16"/>
  <c r="E2794" i="16"/>
  <c r="E3192" i="16"/>
  <c r="E4220" i="16"/>
  <c r="E1631" i="16"/>
  <c r="E394" i="16"/>
  <c r="E1445" i="16"/>
  <c r="E4171" i="16"/>
  <c r="E4995" i="16"/>
  <c r="E1123" i="16"/>
  <c r="E1351" i="16"/>
  <c r="E318" i="16"/>
  <c r="E3378" i="16"/>
  <c r="E2299" i="16"/>
  <c r="E2548" i="16"/>
  <c r="E884" i="16"/>
  <c r="E1040" i="16"/>
  <c r="E4137" i="16"/>
  <c r="E4600" i="16"/>
  <c r="E4714" i="16"/>
  <c r="E331" i="16"/>
  <c r="E833" i="16"/>
  <c r="E205" i="16"/>
  <c r="E3375" i="16"/>
  <c r="E1001" i="16"/>
  <c r="E1681" i="16"/>
  <c r="E3260" i="16"/>
  <c r="E4159" i="16"/>
  <c r="E97" i="16"/>
  <c r="E2673" i="16"/>
  <c r="E1335" i="16"/>
  <c r="E3975" i="16"/>
  <c r="E3448" i="16"/>
  <c r="E2169" i="16"/>
  <c r="E479" i="16"/>
  <c r="E1686" i="16"/>
  <c r="E3424" i="16"/>
  <c r="E870" i="16"/>
  <c r="E3528" i="16"/>
  <c r="E709" i="16"/>
  <c r="E1779" i="16"/>
  <c r="E1790" i="16"/>
  <c r="E3486" i="16"/>
  <c r="E3147" i="16"/>
  <c r="E3366" i="16"/>
  <c r="E2739" i="16"/>
  <c r="E2083" i="16"/>
  <c r="E1479" i="16"/>
  <c r="E3166" i="16"/>
  <c r="E410" i="16"/>
  <c r="E4603" i="16"/>
  <c r="E4634" i="16"/>
  <c r="E255" i="16"/>
  <c r="E335" i="16"/>
  <c r="E1524" i="16"/>
  <c r="E2105" i="16"/>
  <c r="E2646" i="16"/>
  <c r="E2875" i="16"/>
  <c r="E3391" i="16"/>
  <c r="E3886" i="16"/>
  <c r="E616" i="16"/>
  <c r="E1400" i="16"/>
  <c r="E3474" i="16"/>
  <c r="E4604" i="16"/>
  <c r="E3706" i="16"/>
  <c r="E3710" i="16"/>
  <c r="E1742" i="16"/>
  <c r="E3932" i="16"/>
  <c r="E1236" i="16"/>
  <c r="E472" i="16"/>
  <c r="E2886" i="16"/>
  <c r="E4029" i="16"/>
  <c r="E3953" i="16"/>
  <c r="E368" i="16"/>
  <c r="E4850" i="16"/>
  <c r="E2682" i="16"/>
  <c r="E3641" i="16"/>
  <c r="E5001" i="16"/>
  <c r="E3854" i="16"/>
  <c r="E4802" i="16"/>
  <c r="E2079" i="16"/>
  <c r="E3331" i="16"/>
  <c r="E4660" i="16"/>
  <c r="E2560" i="16"/>
  <c r="E4934" i="16"/>
  <c r="E78" i="16"/>
  <c r="E1860" i="16"/>
  <c r="E1924" i="16"/>
  <c r="E4938" i="16"/>
  <c r="E5052" i="16"/>
  <c r="E1632" i="16"/>
  <c r="E2782" i="16"/>
  <c r="E5290" i="16"/>
  <c r="E3731" i="16"/>
  <c r="E3884" i="16"/>
  <c r="E3122" i="16"/>
  <c r="E2431" i="16"/>
  <c r="E3653" i="16"/>
  <c r="E3606" i="16"/>
  <c r="E2039" i="16"/>
  <c r="E502" i="16"/>
  <c r="E3667" i="16"/>
  <c r="E1357" i="16"/>
  <c r="E3090" i="16"/>
  <c r="E1962" i="16"/>
  <c r="E4511" i="16"/>
  <c r="E1832" i="16"/>
  <c r="E5234" i="16"/>
  <c r="E2167" i="16"/>
  <c r="E4868" i="16"/>
  <c r="E1125" i="16"/>
  <c r="E3345" i="16"/>
  <c r="E1449" i="16"/>
  <c r="E3463" i="16"/>
  <c r="E4124" i="16"/>
  <c r="E4540" i="16"/>
  <c r="E3263" i="16"/>
  <c r="E3623" i="16"/>
  <c r="E4223" i="16"/>
  <c r="E486" i="16"/>
  <c r="E4805" i="16"/>
  <c r="E2316" i="16"/>
  <c r="E2726" i="16"/>
  <c r="E5072" i="16"/>
  <c r="E722" i="16"/>
  <c r="E1613" i="16"/>
  <c r="E2523" i="16"/>
  <c r="E3181" i="16"/>
  <c r="E4204" i="16"/>
  <c r="E5057" i="16"/>
  <c r="E3924" i="16"/>
  <c r="E525" i="16"/>
  <c r="E1874" i="16"/>
  <c r="E2380" i="16"/>
  <c r="E2544" i="16"/>
  <c r="E2688" i="16"/>
  <c r="E21" i="16"/>
  <c r="E456" i="16"/>
  <c r="E3068" i="16"/>
  <c r="E2142" i="16"/>
  <c r="E3831" i="16"/>
  <c r="E4382" i="16"/>
  <c r="E979" i="16"/>
  <c r="E1326" i="16"/>
  <c r="E4349" i="16"/>
  <c r="E872" i="16"/>
  <c r="E2539" i="16"/>
  <c r="E4335" i="16"/>
  <c r="E736" i="16"/>
  <c r="E2958" i="16"/>
  <c r="E5031" i="16"/>
  <c r="E1238" i="16"/>
  <c r="E4550" i="16"/>
  <c r="E560" i="16"/>
  <c r="E1375" i="16"/>
  <c r="E3141" i="16"/>
  <c r="E3574" i="16"/>
  <c r="E1354" i="16"/>
  <c r="E1628" i="16"/>
  <c r="E3262" i="16"/>
  <c r="E672" i="16"/>
  <c r="E1433" i="16"/>
  <c r="E2" i="16"/>
  <c r="E793" i="16"/>
  <c r="E1070" i="16"/>
  <c r="E1314" i="16"/>
  <c r="E3247" i="16"/>
  <c r="E4739" i="16"/>
  <c r="E4942" i="16"/>
  <c r="E990" i="16"/>
  <c r="E3429" i="16"/>
  <c r="E1657" i="16"/>
  <c r="E1366" i="16"/>
  <c r="E1679" i="16"/>
  <c r="E4032" i="16"/>
  <c r="E3308" i="16"/>
  <c r="E1521" i="16"/>
  <c r="E3911" i="16"/>
  <c r="E912" i="16"/>
  <c r="E4864" i="16"/>
  <c r="E5246" i="16"/>
  <c r="E1245" i="16"/>
  <c r="E2745" i="16"/>
  <c r="E3988" i="16"/>
  <c r="E4345" i="16"/>
  <c r="E432" i="16"/>
  <c r="E538" i="16"/>
  <c r="E1051" i="16"/>
  <c r="E2769" i="16"/>
  <c r="E5255" i="16"/>
  <c r="E2602" i="16"/>
  <c r="E5086" i="16"/>
  <c r="E68" i="16"/>
  <c r="E3327" i="16"/>
  <c r="E4856" i="16"/>
  <c r="E471" i="16"/>
  <c r="E2505" i="16"/>
  <c r="E2158" i="16"/>
  <c r="E1781" i="16"/>
  <c r="E4772" i="16"/>
  <c r="E4197" i="16"/>
  <c r="E1719" i="16"/>
  <c r="E2758" i="16"/>
  <c r="E1406" i="16"/>
  <c r="E2509" i="16"/>
  <c r="E3808" i="16"/>
  <c r="E3665" i="16"/>
  <c r="E3688" i="16"/>
  <c r="E4115" i="16"/>
  <c r="E4851" i="16"/>
  <c r="E5061" i="16"/>
  <c r="E2087" i="16"/>
  <c r="E4227" i="16"/>
  <c r="E917" i="16"/>
  <c r="E4710" i="16"/>
  <c r="E2713" i="16"/>
  <c r="E423" i="16"/>
  <c r="E1627" i="16"/>
  <c r="E3643" i="16"/>
  <c r="E2434" i="16"/>
  <c r="E2612" i="16"/>
  <c r="E3609" i="16"/>
  <c r="E4863" i="16"/>
  <c r="E1135" i="16"/>
  <c r="E5013" i="16"/>
  <c r="E1589" i="16"/>
  <c r="E2202" i="16"/>
  <c r="E5161" i="16"/>
  <c r="E2707" i="16"/>
  <c r="E5180" i="16"/>
  <c r="E2399" i="16"/>
  <c r="E2524" i="16"/>
  <c r="E2852" i="16"/>
  <c r="E4701" i="16"/>
  <c r="E147" i="16"/>
  <c r="E1482" i="16"/>
  <c r="E2394" i="16"/>
  <c r="E2439" i="16"/>
  <c r="E2809" i="16"/>
  <c r="E3849" i="16"/>
  <c r="E5203" i="16"/>
  <c r="E964" i="16"/>
  <c r="E4894" i="16"/>
  <c r="E230" i="16"/>
  <c r="E424" i="16"/>
  <c r="E3760" i="16"/>
  <c r="E2773" i="16"/>
  <c r="E3078" i="16"/>
  <c r="E1067" i="16"/>
  <c r="E798" i="16"/>
  <c r="E1756" i="16"/>
  <c r="E412" i="16"/>
  <c r="E3655" i="16"/>
  <c r="E4230" i="16"/>
  <c r="E4927" i="16"/>
  <c r="E2456" i="16"/>
  <c r="E2027" i="16"/>
  <c r="E3291" i="16"/>
  <c r="E5009" i="16"/>
  <c r="E5181" i="16"/>
  <c r="E4597" i="16"/>
  <c r="E70" i="16"/>
  <c r="E783" i="16"/>
  <c r="E1340" i="16"/>
  <c r="E1586" i="16"/>
  <c r="E3601" i="16"/>
  <c r="E5196" i="16"/>
  <c r="E4552" i="16"/>
  <c r="E4734" i="16"/>
  <c r="E3915" i="16"/>
  <c r="E2550" i="16"/>
  <c r="E4169" i="16"/>
  <c r="E2053" i="16"/>
  <c r="E4278" i="16"/>
  <c r="E4126" i="16"/>
  <c r="E247" i="16"/>
  <c r="E675" i="16"/>
  <c r="E2226" i="16"/>
  <c r="E3732" i="16"/>
  <c r="E686" i="16"/>
  <c r="E2845" i="16"/>
  <c r="E3695" i="16"/>
  <c r="E5273" i="16"/>
  <c r="E680" i="16"/>
  <c r="E2035" i="16"/>
  <c r="E5046" i="16"/>
  <c r="E683" i="16"/>
  <c r="E3764" i="16"/>
  <c r="E367" i="16"/>
  <c r="E806" i="16"/>
  <c r="E935" i="16"/>
  <c r="E3227" i="16"/>
  <c r="E4635" i="16"/>
  <c r="E1733" i="16"/>
  <c r="E2615" i="16"/>
  <c r="E5169" i="16"/>
  <c r="E1208" i="16"/>
  <c r="E3819" i="16"/>
  <c r="E1034" i="16"/>
  <c r="E1850" i="16"/>
  <c r="E2951" i="16"/>
  <c r="E2964" i="16"/>
  <c r="E4924" i="16"/>
  <c r="E612" i="16"/>
  <c r="E837" i="16"/>
  <c r="E1611" i="16"/>
  <c r="E2562" i="16"/>
  <c r="E5199" i="16"/>
  <c r="E1084" i="16"/>
  <c r="E2846" i="16"/>
  <c r="E5069" i="16"/>
  <c r="E3306" i="16"/>
  <c r="E4265" i="16"/>
  <c r="E2557" i="16"/>
  <c r="E972" i="16"/>
  <c r="E1131" i="16"/>
  <c r="E3662" i="16"/>
  <c r="E1597" i="16"/>
  <c r="E1914" i="16"/>
  <c r="E4195" i="16"/>
  <c r="E661" i="16"/>
  <c r="E1274" i="16"/>
  <c r="E790" i="16"/>
  <c r="E3876" i="16"/>
  <c r="E4231" i="16"/>
  <c r="E4431" i="16"/>
  <c r="E960" i="16"/>
  <c r="E2298" i="16"/>
  <c r="E4092" i="16"/>
  <c r="E692" i="16"/>
  <c r="E5216" i="16"/>
  <c r="E446" i="16"/>
  <c r="E3664" i="16"/>
  <c r="E3974" i="16"/>
  <c r="E436" i="16"/>
  <c r="E478" i="16"/>
  <c r="E2865" i="16"/>
  <c r="E4576" i="16"/>
  <c r="E1328" i="16"/>
  <c r="E2624" i="16"/>
  <c r="E2149" i="16"/>
  <c r="E5160" i="16"/>
  <c r="E1748" i="16"/>
  <c r="E1829" i="16"/>
  <c r="E2857" i="16"/>
  <c r="E3354" i="16"/>
  <c r="E803" i="16"/>
  <c r="E863" i="16"/>
  <c r="E1165" i="16"/>
  <c r="E2182" i="16"/>
  <c r="E5289" i="16"/>
  <c r="E1276" i="16"/>
  <c r="E2589" i="16"/>
  <c r="E2775" i="16"/>
  <c r="E2883" i="16"/>
  <c r="E738" i="16"/>
  <c r="E1325" i="16"/>
  <c r="E2160" i="16"/>
  <c r="E2526" i="16"/>
  <c r="E4612" i="16"/>
  <c r="E580" i="16"/>
  <c r="E1848" i="16"/>
  <c r="E2943" i="16"/>
  <c r="E925" i="16"/>
  <c r="E2576" i="16"/>
  <c r="E4116" i="16"/>
  <c r="E451" i="16"/>
  <c r="E4527" i="16"/>
  <c r="E399" i="16"/>
  <c r="E1009" i="16"/>
  <c r="E1237" i="16"/>
  <c r="E1508" i="16"/>
  <c r="E4695" i="16"/>
  <c r="E480" i="16"/>
  <c r="E1005" i="16"/>
  <c r="E4626" i="16"/>
  <c r="E1714" i="16"/>
  <c r="E1191" i="16"/>
  <c r="E3761" i="16"/>
  <c r="E4814" i="16"/>
  <c r="E231" i="16"/>
  <c r="E4602" i="16"/>
  <c r="E3407" i="16"/>
  <c r="E4778" i="16"/>
  <c r="E878" i="16"/>
  <c r="E1214" i="16"/>
  <c r="E2658" i="16"/>
  <c r="E2307" i="16"/>
  <c r="E500" i="16"/>
  <c r="E647" i="16"/>
  <c r="E1083" i="16"/>
  <c r="E1979" i="16"/>
  <c r="E2330" i="16"/>
  <c r="E2606" i="16"/>
  <c r="E1661" i="16"/>
  <c r="E3482" i="16"/>
  <c r="E4162" i="16"/>
  <c r="E1849" i="16"/>
  <c r="E3949" i="16"/>
  <c r="E988" i="16"/>
  <c r="E1738" i="16"/>
  <c r="E1761" i="16"/>
  <c r="E556" i="16"/>
  <c r="E4793" i="16"/>
  <c r="E19" i="16"/>
  <c r="E1205" i="16"/>
  <c r="E2206" i="16"/>
  <c r="E2684" i="16"/>
  <c r="E1683" i="16"/>
  <c r="E2261" i="16"/>
  <c r="E2854" i="16"/>
  <c r="E4495" i="16"/>
  <c r="E66" i="16"/>
  <c r="E1431" i="16"/>
  <c r="E3835" i="16"/>
  <c r="E4122" i="16"/>
  <c r="E4656" i="16"/>
  <c r="E535" i="16"/>
  <c r="E2288" i="16"/>
  <c r="E2512" i="16"/>
  <c r="E3058" i="16"/>
  <c r="E2223" i="16"/>
  <c r="E2685" i="16"/>
  <c r="E3859" i="16"/>
  <c r="E3895" i="16"/>
  <c r="E1149" i="16"/>
  <c r="E588" i="16"/>
  <c r="E2151" i="16"/>
  <c r="E3477" i="16"/>
  <c r="E92" i="16"/>
  <c r="E1297" i="16"/>
  <c r="E2292" i="16"/>
  <c r="E2600" i="16"/>
  <c r="E1025" i="16"/>
  <c r="E2334" i="16"/>
  <c r="E2983" i="16"/>
  <c r="E4321" i="16"/>
  <c r="E5007" i="16"/>
  <c r="E1596" i="16"/>
  <c r="E4212" i="16"/>
  <c r="E2336" i="16"/>
  <c r="E3681" i="16"/>
  <c r="E1718" i="16"/>
  <c r="E3199" i="16"/>
  <c r="E4155" i="16"/>
  <c r="E923" i="16"/>
  <c r="E3310" i="16"/>
  <c r="E581" i="16"/>
  <c r="E4984" i="16"/>
  <c r="E2900" i="16"/>
  <c r="E1189" i="16"/>
  <c r="E1251" i="16"/>
  <c r="E1717" i="16"/>
  <c r="E2084" i="16"/>
  <c r="E3929" i="16"/>
  <c r="E4187" i="16"/>
  <c r="E1921" i="16"/>
  <c r="E198" i="16"/>
  <c r="E4121" i="16"/>
  <c r="E2268" i="16"/>
  <c r="E3779" i="16"/>
  <c r="E3874" i="16"/>
  <c r="E1928" i="16"/>
  <c r="E2129" i="16"/>
  <c r="E3441" i="16"/>
  <c r="E1500" i="16"/>
  <c r="E3332" i="16"/>
  <c r="E4256" i="16"/>
  <c r="E3428" i="16"/>
  <c r="E4235" i="16"/>
  <c r="E1056" i="16"/>
  <c r="E3402" i="16"/>
  <c r="E3566" i="16"/>
  <c r="E2051" i="16"/>
  <c r="E3850" i="16"/>
  <c r="E5097" i="16"/>
  <c r="E2010" i="16"/>
  <c r="E2315" i="16"/>
  <c r="E5078" i="16"/>
  <c r="E3610" i="16"/>
  <c r="E2389" i="16"/>
  <c r="E2793" i="16"/>
  <c r="E4009" i="16"/>
  <c r="E727" i="16"/>
  <c r="E4132" i="16"/>
  <c r="E5235" i="16"/>
  <c r="E2216" i="16"/>
  <c r="E3292" i="16"/>
  <c r="E1899" i="16"/>
  <c r="E2191" i="16"/>
  <c r="E3935" i="16"/>
  <c r="E5006" i="16"/>
  <c r="E3215" i="16"/>
  <c r="E2245" i="16"/>
  <c r="E1816" i="16"/>
  <c r="E1903" i="16"/>
  <c r="E2114" i="16"/>
  <c r="E3334" i="16"/>
  <c r="E334" i="16"/>
  <c r="E1890" i="16"/>
  <c r="E4389" i="16"/>
  <c r="E1154" i="16"/>
  <c r="E2763" i="16"/>
  <c r="E1653" i="16"/>
  <c r="E3807" i="16"/>
  <c r="E1226" i="16"/>
  <c r="E3288" i="16"/>
  <c r="E3873" i="16"/>
  <c r="E4555" i="16"/>
  <c r="E1050" i="16"/>
  <c r="E1155" i="16"/>
  <c r="E1301" i="16"/>
  <c r="E1415" i="16"/>
  <c r="E4591" i="16"/>
  <c r="E543" i="16"/>
  <c r="E656" i="16"/>
  <c r="E3527" i="16"/>
  <c r="E1496" i="16"/>
  <c r="E2127" i="16"/>
  <c r="E2351" i="16"/>
  <c r="E3012" i="16"/>
  <c r="E3634" i="16"/>
  <c r="E5153" i="16"/>
  <c r="E5172" i="16"/>
  <c r="E2783" i="16"/>
  <c r="E3572" i="16"/>
  <c r="E4419" i="16"/>
  <c r="E4623" i="16"/>
  <c r="E4880" i="16"/>
  <c r="E562" i="16"/>
  <c r="E1027" i="16"/>
  <c r="E1794" i="16"/>
  <c r="E2454" i="16"/>
  <c r="E3971" i="16"/>
  <c r="E3535" i="16"/>
  <c r="E890" i="16"/>
  <c r="E622" i="16"/>
  <c r="E932" i="16"/>
  <c r="E2075" i="16"/>
  <c r="E4887" i="16"/>
  <c r="E1021" i="16"/>
  <c r="E2851" i="16"/>
  <c r="E753" i="16"/>
  <c r="E847" i="16"/>
  <c r="E2507" i="16"/>
  <c r="E1773" i="16"/>
  <c r="E3991" i="16"/>
  <c r="E4615" i="16"/>
  <c r="E1082" i="16"/>
  <c r="E3446" i="16"/>
  <c r="E797" i="16"/>
  <c r="E1103" i="16"/>
  <c r="E4871" i="16"/>
  <c r="E1160" i="16"/>
  <c r="E1724" i="16"/>
  <c r="E2135" i="16"/>
  <c r="E4561" i="16"/>
  <c r="E549" i="16"/>
  <c r="E552" i="16"/>
  <c r="E952" i="16"/>
  <c r="E2750" i="16"/>
  <c r="E356" i="16"/>
  <c r="E978" i="16"/>
  <c r="E3703" i="16"/>
  <c r="E729" i="16"/>
  <c r="E2538" i="16"/>
  <c r="E2253" i="16"/>
  <c r="E386" i="16"/>
  <c r="E1826" i="16"/>
  <c r="E192" i="16"/>
  <c r="E3358" i="16"/>
  <c r="E3781" i="16"/>
  <c r="E1228" i="16"/>
  <c r="E2997" i="16"/>
  <c r="E3605" i="16"/>
  <c r="E4773" i="16"/>
  <c r="E468" i="16"/>
  <c r="E4438" i="16"/>
  <c r="E3674" i="16"/>
  <c r="E2446" i="16"/>
  <c r="E3693" i="16"/>
  <c r="E1896" i="16"/>
  <c r="E2605" i="16"/>
  <c r="E497" i="16"/>
  <c r="E2030" i="16"/>
  <c r="E3558" i="16"/>
  <c r="E381" i="16"/>
  <c r="E4824" i="16"/>
  <c r="E986" i="16"/>
  <c r="E2466" i="16"/>
  <c r="E83" i="16"/>
  <c r="E1624" i="16"/>
  <c r="E2331" i="16"/>
  <c r="E4896" i="16"/>
  <c r="E2396" i="16"/>
  <c r="E4801" i="16"/>
  <c r="E411" i="16"/>
  <c r="E816" i="16"/>
  <c r="E3243" i="16"/>
  <c r="E3153" i="16"/>
  <c r="E1198" i="16"/>
  <c r="E938" i="16"/>
  <c r="E3649" i="16"/>
  <c r="E3739" i="16"/>
  <c r="E1359" i="16"/>
  <c r="E2287" i="16"/>
  <c r="E716" i="16"/>
  <c r="E1008" i="16"/>
  <c r="E2278" i="16"/>
  <c r="E4743" i="16"/>
  <c r="E3206" i="16"/>
  <c r="E3805" i="16"/>
  <c r="E4492" i="16"/>
  <c r="E385" i="16"/>
  <c r="E1317" i="16"/>
  <c r="E4616" i="16"/>
  <c r="E2511" i="16"/>
  <c r="E2859" i="16"/>
  <c r="E2977" i="16"/>
  <c r="E3722" i="16"/>
  <c r="E752" i="16"/>
  <c r="E2819" i="16"/>
  <c r="E3750" i="16"/>
  <c r="E499" i="16"/>
  <c r="E2342" i="16"/>
  <c r="E3313" i="16"/>
  <c r="E4647" i="16"/>
  <c r="E5219" i="16"/>
  <c r="E254" i="16"/>
  <c r="E3309" i="16"/>
  <c r="E4013" i="16"/>
  <c r="E1612" i="16"/>
  <c r="E2611" i="16"/>
  <c r="E1796" i="16"/>
  <c r="E4450" i="16"/>
  <c r="E2768" i="16"/>
  <c r="E3599" i="16"/>
  <c r="E153" i="16"/>
  <c r="E154" i="16"/>
  <c r="E1372" i="16"/>
  <c r="E2453" i="16"/>
  <c r="E2696" i="16"/>
  <c r="E4729" i="16"/>
  <c r="E119" i="16"/>
  <c r="E1410" i="16"/>
  <c r="E1655" i="16"/>
  <c r="E3322" i="16"/>
  <c r="E4751" i="16"/>
  <c r="E2923" i="16"/>
  <c r="E1662" i="16"/>
  <c r="E3253" i="16"/>
  <c r="E183" i="16"/>
  <c r="E3733" i="16"/>
  <c r="E5113" i="16"/>
  <c r="E1158" i="16"/>
  <c r="E4416" i="16"/>
  <c r="E4516" i="16"/>
  <c r="E4940" i="16"/>
  <c r="E3214" i="16"/>
  <c r="E18" i="16"/>
  <c r="E614" i="16"/>
  <c r="E853" i="16"/>
  <c r="E2171" i="16"/>
  <c r="E1234" i="16"/>
  <c r="E1955" i="16"/>
  <c r="E4930" i="16"/>
  <c r="E3517" i="16"/>
  <c r="E4664" i="16"/>
  <c r="E5299" i="16"/>
  <c r="E1217" i="16"/>
  <c r="E4860" i="16"/>
  <c r="E2400" i="16"/>
  <c r="E4392" i="16"/>
  <c r="E4901" i="16"/>
  <c r="E5008" i="16"/>
  <c r="E4923" i="16"/>
  <c r="E1917" i="16"/>
  <c r="E1048" i="16"/>
  <c r="E4301" i="16"/>
  <c r="E3434" i="16"/>
  <c r="E3685" i="16"/>
  <c r="E5122" i="16"/>
  <c r="E4776" i="16"/>
  <c r="E586" i="16"/>
  <c r="E2738" i="16"/>
  <c r="E4685" i="16"/>
  <c r="E5259" i="16"/>
  <c r="E791" i="16"/>
  <c r="E3073" i="16"/>
  <c r="E4645" i="16"/>
  <c r="E5240" i="16"/>
  <c r="E2386" i="16"/>
  <c r="E1489" i="16"/>
  <c r="E5059" i="16"/>
  <c r="E314" i="16"/>
  <c r="E1812" i="16"/>
  <c r="E3863" i="16"/>
  <c r="E4284" i="16"/>
  <c r="E508" i="16"/>
  <c r="E3669" i="16"/>
  <c r="E4501" i="16"/>
  <c r="E3746" i="16"/>
  <c r="E67" i="16"/>
  <c r="E3800" i="16"/>
  <c r="E4178" i="16"/>
  <c r="E1064" i="16"/>
  <c r="E2348" i="16"/>
  <c r="E574" i="16"/>
  <c r="E1011" i="16"/>
  <c r="E663" i="16"/>
  <c r="E1007" i="16"/>
  <c r="E3138" i="16"/>
  <c r="E4061" i="16"/>
  <c r="E501" i="16"/>
  <c r="E1153" i="16"/>
  <c r="E1811" i="16"/>
  <c r="E4089" i="16"/>
  <c r="E2165" i="16"/>
  <c r="E2670" i="16"/>
  <c r="E3870" i="16"/>
  <c r="E4395" i="16"/>
  <c r="E126" i="16"/>
  <c r="E1227" i="16"/>
  <c r="E941" i="16"/>
  <c r="E3030" i="16"/>
  <c r="E3390" i="16"/>
  <c r="E4143" i="16"/>
  <c r="E4196" i="16"/>
  <c r="E4574" i="16"/>
  <c r="E4140" i="16"/>
  <c r="E2947" i="16"/>
  <c r="E3651" i="16"/>
  <c r="E2018" i="16"/>
  <c r="E2724" i="16"/>
  <c r="E805" i="16"/>
  <c r="E4553" i="16"/>
  <c r="E2432" i="16"/>
  <c r="E1487" i="16"/>
  <c r="E3439" i="16"/>
  <c r="E1430" i="16"/>
  <c r="E1545" i="16"/>
  <c r="E1401" i="16"/>
  <c r="E1908" i="16"/>
  <c r="E1802" i="16"/>
  <c r="E2481" i="16"/>
  <c r="E3032" i="16"/>
  <c r="E330" i="16"/>
  <c r="E1966" i="16"/>
  <c r="E4233" i="16"/>
  <c r="E3763" i="16"/>
  <c r="E3842" i="16"/>
  <c r="E3208" i="16"/>
  <c r="E3721" i="16"/>
  <c r="E3952" i="16"/>
  <c r="E2110" i="16"/>
  <c r="E2321" i="16"/>
  <c r="E1716" i="16"/>
  <c r="E3164" i="16"/>
  <c r="E4314" i="16"/>
  <c r="E1124" i="16"/>
  <c r="E4883" i="16"/>
  <c r="E209" i="16"/>
  <c r="E1196" i="16"/>
  <c r="E2569" i="16"/>
  <c r="E2596" i="16"/>
  <c r="E3261" i="16"/>
  <c r="E2411" i="16"/>
  <c r="E1993" i="16"/>
  <c r="E327" i="16"/>
  <c r="E4168" i="16"/>
  <c r="E4254" i="16"/>
  <c r="E2382" i="16"/>
  <c r="E4207" i="16"/>
  <c r="E4253" i="16"/>
  <c r="E5054" i="16"/>
  <c r="E1854" i="16"/>
  <c r="E2919" i="16"/>
  <c r="E4263" i="16"/>
  <c r="E4293" i="16"/>
  <c r="E5138" i="16"/>
  <c r="E958" i="16"/>
  <c r="E4027" i="16"/>
  <c r="E907" i="16"/>
  <c r="E2335" i="16"/>
  <c r="E4449" i="16"/>
  <c r="E2240" i="16"/>
  <c r="E1364" i="16"/>
  <c r="E1416" i="16"/>
  <c r="E1503" i="16"/>
  <c r="E3602" i="16"/>
  <c r="E4658" i="16"/>
  <c r="E5076" i="16"/>
  <c r="E4986" i="16"/>
  <c r="E1670" i="16"/>
  <c r="E2113" i="16"/>
  <c r="E4443" i="16"/>
  <c r="E3678" i="16"/>
  <c r="E3719" i="16"/>
  <c r="E1952" i="16"/>
  <c r="E1838" i="16"/>
  <c r="E37" i="16"/>
  <c r="E879" i="16"/>
  <c r="E2227" i="16"/>
  <c r="E2419" i="16"/>
  <c r="E4289" i="16"/>
  <c r="E4338" i="16"/>
  <c r="E691" i="16"/>
  <c r="E3891" i="16"/>
  <c r="E4554" i="16"/>
  <c r="E483" i="16"/>
  <c r="E4181" i="16"/>
  <c r="E484" i="16"/>
  <c r="E2736" i="16"/>
  <c r="E3759" i="16"/>
  <c r="E4147" i="16"/>
  <c r="E2871" i="16"/>
  <c r="E3567" i="16"/>
  <c r="E4810" i="16"/>
  <c r="E174" i="16"/>
  <c r="E378" i="16"/>
  <c r="E3007" i="16"/>
  <c r="E3829" i="16"/>
  <c r="E2503" i="16"/>
  <c r="E55" i="16"/>
  <c r="E3942" i="16"/>
  <c r="E2375" i="16"/>
  <c r="E873" i="16"/>
  <c r="E4643" i="16"/>
  <c r="E3594" i="16"/>
  <c r="E4141" i="16"/>
  <c r="E3565" i="16"/>
  <c r="E5184" i="16"/>
  <c r="E4163" i="16"/>
  <c r="E810" i="16"/>
  <c r="E1426" i="16"/>
  <c r="E2385" i="16"/>
  <c r="E2789" i="16"/>
  <c r="E1419" i="16"/>
  <c r="E2661" i="16"/>
  <c r="E3216" i="16"/>
  <c r="E4808" i="16"/>
  <c r="E2650" i="16"/>
  <c r="E3518" i="16"/>
  <c r="E3569" i="16"/>
  <c r="E390" i="16"/>
  <c r="E531" i="16"/>
  <c r="E1623" i="16"/>
  <c r="E3130" i="16"/>
  <c r="E3427" i="16"/>
  <c r="E3034" i="16"/>
  <c r="E4673" i="16"/>
  <c r="E4991" i="16"/>
  <c r="E49" i="16"/>
  <c r="E449" i="16"/>
  <c r="E1439" i="16"/>
  <c r="E3637" i="16"/>
  <c r="E4762" i="16"/>
  <c r="E4900" i="16"/>
  <c r="E2931" i="16"/>
  <c r="E3640" i="16"/>
  <c r="E4021" i="16"/>
  <c r="E4640" i="16"/>
  <c r="E2048" i="16"/>
  <c r="E2595" i="16"/>
  <c r="E5231" i="16"/>
  <c r="E4248" i="16"/>
  <c r="E219" i="16"/>
  <c r="E3783" i="16"/>
  <c r="E4719" i="16"/>
  <c r="E1820" i="16"/>
  <c r="E2019" i="16"/>
  <c r="E3690" i="16"/>
  <c r="E1085" i="16"/>
  <c r="E1598" i="16"/>
  <c r="E2987" i="16"/>
  <c r="E3102" i="16"/>
  <c r="E1818" i="16"/>
  <c r="E1956" i="16"/>
  <c r="E1076" i="16"/>
  <c r="E2811" i="16"/>
  <c r="E1859" i="16"/>
  <c r="E4590" i="16"/>
  <c r="E5047" i="16"/>
  <c r="E1436" i="16"/>
  <c r="E2906" i="16"/>
  <c r="E3510" i="16"/>
  <c r="E577" i="16"/>
  <c r="E1497" i="16"/>
  <c r="E4368" i="16"/>
  <c r="E1555" i="16"/>
  <c r="E1641" i="16"/>
  <c r="E305" i="16"/>
  <c r="E442" i="16"/>
  <c r="E1540" i="16"/>
  <c r="E4198" i="16"/>
  <c r="E636" i="16"/>
  <c r="E5279" i="16"/>
  <c r="E877" i="16"/>
  <c r="E1636" i="16"/>
  <c r="E2044" i="16"/>
  <c r="E3213" i="16"/>
  <c r="E919" i="16"/>
  <c r="E1938" i="16"/>
  <c r="E4185" i="16"/>
  <c r="E2601" i="16"/>
  <c r="E3967" i="16"/>
  <c r="E4176" i="16"/>
  <c r="E4390" i="16"/>
  <c r="E2327" i="16"/>
  <c r="E2711" i="16"/>
  <c r="E453" i="16"/>
  <c r="E2529" i="16"/>
  <c r="E3116" i="16"/>
  <c r="E4713" i="16"/>
  <c r="E1232" i="16"/>
  <c r="E2663" i="16"/>
  <c r="E841" i="16"/>
  <c r="E2909" i="16"/>
  <c r="E1588" i="16"/>
  <c r="E4003" i="16"/>
  <c r="E4436" i="16"/>
  <c r="E2023" i="16"/>
  <c r="E3713" i="16"/>
  <c r="E4282" i="16"/>
  <c r="E4717" i="16"/>
  <c r="E677" i="16"/>
  <c r="E2296" i="16"/>
  <c r="E2961" i="16"/>
  <c r="E3753" i="16"/>
  <c r="E4535" i="16"/>
  <c r="E2609" i="16"/>
  <c r="E117" i="16"/>
  <c r="E2592" i="16"/>
  <c r="E600" i="16"/>
  <c r="E3114" i="16"/>
  <c r="E50" i="16"/>
  <c r="E3275" i="16"/>
  <c r="E4018" i="16"/>
  <c r="E4918" i="16"/>
  <c r="E1806" i="16"/>
  <c r="E3412" i="16"/>
  <c r="E3793" i="16"/>
  <c r="E1065" i="16"/>
  <c r="E2148" i="16"/>
  <c r="E852" i="16"/>
  <c r="E2731" i="16"/>
  <c r="E3757" i="16"/>
  <c r="E2720" i="16"/>
  <c r="E2925" i="16"/>
  <c r="E861" i="16"/>
  <c r="E1183" i="16"/>
  <c r="E2145" i="16"/>
  <c r="E2374" i="16"/>
  <c r="E2457" i="16"/>
  <c r="E1376" i="16"/>
  <c r="E2185" i="16"/>
  <c r="E473" i="16"/>
  <c r="E5034" i="16"/>
  <c r="E2533" i="16"/>
  <c r="E3051" i="16"/>
  <c r="E3862" i="16"/>
  <c r="E996" i="16"/>
  <c r="E2376" i="16"/>
  <c r="E3438" i="16"/>
  <c r="E4637" i="16"/>
  <c r="E4133" i="16"/>
  <c r="E4947" i="16"/>
  <c r="E719" i="16"/>
  <c r="E1116" i="16"/>
  <c r="E3097" i="16"/>
  <c r="E3644" i="16"/>
  <c r="E3682" i="16"/>
  <c r="E1528" i="16"/>
  <c r="E1871" i="16"/>
  <c r="E5032" i="16"/>
  <c r="E391" i="16"/>
  <c r="E618" i="16"/>
  <c r="E4494" i="16"/>
  <c r="E1880" i="16"/>
  <c r="E3337" i="16"/>
  <c r="E3409" i="16"/>
  <c r="E3303" i="16"/>
  <c r="E1669" i="16"/>
  <c r="E3353" i="16"/>
  <c r="E3559" i="16"/>
  <c r="E5241" i="16"/>
  <c r="E1665" i="16"/>
  <c r="E970" i="16"/>
  <c r="E3494" i="16"/>
  <c r="E3500" i="16"/>
  <c r="E1467" i="16"/>
  <c r="E3712" i="16"/>
  <c r="E766" i="16"/>
  <c r="E1566" i="16"/>
  <c r="E1573" i="16"/>
  <c r="E2215" i="16"/>
  <c r="E4060" i="16"/>
  <c r="E714" i="16"/>
  <c r="E1909" i="16"/>
  <c r="E1182" i="16"/>
  <c r="E5198" i="16"/>
  <c r="E2314" i="16"/>
  <c r="E64" i="16"/>
  <c r="E401" i="16"/>
  <c r="E787" i="16"/>
  <c r="E4369" i="16"/>
  <c r="E4651" i="16"/>
  <c r="E1094" i="16"/>
  <c r="E4470" i="16"/>
  <c r="E592" i="16"/>
  <c r="E24" i="16"/>
  <c r="E521" i="16"/>
  <c r="E5166" i="16"/>
  <c r="E3238" i="16"/>
  <c r="E3928" i="16"/>
  <c r="E4625" i="16"/>
  <c r="E813" i="16"/>
  <c r="E2634" i="16"/>
  <c r="E58" i="16"/>
  <c r="E4505" i="16"/>
  <c r="E713" i="16"/>
  <c r="E1138" i="16"/>
  <c r="E2955" i="16"/>
  <c r="E3343" i="16"/>
  <c r="E4295" i="16"/>
  <c r="E2259" i="16"/>
  <c r="E4287" i="16"/>
  <c r="E301" i="16"/>
  <c r="E1059" i="16"/>
  <c r="E2020" i="16"/>
  <c r="E3085" i="16"/>
  <c r="E3425" i="16"/>
  <c r="E3838" i="16"/>
  <c r="E4272" i="16"/>
  <c r="E2995" i="16"/>
  <c r="E2795" i="16"/>
  <c r="E1062" i="16"/>
  <c r="E1290" i="16"/>
  <c r="E832" i="16"/>
  <c r="E4630" i="16"/>
  <c r="E3780" i="16"/>
  <c r="E3803" i="16"/>
  <c r="E5159" i="16"/>
  <c r="E4353" i="16"/>
  <c r="E953" i="16"/>
  <c r="E2318" i="16"/>
  <c r="E5146" i="16"/>
  <c r="E2791" i="16"/>
  <c r="E1081" i="16"/>
  <c r="E2891" i="16"/>
  <c r="E4125" i="16"/>
  <c r="E3806" i="16"/>
  <c r="E584" i="16"/>
  <c r="E5167" i="16"/>
  <c r="E5218" i="16"/>
  <c r="E1671" i="16"/>
  <c r="E4102" i="16"/>
  <c r="E4913" i="16"/>
  <c r="E5128" i="16"/>
  <c r="E2251" i="16"/>
  <c r="E2607" i="16"/>
  <c r="E2937" i="16"/>
  <c r="E73" i="16"/>
  <c r="E256" i="16"/>
  <c r="E596" i="16"/>
  <c r="E4619" i="16"/>
  <c r="E109" i="16"/>
  <c r="E166" i="16"/>
  <c r="E3059" i="16"/>
  <c r="E4890" i="16"/>
  <c r="E5119" i="16"/>
  <c r="E121" i="16"/>
  <c r="E2762" i="16"/>
  <c r="E2409" i="16"/>
  <c r="E5042" i="16"/>
  <c r="E3916" i="16"/>
  <c r="E1423" i="16"/>
  <c r="E1607" i="16"/>
  <c r="E363" i="16"/>
  <c r="E2996" i="16"/>
  <c r="E3042" i="16"/>
  <c r="E4182" i="16"/>
  <c r="E3426" i="16"/>
  <c r="E626" i="16"/>
  <c r="E4557" i="16"/>
  <c r="E1954" i="16"/>
  <c r="E1250" i="16"/>
  <c r="E3560" i="16"/>
  <c r="E3672" i="16"/>
  <c r="E4757" i="16"/>
  <c r="E5053" i="16"/>
  <c r="E1393" i="16"/>
  <c r="E4238" i="16"/>
  <c r="E4888" i="16"/>
  <c r="E4877" i="16"/>
  <c r="E3054" i="16"/>
  <c r="E1157" i="16"/>
  <c r="E2383" i="16"/>
  <c r="E3725" i="16"/>
  <c r="E3946" i="16"/>
  <c r="E4519" i="16"/>
  <c r="E523" i="16"/>
  <c r="E1520" i="16"/>
  <c r="E405" i="16"/>
  <c r="E2677" i="16"/>
  <c r="E2706" i="16"/>
  <c r="E5226" i="16"/>
  <c r="E1680" i="16"/>
  <c r="E495" i="16"/>
  <c r="E4945" i="16"/>
  <c r="E5178" i="16"/>
  <c r="E5230" i="16"/>
  <c r="E2121" i="16"/>
  <c r="E237" i="16"/>
  <c r="E971" i="16"/>
  <c r="E94" i="16"/>
  <c r="E681" i="16"/>
  <c r="E3456" i="16"/>
  <c r="E1384" i="16"/>
  <c r="E3029" i="16"/>
  <c r="E1807" i="16"/>
  <c r="E3828" i="16"/>
  <c r="E776" i="16"/>
  <c r="E4145" i="16"/>
  <c r="E739" i="16"/>
  <c r="E4459" i="16"/>
  <c r="E4969" i="16"/>
  <c r="E3318" i="16"/>
  <c r="E3057" i="16"/>
  <c r="E4399" i="16"/>
  <c r="E1277" i="16"/>
  <c r="E3493" i="16"/>
  <c r="E4538" i="16"/>
  <c r="E88" i="16"/>
  <c r="E172" i="16"/>
  <c r="E3160" i="16"/>
  <c r="E4325" i="16"/>
  <c r="E5148" i="16"/>
  <c r="E2712" i="16"/>
  <c r="E4258" i="16"/>
  <c r="E3858" i="16"/>
  <c r="E685" i="16"/>
  <c r="E2412" i="16"/>
  <c r="E158" i="16"/>
  <c r="E754" i="16"/>
  <c r="E1184" i="16"/>
  <c r="E1212" i="16"/>
  <c r="E122" i="16"/>
  <c r="E1935" i="16"/>
  <c r="E2492" i="16"/>
  <c r="E4588" i="16"/>
  <c r="E893" i="16"/>
  <c r="E4164" i="16"/>
  <c r="E503" i="16"/>
  <c r="E3284" i="16"/>
  <c r="E4515" i="16"/>
  <c r="E2275" i="16"/>
  <c r="E3350" i="16"/>
  <c r="E1075" i="16"/>
  <c r="E2855" i="16"/>
  <c r="E4605" i="16"/>
  <c r="E1775" i="16"/>
  <c r="E4891" i="16"/>
  <c r="E4397" i="16"/>
  <c r="E1591" i="16"/>
  <c r="E3823" i="16"/>
  <c r="E3106" i="16"/>
  <c r="E316" i="16"/>
  <c r="E4049" i="16"/>
  <c r="E1106" i="16"/>
  <c r="E2341" i="16"/>
  <c r="E1735" i="16"/>
  <c r="E2317" i="16"/>
  <c r="E2869" i="16"/>
  <c r="E696" i="16"/>
  <c r="E4118" i="16"/>
  <c r="E370" i="16"/>
  <c r="E2170" i="16"/>
  <c r="E5295" i="16"/>
  <c r="E1998" i="16"/>
  <c r="E3191" i="16"/>
  <c r="E81" i="16"/>
  <c r="E792" i="16"/>
  <c r="E5297" i="16"/>
  <c r="E1283" i="16"/>
  <c r="E2221" i="16"/>
  <c r="E2283" i="16"/>
  <c r="E1022" i="16"/>
  <c r="E2459" i="16"/>
  <c r="E3080" i="16"/>
  <c r="E4069" i="16"/>
  <c r="E742" i="16"/>
  <c r="E3969" i="16"/>
  <c r="E4987" i="16"/>
  <c r="E3866" i="16"/>
  <c r="E899" i="16"/>
  <c r="E2475" i="16"/>
  <c r="E3512" i="16"/>
  <c r="E1363" i="16"/>
  <c r="E1374" i="16"/>
  <c r="E2369" i="16"/>
  <c r="E3597" i="16"/>
  <c r="E163" i="16"/>
  <c r="E3066" i="16"/>
  <c r="E3568" i="16"/>
  <c r="E5099" i="16"/>
  <c r="E4310" i="16"/>
  <c r="E4654" i="16"/>
  <c r="E2161" i="16"/>
  <c r="E3222" i="16"/>
  <c r="E3968" i="16"/>
  <c r="E238" i="16"/>
  <c r="E1900" i="16"/>
  <c r="E1841" i="16"/>
  <c r="E420" i="16"/>
  <c r="E4655" i="16"/>
  <c r="E4841" i="16"/>
  <c r="E443" i="16"/>
  <c r="E4290" i="16"/>
  <c r="E3333" i="16"/>
  <c r="E3973" i="16"/>
  <c r="E2100" i="16"/>
  <c r="E3821" i="16"/>
  <c r="E2876" i="16"/>
  <c r="E3086" i="16"/>
  <c r="E3211" i="16"/>
  <c r="E3380" i="16"/>
  <c r="E1831" i="16"/>
  <c r="E3410" i="16"/>
  <c r="E1190" i="16"/>
  <c r="E2011" i="16"/>
  <c r="E2664" i="16"/>
  <c r="E4972" i="16"/>
  <c r="E5192" i="16"/>
  <c r="E3392" i="16"/>
  <c r="E4650" i="16"/>
  <c r="E98" i="16"/>
  <c r="E2003" i="16"/>
  <c r="E4707" i="16"/>
  <c r="E5144" i="16"/>
  <c r="E160" i="16"/>
  <c r="E1151" i="16"/>
  <c r="E1692" i="16"/>
  <c r="E973" i="16"/>
  <c r="E3765" i="16"/>
  <c r="E2552" i="16"/>
  <c r="E3060" i="16"/>
  <c r="E3495" i="16"/>
  <c r="E1037" i="16"/>
  <c r="E1531" i="16"/>
  <c r="E3481" i="16"/>
  <c r="E5025" i="16"/>
  <c r="E414" i="16"/>
  <c r="E3844" i="16"/>
  <c r="E3128" i="16"/>
  <c r="E3145" i="16"/>
  <c r="E488" i="16"/>
  <c r="E1221" i="16"/>
  <c r="E4315" i="16"/>
  <c r="E1845" i="16"/>
  <c r="E512" i="16"/>
  <c r="E1729" i="16"/>
  <c r="E1204" i="16"/>
  <c r="E4237" i="16"/>
  <c r="E4043" i="16"/>
  <c r="E162" i="16"/>
  <c r="E3435" i="16"/>
  <c r="E2932" i="16"/>
  <c r="E3580" i="16"/>
  <c r="E4158" i="16"/>
  <c r="E4736" i="16"/>
  <c r="E1282" i="16"/>
  <c r="E3172" i="16"/>
  <c r="E1875" i="16"/>
  <c r="E2248" i="16"/>
  <c r="E2798" i="16"/>
  <c r="E4485" i="16"/>
  <c r="E4067" i="16"/>
  <c r="E4568" i="16"/>
  <c r="E311" i="16"/>
  <c r="E2372" i="16"/>
  <c r="E2513" i="16"/>
  <c r="E2723" i="16"/>
  <c r="E2862" i="16"/>
  <c r="E517" i="16"/>
  <c r="E1494" i="16"/>
  <c r="E3033" i="16"/>
  <c r="E2681" i="16"/>
  <c r="E3696" i="16"/>
  <c r="E3847" i="16"/>
  <c r="E5132" i="16"/>
  <c r="E2662" i="16"/>
  <c r="E3542" i="16"/>
  <c r="E307" i="16"/>
  <c r="E4417" i="16"/>
  <c r="E904" i="16"/>
  <c r="E2377" i="16"/>
  <c r="E3914" i="16"/>
  <c r="E1102" i="16"/>
  <c r="E4592" i="16"/>
  <c r="E1512" i="16"/>
  <c r="E3098" i="16"/>
  <c r="E4033" i="16"/>
  <c r="E1115" i="16"/>
  <c r="E4471" i="16"/>
  <c r="E1186" i="16"/>
  <c r="E4599" i="16"/>
  <c r="E402" i="16"/>
  <c r="E441" i="16"/>
  <c r="E4844" i="16"/>
  <c r="E1464" i="16"/>
  <c r="E4270" i="16"/>
  <c r="E1101" i="16"/>
  <c r="E2045" i="16"/>
  <c r="E3170" i="16"/>
  <c r="E3801" i="16"/>
  <c r="E292" i="16"/>
  <c r="E1055" i="16"/>
  <c r="E2754" i="16"/>
  <c r="E1498" i="16"/>
  <c r="E4387" i="16"/>
  <c r="E4681" i="16"/>
  <c r="E3557" i="16"/>
  <c r="E666" i="16"/>
  <c r="E4455" i="16"/>
  <c r="E4909" i="16"/>
  <c r="E1869" i="16"/>
  <c r="E2361" i="16"/>
  <c r="E2959" i="16"/>
  <c r="E87" i="16"/>
  <c r="E1644" i="16"/>
  <c r="E2669" i="16"/>
  <c r="E695" i="16"/>
  <c r="E1144" i="16"/>
  <c r="E1281" i="16"/>
  <c r="E1478" i="16"/>
  <c r="E3552" i="16"/>
  <c r="E4728" i="16"/>
  <c r="E2388" i="16"/>
  <c r="E3241" i="16"/>
  <c r="E3704" i="16"/>
  <c r="E4131" i="16"/>
  <c r="E1569" i="16"/>
  <c r="E2183" i="16"/>
  <c r="E1348" i="16"/>
  <c r="E4109" i="16"/>
  <c r="E3325" i="16"/>
  <c r="E3756" i="16"/>
  <c r="E4038" i="16"/>
  <c r="E894" i="16"/>
  <c r="E1206" i="16"/>
  <c r="E3627" i="16"/>
  <c r="E4362" i="16"/>
  <c r="E2565" i="16"/>
  <c r="E2660" i="16"/>
  <c r="E4839" i="16"/>
  <c r="E961" i="16"/>
  <c r="E1517" i="16"/>
  <c r="E4935" i="16"/>
  <c r="E1819" i="16"/>
  <c r="E4585" i="16"/>
  <c r="E1461" i="16"/>
  <c r="E1332" i="16"/>
  <c r="E2232" i="16"/>
  <c r="E2497" i="16"/>
  <c r="E4339" i="16"/>
  <c r="E1409" i="16"/>
  <c r="E5254" i="16"/>
  <c r="E4346" i="16"/>
  <c r="E1300" i="16"/>
  <c r="E2872" i="16"/>
  <c r="E733" i="16"/>
  <c r="E824" i="16"/>
  <c r="E3421" i="16"/>
  <c r="E3414" i="16"/>
  <c r="E1240" i="16"/>
  <c r="E2390" i="16"/>
  <c r="E3579" i="16"/>
  <c r="E3920" i="16"/>
  <c r="E4749" i="16"/>
  <c r="E1855" i="16"/>
  <c r="E1958" i="16"/>
  <c r="E4355" i="16"/>
  <c r="E5123" i="16"/>
  <c r="E1457" i="16"/>
  <c r="E3600" i="16"/>
  <c r="E4472" i="16"/>
  <c r="E4978" i="16"/>
  <c r="E438" i="16"/>
  <c r="E569" i="16"/>
  <c r="E865" i="16"/>
  <c r="E1673" i="16"/>
  <c r="E2355" i="16"/>
  <c r="E373" i="16"/>
  <c r="E1111" i="16"/>
  <c r="E2599" i="16"/>
  <c r="E3107" i="16"/>
  <c r="E788" i="16"/>
  <c r="E1702" i="16"/>
  <c r="E836" i="16"/>
  <c r="E5300" i="16"/>
  <c r="E1690" i="16"/>
  <c r="E1132" i="16"/>
  <c r="E4260" i="16"/>
  <c r="E1580" i="16"/>
  <c r="E4247" i="16"/>
  <c r="E3887" i="16"/>
  <c r="E3514" i="16"/>
  <c r="E3871" i="16"/>
  <c r="E4752" i="16"/>
  <c r="E1791" i="16"/>
  <c r="E252" i="16"/>
  <c r="E1246" i="16"/>
  <c r="E1383" i="16"/>
  <c r="E1522" i="16"/>
  <c r="E1734" i="16"/>
  <c r="E2102" i="16"/>
  <c r="E2833" i="16"/>
  <c r="E2877" i="16"/>
  <c r="E4299" i="16"/>
  <c r="E942" i="16"/>
  <c r="E1216" i="16"/>
  <c r="E3940" i="16"/>
  <c r="E4091" i="16"/>
  <c r="E1152" i="16"/>
  <c r="E5077" i="16"/>
  <c r="E3867" i="16"/>
  <c r="E4963" i="16"/>
  <c r="E1519" i="16"/>
  <c r="E1866" i="16"/>
  <c r="E4482" i="16"/>
  <c r="E1484" i="16"/>
  <c r="E3430" i="16"/>
  <c r="E4342" i="16"/>
  <c r="E1939" i="16"/>
  <c r="E2421" i="16"/>
  <c r="E3187" i="16"/>
  <c r="E1438" i="16"/>
  <c r="E2553" i="16"/>
  <c r="E3817" i="16"/>
  <c r="E485" i="16"/>
  <c r="E629" i="16"/>
  <c r="E4974" i="16"/>
  <c r="E5041" i="16"/>
  <c r="E1173" i="16"/>
  <c r="E3881" i="16"/>
  <c r="E4667" i="16"/>
  <c r="E4025" i="16"/>
  <c r="E4829" i="16"/>
  <c r="E1343" i="16"/>
  <c r="E128" i="16"/>
  <c r="E4594" i="16"/>
  <c r="E1881" i="16"/>
  <c r="E2247" i="16"/>
  <c r="E3126" i="16"/>
  <c r="E5049" i="16"/>
  <c r="E2545" i="16"/>
  <c r="E1398" i="16"/>
  <c r="E2300" i="16"/>
  <c r="E4682" i="16"/>
  <c r="E660" i="16"/>
  <c r="E2614" i="16"/>
  <c r="E1726" i="16"/>
  <c r="E5149" i="16"/>
  <c r="E15" i="16"/>
  <c r="E262" i="16"/>
  <c r="E701" i="16"/>
  <c r="E1105" i="16"/>
  <c r="E1704" i="16"/>
  <c r="E3420" i="16"/>
  <c r="E2571" i="16"/>
  <c r="E2293" i="16"/>
  <c r="E3041" i="16"/>
  <c r="E4766" i="16"/>
  <c r="E354" i="16"/>
  <c r="E2403" i="16"/>
  <c r="E2575" i="16"/>
  <c r="E1292" i="16"/>
  <c r="E3934" i="16"/>
  <c r="E2060" i="16"/>
  <c r="E3143" i="16"/>
  <c r="E3584" i="16"/>
  <c r="E5110" i="16"/>
  <c r="E288" i="16"/>
  <c r="E1943" i="16"/>
  <c r="E5064" i="16"/>
  <c r="E1926" i="16"/>
  <c r="E5083" i="16"/>
  <c r="E1883" i="16"/>
  <c r="E3593" i="16"/>
  <c r="E4305" i="16"/>
  <c r="E4332" i="16"/>
  <c r="E1397" i="16"/>
  <c r="E4566" i="16"/>
  <c r="E2484" i="16"/>
  <c r="E815" i="16"/>
  <c r="E2635" i="16"/>
  <c r="E2608" i="16"/>
  <c r="E4406" i="16"/>
  <c r="E1713" i="16"/>
  <c r="E1828" i="16"/>
  <c r="E206" i="16"/>
  <c r="E548" i="16"/>
  <c r="E1916" i="16"/>
  <c r="E2888" i="16"/>
  <c r="E4064" i="16"/>
  <c r="E4219" i="16"/>
  <c r="E396" i="16"/>
  <c r="E1822" i="16"/>
  <c r="E3155" i="16"/>
  <c r="E4931" i="16"/>
  <c r="E936" i="16"/>
  <c r="E3898" i="16"/>
  <c r="E1664" i="16"/>
  <c r="E4228" i="16"/>
  <c r="E4951" i="16"/>
  <c r="E883" i="16"/>
  <c r="E225" i="16"/>
  <c r="E2461" i="16"/>
  <c r="E4281" i="16"/>
  <c r="E4466" i="16"/>
  <c r="E4672" i="16"/>
  <c r="E2911" i="16"/>
  <c r="E276" i="16"/>
  <c r="E3543" i="16"/>
  <c r="E1948" i="16"/>
  <c r="E2091" i="16"/>
  <c r="E5205" i="16"/>
  <c r="E5173" i="16"/>
  <c r="E3398" i="16"/>
  <c r="E310" i="16"/>
  <c r="E620" i="16"/>
  <c r="E665" i="16"/>
  <c r="E4885" i="16"/>
  <c r="E2572" i="16"/>
  <c r="E4106" i="16"/>
  <c r="E5017" i="16"/>
  <c r="E74" i="16"/>
  <c r="E3575" i="16"/>
  <c r="E4324" i="16"/>
  <c r="E1069" i="16"/>
  <c r="E2778" i="16"/>
  <c r="E4380" i="16"/>
  <c r="E2967" i="16"/>
  <c r="E4" i="16"/>
  <c r="E1959" i="16"/>
  <c r="E746" i="16"/>
  <c r="E2026" i="16"/>
  <c r="E4040" i="16"/>
  <c r="E3768" i="16"/>
  <c r="E1161" i="16"/>
  <c r="E2690" i="16"/>
  <c r="E2765" i="16"/>
  <c r="E2702" i="16"/>
  <c r="E426" i="16"/>
  <c r="E2687" i="16"/>
  <c r="E1127" i="16"/>
  <c r="E1711" i="16"/>
  <c r="E3613" i="16"/>
  <c r="E348" i="16"/>
  <c r="E1323" i="16"/>
  <c r="E892" i="16"/>
  <c r="E45" i="16"/>
  <c r="E2873" i="16"/>
  <c r="E3397" i="16"/>
  <c r="E2323" i="16"/>
  <c r="E2796" i="16"/>
  <c r="E3193" i="16"/>
  <c r="E4958" i="16"/>
  <c r="E780" i="16"/>
  <c r="E2641" i="16"/>
  <c r="E3903" i="16"/>
  <c r="E2017" i="16"/>
  <c r="E3451" i="16"/>
  <c r="E3656" i="16"/>
  <c r="E4119" i="16"/>
  <c r="E1239" i="16"/>
  <c r="E2156" i="16"/>
  <c r="E1460" i="16"/>
  <c r="E1651" i="16"/>
  <c r="E5174" i="16"/>
  <c r="E590" i="16"/>
  <c r="E4457" i="16"/>
  <c r="E5253" i="16"/>
  <c r="E2489" i="16"/>
  <c r="E4226" i="16"/>
  <c r="E4921" i="16"/>
  <c r="E634" i="16"/>
  <c r="E2436" i="16"/>
  <c r="E2892" i="16"/>
  <c r="E342" i="16"/>
  <c r="E3723" i="16"/>
  <c r="E1541" i="16"/>
  <c r="E2444" i="16"/>
  <c r="E3233" i="16"/>
  <c r="E773" i="16"/>
  <c r="E782" i="16"/>
  <c r="E3344" i="16"/>
  <c r="E4078" i="16"/>
  <c r="E1395" i="16"/>
  <c r="E4465" i="16"/>
  <c r="E772" i="16"/>
  <c r="E1339" i="16"/>
  <c r="E2494" i="16"/>
  <c r="E96" i="16"/>
  <c r="E4903" i="16"/>
  <c r="E875" i="16"/>
  <c r="E4372" i="16"/>
  <c r="E4571" i="16"/>
  <c r="E1272" i="16"/>
  <c r="E4500" i="16"/>
  <c r="E306" i="16"/>
  <c r="E5222" i="16"/>
  <c r="E287" i="16"/>
  <c r="E1823" i="16"/>
  <c r="E2093" i="16"/>
  <c r="E4999" i="16"/>
  <c r="E476" i="16"/>
  <c r="E1000" i="16"/>
  <c r="E1603" i="16"/>
  <c r="E896" i="16"/>
  <c r="E1270" i="16"/>
  <c r="E3516" i="16"/>
  <c r="E575" i="16"/>
  <c r="E1763" i="16"/>
  <c r="E3603" i="16"/>
  <c r="E4696" i="16"/>
  <c r="E4225" i="16"/>
  <c r="E69" i="16"/>
  <c r="E4560" i="16"/>
  <c r="E5243" i="16"/>
  <c r="E4665" i="16"/>
  <c r="E2616" i="16"/>
  <c r="E3730" i="16"/>
  <c r="E1950" i="16"/>
  <c r="E5075" i="16"/>
  <c r="E361" i="16"/>
  <c r="E3167" i="16"/>
  <c r="E4341" i="16"/>
  <c r="E1886" i="16"/>
  <c r="E95" i="16"/>
  <c r="E4803" i="16"/>
  <c r="E3087" i="16"/>
  <c r="E1180" i="16"/>
  <c r="E2860" i="16"/>
  <c r="E2927" i="16"/>
  <c r="E3591" i="16"/>
  <c r="E2189" i="16"/>
  <c r="E56" i="16"/>
  <c r="E1074" i="16"/>
  <c r="E3982" i="16"/>
  <c r="E3785" i="16"/>
  <c r="E4174" i="16"/>
  <c r="E4845" i="16"/>
  <c r="E4866" i="16"/>
  <c r="E4136" i="16"/>
  <c r="E178" i="16"/>
  <c r="E371" i="16"/>
  <c r="E1041" i="16"/>
  <c r="E2401" i="16"/>
  <c r="E3161" i="16"/>
  <c r="E3165" i="16"/>
  <c r="E4618" i="16"/>
  <c r="E72" i="16"/>
  <c r="E2367" i="16"/>
  <c r="E3471" i="16"/>
  <c r="E3923" i="16"/>
  <c r="E4558" i="16"/>
  <c r="E504" i="16"/>
  <c r="E3053" i="16"/>
  <c r="E3979" i="16"/>
  <c r="E3346" i="16"/>
  <c r="E2319" i="16"/>
  <c r="E4084" i="16"/>
  <c r="E325" i="16"/>
  <c r="E659" i="16"/>
  <c r="E5124" i="16"/>
  <c r="E2133" i="16"/>
  <c r="E375" i="16"/>
  <c r="E679" i="16"/>
  <c r="E3061" i="16"/>
  <c r="E1344" i="16"/>
  <c r="E2578" i="16"/>
  <c r="E2474" i="16"/>
  <c r="E3047" i="16"/>
  <c r="E5030" i="16"/>
  <c r="E1108" i="16"/>
  <c r="E5117" i="16"/>
  <c r="E2282" i="16"/>
  <c r="E365" i="16"/>
  <c r="E3281" i="16"/>
  <c r="E1804" i="16"/>
  <c r="E1975" i="16"/>
  <c r="E3123" i="16"/>
  <c r="E1982" i="16"/>
  <c r="E4134" i="16"/>
  <c r="E900" i="16"/>
  <c r="E2732" i="16"/>
  <c r="E3604" i="16"/>
  <c r="E3855" i="16"/>
  <c r="E3888" i="16"/>
  <c r="E2164" i="16"/>
  <c r="E3770" i="16"/>
  <c r="E2180" i="16"/>
  <c r="E690" i="16"/>
  <c r="E4080" i="16"/>
  <c r="E4386" i="16"/>
  <c r="E3958" i="16"/>
  <c r="E1705" i="16"/>
  <c r="E4549" i="16"/>
  <c r="E1694" i="16"/>
  <c r="E2366" i="16"/>
  <c r="E4020" i="16"/>
  <c r="E289" i="16"/>
  <c r="E1061" i="16"/>
  <c r="E1077" i="16"/>
  <c r="E1448" i="16"/>
  <c r="E2082" i="16"/>
  <c r="E4502" i="16"/>
  <c r="E4744" i="16"/>
  <c r="E823" i="16"/>
  <c r="E1122" i="16"/>
  <c r="E2025" i="16"/>
  <c r="E2397" i="16"/>
  <c r="E2915" i="16"/>
  <c r="E4065" i="16"/>
  <c r="E4262" i="16"/>
  <c r="E4522" i="16"/>
  <c r="E1268" i="16"/>
  <c r="E4017" i="16"/>
  <c r="E4071" i="16"/>
  <c r="E2354" i="16"/>
  <c r="E2742" i="16"/>
  <c r="E4175" i="16"/>
  <c r="E271" i="16"/>
  <c r="E333" i="16"/>
  <c r="E5044" i="16"/>
  <c r="E35" i="16"/>
  <c r="E434" i="16"/>
  <c r="E2320" i="16"/>
  <c r="E918" i="16"/>
  <c r="E2619" i="16"/>
  <c r="E404" i="16"/>
  <c r="E1942" i="16"/>
  <c r="E2493" i="16"/>
  <c r="E5082" i="16"/>
  <c r="E1788" i="16"/>
  <c r="E2728" i="16"/>
  <c r="E2985" i="16"/>
  <c r="E4649" i="16"/>
  <c r="E14" i="16"/>
  <c r="E2695" i="16"/>
  <c r="E3954" i="16"/>
  <c r="E5022" i="16"/>
  <c r="E5185" i="16"/>
  <c r="E293" i="16"/>
  <c r="E4611" i="16"/>
  <c r="E5210" i="16"/>
  <c r="E123" i="16"/>
  <c r="E5048" i="16"/>
  <c r="E1215" i="16"/>
  <c r="E1789" i="16"/>
  <c r="E389" i="16"/>
  <c r="E1060" i="16"/>
  <c r="E1120" i="16"/>
  <c r="E2464" i="16"/>
  <c r="E2764" i="16"/>
  <c r="E4058" i="16"/>
  <c r="E16" i="16"/>
  <c r="E2229" i="16"/>
  <c r="E5056" i="16"/>
  <c r="E33" i="16"/>
  <c r="E364" i="16"/>
  <c r="E526" i="16"/>
  <c r="E148" i="16"/>
  <c r="E235" i="16"/>
  <c r="E1587" i="16"/>
  <c r="E2061" i="16"/>
  <c r="E4644" i="16"/>
  <c r="E267" i="16"/>
  <c r="E1428" i="16"/>
  <c r="E1518" i="16"/>
  <c r="E3252" i="16"/>
  <c r="E834" i="16"/>
  <c r="E4523" i="16"/>
  <c r="E272" i="16"/>
  <c r="E587" i="16"/>
  <c r="E794" i="16"/>
  <c r="E3647" i="16"/>
  <c r="E6" i="16"/>
  <c r="E3139" i="16"/>
  <c r="E4135" i="16"/>
  <c r="E294" i="16"/>
  <c r="E4821" i="16"/>
  <c r="E3955" i="16"/>
  <c r="E712" i="16"/>
  <c r="E984" i="16"/>
  <c r="E2561" i="16"/>
  <c r="E915" i="16"/>
  <c r="E3615" i="16"/>
  <c r="E4473" i="16"/>
  <c r="E4593" i="16"/>
  <c r="E429" i="16"/>
  <c r="E2828" i="16"/>
  <c r="E2903" i="16"/>
  <c r="E1338" i="16"/>
  <c r="E3447" i="16"/>
  <c r="E789" i="16"/>
  <c r="E3540" i="16"/>
  <c r="E4508" i="16"/>
  <c r="E3190" i="16"/>
  <c r="E4077" i="16"/>
  <c r="E180" i="16"/>
  <c r="E2408" i="16"/>
  <c r="E3893" i="16"/>
  <c r="E4843" i="16"/>
  <c r="E280" i="16"/>
  <c r="E447" i="16"/>
  <c r="E987" i="16"/>
  <c r="E4760" i="16"/>
  <c r="E2392" i="16"/>
  <c r="E2992" i="16"/>
  <c r="E4002" i="16"/>
  <c r="E4420" i="16"/>
  <c r="E2263" i="16"/>
  <c r="E4899" i="16"/>
  <c r="E1933" i="16"/>
  <c r="E1563" i="16"/>
  <c r="E2499" i="16"/>
  <c r="E3976" i="16"/>
  <c r="E2657" i="16"/>
  <c r="E3117" i="16"/>
  <c r="E3501" i="16"/>
  <c r="E3140" i="16"/>
  <c r="E3736" i="16"/>
  <c r="E3778" i="16"/>
  <c r="E4286" i="16"/>
  <c r="E3645" i="16"/>
  <c r="E2908" i="16"/>
  <c r="E2922" i="16"/>
  <c r="E3294" i="16"/>
  <c r="E62" i="16"/>
  <c r="E1492" i="16"/>
  <c r="E250" i="16"/>
  <c r="E2683" i="16"/>
  <c r="E3795" i="16"/>
  <c r="E4491" i="16"/>
  <c r="E3168" i="16"/>
  <c r="E4686" i="16"/>
  <c r="E229" i="16"/>
  <c r="E3363" i="16"/>
  <c r="E4671" i="16"/>
  <c r="E3112" i="16"/>
  <c r="E3959" i="16"/>
  <c r="E2998" i="16"/>
  <c r="E3259" i="16"/>
  <c r="E1663" i="16"/>
  <c r="E2627" i="16"/>
  <c r="E3200" i="16"/>
  <c r="E3305" i="16"/>
  <c r="E4288" i="16"/>
  <c r="E2525" i="16"/>
  <c r="E4154" i="16"/>
  <c r="E4531" i="16"/>
  <c r="E676" i="16"/>
  <c r="E2384" i="16"/>
  <c r="E3028" i="16"/>
  <c r="E1129" i="16"/>
  <c r="E2147" i="16"/>
  <c r="E2629" i="16"/>
  <c r="E3323" i="16"/>
  <c r="E1736" i="16"/>
  <c r="E2131" i="16"/>
  <c r="E3902" i="16"/>
  <c r="E862" i="16"/>
  <c r="E4326" i="16"/>
  <c r="E4218" i="16"/>
  <c r="E2308" i="16"/>
  <c r="E2597" i="16"/>
  <c r="E2935" i="16"/>
  <c r="E175" i="16"/>
  <c r="E735" i="16"/>
  <c r="E2437" i="16"/>
  <c r="E1997" i="16"/>
  <c r="E93" i="16"/>
  <c r="E3930" i="16"/>
  <c r="E415" i="16"/>
  <c r="E5028" i="16"/>
  <c r="E185" i="16"/>
  <c r="E190" i="16"/>
  <c r="E2986" i="16"/>
  <c r="E3013" i="16"/>
  <c r="E1793" i="16"/>
  <c r="E850" i="16"/>
  <c r="E5087" i="16"/>
  <c r="E3248" i="16"/>
  <c r="E29" i="16"/>
  <c r="E2588" i="16"/>
  <c r="E715" i="16"/>
  <c r="E1617" i="16"/>
  <c r="E4296" i="16"/>
  <c r="E4943" i="16"/>
  <c r="E2006" i="16"/>
  <c r="E2279" i="16"/>
  <c r="E4426" i="16"/>
  <c r="E4583" i="16"/>
  <c r="E554" i="16"/>
  <c r="E799" i="16"/>
  <c r="E2813" i="16"/>
  <c r="E2241" i="16"/>
  <c r="E3221" i="16"/>
  <c r="E3752" i="16"/>
  <c r="E1279" i="16"/>
  <c r="E4830" i="16"/>
  <c r="E5066" i="16"/>
  <c r="E4873" i="16"/>
  <c r="E4454" i="16"/>
  <c r="E4192" i="16"/>
  <c r="E1658" i="16"/>
  <c r="E2219" i="16"/>
  <c r="E3311" i="16"/>
  <c r="E4478" i="16"/>
  <c r="E1552" i="16"/>
  <c r="E2556" i="16"/>
  <c r="E4537" i="16"/>
  <c r="E4724" i="16"/>
  <c r="E1576" i="16"/>
  <c r="E2942" i="16"/>
  <c r="E2973" i="16"/>
  <c r="E3046" i="16"/>
  <c r="E1689" i="16"/>
  <c r="E3365" i="16"/>
  <c r="E5244" i="16"/>
  <c r="E3548" i="16"/>
  <c r="E3809" i="16"/>
  <c r="E5206" i="16"/>
  <c r="E755" i="16"/>
  <c r="E5278" i="16"/>
  <c r="E284" i="16"/>
  <c r="E1456" i="16"/>
  <c r="E3120" i="16"/>
  <c r="E3349" i="16"/>
  <c r="E1778" i="16"/>
  <c r="E2371" i="16"/>
  <c r="E458" i="16"/>
  <c r="E4044" i="16"/>
  <c r="E213" i="16"/>
  <c r="E3173" i="16"/>
  <c r="E3628" i="16"/>
  <c r="E3077" i="16"/>
  <c r="E4837" i="16"/>
  <c r="E145" i="16"/>
  <c r="E1269" i="16"/>
  <c r="E3922" i="16"/>
  <c r="E3966" i="16"/>
  <c r="E1370" i="16"/>
  <c r="E107" i="16"/>
  <c r="E1333" i="16"/>
  <c r="E1971" i="16"/>
  <c r="E2059" i="16"/>
  <c r="E3784" i="16"/>
  <c r="E4761" i="16"/>
  <c r="E4764" i="16"/>
  <c r="E1784" i="16"/>
  <c r="E1799" i="16"/>
  <c r="E2471" i="16"/>
  <c r="E133" i="16"/>
  <c r="E3611" i="16"/>
  <c r="E874" i="16"/>
  <c r="E1241" i="16"/>
  <c r="E2806" i="16"/>
  <c r="E4840" i="16"/>
  <c r="E4517" i="16"/>
  <c r="E4774" i="16"/>
  <c r="E5258" i="16"/>
  <c r="E4614" i="16"/>
  <c r="E4791" i="16"/>
  <c r="E2823" i="16"/>
  <c r="E3283" i="16"/>
  <c r="E4698" i="16"/>
  <c r="E2628" i="16"/>
  <c r="E4244" i="16"/>
  <c r="E909" i="16"/>
  <c r="E3104" i="16"/>
  <c r="E1876" i="16"/>
  <c r="E3773" i="16"/>
  <c r="E89" i="16"/>
  <c r="E916" i="16"/>
  <c r="E3766" i="16"/>
  <c r="E3980" i="16"/>
  <c r="E228" i="16"/>
  <c r="E2205" i="16"/>
  <c r="E4741" i="16"/>
  <c r="E2134" i="16"/>
  <c r="E1356" i="16"/>
  <c r="E2460" i="16"/>
  <c r="E3472" i="16"/>
  <c r="E4732" i="16"/>
  <c r="E1991" i="16"/>
  <c r="E1992" i="16"/>
  <c r="E5250" i="16"/>
  <c r="E1660" i="16"/>
  <c r="E2719" i="16"/>
  <c r="E3771" i="16"/>
  <c r="E3997" i="16"/>
  <c r="E4189" i="16"/>
  <c r="E3619" i="16"/>
  <c r="E2302" i="16"/>
  <c r="E3038" i="16"/>
  <c r="E674" i="16"/>
  <c r="E1267" i="16"/>
  <c r="E3244" i="16"/>
  <c r="E3989" i="16"/>
  <c r="E3522" i="16"/>
  <c r="E4112" i="16"/>
  <c r="E4129" i="16"/>
  <c r="E4617" i="16"/>
  <c r="E5269" i="16"/>
  <c r="E3228" i="16"/>
  <c r="E4807" i="16"/>
  <c r="E393" i="16"/>
  <c r="E670" i="16"/>
  <c r="E4151" i="16"/>
  <c r="E3818" i="16"/>
  <c r="E2311" i="16"/>
  <c r="E3258" i="16"/>
  <c r="E222" i="16"/>
  <c r="E811" i="16"/>
  <c r="E4666" i="16"/>
  <c r="E2714" i="16"/>
  <c r="E5121" i="16"/>
  <c r="E595" i="16"/>
  <c r="E1003" i="16"/>
  <c r="E1614" i="16"/>
  <c r="E3171" i="16"/>
  <c r="E4879" i="16"/>
  <c r="E4273" i="16"/>
  <c r="E4357" i="16"/>
  <c r="E4414" i="16"/>
  <c r="E5102" i="16"/>
  <c r="E3400" i="16"/>
  <c r="E4809" i="16"/>
  <c r="E3335" i="16"/>
  <c r="E4268" i="16"/>
  <c r="E4468" i="16"/>
  <c r="E5101" i="16"/>
  <c r="E2944" i="16"/>
  <c r="E3088" i="16"/>
  <c r="E4932" i="16"/>
  <c r="E5270" i="16"/>
  <c r="E2423" i="16"/>
  <c r="E4699" i="16"/>
  <c r="E4818" i="16"/>
  <c r="E1109" i="16"/>
  <c r="E2005" i="16"/>
  <c r="E3351" i="16"/>
  <c r="E3223" i="16"/>
  <c r="E1210" i="16"/>
  <c r="E1925" i="16"/>
  <c r="E594" i="16"/>
  <c r="E2196" i="16"/>
  <c r="E2551" i="16"/>
  <c r="E4622" i="16"/>
  <c r="E2570" i="16"/>
  <c r="E3654" i="16"/>
  <c r="E319" i="16"/>
  <c r="E2220" i="16"/>
  <c r="E4283" i="16"/>
  <c r="E1898" i="16"/>
  <c r="E3666" i="16"/>
  <c r="E3498" i="16"/>
  <c r="E4889" i="16"/>
  <c r="E1990" i="16"/>
  <c r="E1095" i="16"/>
  <c r="E1391" i="16"/>
  <c r="E876" i="16"/>
  <c r="E1201" i="16"/>
  <c r="E1696" i="16"/>
  <c r="E5282" i="16"/>
  <c r="E2633" i="16"/>
  <c r="E3237" i="16"/>
  <c r="E891" i="16"/>
  <c r="E959" i="16"/>
  <c r="E1647" i="16"/>
  <c r="E2631" i="16"/>
  <c r="E3431" i="16"/>
  <c r="E5239" i="16"/>
  <c r="E2393" i="16"/>
  <c r="E3587" i="16"/>
  <c r="E4933" i="16"/>
  <c r="E303" i="16"/>
  <c r="E4684" i="16"/>
  <c r="E5204" i="16"/>
  <c r="E532" i="16"/>
  <c r="E2452" i="16"/>
  <c r="E2933" i="16"/>
  <c r="E3271" i="16"/>
  <c r="E906" i="16"/>
  <c r="E3179" i="16"/>
  <c r="E4513" i="16"/>
  <c r="E1861" i="16"/>
  <c r="E1907" i="16"/>
  <c r="E2116" i="16"/>
  <c r="E4224" i="16"/>
  <c r="E4367" i="16"/>
  <c r="E146" i="16"/>
  <c r="E4563" i="16"/>
  <c r="E1490" i="16"/>
  <c r="E2095" i="16"/>
  <c r="E5089" i="16"/>
  <c r="E2946" i="16"/>
  <c r="E5074" i="16"/>
  <c r="E1616" i="16"/>
  <c r="E1225" i="16"/>
  <c r="E1293" i="16"/>
  <c r="E3484" i="16"/>
  <c r="E673" i="16"/>
  <c r="E1286" i="16"/>
  <c r="E1093" i="16"/>
  <c r="E2477" i="16"/>
  <c r="E2840" i="16"/>
  <c r="E1026" i="16"/>
  <c r="E3404" i="16"/>
  <c r="E4919" i="16"/>
  <c r="E3336" i="16"/>
  <c r="E4825" i="16"/>
  <c r="E1110" i="16"/>
  <c r="E3031" i="16"/>
  <c r="E165" i="16"/>
  <c r="E279" i="16"/>
  <c r="E769" i="16"/>
  <c r="E3021" i="16"/>
  <c r="E3043" i="16"/>
  <c r="E4144" i="16"/>
  <c r="E5257" i="16"/>
  <c r="E1834" i="16"/>
  <c r="E132" i="16"/>
  <c r="E1437" i="16"/>
  <c r="E3480" i="16"/>
  <c r="E2212" i="16"/>
  <c r="E2337" i="16"/>
  <c r="E2864" i="16"/>
  <c r="E4692" i="16"/>
  <c r="E762" i="16"/>
  <c r="E1682" i="16"/>
  <c r="E1986" i="16"/>
  <c r="E5115" i="16"/>
  <c r="E2838" i="16"/>
  <c r="E1171" i="16"/>
  <c r="E1233" i="16"/>
  <c r="E3289" i="16"/>
  <c r="E4849" i="16"/>
  <c r="E5085" i="16"/>
  <c r="E3299" i="16"/>
  <c r="E4053" i="16"/>
  <c r="E3799" i="16"/>
  <c r="E4908" i="16"/>
  <c r="E1625" i="16"/>
  <c r="E2531" i="16"/>
  <c r="E4271" i="16"/>
  <c r="E4663" i="16"/>
  <c r="E5194" i="16"/>
  <c r="E857" i="16"/>
  <c r="E3118" i="16"/>
  <c r="E1422" i="16"/>
  <c r="E1495" i="16"/>
  <c r="E2065" i="16"/>
  <c r="E4434" i="16"/>
  <c r="E1187" i="16"/>
  <c r="E2357" i="16"/>
  <c r="E3225" i="16"/>
  <c r="E4481" i="16"/>
  <c r="E4697" i="16"/>
  <c r="E4737" i="16"/>
  <c r="E487" i="16"/>
  <c r="E993" i="16"/>
  <c r="E1174" i="16"/>
  <c r="E1336" i="16"/>
  <c r="E2175" i="16"/>
  <c r="E2780" i="16"/>
  <c r="E2881" i="16"/>
  <c r="E300" i="16"/>
  <c r="E2744" i="16"/>
  <c r="E4391" i="16"/>
  <c r="E1905" i="16"/>
  <c r="E3156" i="16"/>
  <c r="E1810" i="16"/>
  <c r="E3892" i="16"/>
  <c r="E1164" i="16"/>
  <c r="E1179" i="16"/>
  <c r="E1654" i="16"/>
  <c r="E4292" i="16"/>
  <c r="E969" i="16"/>
  <c r="E234" i="16"/>
  <c r="E1747" i="16"/>
  <c r="E4403" i="16"/>
  <c r="E1960" i="16"/>
  <c r="E2199" i="16"/>
  <c r="E3148" i="16"/>
  <c r="E3744" i="16"/>
  <c r="E2829" i="16"/>
  <c r="E3537" i="16"/>
  <c r="E3907" i="16"/>
  <c r="E5012" i="16"/>
  <c r="E3266" i="16"/>
  <c r="E930" i="16"/>
  <c r="E4327" i="16"/>
  <c r="E1630" i="16"/>
  <c r="E3154" i="16"/>
  <c r="E4221" i="16"/>
  <c r="E1278" i="16"/>
  <c r="E338" i="16"/>
  <c r="E2623" i="16"/>
  <c r="E187" i="16"/>
  <c r="E2225" i="16"/>
  <c r="E3329" i="16"/>
  <c r="E3616" i="16"/>
  <c r="E4046" i="16"/>
  <c r="E1668" i="16"/>
  <c r="E2155" i="16"/>
  <c r="E2820" i="16"/>
  <c r="E3995" i="16"/>
  <c r="E4893" i="16"/>
  <c r="E4981" i="16"/>
  <c r="E239" i="16"/>
  <c r="E4476" i="16"/>
  <c r="E858" i="16"/>
  <c r="E700" i="16"/>
  <c r="E3737" i="16"/>
  <c r="E777" i="16"/>
  <c r="E4968" i="16"/>
  <c r="E2839" i="16"/>
  <c r="E4010" i="16"/>
  <c r="E855" i="16"/>
  <c r="E32" i="16"/>
  <c r="E1485" i="16"/>
  <c r="E520" i="16"/>
  <c r="E625" i="16"/>
  <c r="E4048" i="16"/>
  <c r="E408" i="16"/>
  <c r="E2058" i="16"/>
  <c r="E4828" i="16"/>
  <c r="E771" i="16"/>
  <c r="E2036" i="16"/>
  <c r="E5068" i="16"/>
  <c r="E671" i="16"/>
  <c r="E3052" i="16"/>
  <c r="E1995" i="16"/>
  <c r="E5242" i="16"/>
  <c r="E406" i="16"/>
  <c r="E3050" i="16"/>
  <c r="E1113" i="16"/>
  <c r="E3280" i="16"/>
  <c r="E152" i="16"/>
  <c r="E282" i="16"/>
  <c r="E1018" i="16"/>
  <c r="E2993" i="16"/>
  <c r="E1550" i="16"/>
  <c r="E5281" i="16"/>
  <c r="E2209" i="16"/>
  <c r="E4503" i="16"/>
  <c r="E926" i="16"/>
  <c r="E2297" i="16"/>
  <c r="E1564" i="16"/>
  <c r="E1902" i="16"/>
  <c r="E2235" i="16"/>
  <c r="E3084" i="16"/>
  <c r="E5291" i="16"/>
  <c r="E236" i="16"/>
  <c r="E4646" i="16"/>
  <c r="E4838" i="16"/>
  <c r="E4074" i="16"/>
  <c r="E4944" i="16"/>
  <c r="E1708" i="16"/>
  <c r="E1967" i="16"/>
  <c r="E2472" i="16"/>
  <c r="E3297" i="16"/>
  <c r="E2866" i="16"/>
  <c r="E5142" i="16"/>
  <c r="E814" i="16"/>
  <c r="E1800" i="16"/>
  <c r="E775" i="16"/>
  <c r="E2893" i="16"/>
  <c r="E3180" i="16"/>
  <c r="E5105" i="16"/>
  <c r="E678" i="16"/>
  <c r="E1606" i="16"/>
  <c r="E2994" i="16"/>
  <c r="E3992" i="16"/>
  <c r="E1693" i="16"/>
  <c r="E4533" i="16"/>
  <c r="E591" i="16"/>
  <c r="E1776" i="16"/>
  <c r="E4705" i="16"/>
  <c r="E4755" i="16"/>
  <c r="E5005" i="16"/>
  <c r="E2636" i="16"/>
  <c r="E4520" i="16"/>
  <c r="E4580" i="16"/>
  <c r="E5154" i="16"/>
  <c r="E2391" i="16"/>
  <c r="E4458" i="16"/>
  <c r="E439" i="16"/>
  <c r="E2033" i="16"/>
  <c r="E3457" i="16"/>
  <c r="E2424" i="16"/>
  <c r="E4638" i="16"/>
  <c r="E839" i="16"/>
  <c r="E1148" i="16"/>
  <c r="E1805" i="16"/>
  <c r="E3646" i="16"/>
  <c r="E4303" i="16"/>
  <c r="E4351" i="16"/>
  <c r="E748" i="16"/>
  <c r="E2818" i="16"/>
  <c r="E317" i="16"/>
  <c r="E4746" i="16"/>
  <c r="E4721" i="16"/>
  <c r="E2848" i="16"/>
  <c r="E4421" i="16"/>
  <c r="E2078" i="16"/>
  <c r="E2980" i="16"/>
  <c r="E5108" i="16"/>
  <c r="E1910" i="16"/>
  <c r="E4846" i="16"/>
  <c r="E4456" i="16"/>
  <c r="E118" i="16"/>
  <c r="E3230" i="16"/>
  <c r="E3998" i="16"/>
  <c r="E3005" i="16"/>
  <c r="E392" i="16"/>
  <c r="E1013" i="16"/>
  <c r="E1231" i="16"/>
  <c r="E2671" i="16"/>
  <c r="E4127" i="16"/>
  <c r="E4206" i="16"/>
  <c r="E4528" i="16"/>
  <c r="E1057" i="16"/>
  <c r="E1261" i="16"/>
  <c r="E1951" i="16"/>
  <c r="E3626" i="16"/>
  <c r="E598" i="16"/>
  <c r="E924" i="16"/>
  <c r="E3039" i="16"/>
  <c r="E2304" i="16"/>
  <c r="E2625" i="16"/>
  <c r="E2698" i="16"/>
  <c r="E4070" i="16"/>
  <c r="E5151" i="16"/>
  <c r="E514" i="16"/>
  <c r="E1577" i="16"/>
  <c r="E2080" i="16"/>
  <c r="E2912" i="16"/>
  <c r="E3786" i="16"/>
  <c r="E82" i="16"/>
  <c r="E2753" i="16"/>
  <c r="E2941" i="16"/>
  <c r="E3962" i="16"/>
  <c r="E4820" i="16"/>
  <c r="E5168" i="16"/>
  <c r="E1029" i="16"/>
  <c r="E5183" i="16"/>
  <c r="E3993" i="16"/>
  <c r="E1777" i="16"/>
  <c r="E1695" i="16"/>
  <c r="E882" i="16"/>
  <c r="E2218" i="16"/>
  <c r="E3476" i="16"/>
  <c r="E2810" i="16"/>
  <c r="E4488" i="16"/>
  <c r="E2101" i="16"/>
  <c r="E2956" i="16"/>
  <c r="E653" i="16"/>
  <c r="E1809" i="16"/>
  <c r="E2146" i="16"/>
  <c r="E4477" i="16"/>
  <c r="E4853" i="16"/>
  <c r="E1263" i="16"/>
  <c r="E1652" i="16"/>
  <c r="E2567" i="16"/>
  <c r="E4988" i="16"/>
  <c r="E366" i="16"/>
  <c r="E2125" i="16"/>
  <c r="E4781" i="16"/>
  <c r="E48" i="16"/>
  <c r="E1450" i="16"/>
  <c r="E3485" i="16"/>
  <c r="E3826" i="16"/>
  <c r="E4311" i="16"/>
  <c r="E157" i="16"/>
  <c r="E360" i="16"/>
  <c r="E1178" i="16"/>
  <c r="E2057" i="16"/>
  <c r="E2063" i="16"/>
  <c r="E2236" i="16"/>
  <c r="E2841" i="16"/>
  <c r="E1220" i="16"/>
  <c r="E4512" i="16"/>
  <c r="E1016" i="16"/>
  <c r="E4669" i="16"/>
  <c r="E135" i="16"/>
  <c r="E1342" i="16"/>
  <c r="E2325" i="16"/>
  <c r="E2895" i="16"/>
  <c r="E4758" i="16"/>
  <c r="E1394" i="16"/>
  <c r="E1640" i="16"/>
  <c r="E291" i="16"/>
  <c r="E940" i="16"/>
  <c r="E1981" i="16"/>
  <c r="E2887" i="16"/>
  <c r="E3677" i="16"/>
  <c r="E257" i="16"/>
  <c r="E1542" i="16"/>
  <c r="E2642" i="16"/>
  <c r="E3203" i="16"/>
  <c r="E4483" i="16"/>
  <c r="E5227" i="16"/>
  <c r="E1672" i="16"/>
  <c r="E1737" i="16"/>
  <c r="E3236" i="16"/>
  <c r="E5220" i="16"/>
  <c r="E1432" i="16"/>
  <c r="E4200" i="16"/>
  <c r="E4313" i="16"/>
  <c r="E3229" i="16"/>
  <c r="E1646" i="16"/>
  <c r="E2062" i="16"/>
  <c r="E130" i="16"/>
  <c r="E1145" i="16"/>
  <c r="E2652" i="16"/>
  <c r="E2718" i="16"/>
  <c r="E186" i="16"/>
  <c r="E4848" i="16"/>
  <c r="E5260" i="16"/>
  <c r="E2716" i="16"/>
  <c r="E3617" i="16"/>
  <c r="E4193" i="16"/>
  <c r="E320" i="16"/>
  <c r="E1128" i="16"/>
  <c r="E1867" i="16"/>
  <c r="E717" i="16"/>
  <c r="E1471" i="16"/>
  <c r="E1643" i="16"/>
  <c r="E5065" i="16"/>
  <c r="E905" i="16"/>
  <c r="E3487" i="16"/>
  <c r="E3465" i="16"/>
  <c r="E617" i="16"/>
  <c r="E1118" i="16"/>
  <c r="E3063" i="16"/>
  <c r="E726" i="16"/>
  <c r="E2238" i="16"/>
  <c r="E2880" i="16"/>
  <c r="E258" i="16"/>
  <c r="E1350" i="16"/>
  <c r="E1525" i="16"/>
  <c r="E818" i="16"/>
  <c r="E603" i="16"/>
  <c r="E1133" i="16"/>
  <c r="E2659" i="16"/>
  <c r="E3491" i="16"/>
  <c r="E3684" i="16"/>
  <c r="E5261" i="16"/>
  <c r="E540" i="16"/>
  <c r="E2746" i="16"/>
  <c r="E1088" i="16"/>
  <c r="E5002" i="16"/>
  <c r="E2414" i="16"/>
  <c r="E3683" i="16"/>
  <c r="E3965" i="16"/>
  <c r="E2974" i="16"/>
  <c r="E902" i="16"/>
  <c r="E1578" i="16"/>
  <c r="E4274" i="16"/>
  <c r="E3852" i="16"/>
  <c r="E3837" i="16"/>
  <c r="E4330" i="16"/>
  <c r="E840" i="16"/>
  <c r="E2863" i="16"/>
  <c r="E2496" i="16"/>
  <c r="E1413" i="16"/>
  <c r="E3740" i="16"/>
  <c r="E2244" i="16"/>
  <c r="E60" i="16"/>
  <c r="E1466" i="16"/>
  <c r="E802" i="16"/>
  <c r="E1308" i="16"/>
  <c r="E3811" i="16"/>
  <c r="E1192" i="16"/>
  <c r="E4577" i="16"/>
  <c r="E1481" i="16"/>
  <c r="E3231" i="16"/>
  <c r="E3812" i="16"/>
  <c r="E826" i="16"/>
  <c r="E1273" i="16"/>
  <c r="E3625" i="16"/>
  <c r="E1833" i="16"/>
  <c r="E1285" i="16"/>
  <c r="E482" i="16"/>
  <c r="E1740" i="16"/>
  <c r="E4847" i="16"/>
  <c r="E465" i="16"/>
  <c r="E1249" i="16"/>
  <c r="E1638" i="16"/>
  <c r="E4723" i="16"/>
  <c r="E4186" i="16"/>
  <c r="E2558" i="16"/>
  <c r="E4294" i="16"/>
  <c r="E22" i="16"/>
  <c r="E2379" i="16"/>
  <c r="E3901" i="16"/>
  <c r="E1700" i="16"/>
  <c r="E3103" i="16"/>
  <c r="E4842" i="16"/>
  <c r="E2340" i="16"/>
  <c r="E4582" i="16"/>
  <c r="E1783" i="16"/>
  <c r="E3065" i="16"/>
  <c r="E628" i="16"/>
  <c r="E4949" i="16"/>
  <c r="E723" i="16"/>
  <c r="E1139" i="16"/>
  <c r="E2834" i="16"/>
  <c r="E4782" i="16"/>
  <c r="E638" i="16"/>
  <c r="E1130" i="16"/>
  <c r="E3040" i="16"/>
  <c r="E324" i="16"/>
  <c r="E4138" i="16"/>
  <c r="E2482" i="16"/>
  <c r="E4530" i="16"/>
  <c r="E1006" i="16"/>
  <c r="E3315" i="16"/>
  <c r="E3496" i="16"/>
  <c r="E1988" i="16"/>
  <c r="E2103" i="16"/>
  <c r="E3381" i="16"/>
  <c r="E1557" i="16"/>
  <c r="E418" i="16"/>
  <c r="E744" i="16"/>
  <c r="E976" i="16"/>
  <c r="E398" i="16"/>
  <c r="E758" i="16"/>
  <c r="E3406" i="16"/>
  <c r="E4833" i="16"/>
  <c r="E507" i="16"/>
  <c r="E2310" i="16"/>
  <c r="E989" i="16"/>
  <c r="E937" i="16"/>
  <c r="E1639" i="16"/>
  <c r="E1659" i="16"/>
  <c r="E4024" i="16"/>
  <c r="E4026" i="16"/>
  <c r="E1901" i="16"/>
  <c r="E3467" i="16"/>
  <c r="E2139" i="16"/>
  <c r="E4267" i="16"/>
  <c r="E2441" i="16"/>
  <c r="E2540" i="16"/>
  <c r="E3508" i="16"/>
  <c r="E4677" i="16"/>
  <c r="E5039" i="16"/>
  <c r="E1316" i="16"/>
  <c r="E1730" i="16"/>
  <c r="E2250" i="16"/>
  <c r="E4854" i="16"/>
  <c r="E2804" i="16"/>
  <c r="E3298" i="16"/>
  <c r="E3401" i="16"/>
  <c r="E5109" i="16"/>
  <c r="E2034" i="16"/>
  <c r="E3185" i="16"/>
  <c r="E4980" i="16"/>
  <c r="E4358" i="16"/>
  <c r="E4407" i="16"/>
  <c r="E573" i="16"/>
  <c r="E1568" i="16"/>
  <c r="E3037" i="16"/>
  <c r="E141" i="16"/>
  <c r="E1306" i="16"/>
  <c r="E5098" i="16"/>
  <c r="E268" i="16"/>
  <c r="E3909" i="16"/>
  <c r="E86" i="16"/>
  <c r="E106" i="16"/>
  <c r="E1044" i="16"/>
  <c r="E3865" i="16"/>
  <c r="E835" i="16"/>
  <c r="E3546" i="16"/>
  <c r="E3981" i="16"/>
  <c r="E4926" i="16"/>
  <c r="E737" i="16"/>
  <c r="E3660" i="16"/>
  <c r="E864" i="16"/>
  <c r="E4291" i="16"/>
  <c r="E4727" i="16"/>
  <c r="E572" i="16"/>
  <c r="E4430" i="16"/>
  <c r="E1798" i="16"/>
  <c r="E5143" i="16"/>
  <c r="E1097" i="16"/>
  <c r="E1488" i="16"/>
  <c r="E1530" i="16"/>
  <c r="E4073" i="16"/>
  <c r="E2788" i="16"/>
  <c r="E4359" i="16"/>
  <c r="E2230" i="16"/>
  <c r="E2067" i="16"/>
  <c r="E3459" i="16"/>
  <c r="E3648" i="16"/>
  <c r="E3413" i="16"/>
  <c r="E3440" i="16"/>
  <c r="E2488" i="16"/>
  <c r="E326" i="16"/>
  <c r="E3183" i="16"/>
  <c r="E1637" i="16"/>
  <c r="E4170" i="16"/>
  <c r="E5125" i="16"/>
  <c r="E4657" i="16"/>
  <c r="E3556" i="16"/>
  <c r="E3755" i="16"/>
  <c r="E2426" i="16"/>
  <c r="E3067" i="16"/>
  <c r="E4245" i="16"/>
  <c r="E1945" i="16"/>
  <c r="E3016" i="16"/>
  <c r="E4098" i="16"/>
  <c r="E2920" i="16"/>
  <c r="E2982" i="16"/>
  <c r="E4822" i="16"/>
  <c r="E5126" i="16"/>
  <c r="E1615" i="16"/>
  <c r="E2285" i="16"/>
  <c r="E1618" i="16"/>
  <c r="E3361" i="16"/>
  <c r="E3396" i="16"/>
  <c r="E2204" i="16"/>
  <c r="E3545" i="16"/>
  <c r="E1470" i="16"/>
  <c r="E5176" i="16"/>
  <c r="E102" i="16"/>
  <c r="E4371" i="16"/>
  <c r="E65" i="16"/>
  <c r="E208" i="16"/>
  <c r="E4959" i="16"/>
  <c r="E1978" i="16"/>
  <c r="E2530" i="16"/>
  <c r="E3897" i="16"/>
  <c r="E4479" i="16"/>
  <c r="E273" i="16"/>
  <c r="E2803" i="16"/>
  <c r="E994" i="16"/>
  <c r="E3754" i="16"/>
  <c r="E570" i="16"/>
  <c r="E3360" i="16"/>
  <c r="E1889" i="16"/>
  <c r="E3612" i="16"/>
  <c r="E3561" i="16"/>
  <c r="E4785" i="16"/>
  <c r="E2440" i="16"/>
  <c r="E3708" i="16"/>
  <c r="E3347" i="16"/>
  <c r="E4680" i="16"/>
  <c r="E632" i="16"/>
  <c r="E1872" i="16"/>
  <c r="E3749" i="16"/>
  <c r="E3836" i="16"/>
  <c r="E3449" i="16"/>
  <c r="E1146" i="16"/>
  <c r="E1207" i="16"/>
  <c r="E2771" i="16"/>
  <c r="E3149" i="16"/>
  <c r="E1258" i="16"/>
  <c r="E2938" i="16"/>
  <c r="E3273" i="16"/>
  <c r="E4205" i="16"/>
  <c r="E3105" i="16"/>
  <c r="E1378" i="16"/>
  <c r="E2721" i="16"/>
  <c r="E4596" i="16"/>
  <c r="E4469" i="16"/>
  <c r="E2640" i="16"/>
  <c r="E3950" i="16"/>
  <c r="E4971" i="16"/>
  <c r="E2949" i="16"/>
  <c r="E1166" i="16"/>
  <c r="E1010" i="16"/>
  <c r="E1600" i="16"/>
  <c r="E3249" i="16"/>
  <c r="E3925" i="16"/>
  <c r="E204" i="16"/>
  <c r="E559" i="16"/>
  <c r="E2787" i="16"/>
  <c r="E227" i="16"/>
  <c r="E489" i="16"/>
  <c r="E640" i="16"/>
  <c r="E1255" i="16"/>
  <c r="E2381" i="16"/>
  <c r="E419" i="16"/>
  <c r="E2470" i="16"/>
  <c r="E2500" i="16"/>
  <c r="E2799" i="16"/>
  <c r="E3709" i="16"/>
  <c r="E125" i="16"/>
  <c r="E1412" i="16"/>
  <c r="E1963" i="16"/>
  <c r="E5084" i="16"/>
  <c r="E5208" i="16"/>
  <c r="E1197" i="16"/>
  <c r="E2407" i="16"/>
  <c r="E3475" i="16"/>
  <c r="E4165" i="16"/>
  <c r="E966" i="16"/>
  <c r="E1162" i="16"/>
  <c r="E2395" i="16"/>
  <c r="E3743" i="16"/>
  <c r="E3883" i="16"/>
  <c r="E1936" i="16"/>
  <c r="E3525" i="16"/>
  <c r="E2463" i="16"/>
  <c r="E2546" i="16"/>
  <c r="E4153" i="16"/>
  <c r="E2123" i="16"/>
  <c r="E506" i="16"/>
  <c r="E2016" i="16"/>
  <c r="E3857" i="16"/>
  <c r="E4034" i="16"/>
  <c r="E2518" i="16"/>
  <c r="E3652" i="16"/>
  <c r="E2200" i="16"/>
  <c r="E657" i="16"/>
  <c r="E1499" i="16"/>
  <c r="E3947" i="16"/>
  <c r="E889" i="16"/>
  <c r="E1934" i="16"/>
  <c r="E3462" i="16"/>
  <c r="E3724" i="16"/>
  <c r="E3961" i="16"/>
  <c r="E4911" i="16"/>
  <c r="E2564" i="16"/>
  <c r="E1505" i="16"/>
  <c r="E3521" i="16"/>
  <c r="E1287" i="16"/>
  <c r="E2555" i="16"/>
  <c r="E4948" i="16"/>
  <c r="E1844" i="16"/>
  <c r="E3539" i="16"/>
  <c r="E4366" i="16"/>
  <c r="E3176" i="16"/>
  <c r="E1411" i="16"/>
  <c r="E5011" i="16"/>
  <c r="E2729" i="16"/>
  <c r="E3860" i="16"/>
  <c r="E2364" i="16"/>
  <c r="E3091" i="16"/>
  <c r="E3787" i="16"/>
  <c r="E2536" i="16"/>
  <c r="E2639" i="16"/>
  <c r="E3089" i="16"/>
  <c r="E1915" i="16"/>
  <c r="E3671" i="16"/>
  <c r="E3912" i="16"/>
  <c r="E4770" i="16"/>
  <c r="E3388" i="16"/>
  <c r="E25" i="16"/>
  <c r="E2050" i="16"/>
  <c r="E2159" i="16"/>
  <c r="E3302" i="16"/>
  <c r="E4422" i="16"/>
  <c r="E1327" i="16"/>
  <c r="E2928" i="16"/>
  <c r="E4157" i="16"/>
  <c r="E115" i="16"/>
  <c r="E3816" i="16"/>
  <c r="E4584" i="16"/>
  <c r="E1458" i="16"/>
  <c r="E9" i="16"/>
  <c r="E1117" i="16"/>
  <c r="E1964" i="16"/>
  <c r="E2850" i="16"/>
  <c r="E3576" i="16"/>
  <c r="E2242" i="16"/>
  <c r="E608" i="16"/>
  <c r="E3513" i="16"/>
  <c r="E3689" i="16"/>
  <c r="E4448" i="16"/>
  <c r="E3036" i="16"/>
  <c r="E3767" i="16"/>
  <c r="E1953" i="16"/>
  <c r="E2756" i="16"/>
  <c r="E1645" i="16"/>
  <c r="E1707" i="16"/>
  <c r="E2239" i="16"/>
  <c r="E4507" i="16"/>
  <c r="E524" i="16"/>
  <c r="E1846" i="16"/>
  <c r="E2126" i="16"/>
  <c r="E1827" i="16"/>
  <c r="E3209" i="16"/>
  <c r="E3554" i="16"/>
  <c r="E1723" i="16"/>
  <c r="E2228" i="16"/>
  <c r="E3246" i="16"/>
  <c r="E1996" i="16"/>
  <c r="E2270" i="16"/>
  <c r="E5190" i="16"/>
  <c r="E5092" i="16"/>
  <c r="E1595" i="16"/>
  <c r="E1642" i="16"/>
  <c r="E3024" i="16"/>
  <c r="E4690" i="16"/>
  <c r="E3707" i="16"/>
  <c r="E4054" i="16"/>
  <c r="E496" i="16"/>
  <c r="E1377" i="16"/>
  <c r="E347" i="16"/>
  <c r="E2111" i="16"/>
  <c r="E4445" i="16"/>
  <c r="E275" i="16"/>
  <c r="E1572" i="16"/>
  <c r="E2847" i="16"/>
  <c r="E3220" i="16"/>
  <c r="E3355" i="16"/>
  <c r="E2473" i="16"/>
  <c r="E4257" i="16"/>
  <c r="E4114" i="16"/>
  <c r="E5130" i="16"/>
  <c r="E4898" i="16"/>
  <c r="E1334" i="16"/>
  <c r="E2897" i="16"/>
  <c r="E2797" i="16"/>
  <c r="E2802" i="16"/>
  <c r="E1321" i="16"/>
  <c r="E2089" i="16"/>
  <c r="E4363" i="16"/>
  <c r="E1099" i="16"/>
  <c r="E1732" i="16"/>
  <c r="E1309" i="16"/>
  <c r="E2413" i="16"/>
  <c r="E3469" i="16"/>
  <c r="E1414" i="16"/>
  <c r="E2224" i="16"/>
  <c r="E3416" i="16"/>
  <c r="E4150" i="16"/>
  <c r="E341" i="16"/>
  <c r="E1797" i="16"/>
  <c r="E4104" i="16"/>
  <c r="E2527" i="16"/>
  <c r="E3714" i="16"/>
  <c r="E4753" i="16"/>
  <c r="E4756" i="16"/>
  <c r="E2817" i="16"/>
  <c r="E3921" i="16"/>
  <c r="E2630" i="16"/>
  <c r="E707" i="16"/>
  <c r="E4876" i="16"/>
  <c r="E492" i="16"/>
  <c r="E567" i="16"/>
  <c r="E3878" i="16"/>
  <c r="E5214" i="16"/>
  <c r="E3110" i="16"/>
  <c r="E4072" i="16"/>
  <c r="E4892" i="16"/>
  <c r="E4976" i="16"/>
  <c r="E544" i="16"/>
  <c r="E4123" i="16"/>
  <c r="E4506" i="16"/>
  <c r="E4514" i="16"/>
  <c r="E1699" i="16"/>
  <c r="E3163" i="16"/>
  <c r="E3328" i="16"/>
  <c r="E1969" i="16"/>
  <c r="E2914" i="16"/>
  <c r="E2970" i="16"/>
  <c r="E5274" i="16"/>
  <c r="E3453" i="16"/>
  <c r="E4639" i="16"/>
  <c r="E1974" i="13"/>
  <c r="D1002" i="13"/>
  <c r="D4097" i="16" s="1"/>
  <c r="F1002" i="13"/>
  <c r="D1003" i="13"/>
  <c r="D2254" i="16" s="1"/>
  <c r="F1003" i="13"/>
  <c r="D1004" i="13"/>
  <c r="F1004" i="13"/>
  <c r="D1005" i="13"/>
  <c r="D1396" i="16" s="1"/>
  <c r="F1005" i="13"/>
  <c r="D1006" i="13"/>
  <c r="D2233" i="16" s="1"/>
  <c r="F1006" i="13"/>
  <c r="D1007" i="13"/>
  <c r="F1007" i="13"/>
  <c r="D1008" i="13"/>
  <c r="F1008" i="13"/>
  <c r="D1009" i="13"/>
  <c r="F1009" i="13"/>
  <c r="D1010" i="13"/>
  <c r="F1010" i="13"/>
  <c r="D1011" i="13"/>
  <c r="F1011" i="13"/>
  <c r="D1012" i="13"/>
  <c r="F1012" i="13"/>
  <c r="D1013" i="13"/>
  <c r="F1013" i="13"/>
  <c r="D1014" i="13"/>
  <c r="F1014" i="13"/>
  <c r="D1015" i="13"/>
  <c r="D5606" i="16" s="1"/>
  <c r="F1015" i="13"/>
  <c r="D1016" i="13"/>
  <c r="F1016" i="13"/>
  <c r="D1017" i="13"/>
  <c r="D1242" i="16" s="1"/>
  <c r="F1017" i="13"/>
  <c r="D1018" i="13"/>
  <c r="F1018" i="13"/>
  <c r="D1019" i="13"/>
  <c r="F1019" i="13"/>
  <c r="D1020" i="13"/>
  <c r="D2274" i="16" s="1"/>
  <c r="F1020" i="13"/>
  <c r="D1021" i="13"/>
  <c r="D1965" i="16" s="1"/>
  <c r="F1021" i="13"/>
  <c r="D1022" i="13"/>
  <c r="F1022" i="13"/>
  <c r="D1023" i="13"/>
  <c r="F1023" i="13"/>
  <c r="D1024" i="13"/>
  <c r="F1024" i="13"/>
  <c r="D1025" i="13"/>
  <c r="F1025" i="13"/>
  <c r="D1026" i="13"/>
  <c r="D5301" i="16" s="1"/>
  <c r="F1026" i="13"/>
  <c r="D1027" i="13"/>
  <c r="D1759" i="16" s="1"/>
  <c r="F1027" i="13"/>
  <c r="D1028" i="13"/>
  <c r="F1028" i="13"/>
  <c r="D1029" i="13"/>
  <c r="D1451" i="16" s="1"/>
  <c r="F1029" i="13"/>
  <c r="D1030" i="13"/>
  <c r="D5088" i="16" s="1"/>
  <c r="F1030" i="13"/>
  <c r="D1031" i="13"/>
  <c r="F1031" i="13"/>
  <c r="D1032" i="13"/>
  <c r="F1032" i="13"/>
  <c r="D1033" i="13"/>
  <c r="D4194" i="16" s="1"/>
  <c r="F1033" i="13"/>
  <c r="D1034" i="13"/>
  <c r="F1034" i="13"/>
  <c r="D1035" i="13"/>
  <c r="D768" i="16" s="1"/>
  <c r="F1035" i="13"/>
  <c r="D1036" i="13"/>
  <c r="F1036" i="13"/>
  <c r="D1037" i="13"/>
  <c r="F1037" i="13"/>
  <c r="D1038" i="13"/>
  <c r="D2837" i="16" s="1"/>
  <c r="F1038" i="13"/>
  <c r="D1039" i="13"/>
  <c r="F1039" i="13"/>
  <c r="D1040" i="13"/>
  <c r="D2141" i="16" s="1"/>
  <c r="F1040" i="13"/>
  <c r="D1041" i="13"/>
  <c r="D3820" i="16" s="1"/>
  <c r="F1041" i="13"/>
  <c r="D1042" i="13"/>
  <c r="D5325" i="16" s="1"/>
  <c r="F1042" i="13"/>
  <c r="D1043" i="13"/>
  <c r="D3686" i="16" s="1"/>
  <c r="F1043" i="13"/>
  <c r="D1044" i="13"/>
  <c r="D4586" i="16" s="1"/>
  <c r="F1044" i="13"/>
  <c r="D1045" i="13"/>
  <c r="F1045" i="13"/>
  <c r="D1046" i="13"/>
  <c r="F1046" i="13"/>
  <c r="D1047" i="13"/>
  <c r="F1047" i="13"/>
  <c r="D1048" i="13"/>
  <c r="F1048" i="13"/>
  <c r="D1049" i="13"/>
  <c r="F1049" i="13"/>
  <c r="D1050" i="13"/>
  <c r="F1050" i="13"/>
  <c r="D1051" i="13"/>
  <c r="F1051" i="13"/>
  <c r="D1052" i="13"/>
  <c r="F1052" i="13"/>
  <c r="D1053" i="13"/>
  <c r="F1053" i="13"/>
  <c r="D1054" i="13"/>
  <c r="D568" i="16" s="1"/>
  <c r="F1054" i="13"/>
  <c r="D1055" i="13"/>
  <c r="D3885" i="16" s="1"/>
  <c r="F1055" i="13"/>
  <c r="D1056" i="13"/>
  <c r="D5018" i="16" s="1"/>
  <c r="F1056" i="13"/>
  <c r="D1057" i="13"/>
  <c r="F1057" i="13"/>
  <c r="D1058" i="13"/>
  <c r="F1058" i="13"/>
  <c r="D1059" i="13"/>
  <c r="F1059" i="13"/>
  <c r="D1060" i="13"/>
  <c r="F1060" i="13"/>
  <c r="D1061" i="13"/>
  <c r="F1061" i="13"/>
  <c r="D1062" i="13"/>
  <c r="F1062" i="13"/>
  <c r="D1063" i="13"/>
  <c r="F1063" i="13"/>
  <c r="D1064" i="13"/>
  <c r="F1064" i="13"/>
  <c r="D1065" i="13"/>
  <c r="D2520" i="16" s="1"/>
  <c r="F1065" i="13"/>
  <c r="D1066" i="13"/>
  <c r="D539" i="16" s="1"/>
  <c r="F1066" i="13"/>
  <c r="D1067" i="13"/>
  <c r="F1067" i="13"/>
  <c r="D1068" i="13"/>
  <c r="F1068" i="13"/>
  <c r="D1069" i="13"/>
  <c r="F1069" i="13"/>
  <c r="D1070" i="13"/>
  <c r="F1070" i="13"/>
  <c r="D1071" i="13"/>
  <c r="F1071" i="13"/>
  <c r="D1072" i="13"/>
  <c r="D3515" i="16" s="1"/>
  <c r="F1072" i="13"/>
  <c r="D1073" i="13"/>
  <c r="F1073" i="13"/>
  <c r="D1074" i="13"/>
  <c r="F1074" i="13"/>
  <c r="D1075" i="13"/>
  <c r="F1075" i="13"/>
  <c r="D1076" i="13"/>
  <c r="F1076" i="13"/>
  <c r="D1077" i="13"/>
  <c r="F1077" i="13"/>
  <c r="D1078" i="13"/>
  <c r="F1078" i="13"/>
  <c r="D1079" i="13"/>
  <c r="F1079" i="13"/>
  <c r="D1080" i="13"/>
  <c r="D3586" i="16" s="1"/>
  <c r="F1080" i="13"/>
  <c r="D1081" i="13"/>
  <c r="F1081" i="13"/>
  <c r="D1082" i="13"/>
  <c r="F1082" i="13"/>
  <c r="D1083" i="13"/>
  <c r="D5957" i="16" s="1"/>
  <c r="F1083" i="13"/>
  <c r="D1084" i="13"/>
  <c r="F1084" i="13"/>
  <c r="D1085" i="13"/>
  <c r="F1085" i="13"/>
  <c r="D1086" i="13"/>
  <c r="F1086" i="13"/>
  <c r="D1087" i="13"/>
  <c r="F1087" i="13"/>
  <c r="D1088" i="13"/>
  <c r="F1088" i="13"/>
  <c r="D1089" i="13"/>
  <c r="F1089" i="13"/>
  <c r="D1090" i="13"/>
  <c r="F1090" i="13"/>
  <c r="D1091" i="13"/>
  <c r="F1091" i="13"/>
  <c r="D1092" i="13"/>
  <c r="F1092" i="13"/>
  <c r="D1093" i="13"/>
  <c r="F1093" i="13"/>
  <c r="D1094" i="13"/>
  <c r="D2748" i="16" s="1"/>
  <c r="F1094" i="13"/>
  <c r="D1095" i="13"/>
  <c r="F1095" i="13"/>
  <c r="D1096" i="13"/>
  <c r="F1096" i="13"/>
  <c r="D1097" i="13"/>
  <c r="F1097" i="13"/>
  <c r="D1098" i="13"/>
  <c r="F1098" i="13"/>
  <c r="D1099" i="13"/>
  <c r="F1099" i="13"/>
  <c r="D1100" i="13"/>
  <c r="F1100" i="13"/>
  <c r="D1101" i="13"/>
  <c r="F1101" i="13"/>
  <c r="D1102" i="13"/>
  <c r="F1102" i="13"/>
  <c r="D1103" i="13"/>
  <c r="D4318" i="16" s="1"/>
  <c r="F1103" i="13"/>
  <c r="D1104" i="13"/>
  <c r="F1104" i="13"/>
  <c r="D1105" i="13"/>
  <c r="F1105" i="13"/>
  <c r="D1106" i="13"/>
  <c r="F1106" i="13"/>
  <c r="D1107" i="13"/>
  <c r="F1107" i="13"/>
  <c r="D1108" i="13"/>
  <c r="F1108" i="13"/>
  <c r="D1109" i="13"/>
  <c r="F1109" i="13"/>
  <c r="D1110" i="13"/>
  <c r="F1110" i="13"/>
  <c r="D1111" i="13"/>
  <c r="F1111" i="13"/>
  <c r="D1112" i="13"/>
  <c r="D4166" i="16" s="1"/>
  <c r="F1112" i="13"/>
  <c r="D1113" i="13"/>
  <c r="D1758" i="16" s="1"/>
  <c r="F1113" i="13"/>
  <c r="D1114" i="13"/>
  <c r="F1114" i="13"/>
  <c r="D1115" i="13"/>
  <c r="D2675" i="16" s="1"/>
  <c r="F1115" i="13"/>
  <c r="D1116" i="13"/>
  <c r="F1116" i="13"/>
  <c r="D1117" i="13"/>
  <c r="D527" i="16" s="1"/>
  <c r="F1117" i="13"/>
  <c r="D1118" i="13"/>
  <c r="F1118" i="13"/>
  <c r="D1119" i="13"/>
  <c r="D3312" i="16" s="1"/>
  <c r="F1119" i="13"/>
  <c r="D1120" i="13"/>
  <c r="F1120" i="13"/>
  <c r="D1121" i="13"/>
  <c r="F1121" i="13"/>
  <c r="D1122" i="13"/>
  <c r="F1122" i="13"/>
  <c r="D1123" i="13"/>
  <c r="D728" i="16" s="1"/>
  <c r="F1123" i="13"/>
  <c r="D1124" i="13"/>
  <c r="F1124" i="13"/>
  <c r="D1125" i="13"/>
  <c r="F1125" i="13"/>
  <c r="D1126" i="13"/>
  <c r="D3511" i="16" s="1"/>
  <c r="F1126" i="13"/>
  <c r="D1127" i="13"/>
  <c r="D5471" i="16" s="1"/>
  <c r="F1127" i="13"/>
  <c r="D1128" i="13"/>
  <c r="D4855" i="16" s="1"/>
  <c r="F1128" i="13"/>
  <c r="D1129" i="13"/>
  <c r="F1129" i="13"/>
  <c r="D1130" i="13"/>
  <c r="D4546" i="16" s="1"/>
  <c r="F1130" i="13"/>
  <c r="D1131" i="13"/>
  <c r="F1131" i="13"/>
  <c r="D1132" i="13"/>
  <c r="F1132" i="13"/>
  <c r="D1133" i="13"/>
  <c r="F1133" i="13"/>
  <c r="D1134" i="13"/>
  <c r="F1134" i="13"/>
  <c r="D1135" i="13"/>
  <c r="F1135" i="13"/>
  <c r="D1136" i="13"/>
  <c r="F1136" i="13"/>
  <c r="D1137" i="13"/>
  <c r="F1137" i="13"/>
  <c r="D1138" i="13"/>
  <c r="F1138" i="13"/>
  <c r="D1139" i="13"/>
  <c r="F1139" i="13"/>
  <c r="D1140" i="13"/>
  <c r="F1140" i="13"/>
  <c r="D1141" i="13"/>
  <c r="F1141" i="13"/>
  <c r="D1142" i="13"/>
  <c r="F1142" i="13"/>
  <c r="D1143" i="13"/>
  <c r="F1143" i="13"/>
  <c r="D1144" i="13"/>
  <c r="F1144" i="13"/>
  <c r="D1145" i="13"/>
  <c r="F1145" i="13"/>
  <c r="D1146" i="13"/>
  <c r="F1146" i="13"/>
  <c r="D1147" i="13"/>
  <c r="F1147" i="13"/>
  <c r="D1148" i="13"/>
  <c r="D3074" i="16" s="1"/>
  <c r="F1148" i="13"/>
  <c r="D1149" i="13"/>
  <c r="F1149" i="13"/>
  <c r="D1150" i="13"/>
  <c r="D4779" i="16" s="1"/>
  <c r="F1150" i="13"/>
  <c r="D1151" i="13"/>
  <c r="F1151" i="13"/>
  <c r="D1152" i="13"/>
  <c r="D2735" i="16" s="1"/>
  <c r="F1152" i="13"/>
  <c r="D1153" i="13"/>
  <c r="F1153" i="13"/>
  <c r="D1154" i="13"/>
  <c r="F1154" i="13"/>
  <c r="D1155" i="13"/>
  <c r="D2543" i="16" s="1"/>
  <c r="F1155" i="13"/>
  <c r="D1156" i="13"/>
  <c r="F1156" i="13"/>
  <c r="D1157" i="13"/>
  <c r="F1157" i="13"/>
  <c r="D1158" i="13"/>
  <c r="F1158" i="13"/>
  <c r="D1159" i="13"/>
  <c r="D3538" i="16" s="1"/>
  <c r="F1159" i="13"/>
  <c r="D1160" i="13"/>
  <c r="F1160" i="13"/>
  <c r="D1161" i="13"/>
  <c r="D2691" i="16" s="1"/>
  <c r="F1161" i="13"/>
  <c r="D1162" i="13"/>
  <c r="F1162" i="13"/>
  <c r="D1163" i="13"/>
  <c r="F1163" i="13"/>
  <c r="D1164" i="13"/>
  <c r="F1164" i="13"/>
  <c r="D1165" i="13"/>
  <c r="D5371" i="16" s="1"/>
  <c r="F1165" i="13"/>
  <c r="D1166" i="13"/>
  <c r="D4148" i="16" s="1"/>
  <c r="F1166" i="13"/>
  <c r="D1167" i="13"/>
  <c r="D721" i="16" s="1"/>
  <c r="F1167" i="13"/>
  <c r="D1168" i="13"/>
  <c r="F1168" i="13"/>
  <c r="D1169" i="13"/>
  <c r="D243" i="16" s="1"/>
  <c r="F1169" i="13"/>
  <c r="D1170" i="13"/>
  <c r="D2988" i="16" s="1"/>
  <c r="F1170" i="13"/>
  <c r="D1171" i="13"/>
  <c r="F1171" i="13"/>
  <c r="D1172" i="13"/>
  <c r="F1172" i="13"/>
  <c r="D1173" i="13"/>
  <c r="D5945" i="16" s="1"/>
  <c r="F1173" i="13"/>
  <c r="D1174" i="13"/>
  <c r="F1174" i="13"/>
  <c r="D1175" i="13"/>
  <c r="F1175" i="13"/>
  <c r="D1176" i="13"/>
  <c r="F1176" i="13"/>
  <c r="D1177" i="13"/>
  <c r="D5135" i="16" s="1"/>
  <c r="F1177" i="13"/>
  <c r="D1178" i="13"/>
  <c r="F1178" i="13"/>
  <c r="D1179" i="13"/>
  <c r="D5875" i="16" s="1"/>
  <c r="F1179" i="13"/>
  <c r="D1180" i="13"/>
  <c r="F1180" i="13"/>
  <c r="D1181" i="13"/>
  <c r="F1181" i="13"/>
  <c r="D1182" i="13"/>
  <c r="F1182" i="13"/>
  <c r="D1183" i="13"/>
  <c r="F1183" i="13"/>
  <c r="D1184" i="13"/>
  <c r="D4525" i="16" s="1"/>
  <c r="F1184" i="13"/>
  <c r="D1185" i="13"/>
  <c r="F1185" i="13"/>
  <c r="D1186" i="13"/>
  <c r="D2055" i="16" s="1"/>
  <c r="F1186" i="13"/>
  <c r="D1187" i="13"/>
  <c r="F1187" i="13"/>
  <c r="D1188" i="13"/>
  <c r="F1188" i="13"/>
  <c r="D1189" i="13"/>
  <c r="F1189" i="13"/>
  <c r="D1190" i="13"/>
  <c r="F1190" i="13"/>
  <c r="D1191" i="13"/>
  <c r="D1373" i="16" s="1"/>
  <c r="F1191" i="13"/>
  <c r="D1192" i="13"/>
  <c r="D1727" i="16" s="1"/>
  <c r="F1192" i="13"/>
  <c r="D1193" i="13"/>
  <c r="F1193" i="13"/>
  <c r="D1194" i="13"/>
  <c r="F1194" i="13"/>
  <c r="D1195" i="13"/>
  <c r="F1195" i="13"/>
  <c r="D1196" i="13"/>
  <c r="F1196" i="13"/>
  <c r="D1197" i="13"/>
  <c r="D4567" i="16" s="1"/>
  <c r="F1197" i="13"/>
  <c r="D1198" i="13"/>
  <c r="D2097" i="16" s="1"/>
  <c r="F1198" i="13"/>
  <c r="D1199" i="13"/>
  <c r="D2338" i="16" s="1"/>
  <c r="F1199" i="13"/>
  <c r="D1200" i="13"/>
  <c r="F1200" i="13"/>
  <c r="D1201" i="13"/>
  <c r="D3076" i="16" s="1"/>
  <c r="F1201" i="13"/>
  <c r="D1202" i="13"/>
  <c r="F1202" i="13"/>
  <c r="D1203" i="13"/>
  <c r="F1203" i="13"/>
  <c r="D1204" i="13"/>
  <c r="F1204" i="13"/>
  <c r="D1205" i="13"/>
  <c r="F1205" i="13"/>
  <c r="D1206" i="13"/>
  <c r="F1206" i="13"/>
  <c r="D1207" i="13"/>
  <c r="F1207" i="13"/>
  <c r="D1208" i="13"/>
  <c r="F1208" i="13"/>
  <c r="D1209" i="13"/>
  <c r="D2770" i="16" s="1"/>
  <c r="F1209" i="13"/>
  <c r="D1210" i="13"/>
  <c r="D312" i="16" s="1"/>
  <c r="F1210" i="13"/>
  <c r="D1211" i="13"/>
  <c r="F1211" i="13"/>
  <c r="D1212" i="13"/>
  <c r="F1212" i="13"/>
  <c r="D1213" i="13"/>
  <c r="F1213" i="13"/>
  <c r="D1214" i="13"/>
  <c r="F1214" i="13"/>
  <c r="D1215" i="13"/>
  <c r="F1215" i="13"/>
  <c r="D1216" i="13"/>
  <c r="F1216" i="13"/>
  <c r="D1217" i="13"/>
  <c r="F1217" i="13"/>
  <c r="D1218" i="13"/>
  <c r="F1218" i="13"/>
  <c r="D1219" i="13"/>
  <c r="F1219" i="13"/>
  <c r="D1220" i="13"/>
  <c r="F1220" i="13"/>
  <c r="D1221" i="13"/>
  <c r="F1221" i="13"/>
  <c r="D1222" i="13"/>
  <c r="D955" i="16" s="1"/>
  <c r="F1222" i="13"/>
  <c r="D1223" i="13"/>
  <c r="D5388" i="16" s="1"/>
  <c r="F1223" i="13"/>
  <c r="D1224" i="13"/>
  <c r="F1224" i="13"/>
  <c r="D1225" i="13"/>
  <c r="F1225" i="13"/>
  <c r="D1226" i="13"/>
  <c r="F1226" i="13"/>
  <c r="D1227" i="13"/>
  <c r="F1227" i="13"/>
  <c r="D1228" i="13"/>
  <c r="D3957" i="16" s="1"/>
  <c r="F1228" i="13"/>
  <c r="D1229" i="13"/>
  <c r="D1770" i="16" s="1"/>
  <c r="F1229" i="13"/>
  <c r="D1230" i="13"/>
  <c r="F1230" i="13"/>
  <c r="D1231" i="13"/>
  <c r="F1231" i="13"/>
  <c r="D1232" i="13"/>
  <c r="F1232" i="13"/>
  <c r="D1233" i="13"/>
  <c r="F1233" i="13"/>
  <c r="D1234" i="13"/>
  <c r="D5905" i="16" s="1"/>
  <c r="F1234" i="13"/>
  <c r="D1235" i="13"/>
  <c r="F1235" i="13"/>
  <c r="D1236" i="13"/>
  <c r="F1236" i="13"/>
  <c r="D1237" i="13"/>
  <c r="F1237" i="13"/>
  <c r="D1238" i="13"/>
  <c r="D2445" i="16" s="1"/>
  <c r="F1238" i="13"/>
  <c r="D1239" i="13"/>
  <c r="D1501" i="16" s="1"/>
  <c r="F1239" i="13"/>
  <c r="D1240" i="13"/>
  <c r="D5327" i="16" s="1"/>
  <c r="F1240" i="13"/>
  <c r="D1241" i="13"/>
  <c r="F1241" i="13"/>
  <c r="D1242" i="13"/>
  <c r="F1242" i="13"/>
  <c r="D1243" i="13"/>
  <c r="F1243" i="13"/>
  <c r="D1244" i="13"/>
  <c r="D688" i="16" s="1"/>
  <c r="F1244" i="13"/>
  <c r="D1245" i="13"/>
  <c r="F1245" i="13"/>
  <c r="D1246" i="13"/>
  <c r="D4997" i="16" s="1"/>
  <c r="F1246" i="13"/>
  <c r="D1247" i="13"/>
  <c r="F1247" i="13"/>
  <c r="D1248" i="13"/>
  <c r="F1248" i="13"/>
  <c r="D1249" i="13"/>
  <c r="F1249" i="13"/>
  <c r="D1250" i="13"/>
  <c r="D2541" i="16" s="1"/>
  <c r="F1250" i="13"/>
  <c r="D1251" i="13"/>
  <c r="D3207" i="16" s="1"/>
  <c r="F1251" i="13"/>
  <c r="D1252" i="13"/>
  <c r="D4936" i="16" s="1"/>
  <c r="F1252" i="13"/>
  <c r="D1253" i="13"/>
  <c r="F1253" i="13"/>
  <c r="D1254" i="13"/>
  <c r="D463" i="16" s="1"/>
  <c r="F1254" i="13"/>
  <c r="D1255" i="13"/>
  <c r="F1255" i="13"/>
  <c r="D1256" i="13"/>
  <c r="F1256" i="13"/>
  <c r="D1257" i="13"/>
  <c r="D1527" i="16" s="1"/>
  <c r="F1257" i="13"/>
  <c r="D1258" i="13"/>
  <c r="F1258" i="13"/>
  <c r="D1259" i="13"/>
  <c r="D5000" i="16" s="1"/>
  <c r="F1259" i="13"/>
  <c r="D1260" i="13"/>
  <c r="F1260" i="13"/>
  <c r="D1261" i="13"/>
  <c r="F1261" i="13"/>
  <c r="D1262" i="13"/>
  <c r="D4447" i="16" s="1"/>
  <c r="F1262" i="13"/>
  <c r="D1263" i="13"/>
  <c r="D5938" i="16" s="1"/>
  <c r="F1263" i="13"/>
  <c r="D1264" i="13"/>
  <c r="F1264" i="13"/>
  <c r="D1265" i="13"/>
  <c r="F1265" i="13"/>
  <c r="D1266" i="13"/>
  <c r="F1266" i="13"/>
  <c r="D1267" i="13"/>
  <c r="D3794" i="16" s="1"/>
  <c r="F1267" i="13"/>
  <c r="D1268" i="13"/>
  <c r="F1268" i="13"/>
  <c r="D1269" i="13"/>
  <c r="D4336" i="16" s="1"/>
  <c r="F1269" i="13"/>
  <c r="D1270" i="13"/>
  <c r="D867" i="16" s="1"/>
  <c r="F1270" i="13"/>
  <c r="D1271" i="13"/>
  <c r="F1271" i="13"/>
  <c r="D1272" i="13"/>
  <c r="F1272" i="13"/>
  <c r="D1273" i="13"/>
  <c r="F1273" i="13"/>
  <c r="D1274" i="13"/>
  <c r="F1274" i="13"/>
  <c r="D1275" i="13"/>
  <c r="D2632" i="16" s="1"/>
  <c r="F1275" i="13"/>
  <c r="D1276" i="13"/>
  <c r="F1276" i="13"/>
  <c r="D1277" i="13"/>
  <c r="F1277" i="13"/>
  <c r="D1278" i="13"/>
  <c r="D4404" i="16" s="1"/>
  <c r="F1278" i="13"/>
  <c r="D1279" i="13"/>
  <c r="F1279" i="13"/>
  <c r="D1280" i="13"/>
  <c r="F1280" i="13"/>
  <c r="D1281" i="13"/>
  <c r="F1281" i="13"/>
  <c r="D1282" i="13"/>
  <c r="D4982" i="16" s="1"/>
  <c r="F1282" i="13"/>
  <c r="D1283" i="13"/>
  <c r="F1283" i="13"/>
  <c r="D1284" i="13"/>
  <c r="F1284" i="13"/>
  <c r="D1285" i="13"/>
  <c r="F1285" i="13"/>
  <c r="D1286" i="13"/>
  <c r="F1286" i="13"/>
  <c r="D1287" i="13"/>
  <c r="D4152" i="16" s="1"/>
  <c r="F1287" i="13"/>
  <c r="D1288" i="13"/>
  <c r="F1288" i="13"/>
  <c r="D1289" i="13"/>
  <c r="F1289" i="13"/>
  <c r="D1290" i="13"/>
  <c r="F1290" i="13"/>
  <c r="D1291" i="13"/>
  <c r="D4804" i="16" s="1"/>
  <c r="F1291" i="13"/>
  <c r="D1292" i="13"/>
  <c r="F1292" i="13"/>
  <c r="D1293" i="13"/>
  <c r="D2430" i="16" s="1"/>
  <c r="F1293" i="13"/>
  <c r="D1294" i="13"/>
  <c r="D3717" i="16" s="1"/>
  <c r="F1294" i="13"/>
  <c r="D1295" i="13"/>
  <c r="F1295" i="13"/>
  <c r="D1296" i="13"/>
  <c r="F1296" i="13"/>
  <c r="D1297" i="13"/>
  <c r="F1297" i="13"/>
  <c r="D1298" i="13"/>
  <c r="F1298" i="13"/>
  <c r="D1299" i="13"/>
  <c r="F1299" i="13"/>
  <c r="D1300" i="13"/>
  <c r="F1300" i="13"/>
  <c r="D1301" i="13"/>
  <c r="D3419" i="16" s="1"/>
  <c r="F1301" i="13"/>
  <c r="D1302" i="13"/>
  <c r="F1302" i="13"/>
  <c r="D1303" i="13"/>
  <c r="F1303" i="13"/>
  <c r="D1304" i="13"/>
  <c r="F1304" i="13"/>
  <c r="D1305" i="13"/>
  <c r="F1305" i="13"/>
  <c r="D1306" i="13"/>
  <c r="D1746" i="16" s="1"/>
  <c r="F1306" i="13"/>
  <c r="D1307" i="13"/>
  <c r="F1307" i="13"/>
  <c r="D1308" i="13"/>
  <c r="F1308" i="13"/>
  <c r="D1309" i="13"/>
  <c r="D749" i="16" s="1"/>
  <c r="F1309" i="13"/>
  <c r="D1310" i="13"/>
  <c r="F1310" i="13"/>
  <c r="D1311" i="13"/>
  <c r="D2365" i="16" s="1"/>
  <c r="F1311" i="13"/>
  <c r="D1312" i="13"/>
  <c r="D2910" i="16" s="1"/>
  <c r="F1312" i="13"/>
  <c r="D1313" i="13"/>
  <c r="F1313" i="13"/>
  <c r="D1314" i="13"/>
  <c r="F1314" i="13"/>
  <c r="D1315" i="13"/>
  <c r="F1315" i="13"/>
  <c r="D1316" i="13"/>
  <c r="D1667" i="16" s="1"/>
  <c r="F1316" i="13"/>
  <c r="D1317" i="13"/>
  <c r="F1317" i="13"/>
  <c r="D1318" i="13"/>
  <c r="F1318" i="13"/>
  <c r="D1319" i="13"/>
  <c r="F1319" i="13"/>
  <c r="D1320" i="13"/>
  <c r="F1320" i="13"/>
  <c r="D1321" i="13"/>
  <c r="D1329" i="16" s="1"/>
  <c r="F1321" i="13"/>
  <c r="D1322" i="13"/>
  <c r="D1053" i="16" s="1"/>
  <c r="F1322" i="13"/>
  <c r="D1323" i="13"/>
  <c r="F1323" i="13"/>
  <c r="D1324" i="13"/>
  <c r="F1324" i="13"/>
  <c r="D1325" i="13"/>
  <c r="F1325" i="13"/>
  <c r="D1326" i="13"/>
  <c r="F1326" i="13"/>
  <c r="D1327" i="13"/>
  <c r="F1327" i="13"/>
  <c r="D1328" i="13"/>
  <c r="F1328" i="13"/>
  <c r="D1329" i="13"/>
  <c r="F1329" i="13"/>
  <c r="D1330" i="13"/>
  <c r="F1330" i="13"/>
  <c r="D1331" i="13"/>
  <c r="F1331" i="13"/>
  <c r="D1332" i="13"/>
  <c r="D5284" i="16" s="1"/>
  <c r="F1332" i="13"/>
  <c r="D1333" i="13"/>
  <c r="D2289" i="16" s="1"/>
  <c r="F1333" i="13"/>
  <c r="D1334" i="13"/>
  <c r="F1334" i="13"/>
  <c r="D1335" i="13"/>
  <c r="F1335" i="13"/>
  <c r="D1336" i="13"/>
  <c r="D2448" i="16" s="1"/>
  <c r="F1336" i="13"/>
  <c r="D1337" i="13"/>
  <c r="D2015" i="16" s="1"/>
  <c r="F1337" i="13"/>
  <c r="D1338" i="13"/>
  <c r="F1338" i="13"/>
  <c r="D1339" i="13"/>
  <c r="D3951" i="16" s="1"/>
  <c r="F1339" i="13"/>
  <c r="D1340" i="13"/>
  <c r="F1340" i="13"/>
  <c r="D1341" i="13"/>
  <c r="F1341" i="13"/>
  <c r="D1342" i="13"/>
  <c r="F1342" i="13"/>
  <c r="D1343" i="13"/>
  <c r="D5763" i="16" s="1"/>
  <c r="F1343" i="13"/>
  <c r="D1344" i="13"/>
  <c r="F1344" i="13"/>
  <c r="D1345" i="13"/>
  <c r="F1345" i="13"/>
  <c r="D1346" i="13"/>
  <c r="D3718" i="16" s="1"/>
  <c r="F1346" i="13"/>
  <c r="D1347" i="13"/>
  <c r="D5129" i="16" s="1"/>
  <c r="F1347" i="13"/>
  <c r="D1348" i="13"/>
  <c r="D433" i="16" s="1"/>
  <c r="F1348" i="13"/>
  <c r="D1349" i="13"/>
  <c r="D4444" i="16" s="1"/>
  <c r="F1349" i="13"/>
  <c r="D1350" i="13"/>
  <c r="D4264" i="16" s="1"/>
  <c r="F1350" i="13"/>
  <c r="D1351" i="13"/>
  <c r="F1351" i="13"/>
  <c r="D1352" i="13"/>
  <c r="F1352" i="13"/>
  <c r="D1353" i="13"/>
  <c r="D5338" i="16" s="1"/>
  <c r="F1353" i="13"/>
  <c r="D1354" i="13"/>
  <c r="F1354" i="13"/>
  <c r="D1355" i="13"/>
  <c r="F1355" i="13"/>
  <c r="D1356" i="13"/>
  <c r="F1356" i="13"/>
  <c r="D1357" i="13"/>
  <c r="F1357" i="13"/>
  <c r="D1358" i="13"/>
  <c r="F1358" i="13"/>
  <c r="D1359" i="13"/>
  <c r="F1359" i="13"/>
  <c r="D1360" i="13"/>
  <c r="F1360" i="13"/>
  <c r="D1361" i="13"/>
  <c r="D5629" i="16" s="1"/>
  <c r="F1361" i="13"/>
  <c r="D1362" i="13"/>
  <c r="D1440" i="16" s="1"/>
  <c r="F1362" i="13"/>
  <c r="D1363" i="13"/>
  <c r="D4548" i="16" s="1"/>
  <c r="F1363" i="13"/>
  <c r="D1364" i="13"/>
  <c r="F1364" i="13"/>
  <c r="D1365" i="13"/>
  <c r="F1365" i="13"/>
  <c r="D1366" i="13"/>
  <c r="F1366" i="13"/>
  <c r="D1367" i="13"/>
  <c r="F1367" i="13"/>
  <c r="D1368" i="13"/>
  <c r="F1368" i="13"/>
  <c r="D1369" i="13"/>
  <c r="D669" i="16" s="1"/>
  <c r="F1369" i="13"/>
  <c r="D1370" i="13"/>
  <c r="F1370" i="13"/>
  <c r="D1371" i="13"/>
  <c r="D1629" i="16" s="1"/>
  <c r="F1371" i="13"/>
  <c r="D1372" i="13"/>
  <c r="F1372" i="13"/>
  <c r="D1373" i="13"/>
  <c r="F1373" i="13"/>
  <c r="D1374" i="13"/>
  <c r="F1374" i="13"/>
  <c r="D1375" i="13"/>
  <c r="D2674" i="16" s="1"/>
  <c r="F1375" i="13"/>
  <c r="D1376" i="13"/>
  <c r="F1376" i="13"/>
  <c r="D1377" i="13"/>
  <c r="F1377" i="13"/>
  <c r="D1378" i="13"/>
  <c r="F1378" i="13"/>
  <c r="D1379" i="13"/>
  <c r="D5359" i="16" s="1"/>
  <c r="F1379" i="13"/>
  <c r="D1380" i="13"/>
  <c r="F1380" i="13"/>
  <c r="D1381" i="13"/>
  <c r="F1381" i="13"/>
  <c r="D1382" i="13"/>
  <c r="F1382" i="13"/>
  <c r="D1383" i="13"/>
  <c r="F1383" i="13"/>
  <c r="D1384" i="13"/>
  <c r="D1318" i="16" s="1"/>
  <c r="F1384" i="13"/>
  <c r="D1385" i="13"/>
  <c r="F1385" i="13"/>
  <c r="D1386" i="13"/>
  <c r="F1386" i="13"/>
  <c r="D1387" i="13"/>
  <c r="D1486" i="16" s="1"/>
  <c r="F1387" i="13"/>
  <c r="D1388" i="13"/>
  <c r="F1388" i="13"/>
  <c r="D1389" i="13"/>
  <c r="D761" i="16" s="1"/>
  <c r="F1389" i="13"/>
  <c r="D1390" i="13"/>
  <c r="F1390" i="13"/>
  <c r="D1391" i="13"/>
  <c r="F1391" i="13"/>
  <c r="D1392" i="13"/>
  <c r="D5633" i="16" s="1"/>
  <c r="F1392" i="13"/>
  <c r="D1393" i="13"/>
  <c r="F1393" i="13"/>
  <c r="D1394" i="13"/>
  <c r="F1394" i="13"/>
  <c r="D1395" i="13"/>
  <c r="F1395" i="13"/>
  <c r="D1396" i="13"/>
  <c r="F1396" i="13"/>
  <c r="D1397" i="13"/>
  <c r="D1631" i="16" s="1"/>
  <c r="F1397" i="13"/>
  <c r="D1398" i="13"/>
  <c r="F1398" i="13"/>
  <c r="D1399" i="13"/>
  <c r="F1399" i="13"/>
  <c r="D1400" i="13"/>
  <c r="F1400" i="13"/>
  <c r="D1401" i="13"/>
  <c r="F1401" i="13"/>
  <c r="D1402" i="13"/>
  <c r="D2299" i="16" s="1"/>
  <c r="F1402" i="13"/>
  <c r="D1403" i="13"/>
  <c r="F1403" i="13"/>
  <c r="D1404" i="13"/>
  <c r="F1404" i="13"/>
  <c r="D1405" i="13"/>
  <c r="F1405" i="13"/>
  <c r="D1406" i="13"/>
  <c r="F1406" i="13"/>
  <c r="D1407" i="13"/>
  <c r="F1407" i="13"/>
  <c r="D1408" i="13"/>
  <c r="F1408" i="13"/>
  <c r="D1409" i="13"/>
  <c r="F1409" i="13"/>
  <c r="D1410" i="13"/>
  <c r="F1410" i="13"/>
  <c r="D1411" i="13"/>
  <c r="D97" i="16" s="1"/>
  <c r="F1411" i="13"/>
  <c r="D1412" i="13"/>
  <c r="D2673" i="16" s="1"/>
  <c r="F1412" i="13"/>
  <c r="D1413" i="13"/>
  <c r="F1413" i="13"/>
  <c r="D1414" i="13"/>
  <c r="F1414" i="13"/>
  <c r="D1415" i="13"/>
  <c r="D3448" i="16" s="1"/>
  <c r="F1415" i="13"/>
  <c r="D1416" i="13"/>
  <c r="D2169" i="16" s="1"/>
  <c r="F1416" i="13"/>
  <c r="D1417" i="13"/>
  <c r="F1417" i="13"/>
  <c r="D1418" i="13"/>
  <c r="F1418" i="13"/>
  <c r="D1419" i="13"/>
  <c r="D479" i="16" s="1"/>
  <c r="F1419" i="13"/>
  <c r="D1420" i="13"/>
  <c r="F1420" i="13"/>
  <c r="D1421" i="13"/>
  <c r="F1421" i="13"/>
  <c r="D1422" i="13"/>
  <c r="F1422" i="13"/>
  <c r="D1423" i="13"/>
  <c r="D3486" i="16" s="1"/>
  <c r="F1423" i="13"/>
  <c r="D1424" i="13"/>
  <c r="F1424" i="13"/>
  <c r="D1425" i="13"/>
  <c r="F1425" i="13"/>
  <c r="D1426" i="13"/>
  <c r="D2739" i="16" s="1"/>
  <c r="F1426" i="13"/>
  <c r="D1427" i="13"/>
  <c r="D2083" i="16" s="1"/>
  <c r="F1427" i="13"/>
  <c r="D1428" i="13"/>
  <c r="D1479" i="16" s="1"/>
  <c r="F1428" i="13"/>
  <c r="D1429" i="13"/>
  <c r="D3166" i="16" s="1"/>
  <c r="F1429" i="13"/>
  <c r="D1430" i="13"/>
  <c r="F1430" i="13"/>
  <c r="D1431" i="13"/>
  <c r="F1431" i="13"/>
  <c r="D1432" i="13"/>
  <c r="F1432" i="13"/>
  <c r="D1433" i="13"/>
  <c r="D2105" i="16" s="1"/>
  <c r="F1433" i="13"/>
  <c r="D1434" i="13"/>
  <c r="F1434" i="13"/>
  <c r="D1435" i="13"/>
  <c r="F1435" i="13"/>
  <c r="D1436" i="13"/>
  <c r="F1436" i="13"/>
  <c r="D1437" i="13"/>
  <c r="F1437" i="13"/>
  <c r="D1438" i="13"/>
  <c r="F1438" i="13"/>
  <c r="D1439" i="13"/>
  <c r="D1236" i="16" s="1"/>
  <c r="F1439" i="13"/>
  <c r="D1440" i="13"/>
  <c r="F1440" i="13"/>
  <c r="D1441" i="13"/>
  <c r="D4029" i="16" s="1"/>
  <c r="F1441" i="13"/>
  <c r="D1442" i="13"/>
  <c r="F1442" i="13"/>
  <c r="D1443" i="13"/>
  <c r="F1443" i="13"/>
  <c r="D1444" i="13"/>
  <c r="F1444" i="13"/>
  <c r="D1445" i="13"/>
  <c r="D3641" i="16" s="1"/>
  <c r="F1445" i="13"/>
  <c r="D1446" i="13"/>
  <c r="D5001" i="16" s="1"/>
  <c r="F1446" i="13"/>
  <c r="D1447" i="13"/>
  <c r="D4802" i="16" s="1"/>
  <c r="F1447" i="13"/>
  <c r="D1448" i="13"/>
  <c r="F1448" i="13"/>
  <c r="D1449" i="13"/>
  <c r="F1449" i="13"/>
  <c r="D1450" i="13"/>
  <c r="F1450" i="13"/>
  <c r="D1451" i="13"/>
  <c r="F1451" i="13"/>
  <c r="D1452" i="13"/>
  <c r="D1632" i="16" s="1"/>
  <c r="F1452" i="13"/>
  <c r="D1453" i="13"/>
  <c r="F1453" i="13"/>
  <c r="D1454" i="13"/>
  <c r="F1454" i="13"/>
  <c r="D1455" i="13"/>
  <c r="D3122" i="16" s="1"/>
  <c r="F1455" i="13"/>
  <c r="D1456" i="13"/>
  <c r="F1456" i="13"/>
  <c r="D1457" i="13"/>
  <c r="F1457" i="13"/>
  <c r="D1458" i="13"/>
  <c r="F1458" i="13"/>
  <c r="D1459" i="13"/>
  <c r="D3606" i="16" s="1"/>
  <c r="F1459" i="13"/>
  <c r="D1460" i="13"/>
  <c r="D2039" i="16" s="1"/>
  <c r="F1460" i="13"/>
  <c r="D1461" i="13"/>
  <c r="F1461" i="13"/>
  <c r="D1462" i="13"/>
  <c r="F1462" i="13"/>
  <c r="D1463" i="13"/>
  <c r="F1463" i="13"/>
  <c r="D1464" i="13"/>
  <c r="F1464" i="13"/>
  <c r="D1465" i="13"/>
  <c r="F1465" i="13"/>
  <c r="D1466" i="13"/>
  <c r="D2167" i="16" s="1"/>
  <c r="F1466" i="13"/>
  <c r="D1467" i="13"/>
  <c r="D4868" i="16" s="1"/>
  <c r="F1467" i="13"/>
  <c r="D1468" i="13"/>
  <c r="D3345" i="16" s="1"/>
  <c r="F1468" i="13"/>
  <c r="D1469" i="13"/>
  <c r="D1449" i="16" s="1"/>
  <c r="F1469" i="13"/>
  <c r="D1470" i="13"/>
  <c r="F1470" i="13"/>
  <c r="D1471" i="13"/>
  <c r="F1471" i="13"/>
  <c r="D1472" i="13"/>
  <c r="F1472" i="13"/>
  <c r="D1473" i="13"/>
  <c r="F1473" i="13"/>
  <c r="D1474" i="13"/>
  <c r="F1474" i="13"/>
  <c r="D1475" i="13"/>
  <c r="D5902" i="16" s="1"/>
  <c r="F1475" i="13"/>
  <c r="D1476" i="13"/>
  <c r="F1476" i="13"/>
  <c r="D1477" i="13"/>
  <c r="F1477" i="13"/>
  <c r="D1478" i="13"/>
  <c r="F1478" i="13"/>
  <c r="D1479" i="13"/>
  <c r="D5487" i="16" s="1"/>
  <c r="F1479" i="13"/>
  <c r="D1480" i="13"/>
  <c r="D5679" i="16" s="1"/>
  <c r="F1480" i="13"/>
  <c r="D1481" i="13"/>
  <c r="F1481" i="13"/>
  <c r="D1482" i="13"/>
  <c r="F1482" i="13"/>
  <c r="D1483" i="13"/>
  <c r="F1483" i="13"/>
  <c r="D1484" i="13"/>
  <c r="F1484" i="13"/>
  <c r="D1485" i="13"/>
  <c r="D979" i="16" s="1"/>
  <c r="F1485" i="13"/>
  <c r="D1486" i="13"/>
  <c r="F1486" i="13"/>
  <c r="D1487" i="13"/>
  <c r="F1487" i="13"/>
  <c r="D1488" i="13"/>
  <c r="D4335" i="16" s="1"/>
  <c r="F1488" i="13"/>
  <c r="D1489" i="13"/>
  <c r="D736" i="16" s="1"/>
  <c r="F1489" i="13"/>
  <c r="D1490" i="13"/>
  <c r="F1490" i="13"/>
  <c r="D1491" i="13"/>
  <c r="F1491" i="13"/>
  <c r="D1492" i="13"/>
  <c r="F1492" i="13"/>
  <c r="D1493" i="13"/>
  <c r="F1493" i="13"/>
  <c r="D1494" i="13"/>
  <c r="F1494" i="13"/>
  <c r="D1495" i="13"/>
  <c r="F1495" i="13"/>
  <c r="D1496" i="13"/>
  <c r="D672" i="16" s="1"/>
  <c r="F1496" i="13"/>
  <c r="D1497" i="13"/>
  <c r="D1433" i="16" s="1"/>
  <c r="F1497" i="13"/>
  <c r="D1498" i="13"/>
  <c r="F1498" i="13"/>
  <c r="D1499" i="13"/>
  <c r="F1499" i="13"/>
  <c r="D1500" i="13"/>
  <c r="F1500" i="13"/>
  <c r="D1501" i="13"/>
  <c r="D1657" i="16" s="1"/>
  <c r="F1501" i="13"/>
  <c r="D1502" i="13"/>
  <c r="D4032" i="16" s="1"/>
  <c r="F1502" i="13"/>
  <c r="D1503" i="13"/>
  <c r="D3308" i="16" s="1"/>
  <c r="F1503" i="13"/>
  <c r="D1504" i="13"/>
  <c r="F1504" i="13"/>
  <c r="D1505" i="13"/>
  <c r="F1505" i="13"/>
  <c r="D1506" i="13"/>
  <c r="F1506" i="13"/>
  <c r="D1507" i="13"/>
  <c r="F1507" i="13"/>
  <c r="D1508" i="13"/>
  <c r="F1508" i="13"/>
  <c r="D1509" i="13"/>
  <c r="F1509" i="13"/>
  <c r="D1510" i="13"/>
  <c r="F1510" i="13"/>
  <c r="D1511" i="13"/>
  <c r="F1511" i="13"/>
  <c r="D1512" i="13"/>
  <c r="F1512" i="13"/>
  <c r="D1513" i="13"/>
  <c r="F1513" i="13"/>
  <c r="D1514" i="13"/>
  <c r="D2158" i="16" s="1"/>
  <c r="F1514" i="13"/>
  <c r="D1515" i="13"/>
  <c r="F1515" i="13"/>
  <c r="D1516" i="13"/>
  <c r="F1516" i="13"/>
  <c r="D1517" i="13"/>
  <c r="D4197" i="16" s="1"/>
  <c r="F1517" i="13"/>
  <c r="D1518" i="13"/>
  <c r="D5402" i="16" s="1"/>
  <c r="F1518" i="13"/>
  <c r="D1519" i="13"/>
  <c r="F1519" i="13"/>
  <c r="D1520" i="13"/>
  <c r="F1520" i="13"/>
  <c r="D1521" i="13"/>
  <c r="F1521" i="13"/>
  <c r="D1522" i="13"/>
  <c r="F1522" i="13"/>
  <c r="D1523" i="13"/>
  <c r="F1523" i="13"/>
  <c r="D1524" i="13"/>
  <c r="D2713" i="16" s="1"/>
  <c r="F1524" i="13"/>
  <c r="D1525" i="13"/>
  <c r="F1525" i="13"/>
  <c r="D1526" i="13"/>
  <c r="F1526" i="13"/>
  <c r="D1527" i="13"/>
  <c r="F1527" i="13"/>
  <c r="D1528" i="13"/>
  <c r="F1528" i="13"/>
  <c r="D1529" i="13"/>
  <c r="D1589" i="16" s="1"/>
  <c r="F1529" i="13"/>
  <c r="D1530" i="13"/>
  <c r="F1530" i="13"/>
  <c r="D1531" i="13"/>
  <c r="F1531" i="13"/>
  <c r="D1532" i="13"/>
  <c r="F1532" i="13"/>
  <c r="D1533" i="13"/>
  <c r="F1533" i="13"/>
  <c r="D1534" i="13"/>
  <c r="F1534" i="13"/>
  <c r="D1535" i="13"/>
  <c r="F1535" i="13"/>
  <c r="D1536" i="13"/>
  <c r="F1536" i="13"/>
  <c r="D1537" i="13"/>
  <c r="F1537" i="13"/>
  <c r="D1538" i="13"/>
  <c r="D1067" i="16" s="1"/>
  <c r="F1538" i="13"/>
  <c r="D1539" i="13"/>
  <c r="F1539" i="13"/>
  <c r="D1540" i="13"/>
  <c r="D4230" i="16" s="1"/>
  <c r="F1540" i="13"/>
  <c r="D1541" i="13"/>
  <c r="D4927" i="16" s="1"/>
  <c r="F1541" i="13"/>
  <c r="D1542" i="13"/>
  <c r="D2456" i="16" s="1"/>
  <c r="F1542" i="13"/>
  <c r="D1543" i="13"/>
  <c r="F1543" i="13"/>
  <c r="D1544" i="13"/>
  <c r="F1544" i="13"/>
  <c r="D1545" i="13"/>
  <c r="F1545" i="13"/>
  <c r="D1546" i="13"/>
  <c r="D4597" i="16" s="1"/>
  <c r="F1546" i="13"/>
  <c r="D1547" i="13"/>
  <c r="F1547" i="13"/>
  <c r="D1548" i="13"/>
  <c r="F1548" i="13"/>
  <c r="D1549" i="13"/>
  <c r="F1549" i="13"/>
  <c r="D1550" i="13"/>
  <c r="F1550" i="13"/>
  <c r="D1551" i="13"/>
  <c r="F1551" i="13"/>
  <c r="D1552" i="13"/>
  <c r="D5872" i="16" s="1"/>
  <c r="F1552" i="13"/>
  <c r="D1553" i="13"/>
  <c r="F1553" i="13"/>
  <c r="D1554" i="13"/>
  <c r="D3732" i="16" s="1"/>
  <c r="F1554" i="13"/>
  <c r="D1555" i="13"/>
  <c r="F1555" i="13"/>
  <c r="D1556" i="13"/>
  <c r="F1556" i="13"/>
  <c r="D1557" i="13"/>
  <c r="D683" i="16" s="1"/>
  <c r="F1557" i="13"/>
  <c r="D1558" i="13"/>
  <c r="D3764" i="16" s="1"/>
  <c r="F1558" i="13"/>
  <c r="D1559" i="13"/>
  <c r="F1559" i="13"/>
  <c r="D1560" i="13"/>
  <c r="F1560" i="13"/>
  <c r="D1561" i="13"/>
  <c r="F1561" i="13"/>
  <c r="D1562" i="13"/>
  <c r="F1562" i="13"/>
  <c r="D1563" i="13"/>
  <c r="F1563" i="13"/>
  <c r="D1564" i="13"/>
  <c r="D1034" i="16" s="1"/>
  <c r="F1564" i="13"/>
  <c r="D1565" i="13"/>
  <c r="F1565" i="13"/>
  <c r="D1566" i="13"/>
  <c r="F1566" i="13"/>
  <c r="D1567" i="13"/>
  <c r="F1567" i="13"/>
  <c r="D1568" i="13"/>
  <c r="F1568" i="13"/>
  <c r="D1569" i="13"/>
  <c r="F1569" i="13"/>
  <c r="D1570" i="13"/>
  <c r="F1570" i="13"/>
  <c r="D1571" i="13"/>
  <c r="D5888" i="16" s="1"/>
  <c r="F1571" i="13"/>
  <c r="D1572" i="13"/>
  <c r="F1572" i="13"/>
  <c r="D1573" i="13"/>
  <c r="D2557" i="16" s="1"/>
  <c r="F1573" i="13"/>
  <c r="D1574" i="13"/>
  <c r="F1574" i="13"/>
  <c r="D1575" i="13"/>
  <c r="F1575" i="13"/>
  <c r="D1576" i="13"/>
  <c r="D661" i="16" s="1"/>
  <c r="F1576" i="13"/>
  <c r="D1577" i="13"/>
  <c r="D1274" i="16" s="1"/>
  <c r="F1577" i="13"/>
  <c r="D1578" i="13"/>
  <c r="F1578" i="13"/>
  <c r="D1579" i="13"/>
  <c r="F1579" i="13"/>
  <c r="D1580" i="13"/>
  <c r="F1580" i="13"/>
  <c r="D1581" i="13"/>
  <c r="F1581" i="13"/>
  <c r="D1582" i="13"/>
  <c r="F1582" i="13"/>
  <c r="D1583" i="13"/>
  <c r="D3664" i="16" s="1"/>
  <c r="F1583" i="13"/>
  <c r="D1584" i="13"/>
  <c r="D3974" i="16" s="1"/>
  <c r="F1584" i="13"/>
  <c r="D1585" i="13"/>
  <c r="F1585" i="13"/>
  <c r="D1586" i="13"/>
  <c r="F1586" i="13"/>
  <c r="D1587" i="13"/>
  <c r="F1587" i="13"/>
  <c r="D1588" i="13"/>
  <c r="F1588" i="13"/>
  <c r="D1589" i="13"/>
  <c r="F1589" i="13"/>
  <c r="D1590" i="13"/>
  <c r="D5602" i="16" s="1"/>
  <c r="F1590" i="13"/>
  <c r="D1591" i="13"/>
  <c r="F1591" i="13"/>
  <c r="D1592" i="13"/>
  <c r="F1592" i="13"/>
  <c r="D1593" i="13"/>
  <c r="F1593" i="13"/>
  <c r="D1594" i="13"/>
  <c r="F1594" i="13"/>
  <c r="D1595" i="13"/>
  <c r="D2526" i="16" s="1"/>
  <c r="F1595" i="13"/>
  <c r="D1596" i="13"/>
  <c r="F1596" i="13"/>
  <c r="D1597" i="13"/>
  <c r="F1597" i="13"/>
  <c r="D1598" i="13"/>
  <c r="F1598" i="13"/>
  <c r="D1599" i="13"/>
  <c r="D4116" i="16" s="1"/>
  <c r="F1599" i="13"/>
  <c r="D1600" i="13"/>
  <c r="F1600" i="13"/>
  <c r="D1601" i="13"/>
  <c r="F1601" i="13"/>
  <c r="D1602" i="13"/>
  <c r="D4695" i="16" s="1"/>
  <c r="F1602" i="13"/>
  <c r="D1603" i="13"/>
  <c r="F1603" i="13"/>
  <c r="D1604" i="13"/>
  <c r="F1604" i="13"/>
  <c r="D1605" i="13"/>
  <c r="D1714" i="16" s="1"/>
  <c r="F1605" i="13"/>
  <c r="D1606" i="13"/>
  <c r="F1606" i="13"/>
  <c r="D1607" i="13"/>
  <c r="F1607" i="13"/>
  <c r="D1608" i="13"/>
  <c r="F1608" i="13"/>
  <c r="D1609" i="13"/>
  <c r="F1609" i="13"/>
  <c r="D1610" i="13"/>
  <c r="D3407" i="16" s="1"/>
  <c r="F1610" i="13"/>
  <c r="D1611" i="13"/>
  <c r="D4778" i="16" s="1"/>
  <c r="F1611" i="13"/>
  <c r="D1612" i="13"/>
  <c r="F1612" i="13"/>
  <c r="D1613" i="13"/>
  <c r="D2307" i="16" s="1"/>
  <c r="F1613" i="13"/>
  <c r="D1614" i="13"/>
  <c r="F1614" i="13"/>
  <c r="D1615" i="13"/>
  <c r="F1615" i="13"/>
  <c r="D1616" i="13"/>
  <c r="F1616" i="13"/>
  <c r="D1617" i="13"/>
  <c r="F1617" i="13"/>
  <c r="D1618" i="13"/>
  <c r="F1618" i="13"/>
  <c r="D1619" i="13"/>
  <c r="F1619" i="13"/>
  <c r="D1620" i="13"/>
  <c r="D556" i="16" s="1"/>
  <c r="F1620" i="13"/>
  <c r="D1621" i="13"/>
  <c r="F1621" i="13"/>
  <c r="D1622" i="13"/>
  <c r="D4793" i="16" s="1"/>
  <c r="F1622" i="13"/>
  <c r="D1623" i="13"/>
  <c r="D19" i="16" s="1"/>
  <c r="F1623" i="13"/>
  <c r="D1624" i="13"/>
  <c r="F1624" i="13"/>
  <c r="D1625" i="13"/>
  <c r="D1683" i="16" s="1"/>
  <c r="F1625" i="13"/>
  <c r="D1626" i="13"/>
  <c r="F1626" i="13"/>
  <c r="D1627" i="13"/>
  <c r="F1627" i="13"/>
  <c r="D1628" i="13"/>
  <c r="D4656" i="16" s="1"/>
  <c r="F1628" i="13"/>
  <c r="D1629" i="13"/>
  <c r="F1629" i="13"/>
  <c r="D1630" i="13"/>
  <c r="D535" i="16" s="1"/>
  <c r="F1630" i="13"/>
  <c r="D1631" i="13"/>
  <c r="F1631" i="13"/>
  <c r="D1632" i="13"/>
  <c r="F1632" i="13"/>
  <c r="D1633" i="13"/>
  <c r="D1149" i="16" s="1"/>
  <c r="F1633" i="13"/>
  <c r="D1634" i="13"/>
  <c r="F1634" i="13"/>
  <c r="D1635" i="13"/>
  <c r="F1635" i="13"/>
  <c r="D1636" i="13"/>
  <c r="F1636" i="13"/>
  <c r="D1637" i="13"/>
  <c r="F1637" i="13"/>
  <c r="D1638" i="13"/>
  <c r="F1638" i="13"/>
  <c r="D1639" i="13"/>
  <c r="F1639" i="13"/>
  <c r="D1640" i="13"/>
  <c r="F1640" i="13"/>
  <c r="D1641" i="13"/>
  <c r="F1641" i="13"/>
  <c r="D1642" i="13"/>
  <c r="D1718" i="16" s="1"/>
  <c r="F1642" i="13"/>
  <c r="D1643" i="13"/>
  <c r="F1643" i="13"/>
  <c r="D1644" i="13"/>
  <c r="F1644" i="13"/>
  <c r="D1645" i="13"/>
  <c r="F1645" i="13"/>
  <c r="D1646" i="13"/>
  <c r="D2084" i="16" s="1"/>
  <c r="F1646" i="13"/>
  <c r="D1647" i="13"/>
  <c r="D5370" i="16" s="1"/>
  <c r="F1647" i="13"/>
  <c r="D1648" i="13"/>
  <c r="D1921" i="16" s="1"/>
  <c r="F1648" i="13"/>
  <c r="D1649" i="13"/>
  <c r="F1649" i="13"/>
  <c r="D1650" i="13"/>
  <c r="D5539" i="16" s="1"/>
  <c r="F1650" i="13"/>
  <c r="D1651" i="13"/>
  <c r="F1651" i="13"/>
  <c r="D1652" i="13"/>
  <c r="D3874" i="16" s="1"/>
  <c r="F1652" i="13"/>
  <c r="D1653" i="13"/>
  <c r="F1653" i="13"/>
  <c r="D1654" i="13"/>
  <c r="F1654" i="13"/>
  <c r="D1655" i="13"/>
  <c r="D3428" i="16" s="1"/>
  <c r="F1655" i="13"/>
  <c r="D1656" i="13"/>
  <c r="D4235" i="16" s="1"/>
  <c r="F1656" i="13"/>
  <c r="D1657" i="13"/>
  <c r="F1657" i="13"/>
  <c r="D1658" i="13"/>
  <c r="F1658" i="13"/>
  <c r="D1659" i="13"/>
  <c r="D2010" i="16" s="1"/>
  <c r="F1659" i="13"/>
  <c r="D1660" i="13"/>
  <c r="F1660" i="13"/>
  <c r="D1661" i="13"/>
  <c r="D3610" i="16" s="1"/>
  <c r="F1661" i="13"/>
  <c r="D1662" i="13"/>
  <c r="D2389" i="16" s="1"/>
  <c r="F1662" i="13"/>
  <c r="D1663" i="13"/>
  <c r="F1663" i="13"/>
  <c r="D1664" i="13"/>
  <c r="D2793" i="16" s="1"/>
  <c r="F1664" i="13"/>
  <c r="D1665" i="13"/>
  <c r="D4009" i="16" s="1"/>
  <c r="F1665" i="13"/>
  <c r="D1666" i="13"/>
  <c r="D727" i="16" s="1"/>
  <c r="F1666" i="13"/>
  <c r="D1667" i="13"/>
  <c r="F1667" i="13"/>
  <c r="D1668" i="13"/>
  <c r="D5235" i="16" s="1"/>
  <c r="F1668" i="13"/>
  <c r="D1669" i="13"/>
  <c r="F1669" i="13"/>
  <c r="D1670" i="13"/>
  <c r="F1670" i="13"/>
  <c r="D1671" i="13"/>
  <c r="F1671" i="13"/>
  <c r="D1672" i="13"/>
  <c r="F1672" i="13"/>
  <c r="D1673" i="13"/>
  <c r="F1673" i="13"/>
  <c r="D1674" i="13"/>
  <c r="D3215" i="16" s="1"/>
  <c r="F1674" i="13"/>
  <c r="D1675" i="13"/>
  <c r="D2245" i="16" s="1"/>
  <c r="F1675" i="13"/>
  <c r="D1676" i="13"/>
  <c r="D1903" i="16" s="1"/>
  <c r="F1676" i="13"/>
  <c r="D1677" i="13"/>
  <c r="F1677" i="13"/>
  <c r="D1678" i="13"/>
  <c r="D334" i="16" s="1"/>
  <c r="F1678" i="13"/>
  <c r="D1679" i="13"/>
  <c r="F1679" i="13"/>
  <c r="D1680" i="13"/>
  <c r="F1680" i="13"/>
  <c r="D1681" i="13"/>
  <c r="F1681" i="13"/>
  <c r="D1682" i="13"/>
  <c r="F1682" i="13"/>
  <c r="D1683" i="13"/>
  <c r="F1683" i="13"/>
  <c r="D1684" i="13"/>
  <c r="F1684" i="13"/>
  <c r="D1685" i="13"/>
  <c r="D1226" i="16" s="1"/>
  <c r="F1685" i="13"/>
  <c r="D1686" i="13"/>
  <c r="F1686" i="13"/>
  <c r="D1687" i="13"/>
  <c r="F1687" i="13"/>
  <c r="D1688" i="13"/>
  <c r="F1688" i="13"/>
  <c r="D1689" i="13"/>
  <c r="F1689" i="13"/>
  <c r="D1690" i="13"/>
  <c r="F1690" i="13"/>
  <c r="D1691" i="13"/>
  <c r="D4880" i="16" s="1"/>
  <c r="F1691" i="13"/>
  <c r="D1692" i="13"/>
  <c r="F1692" i="13"/>
  <c r="D1693" i="13"/>
  <c r="F1693" i="13"/>
  <c r="D1694" i="13"/>
  <c r="D3971" i="16" s="1"/>
  <c r="F1694" i="13"/>
  <c r="D1695" i="13"/>
  <c r="D3535" i="16" s="1"/>
  <c r="F1695" i="13"/>
  <c r="D1696" i="13"/>
  <c r="F1696" i="13"/>
  <c r="D1697" i="13"/>
  <c r="F1697" i="13"/>
  <c r="D1698" i="13"/>
  <c r="D2075" i="16" s="1"/>
  <c r="F1698" i="13"/>
  <c r="D1699" i="13"/>
  <c r="F1699" i="13"/>
  <c r="D1700" i="13"/>
  <c r="F1700" i="13"/>
  <c r="D1701" i="13"/>
  <c r="F1701" i="13"/>
  <c r="D1702" i="13"/>
  <c r="F1702" i="13"/>
  <c r="D1703" i="13"/>
  <c r="F1703" i="13"/>
  <c r="D1704" i="13"/>
  <c r="F1704" i="13"/>
  <c r="D1705" i="13"/>
  <c r="D4615" i="16" s="1"/>
  <c r="F1705" i="13"/>
  <c r="D1706" i="13"/>
  <c r="D1082" i="16" s="1"/>
  <c r="F1706" i="13"/>
  <c r="D1707" i="13"/>
  <c r="D3446" i="16" s="1"/>
  <c r="F1707" i="13"/>
  <c r="D1708" i="13"/>
  <c r="F1708" i="13"/>
  <c r="D1709" i="13"/>
  <c r="D1160" i="16" s="1"/>
  <c r="F1709" i="13"/>
  <c r="D1710" i="13"/>
  <c r="D5682" i="16" s="1"/>
  <c r="F1710" i="13"/>
  <c r="D1711" i="13"/>
  <c r="F1711" i="13"/>
  <c r="D1712" i="13"/>
  <c r="D4561" i="16" s="1"/>
  <c r="F1712" i="13"/>
  <c r="D1713" i="13"/>
  <c r="F1713" i="13"/>
  <c r="D1714" i="13"/>
  <c r="F1714" i="13"/>
  <c r="D1715" i="13"/>
  <c r="F1715" i="13"/>
  <c r="D1716" i="13"/>
  <c r="F1716" i="13"/>
  <c r="D1717" i="13"/>
  <c r="F1717" i="13"/>
  <c r="D1718" i="13"/>
  <c r="D2253" i="16" s="1"/>
  <c r="F1718" i="13"/>
  <c r="D1719" i="13"/>
  <c r="F1719" i="13"/>
  <c r="D1720" i="13"/>
  <c r="F1720" i="13"/>
  <c r="D1721" i="13"/>
  <c r="F1721" i="13"/>
  <c r="D1722" i="13"/>
  <c r="F1722" i="13"/>
  <c r="D1723" i="13"/>
  <c r="F1723" i="13"/>
  <c r="D1724" i="13"/>
  <c r="F1724" i="13"/>
  <c r="D1725" i="13"/>
  <c r="F1725" i="13"/>
  <c r="D1726" i="13"/>
  <c r="F1726" i="13"/>
  <c r="D1727" i="13"/>
  <c r="F1727" i="13"/>
  <c r="D1728" i="13"/>
  <c r="D1896" i="16" s="1"/>
  <c r="F1728" i="13"/>
  <c r="D1729" i="13"/>
  <c r="F1729" i="13"/>
  <c r="D1730" i="13"/>
  <c r="F1730" i="13"/>
  <c r="D1731" i="13"/>
  <c r="F1731" i="13"/>
  <c r="D1732" i="13"/>
  <c r="F1732" i="13"/>
  <c r="D1733" i="13"/>
  <c r="F1733" i="13"/>
  <c r="D1734" i="13"/>
  <c r="F1734" i="13"/>
  <c r="D1735" i="13"/>
  <c r="F1735" i="13"/>
  <c r="D1736" i="13"/>
  <c r="F1736" i="13"/>
  <c r="D1737" i="13"/>
  <c r="D3153" i="16" s="1"/>
  <c r="F1737" i="13"/>
  <c r="D1738" i="13"/>
  <c r="D1198" i="16" s="1"/>
  <c r="F1738" i="13"/>
  <c r="D1739" i="13"/>
  <c r="F1739" i="13"/>
  <c r="D1740" i="13"/>
  <c r="F1740" i="13"/>
  <c r="D1741" i="13"/>
  <c r="D716" i="16" s="1"/>
  <c r="F1741" i="13"/>
  <c r="D1742" i="13"/>
  <c r="F1742" i="13"/>
  <c r="D1743" i="13"/>
  <c r="F1743" i="13"/>
  <c r="D1744" i="13"/>
  <c r="F1744" i="13"/>
  <c r="D1745" i="13"/>
  <c r="F1745" i="13"/>
  <c r="D1746" i="13"/>
  <c r="F1746" i="13"/>
  <c r="D1747" i="13"/>
  <c r="F1747" i="13"/>
  <c r="D1748" i="13"/>
  <c r="F1748" i="13"/>
  <c r="D1749" i="13"/>
  <c r="F1749" i="13"/>
  <c r="D1750" i="13"/>
  <c r="D499" i="16" s="1"/>
  <c r="F1750" i="13"/>
  <c r="D1751" i="13"/>
  <c r="F1751" i="13"/>
  <c r="D1752" i="13"/>
  <c r="F1752" i="13"/>
  <c r="D1753" i="13"/>
  <c r="F1753" i="13"/>
  <c r="D1754" i="13"/>
  <c r="F1754" i="13"/>
  <c r="D1755" i="13"/>
  <c r="D1796" i="16" s="1"/>
  <c r="F1755" i="13"/>
  <c r="D1756" i="13"/>
  <c r="F1756" i="13"/>
  <c r="D1757" i="13"/>
  <c r="F1757" i="13"/>
  <c r="D1758" i="13"/>
  <c r="F1758" i="13"/>
  <c r="D1759" i="13"/>
  <c r="F1759" i="13"/>
  <c r="D1760" i="13"/>
  <c r="F1760" i="13"/>
  <c r="D1761" i="13"/>
  <c r="D2923" i="16" s="1"/>
  <c r="F1761" i="13"/>
  <c r="D1762" i="13"/>
  <c r="F1762" i="13"/>
  <c r="D1763" i="13"/>
  <c r="F1763" i="13"/>
  <c r="D1764" i="13"/>
  <c r="D1158" i="16" s="1"/>
  <c r="F1764" i="13"/>
  <c r="D1765" i="13"/>
  <c r="F1765" i="13"/>
  <c r="D1766" i="13"/>
  <c r="D3214" i="16" s="1"/>
  <c r="F1766" i="13"/>
  <c r="D1767" i="13"/>
  <c r="F1767" i="13"/>
  <c r="D1768" i="13"/>
  <c r="F1768" i="13"/>
  <c r="D1769" i="13"/>
  <c r="F1769" i="13"/>
  <c r="D1770" i="13"/>
  <c r="D3517" i="16" s="1"/>
  <c r="F1770" i="13"/>
  <c r="D1771" i="13"/>
  <c r="F1771" i="13"/>
  <c r="D1772" i="13"/>
  <c r="F1772" i="13"/>
  <c r="D1773" i="13"/>
  <c r="F1773" i="13"/>
  <c r="D1774" i="13"/>
  <c r="F1774" i="13"/>
  <c r="D1775" i="13"/>
  <c r="F1775" i="13"/>
  <c r="D1776" i="13"/>
  <c r="F1776" i="13"/>
  <c r="D1777" i="13"/>
  <c r="D4923" i="16" s="1"/>
  <c r="F1777" i="13"/>
  <c r="D1778" i="13"/>
  <c r="D1917" i="16" s="1"/>
  <c r="F1778" i="13"/>
  <c r="D1779" i="13"/>
  <c r="D4301" i="16" s="1"/>
  <c r="F1779" i="13"/>
  <c r="D1780" i="13"/>
  <c r="D3434" i="16" s="1"/>
  <c r="F1780" i="13"/>
  <c r="D1781" i="13"/>
  <c r="F1781" i="13"/>
  <c r="D1782" i="13"/>
  <c r="F1782" i="13"/>
  <c r="D1783" i="13"/>
  <c r="D4776" i="16" s="1"/>
  <c r="F1783" i="13"/>
  <c r="D1784" i="13"/>
  <c r="F1784" i="13"/>
  <c r="D1785" i="13"/>
  <c r="F1785" i="13"/>
  <c r="D1786" i="13"/>
  <c r="D5846" i="16" s="1"/>
  <c r="F1786" i="13"/>
  <c r="D1787" i="13"/>
  <c r="D3073" i="16" s="1"/>
  <c r="F1787" i="13"/>
  <c r="D1788" i="13"/>
  <c r="F1788" i="13"/>
  <c r="D1789" i="13"/>
  <c r="F1789" i="13"/>
  <c r="D1790" i="13"/>
  <c r="F1790" i="13"/>
  <c r="D1791" i="13"/>
  <c r="F1791" i="13"/>
  <c r="D1792" i="13"/>
  <c r="F1792" i="13"/>
  <c r="D1793" i="13"/>
  <c r="F1793" i="13"/>
  <c r="D1794" i="13"/>
  <c r="D3746" i="16" s="1"/>
  <c r="F1794" i="13"/>
  <c r="D1795" i="13"/>
  <c r="F1795" i="13"/>
  <c r="D1796" i="13"/>
  <c r="F1796" i="13"/>
  <c r="D1797" i="13"/>
  <c r="D5393" i="16" s="1"/>
  <c r="F1797" i="13"/>
  <c r="D1798" i="13"/>
  <c r="F1798" i="13"/>
  <c r="D1799" i="13"/>
  <c r="F1799" i="13"/>
  <c r="D1800" i="13"/>
  <c r="D663" i="16" s="1"/>
  <c r="F1800" i="13"/>
  <c r="D1801" i="13"/>
  <c r="F1801" i="13"/>
  <c r="D1802" i="13"/>
  <c r="F1802" i="13"/>
  <c r="D1803" i="13"/>
  <c r="F1803" i="13"/>
  <c r="D1804" i="13"/>
  <c r="F1804" i="13"/>
  <c r="D1805" i="13"/>
  <c r="D941" i="16" s="1"/>
  <c r="F1805" i="13"/>
  <c r="D1806" i="13"/>
  <c r="F1806" i="13"/>
  <c r="D1807" i="13"/>
  <c r="D4140" i="16" s="1"/>
  <c r="F1807" i="13"/>
  <c r="D1808" i="13"/>
  <c r="D3651" i="16" s="1"/>
  <c r="F1808" i="13"/>
  <c r="D1809" i="13"/>
  <c r="F1809" i="13"/>
  <c r="D1810" i="13"/>
  <c r="F1810" i="13"/>
  <c r="D1811" i="13"/>
  <c r="D2432" i="16" s="1"/>
  <c r="F1811" i="13"/>
  <c r="D1812" i="13"/>
  <c r="F1812" i="13"/>
  <c r="D1813" i="13"/>
  <c r="F1813" i="13"/>
  <c r="D1814" i="13"/>
  <c r="D1401" i="16" s="1"/>
  <c r="F1814" i="13"/>
  <c r="D1815" i="13"/>
  <c r="D1908" i="16" s="1"/>
  <c r="F1815" i="13"/>
  <c r="D1816" i="13"/>
  <c r="F1816" i="13"/>
  <c r="D1817" i="13"/>
  <c r="D330" i="16" s="1"/>
  <c r="F1817" i="13"/>
  <c r="D1818" i="13"/>
  <c r="F1818" i="13"/>
  <c r="D1819" i="13"/>
  <c r="F1819" i="13"/>
  <c r="D1820" i="13"/>
  <c r="F1820" i="13"/>
  <c r="D1821" i="13"/>
  <c r="F1821" i="13"/>
  <c r="D1822" i="13"/>
  <c r="D3208" i="16" s="1"/>
  <c r="F1822" i="13"/>
  <c r="D1823" i="13"/>
  <c r="F1823" i="13"/>
  <c r="D1824" i="13"/>
  <c r="F1824" i="13"/>
  <c r="D1825" i="13"/>
  <c r="F1825" i="13"/>
  <c r="D1826" i="13"/>
  <c r="D209" i="16" s="1"/>
  <c r="F1826" i="13"/>
  <c r="D1827" i="13"/>
  <c r="D1196" i="16" s="1"/>
  <c r="F1827" i="13"/>
  <c r="D1828" i="13"/>
  <c r="F1828" i="13"/>
  <c r="D1829" i="13"/>
  <c r="D2411" i="16" s="1"/>
  <c r="F1829" i="13"/>
  <c r="D1830" i="13"/>
  <c r="D1993" i="16" s="1"/>
  <c r="F1830" i="13"/>
  <c r="D1831" i="13"/>
  <c r="F1831" i="13"/>
  <c r="D1832" i="13"/>
  <c r="F1832" i="13"/>
  <c r="D1833" i="13"/>
  <c r="D1854" i="16" s="1"/>
  <c r="F1833" i="13"/>
  <c r="D1834" i="13"/>
  <c r="F1834" i="13"/>
  <c r="D1835" i="13"/>
  <c r="F1835" i="13"/>
  <c r="D1836" i="13"/>
  <c r="F1836" i="13"/>
  <c r="D1837" i="13"/>
  <c r="F1837" i="13"/>
  <c r="D1838" i="13"/>
  <c r="F1838" i="13"/>
  <c r="D1839" i="13"/>
  <c r="F1839" i="13"/>
  <c r="D1840" i="13"/>
  <c r="F1840" i="13"/>
  <c r="D1841" i="13"/>
  <c r="D1364" i="16" s="1"/>
  <c r="F1841" i="13"/>
  <c r="D1842" i="13"/>
  <c r="F1842" i="13"/>
  <c r="D1843" i="13"/>
  <c r="F1843" i="13"/>
  <c r="D1844" i="13"/>
  <c r="D4986" i="16" s="1"/>
  <c r="F1844" i="13"/>
  <c r="D1845" i="13"/>
  <c r="F1845" i="13"/>
  <c r="D1846" i="13"/>
  <c r="F1846" i="13"/>
  <c r="D1847" i="13"/>
  <c r="D4443" i="16" s="1"/>
  <c r="F1847" i="13"/>
  <c r="D1848" i="13"/>
  <c r="F1848" i="13"/>
  <c r="D1849" i="13"/>
  <c r="F1849" i="13"/>
  <c r="D1850" i="13"/>
  <c r="F1850" i="13"/>
  <c r="D1851" i="13"/>
  <c r="D5395" i="16" s="1"/>
  <c r="F1851" i="13"/>
  <c r="D1852" i="13"/>
  <c r="D1838" i="16" s="1"/>
  <c r="F1852" i="13"/>
  <c r="D1853" i="13"/>
  <c r="F1853" i="13"/>
  <c r="D1854" i="13"/>
  <c r="F1854" i="13"/>
  <c r="D1855" i="13"/>
  <c r="D4554" i="16" s="1"/>
  <c r="F1855" i="13"/>
  <c r="D1856" i="13"/>
  <c r="D483" i="16" s="1"/>
  <c r="F1856" i="13"/>
  <c r="D1857" i="13"/>
  <c r="F1857" i="13"/>
  <c r="D1858" i="13"/>
  <c r="F1858" i="13"/>
  <c r="D1859" i="13"/>
  <c r="F1859" i="13"/>
  <c r="D1860" i="13"/>
  <c r="F1860" i="13"/>
  <c r="D1861" i="13"/>
  <c r="D174" i="16" s="1"/>
  <c r="F1861" i="13"/>
  <c r="D1862" i="13"/>
  <c r="F1862" i="13"/>
  <c r="D1863" i="13"/>
  <c r="F1863" i="13"/>
  <c r="D1864" i="13"/>
  <c r="F1864" i="13"/>
  <c r="D1865" i="13"/>
  <c r="D2375" i="16" s="1"/>
  <c r="F1865" i="13"/>
  <c r="D1866" i="13"/>
  <c r="D4643" i="16" s="1"/>
  <c r="F1866" i="13"/>
  <c r="D1867" i="13"/>
  <c r="F1867" i="13"/>
  <c r="D1868" i="13"/>
  <c r="F1868" i="13"/>
  <c r="D1869" i="13"/>
  <c r="F1869" i="13"/>
  <c r="D1870" i="13"/>
  <c r="F1870" i="13"/>
  <c r="D1871" i="13"/>
  <c r="F1871" i="13"/>
  <c r="D1872" i="13"/>
  <c r="F1872" i="13"/>
  <c r="D1873" i="13"/>
  <c r="D2789" i="16" s="1"/>
  <c r="F1873" i="13"/>
  <c r="D1874" i="13"/>
  <c r="D1419" i="16" s="1"/>
  <c r="F1874" i="13"/>
  <c r="D1875" i="13"/>
  <c r="D4808" i="16" s="1"/>
  <c r="F1875" i="13"/>
  <c r="D1876" i="13"/>
  <c r="F1876" i="13"/>
  <c r="D1877" i="13"/>
  <c r="F1877" i="13"/>
  <c r="D1878" i="13"/>
  <c r="D3427" i="16" s="1"/>
  <c r="F1878" i="13"/>
  <c r="D1879" i="13"/>
  <c r="F1879" i="13"/>
  <c r="D1880" i="13"/>
  <c r="D49" i="16" s="1"/>
  <c r="F1880" i="13"/>
  <c r="D1881" i="13"/>
  <c r="F1881" i="13"/>
  <c r="D1882" i="13"/>
  <c r="F1882" i="13"/>
  <c r="D1883" i="13"/>
  <c r="F1883" i="13"/>
  <c r="D1884" i="13"/>
  <c r="F1884" i="13"/>
  <c r="D1885" i="13"/>
  <c r="F1885" i="13"/>
  <c r="D1886" i="13"/>
  <c r="F1886" i="13"/>
  <c r="D1887" i="13"/>
  <c r="D5231" i="16" s="1"/>
  <c r="F1887" i="13"/>
  <c r="D1888" i="13"/>
  <c r="D4248" i="16" s="1"/>
  <c r="F1888" i="13"/>
  <c r="D1889" i="13"/>
  <c r="F1889" i="13"/>
  <c r="D1890" i="13"/>
  <c r="D1820" i="16" s="1"/>
  <c r="F1890" i="13"/>
  <c r="D1891" i="13"/>
  <c r="F1891" i="13"/>
  <c r="D1892" i="13"/>
  <c r="F1892" i="13"/>
  <c r="D1893" i="13"/>
  <c r="F1893" i="13"/>
  <c r="D1894" i="13"/>
  <c r="F1894" i="13"/>
  <c r="D1895" i="13"/>
  <c r="D1076" i="16" s="1"/>
  <c r="F1895" i="13"/>
  <c r="D1896" i="13"/>
  <c r="F1896" i="13"/>
  <c r="D1897" i="13"/>
  <c r="F1897" i="13"/>
  <c r="D1898" i="13"/>
  <c r="F1898" i="13"/>
  <c r="D1899" i="13"/>
  <c r="D5599" i="16" s="1"/>
  <c r="F1899" i="13"/>
  <c r="D1900" i="13"/>
  <c r="D577" i="16" s="1"/>
  <c r="F1900" i="13"/>
  <c r="D1901" i="13"/>
  <c r="F1901" i="13"/>
  <c r="D1902" i="13"/>
  <c r="D1555" i="16" s="1"/>
  <c r="F1902" i="13"/>
  <c r="D1903" i="13"/>
  <c r="F1903" i="13"/>
  <c r="D1904" i="13"/>
  <c r="D5983" i="16" s="1"/>
  <c r="F1904" i="13"/>
  <c r="D1905" i="13"/>
  <c r="D1641" i="16" s="1"/>
  <c r="F1905" i="13"/>
  <c r="D1906" i="13"/>
  <c r="D305" i="16" s="1"/>
  <c r="F1906" i="13"/>
  <c r="D1907" i="13"/>
  <c r="F1907" i="13"/>
  <c r="D1908" i="13"/>
  <c r="F1908" i="13"/>
  <c r="D1909" i="13"/>
  <c r="D5538" i="16" s="1"/>
  <c r="F1909" i="13"/>
  <c r="D1910" i="13"/>
  <c r="F1910" i="13"/>
  <c r="D1911" i="13"/>
  <c r="F1911" i="13"/>
  <c r="D1912" i="13"/>
  <c r="F1912" i="13"/>
  <c r="D1913" i="13"/>
  <c r="F1913" i="13"/>
  <c r="D1914" i="13"/>
  <c r="D4390" i="16" s="1"/>
  <c r="F1914" i="13"/>
  <c r="D1915" i="13"/>
  <c r="F1915" i="13"/>
  <c r="D1916" i="13"/>
  <c r="D2529" i="16" s="1"/>
  <c r="F1916" i="13"/>
  <c r="D1917" i="13"/>
  <c r="F1917" i="13"/>
  <c r="D1918" i="13"/>
  <c r="F1918" i="13"/>
  <c r="D1919" i="13"/>
  <c r="F1919" i="13"/>
  <c r="D1920" i="13"/>
  <c r="F1920" i="13"/>
  <c r="D1921" i="13"/>
  <c r="D2023" i="16" s="1"/>
  <c r="F1921" i="13"/>
  <c r="D1922" i="13"/>
  <c r="D3713" i="16" s="1"/>
  <c r="F1922" i="13"/>
  <c r="D1923" i="13"/>
  <c r="F1923" i="13"/>
  <c r="D1924" i="13"/>
  <c r="F1924" i="13"/>
  <c r="D1925" i="13"/>
  <c r="F1925" i="13"/>
  <c r="D1926" i="13"/>
  <c r="F1926" i="13"/>
  <c r="D1927" i="13"/>
  <c r="D2592" i="16" s="1"/>
  <c r="F1927" i="13"/>
  <c r="D1928" i="13"/>
  <c r="D3114" i="16" s="1"/>
  <c r="F1928" i="13"/>
  <c r="D1929" i="13"/>
  <c r="D50" i="16" s="1"/>
  <c r="F1929" i="13"/>
  <c r="D1930" i="13"/>
  <c r="F1930" i="13"/>
  <c r="D1931" i="13"/>
  <c r="F1931" i="13"/>
  <c r="D1932" i="13"/>
  <c r="F1932" i="13"/>
  <c r="D1933" i="13"/>
  <c r="D1065" i="16" s="1"/>
  <c r="F1933" i="13"/>
  <c r="D1934" i="13"/>
  <c r="F1934" i="13"/>
  <c r="D1935" i="13"/>
  <c r="F1935" i="13"/>
  <c r="D1936" i="13"/>
  <c r="F1936" i="13"/>
  <c r="D1937" i="13"/>
  <c r="D1376" i="16" s="1"/>
  <c r="F1937" i="13"/>
  <c r="D1938" i="13"/>
  <c r="D2185" i="16" s="1"/>
  <c r="F1938" i="13"/>
  <c r="D1939" i="13"/>
  <c r="F1939" i="13"/>
  <c r="D1940" i="13"/>
  <c r="F1940" i="13"/>
  <c r="D1941" i="13"/>
  <c r="F1941" i="13"/>
  <c r="D1942" i="13"/>
  <c r="F1942" i="13"/>
  <c r="D1943" i="13"/>
  <c r="F1943" i="13"/>
  <c r="D1944" i="13"/>
  <c r="D4947" i="16" s="1"/>
  <c r="F1944" i="13"/>
  <c r="D1945" i="13"/>
  <c r="F1945" i="13"/>
  <c r="D1946" i="13"/>
  <c r="F1946" i="13"/>
  <c r="D1947" i="13"/>
  <c r="F1947" i="13"/>
  <c r="D1948" i="13"/>
  <c r="D1880" i="16" s="1"/>
  <c r="F1948" i="13"/>
  <c r="D1949" i="13"/>
  <c r="F1949" i="13"/>
  <c r="D1950" i="13"/>
  <c r="D3303" i="16" s="1"/>
  <c r="F1950" i="13"/>
  <c r="D1951" i="13"/>
  <c r="F1951" i="13"/>
  <c r="D1952" i="13"/>
  <c r="D5869" i="16" s="1"/>
  <c r="F1952" i="13"/>
  <c r="D1953" i="13"/>
  <c r="F1953" i="13"/>
  <c r="D1954" i="13"/>
  <c r="F1954" i="13"/>
  <c r="D1955" i="13"/>
  <c r="F1955" i="13"/>
  <c r="D1956" i="13"/>
  <c r="F1956" i="13"/>
  <c r="D1957" i="13"/>
  <c r="D4060" i="16" s="1"/>
  <c r="F1957" i="13"/>
  <c r="D1958" i="13"/>
  <c r="F1958" i="13"/>
  <c r="D1959" i="13"/>
  <c r="F1959" i="13"/>
  <c r="D1960" i="13"/>
  <c r="F1960" i="13"/>
  <c r="D1961" i="13"/>
  <c r="F1961" i="13"/>
  <c r="D1962" i="13"/>
  <c r="F1962" i="13"/>
  <c r="D1963" i="13"/>
  <c r="D2314" i="16" s="1"/>
  <c r="F1963" i="13"/>
  <c r="D1964" i="13"/>
  <c r="F1964" i="13"/>
  <c r="D1965" i="13"/>
  <c r="D4369" i="16" s="1"/>
  <c r="F1965" i="13"/>
  <c r="D1966" i="13"/>
  <c r="D4470" i="16" s="1"/>
  <c r="F1966" i="13"/>
  <c r="D1967" i="13"/>
  <c r="D592" i="16" s="1"/>
  <c r="F1967" i="13"/>
  <c r="D1968" i="13"/>
  <c r="F1968" i="13"/>
  <c r="D1969" i="13"/>
  <c r="D3238" i="16" s="1"/>
  <c r="F1969" i="13"/>
  <c r="D1970" i="13"/>
  <c r="F1970" i="13"/>
  <c r="D1971" i="13"/>
  <c r="D5537" i="16" s="1"/>
  <c r="F1971" i="13"/>
  <c r="D1972" i="13"/>
  <c r="F1972" i="13"/>
  <c r="D1973" i="13"/>
  <c r="D5899" i="16" s="1"/>
  <c r="F1973" i="13"/>
  <c r="D1974" i="13"/>
  <c r="F1974" i="13"/>
  <c r="D1975" i="13"/>
  <c r="D4505" i="16" s="1"/>
  <c r="F1975" i="13"/>
  <c r="D1976" i="13"/>
  <c r="D5483" i="16" s="1"/>
  <c r="F1976" i="13"/>
  <c r="D1977" i="13"/>
  <c r="F1977" i="13"/>
  <c r="D1978" i="13"/>
  <c r="F1978" i="13"/>
  <c r="D1979" i="13"/>
  <c r="D301" i="16" s="1"/>
  <c r="F1979" i="13"/>
  <c r="D1980" i="13"/>
  <c r="D2020" i="16" s="1"/>
  <c r="F1980" i="13"/>
  <c r="D1981" i="13"/>
  <c r="D2995" i="16" s="1"/>
  <c r="F1981" i="13"/>
  <c r="D1982" i="13"/>
  <c r="F1982" i="13"/>
  <c r="D1983" i="13"/>
  <c r="F1983" i="13"/>
  <c r="D1984" i="13"/>
  <c r="D832" i="16" s="1"/>
  <c r="F1984" i="13"/>
  <c r="D1985" i="13"/>
  <c r="F1985" i="13"/>
  <c r="D1986" i="13"/>
  <c r="D4353" i="16" s="1"/>
  <c r="F1986" i="13"/>
  <c r="D1987" i="13"/>
  <c r="F1987" i="13"/>
  <c r="D1988" i="13"/>
  <c r="F1988" i="13"/>
  <c r="D1989" i="13"/>
  <c r="D2791" i="16" s="1"/>
  <c r="F1989" i="13"/>
  <c r="D1990" i="13"/>
  <c r="D1081" i="16" s="1"/>
  <c r="F1990" i="13"/>
  <c r="D1991" i="13"/>
  <c r="D3806" i="16" s="1"/>
  <c r="F1991" i="13"/>
  <c r="D1992" i="13"/>
  <c r="F1992" i="13"/>
  <c r="D1993" i="13"/>
  <c r="D5469" i="16" s="1"/>
  <c r="F1993" i="13"/>
  <c r="D1994" i="13"/>
  <c r="F1994" i="13"/>
  <c r="D1995" i="13"/>
  <c r="D2607" i="16" s="1"/>
  <c r="F1995" i="13"/>
  <c r="D1996" i="13"/>
  <c r="D73" i="16" s="1"/>
  <c r="F1996" i="13"/>
  <c r="D1997" i="13"/>
  <c r="F1997" i="13"/>
  <c r="D1998" i="13"/>
  <c r="F1998" i="13"/>
  <c r="D1999" i="13"/>
  <c r="F1999" i="13"/>
  <c r="D2000" i="13"/>
  <c r="D5119" i="16" s="1"/>
  <c r="F2000" i="13"/>
  <c r="D2001" i="13"/>
  <c r="D2762" i="16" s="1"/>
  <c r="F2001" i="13"/>
  <c r="D2002" i="13"/>
  <c r="F2002" i="13"/>
  <c r="D2003" i="13"/>
  <c r="D3916" i="16" s="1"/>
  <c r="F2003" i="13"/>
  <c r="D2004" i="13"/>
  <c r="F2004" i="13"/>
  <c r="D2005" i="13"/>
  <c r="F2005" i="13"/>
  <c r="D2006" i="13"/>
  <c r="D363" i="16" s="1"/>
  <c r="F2006" i="13"/>
  <c r="D2007" i="13"/>
  <c r="F2007" i="13"/>
  <c r="D2008" i="13"/>
  <c r="D5389" i="16" s="1"/>
  <c r="F2008" i="13"/>
  <c r="D2009" i="13"/>
  <c r="F2009" i="13"/>
  <c r="D2010" i="13"/>
  <c r="D626" i="16" s="1"/>
  <c r="F2010" i="13"/>
  <c r="D2011" i="13"/>
  <c r="F2011" i="13"/>
  <c r="D2012" i="13"/>
  <c r="D4557" i="16" s="1"/>
  <c r="F2012" i="13"/>
  <c r="D2013" i="13"/>
  <c r="D1954" i="16" s="1"/>
  <c r="F2013" i="13"/>
  <c r="D2014" i="13"/>
  <c r="F2014" i="13"/>
  <c r="D2015" i="13"/>
  <c r="F2015" i="13"/>
  <c r="D2016" i="13"/>
  <c r="F2016" i="13"/>
  <c r="D2017" i="13"/>
  <c r="D5053" i="16" s="1"/>
  <c r="F2017" i="13"/>
  <c r="D2018" i="13"/>
  <c r="D4238" i="16" s="1"/>
  <c r="F2018" i="13"/>
  <c r="D2019" i="13"/>
  <c r="D4877" i="16" s="1"/>
  <c r="F2019" i="13"/>
  <c r="D2020" i="13"/>
  <c r="F2020" i="13"/>
  <c r="D2021" i="13"/>
  <c r="D3054" i="16" s="1"/>
  <c r="F2021" i="13"/>
  <c r="D2022" i="13"/>
  <c r="F2022" i="13"/>
  <c r="D2023" i="13"/>
  <c r="F2023" i="13"/>
  <c r="D2024" i="13"/>
  <c r="F2024" i="13"/>
  <c r="D2025" i="13"/>
  <c r="F2025" i="13"/>
  <c r="D2026" i="13"/>
  <c r="F2026" i="13"/>
  <c r="D2027" i="13"/>
  <c r="D523" i="16" s="1"/>
  <c r="F2027" i="13"/>
  <c r="D2028" i="13"/>
  <c r="D405" i="16" s="1"/>
  <c r="F2028" i="13"/>
  <c r="D2029" i="13"/>
  <c r="F2029" i="13"/>
  <c r="D2030" i="13"/>
  <c r="D1680" i="16" s="1"/>
  <c r="F2030" i="13"/>
  <c r="D2031" i="13"/>
  <c r="F2031" i="13"/>
  <c r="D2032" i="13"/>
  <c r="D2121" i="16" s="1"/>
  <c r="F2032" i="13"/>
  <c r="D2033" i="13"/>
  <c r="D237" i="16" s="1"/>
  <c r="F2033" i="13"/>
  <c r="D2034" i="13"/>
  <c r="D971" i="16" s="1"/>
  <c r="F2034" i="13"/>
  <c r="D2035" i="13"/>
  <c r="F2035" i="13"/>
  <c r="D2036" i="13"/>
  <c r="F2036" i="13"/>
  <c r="D2037" i="13"/>
  <c r="F2037" i="13"/>
  <c r="D2038" i="13"/>
  <c r="D776" i="16" s="1"/>
  <c r="F2038" i="13"/>
  <c r="D2039" i="13"/>
  <c r="D5555" i="16" s="1"/>
  <c r="F2039" i="13"/>
  <c r="D2040" i="13"/>
  <c r="F2040" i="13"/>
  <c r="D2041" i="13"/>
  <c r="D3318" i="16" s="1"/>
  <c r="F2041" i="13"/>
  <c r="D2042" i="13"/>
  <c r="F2042" i="13"/>
  <c r="D2043" i="13"/>
  <c r="D5442" i="16" s="1"/>
  <c r="F2043" i="13"/>
  <c r="D2044" i="13"/>
  <c r="D1277" i="16" s="1"/>
  <c r="F2044" i="13"/>
  <c r="D2045" i="13"/>
  <c r="D3493" i="16" s="1"/>
  <c r="F2045" i="13"/>
  <c r="D2046" i="13"/>
  <c r="D4538" i="16" s="1"/>
  <c r="F2046" i="13"/>
  <c r="D2047" i="13"/>
  <c r="D5978" i="16" s="1"/>
  <c r="F2047" i="13"/>
  <c r="D2048" i="13"/>
  <c r="D172" i="16" s="1"/>
  <c r="F2048" i="13"/>
  <c r="D2049" i="13"/>
  <c r="F2049" i="13"/>
  <c r="D2050" i="13"/>
  <c r="F2050" i="13"/>
  <c r="D2051" i="13"/>
  <c r="F2051" i="13"/>
  <c r="D2052" i="13"/>
  <c r="D5988" i="16" s="1"/>
  <c r="F2052" i="13"/>
  <c r="D2053" i="13"/>
  <c r="F2053" i="13"/>
  <c r="D2054" i="13"/>
  <c r="F2054" i="13"/>
  <c r="D2055" i="13"/>
  <c r="D5409" i="16" s="1"/>
  <c r="F2055" i="13"/>
  <c r="D2056" i="13"/>
  <c r="D5937" i="16" s="1"/>
  <c r="F2056" i="13"/>
  <c r="D2057" i="13"/>
  <c r="E2057" i="13"/>
  <c r="F2057" i="13"/>
  <c r="D2058" i="13"/>
  <c r="D893" i="16" s="1"/>
  <c r="F2058" i="13"/>
  <c r="D2059" i="13"/>
  <c r="D4164" i="16" s="1"/>
  <c r="F2059" i="13"/>
  <c r="D2060" i="13"/>
  <c r="F2060" i="13"/>
  <c r="D2061" i="13"/>
  <c r="D2275" i="16" s="1"/>
  <c r="F2061" i="13"/>
  <c r="D2062" i="13"/>
  <c r="F2062" i="13"/>
  <c r="D2063" i="13"/>
  <c r="F2063" i="13"/>
  <c r="D2064" i="13"/>
  <c r="F2064" i="13"/>
  <c r="D2065" i="13"/>
  <c r="F2065" i="13"/>
  <c r="D2066" i="13"/>
  <c r="F2066" i="13"/>
  <c r="D2067" i="13"/>
  <c r="D4397" i="16" s="1"/>
  <c r="F2067" i="13"/>
  <c r="D2068" i="13"/>
  <c r="F2068" i="13"/>
  <c r="D2069" i="13"/>
  <c r="D3106" i="16" s="1"/>
  <c r="F2069" i="13"/>
  <c r="D2070" i="13"/>
  <c r="F2070" i="13"/>
  <c r="D2071" i="13"/>
  <c r="F2071" i="13"/>
  <c r="D2072" i="13"/>
  <c r="F2072" i="13"/>
  <c r="D2073" i="13"/>
  <c r="F2073" i="13"/>
  <c r="D2074" i="13"/>
  <c r="F2074" i="13"/>
  <c r="D2075" i="13"/>
  <c r="D2170" i="16" s="1"/>
  <c r="F2075" i="13"/>
  <c r="D2076" i="13"/>
  <c r="F2076" i="13"/>
  <c r="D2077" i="13"/>
  <c r="F2077" i="13"/>
  <c r="D2078" i="13"/>
  <c r="D5297" i="16" s="1"/>
  <c r="F2078" i="13"/>
  <c r="D2079" i="13"/>
  <c r="F2079" i="13"/>
  <c r="D2080" i="13"/>
  <c r="F2080" i="13"/>
  <c r="D2081" i="13"/>
  <c r="F2081" i="13"/>
  <c r="D2082" i="13"/>
  <c r="D1022" i="16" s="1"/>
  <c r="F2082" i="13"/>
  <c r="D2083" i="13"/>
  <c r="F2083" i="13"/>
  <c r="D2084" i="13"/>
  <c r="D4069" i="16" s="1"/>
  <c r="F2084" i="13"/>
  <c r="D2085" i="13"/>
  <c r="F2085" i="13"/>
  <c r="D2086" i="13"/>
  <c r="D3866" i="16" s="1"/>
  <c r="F2086" i="13"/>
  <c r="D2087" i="13"/>
  <c r="F2087" i="13"/>
  <c r="D2088" i="13"/>
  <c r="D5545" i="16" s="1"/>
  <c r="F2088" i="13"/>
  <c r="D2089" i="13"/>
  <c r="F2089" i="13"/>
  <c r="D2090" i="13"/>
  <c r="D1363" i="16" s="1"/>
  <c r="F2090" i="13"/>
  <c r="D2091" i="13"/>
  <c r="D5328" i="16" s="1"/>
  <c r="F2091" i="13"/>
  <c r="D2092" i="13"/>
  <c r="F2092" i="13"/>
  <c r="D2093" i="13"/>
  <c r="F2093" i="13"/>
  <c r="D2094" i="13"/>
  <c r="F2094" i="13"/>
  <c r="D2095" i="13"/>
  <c r="F2095" i="13"/>
  <c r="D2096" i="13"/>
  <c r="D4654" i="16" s="1"/>
  <c r="F2096" i="13"/>
  <c r="D2097" i="13"/>
  <c r="D2161" i="16" s="1"/>
  <c r="F2097" i="13"/>
  <c r="D2098" i="13"/>
  <c r="F2098" i="13"/>
  <c r="D2099" i="13"/>
  <c r="D1841" i="16" s="1"/>
  <c r="F2099" i="13"/>
  <c r="D2100" i="13"/>
  <c r="F2100" i="13"/>
  <c r="D2101" i="13"/>
  <c r="D4841" i="16" s="1"/>
  <c r="F2101" i="13"/>
  <c r="D2102" i="13"/>
  <c r="F2102" i="13"/>
  <c r="D2103" i="13"/>
  <c r="D3973" i="16" s="1"/>
  <c r="F2103" i="13"/>
  <c r="D2104" i="13"/>
  <c r="D3821" i="16" s="1"/>
  <c r="F2104" i="13"/>
  <c r="D2105" i="13"/>
  <c r="F2105" i="13"/>
  <c r="D2106" i="13"/>
  <c r="F2106" i="13"/>
  <c r="D2107" i="13"/>
  <c r="D1190" i="16" s="1"/>
  <c r="F2107" i="13"/>
  <c r="D2108" i="13"/>
  <c r="D4972" i="16" s="1"/>
  <c r="F2108" i="13"/>
  <c r="D2109" i="13"/>
  <c r="D5192" i="16" s="1"/>
  <c r="F2109" i="13"/>
  <c r="D2110" i="13"/>
  <c r="F2110" i="13"/>
  <c r="D2111" i="13"/>
  <c r="D98" i="16" s="1"/>
  <c r="F2111" i="13"/>
  <c r="D2112" i="13"/>
  <c r="F2112" i="13"/>
  <c r="D2113" i="13"/>
  <c r="D160" i="16" s="1"/>
  <c r="F2113" i="13"/>
  <c r="D2114" i="13"/>
  <c r="F2114" i="13"/>
  <c r="D2115" i="13"/>
  <c r="F2115" i="13"/>
  <c r="D2116" i="13"/>
  <c r="D5422" i="16" s="1"/>
  <c r="F2116" i="13"/>
  <c r="D2117" i="13"/>
  <c r="F2117" i="13"/>
  <c r="D2118" i="13"/>
  <c r="F2118" i="13"/>
  <c r="D2119" i="13"/>
  <c r="F2119" i="13"/>
  <c r="D2120" i="13"/>
  <c r="F2120" i="13"/>
  <c r="D2121" i="13"/>
  <c r="F2121" i="13"/>
  <c r="D2122" i="13"/>
  <c r="D414" i="16" s="1"/>
  <c r="F2122" i="13"/>
  <c r="D2123" i="13"/>
  <c r="F2123" i="13"/>
  <c r="D2124" i="13"/>
  <c r="F2124" i="13"/>
  <c r="D2125" i="13"/>
  <c r="D1845" i="16" s="1"/>
  <c r="F2125" i="13"/>
  <c r="D2126" i="13"/>
  <c r="F2126" i="13"/>
  <c r="D2127" i="13"/>
  <c r="D1204" i="16" s="1"/>
  <c r="F2127" i="13"/>
  <c r="D2128" i="13"/>
  <c r="F2128" i="13"/>
  <c r="D2129" i="13"/>
  <c r="F2129" i="13"/>
  <c r="D2130" i="13"/>
  <c r="F2130" i="13"/>
  <c r="D2131" i="13"/>
  <c r="D1282" i="16" s="1"/>
  <c r="F2131" i="13"/>
  <c r="D2132" i="13"/>
  <c r="F2132" i="13"/>
  <c r="D2133" i="13"/>
  <c r="D2248" i="16" s="1"/>
  <c r="F2133" i="13"/>
  <c r="D2134" i="13"/>
  <c r="F2134" i="13"/>
  <c r="D2135" i="13"/>
  <c r="F2135" i="13"/>
  <c r="D2136" i="13"/>
  <c r="D2723" i="16" s="1"/>
  <c r="F2136" i="13"/>
  <c r="D2137" i="13"/>
  <c r="F2137" i="13"/>
  <c r="D2138" i="13"/>
  <c r="D2681" i="16" s="1"/>
  <c r="F2138" i="13"/>
  <c r="D2139" i="13"/>
  <c r="D3847" i="16" s="1"/>
  <c r="F2139" i="13"/>
  <c r="D2140" i="13"/>
  <c r="F2140" i="13"/>
  <c r="D2141" i="13"/>
  <c r="D307" i="16" s="1"/>
  <c r="F2141" i="13"/>
  <c r="D2142" i="13"/>
  <c r="D904" i="16" s="1"/>
  <c r="F2142" i="13"/>
  <c r="D2143" i="13"/>
  <c r="F2143" i="13"/>
  <c r="D2144" i="13"/>
  <c r="F2144" i="13"/>
  <c r="D2145" i="13"/>
  <c r="F2145" i="13"/>
  <c r="D2146" i="13"/>
  <c r="D4471" i="16" s="1"/>
  <c r="F2146" i="13"/>
  <c r="D2147" i="13"/>
  <c r="F2147" i="13"/>
  <c r="D2148" i="13"/>
  <c r="F2148" i="13"/>
  <c r="D2149" i="13"/>
  <c r="D4599" i="16" s="1"/>
  <c r="F2149" i="13"/>
  <c r="D2150" i="13"/>
  <c r="F2150" i="13"/>
  <c r="D2151" i="13"/>
  <c r="D4270" i="16" s="1"/>
  <c r="F2151" i="13"/>
  <c r="D2152" i="13"/>
  <c r="D1101" i="16" s="1"/>
  <c r="F2152" i="13"/>
  <c r="D2153" i="13"/>
  <c r="F2153" i="13"/>
  <c r="D2154" i="13"/>
  <c r="F2154" i="13"/>
  <c r="D2155" i="13"/>
  <c r="F2155" i="13"/>
  <c r="D2156" i="13"/>
  <c r="F2156" i="13"/>
  <c r="D2157" i="13"/>
  <c r="F2157" i="13"/>
  <c r="D2158" i="13"/>
  <c r="F2158" i="13"/>
  <c r="D2159" i="13"/>
  <c r="D3557" i="16" s="1"/>
  <c r="F2159" i="13"/>
  <c r="D2160" i="13"/>
  <c r="D4909" i="16" s="1"/>
  <c r="F2160" i="13"/>
  <c r="D2161" i="13"/>
  <c r="F2161" i="13"/>
  <c r="D2162" i="13"/>
  <c r="D5525" i="16" s="1"/>
  <c r="F2162" i="13"/>
  <c r="D2163" i="13"/>
  <c r="F2163" i="13"/>
  <c r="D2164" i="13"/>
  <c r="D87" i="16" s="1"/>
  <c r="F2164" i="13"/>
  <c r="D2165" i="13"/>
  <c r="D695" i="16" s="1"/>
  <c r="F2165" i="13"/>
  <c r="D2166" i="13"/>
  <c r="F2166" i="13"/>
  <c r="D2167" i="13"/>
  <c r="F2167" i="13"/>
  <c r="D2168" i="13"/>
  <c r="D4728" i="16" s="1"/>
  <c r="F2168" i="13"/>
  <c r="D2169" i="13"/>
  <c r="D2388" i="16" s="1"/>
  <c r="F2169" i="13"/>
  <c r="D2170" i="13"/>
  <c r="F2170" i="13"/>
  <c r="D2171" i="13"/>
  <c r="D1348" i="16" s="1"/>
  <c r="F2171" i="13"/>
  <c r="D2172" i="13"/>
  <c r="D4109" i="16" s="1"/>
  <c r="F2172" i="13"/>
  <c r="D2173" i="13"/>
  <c r="D3325" i="16" s="1"/>
  <c r="F2173" i="13"/>
  <c r="D2174" i="13"/>
  <c r="F2174" i="13"/>
  <c r="D2175" i="13"/>
  <c r="D2565" i="16" s="1"/>
  <c r="F2175" i="13"/>
  <c r="D2176" i="13"/>
  <c r="F2176" i="13"/>
  <c r="D2177" i="13"/>
  <c r="F2177" i="13"/>
  <c r="D2178" i="13"/>
  <c r="D4585" i="16" s="1"/>
  <c r="F2178" i="13"/>
  <c r="D2179" i="13"/>
  <c r="D1461" i="16" s="1"/>
  <c r="F2179" i="13"/>
  <c r="D2180" i="13"/>
  <c r="D1332" i="16" s="1"/>
  <c r="F2180" i="13"/>
  <c r="D2181" i="13"/>
  <c r="D4339" i="16" s="1"/>
  <c r="F2181" i="13"/>
  <c r="D2182" i="13"/>
  <c r="D5254" i="16" s="1"/>
  <c r="F2182" i="13"/>
  <c r="D2183" i="13"/>
  <c r="D4346" i="16" s="1"/>
  <c r="F2183" i="13"/>
  <c r="D2184" i="13"/>
  <c r="F2184" i="13"/>
  <c r="D2185" i="13"/>
  <c r="F2185" i="13"/>
  <c r="D2186" i="13"/>
  <c r="D5429" i="16" s="1"/>
  <c r="F2186" i="13"/>
  <c r="D2187" i="13"/>
  <c r="D5507" i="16" s="1"/>
  <c r="F2187" i="13"/>
  <c r="D2188" i="13"/>
  <c r="F2188" i="13"/>
  <c r="D2189" i="13"/>
  <c r="D4749" i="16" s="1"/>
  <c r="F2189" i="13"/>
  <c r="D2190" i="13"/>
  <c r="D1855" i="16" s="1"/>
  <c r="F2190" i="13"/>
  <c r="D2191" i="13"/>
  <c r="F2191" i="13"/>
  <c r="D2192" i="13"/>
  <c r="F2192" i="13"/>
  <c r="D2193" i="13"/>
  <c r="F2193" i="13"/>
  <c r="D2194" i="13"/>
  <c r="F2194" i="13"/>
  <c r="D2195" i="13"/>
  <c r="D5718" i="16" s="1"/>
  <c r="F2195" i="13"/>
  <c r="D2196" i="13"/>
  <c r="F2196" i="13"/>
  <c r="D2197" i="13"/>
  <c r="D5661" i="16" s="1"/>
  <c r="F2197" i="13"/>
  <c r="D2198" i="13"/>
  <c r="F2198" i="13"/>
  <c r="D2199" i="13"/>
  <c r="D3107" i="16" s="1"/>
  <c r="F2199" i="13"/>
  <c r="D2200" i="13"/>
  <c r="F2200" i="13"/>
  <c r="D2201" i="13"/>
  <c r="D5970" i="16" s="1"/>
  <c r="F2201" i="13"/>
  <c r="D2202" i="13"/>
  <c r="F2202" i="13"/>
  <c r="D2203" i="13"/>
  <c r="D1690" i="16" s="1"/>
  <c r="F2203" i="13"/>
  <c r="D2204" i="13"/>
  <c r="F2204" i="13"/>
  <c r="D2205" i="13"/>
  <c r="F2205" i="13"/>
  <c r="D2206" i="13"/>
  <c r="D3887" i="16" s="1"/>
  <c r="F2206" i="13"/>
  <c r="D2207" i="13"/>
  <c r="D3871" i="16" s="1"/>
  <c r="F2207" i="13"/>
  <c r="D2208" i="13"/>
  <c r="D5928" i="16" s="1"/>
  <c r="F2208" i="13"/>
  <c r="D2209" i="13"/>
  <c r="F2209" i="13"/>
  <c r="D2210" i="13"/>
  <c r="F2210" i="13"/>
  <c r="D2211" i="13"/>
  <c r="D2833" i="16" s="1"/>
  <c r="F2211" i="13"/>
  <c r="D2212" i="13"/>
  <c r="F2212" i="13"/>
  <c r="D2213" i="13"/>
  <c r="F2213" i="13"/>
  <c r="D2214" i="13"/>
  <c r="F2214" i="13"/>
  <c r="D2215" i="13"/>
  <c r="F2215" i="13"/>
  <c r="D2216" i="13"/>
  <c r="D4482" i="16" s="1"/>
  <c r="F2216" i="13"/>
  <c r="D2217" i="13"/>
  <c r="F2217" i="13"/>
  <c r="D2218" i="13"/>
  <c r="D3430" i="16" s="1"/>
  <c r="F2218" i="13"/>
  <c r="D2219" i="13"/>
  <c r="D1939" i="16" s="1"/>
  <c r="F2219" i="13"/>
  <c r="D2220" i="13"/>
  <c r="F2220" i="13"/>
  <c r="D2221" i="13"/>
  <c r="D485" i="16" s="1"/>
  <c r="F2221" i="13"/>
  <c r="D2222" i="13"/>
  <c r="F2222" i="13"/>
  <c r="D2223" i="13"/>
  <c r="F2223" i="13"/>
  <c r="D2224" i="13"/>
  <c r="D1343" i="16" s="1"/>
  <c r="F2224" i="13"/>
  <c r="D2225" i="13"/>
  <c r="D4594" i="16" s="1"/>
  <c r="F2225" i="13"/>
  <c r="D2226" i="13"/>
  <c r="F2226" i="13"/>
  <c r="D2227" i="13"/>
  <c r="D5049" i="16" s="1"/>
  <c r="F2227" i="13"/>
  <c r="D2228" i="13"/>
  <c r="D2545" i="16" s="1"/>
  <c r="F2228" i="13"/>
  <c r="D2229" i="13"/>
  <c r="F2229" i="13"/>
  <c r="D2230" i="13"/>
  <c r="D660" i="16" s="1"/>
  <c r="F2230" i="13"/>
  <c r="D2231" i="13"/>
  <c r="D1726" i="16" s="1"/>
  <c r="F2231" i="13"/>
  <c r="D2232" i="13"/>
  <c r="F2232" i="13"/>
  <c r="D2233" i="13"/>
  <c r="D5149" i="16" s="1"/>
  <c r="F2233" i="13"/>
  <c r="D2234" i="13"/>
  <c r="D15" i="16" s="1"/>
  <c r="F2234" i="13"/>
  <c r="D2235" i="13"/>
  <c r="D701" i="16" s="1"/>
  <c r="F2235" i="13"/>
  <c r="D2236" i="13"/>
  <c r="D2571" i="16" s="1"/>
  <c r="F2236" i="13"/>
  <c r="D2237" i="13"/>
  <c r="D3041" i="16" s="1"/>
  <c r="F2237" i="13"/>
  <c r="D2238" i="13"/>
  <c r="F2238" i="13"/>
  <c r="D2239" i="13"/>
  <c r="D3934" i="16" s="1"/>
  <c r="F2239" i="13"/>
  <c r="D2240" i="13"/>
  <c r="D5110" i="16" s="1"/>
  <c r="F2240" i="13"/>
  <c r="D2241" i="13"/>
  <c r="F2241" i="13"/>
  <c r="D2242" i="13"/>
  <c r="D5083" i="16" s="1"/>
  <c r="F2242" i="13"/>
  <c r="D2243" i="13"/>
  <c r="D1883" i="16" s="1"/>
  <c r="F2243" i="13"/>
  <c r="D2244" i="13"/>
  <c r="F2244" i="13"/>
  <c r="D2245" i="13"/>
  <c r="D1397" i="16" s="1"/>
  <c r="F2245" i="13"/>
  <c r="D2246" i="13"/>
  <c r="D2484" i="16" s="1"/>
  <c r="F2246" i="13"/>
  <c r="D2247" i="13"/>
  <c r="F2247" i="13"/>
  <c r="D2248" i="13"/>
  <c r="F2248" i="13"/>
  <c r="D2249" i="13"/>
  <c r="D2608" i="16" s="1"/>
  <c r="F2249" i="13"/>
  <c r="D2250" i="13"/>
  <c r="F2250" i="13"/>
  <c r="D2251" i="13"/>
  <c r="D206" i="16" s="1"/>
  <c r="F2251" i="13"/>
  <c r="D2252" i="13"/>
  <c r="D1916" i="16" s="1"/>
  <c r="F2252" i="13"/>
  <c r="D2253" i="13"/>
  <c r="F2253" i="13"/>
  <c r="D2254" i="13"/>
  <c r="D2888" i="16" s="1"/>
  <c r="F2254" i="13"/>
  <c r="D2255" i="13"/>
  <c r="D3155" i="16" s="1"/>
  <c r="F2255" i="13"/>
  <c r="D2256" i="13"/>
  <c r="F2256" i="13"/>
  <c r="D2257" i="13"/>
  <c r="D4951" i="16" s="1"/>
  <c r="F2257" i="13"/>
  <c r="D2258" i="13"/>
  <c r="F2258" i="13"/>
  <c r="D2259" i="13"/>
  <c r="D883" i="16" s="1"/>
  <c r="F2259" i="13"/>
  <c r="D2260" i="13"/>
  <c r="F2260" i="13"/>
  <c r="D2261" i="13"/>
  <c r="D225" i="16" s="1"/>
  <c r="F2261" i="13"/>
  <c r="D2262" i="13"/>
  <c r="F2262" i="13"/>
  <c r="D2263" i="13"/>
  <c r="F2263" i="13"/>
  <c r="D2264" i="13"/>
  <c r="D276" i="16" s="1"/>
  <c r="F2264" i="13"/>
  <c r="D2265" i="13"/>
  <c r="D1948" i="16" s="1"/>
  <c r="F2265" i="13"/>
  <c r="D2266" i="13"/>
  <c r="D5173" i="16" s="1"/>
  <c r="F2266" i="13"/>
  <c r="D2267" i="13"/>
  <c r="D3398" i="16" s="1"/>
  <c r="F2267" i="13"/>
  <c r="D2268" i="13"/>
  <c r="F2268" i="13"/>
  <c r="D2269" i="13"/>
  <c r="F2269" i="13"/>
  <c r="D2270" i="13"/>
  <c r="F2270" i="13"/>
  <c r="D2271" i="13"/>
  <c r="D4106" i="16" s="1"/>
  <c r="F2271" i="13"/>
  <c r="D2272" i="13"/>
  <c r="D74" i="16" s="1"/>
  <c r="F2272" i="13"/>
  <c r="D2273" i="13"/>
  <c r="F2273" i="13"/>
  <c r="D2274" i="13"/>
  <c r="D1069" i="16" s="1"/>
  <c r="F2274" i="13"/>
  <c r="D2275" i="13"/>
  <c r="D4380" i="16" s="1"/>
  <c r="F2275" i="13"/>
  <c r="D2276" i="13"/>
  <c r="D2967" i="16" s="1"/>
  <c r="F2276" i="13"/>
  <c r="D2277" i="13"/>
  <c r="D4" i="16" s="1"/>
  <c r="F2277" i="13"/>
  <c r="D2278" i="13"/>
  <c r="D2026" i="16" s="1"/>
  <c r="F2278" i="13"/>
  <c r="D2279" i="13"/>
  <c r="D4040" i="16" s="1"/>
  <c r="F2279" i="13"/>
  <c r="D2280" i="13"/>
  <c r="D3768" i="16" s="1"/>
  <c r="F2280" i="13"/>
  <c r="D2281" i="13"/>
  <c r="D2765" i="16" s="1"/>
  <c r="F2281" i="13"/>
  <c r="D2282" i="13"/>
  <c r="D2702" i="16" s="1"/>
  <c r="F2282" i="13"/>
  <c r="D2283" i="13"/>
  <c r="F2283" i="13"/>
  <c r="D2284" i="13"/>
  <c r="F2284" i="13"/>
  <c r="D2285" i="13"/>
  <c r="D1127" i="16" s="1"/>
  <c r="F2285" i="13"/>
  <c r="D2286" i="13"/>
  <c r="F2286" i="13"/>
  <c r="D2287" i="13"/>
  <c r="D892" i="16" s="1"/>
  <c r="F2287" i="13"/>
  <c r="D2288" i="13"/>
  <c r="F2288" i="13"/>
  <c r="D2289" i="13"/>
  <c r="D2796" i="16" s="1"/>
  <c r="F2289" i="13"/>
  <c r="D2290" i="13"/>
  <c r="F2290" i="13"/>
  <c r="D2291" i="13"/>
  <c r="D3451" i="16" s="1"/>
  <c r="F2291" i="13"/>
  <c r="D2292" i="13"/>
  <c r="D1239" i="16" s="1"/>
  <c r="F2292" i="13"/>
  <c r="D2293" i="13"/>
  <c r="D1460" i="16" s="1"/>
  <c r="F2293" i="13"/>
  <c r="D2294" i="13"/>
  <c r="D590" i="16" s="1"/>
  <c r="F2294" i="13"/>
  <c r="D2295" i="13"/>
  <c r="D5253" i="16" s="1"/>
  <c r="F2295" i="13"/>
  <c r="D2296" i="13"/>
  <c r="F2296" i="13"/>
  <c r="D2297" i="13"/>
  <c r="F2297" i="13"/>
  <c r="D2298" i="13"/>
  <c r="D634" i="16" s="1"/>
  <c r="F2298" i="13"/>
  <c r="D2299" i="13"/>
  <c r="D2892" i="16" s="1"/>
  <c r="F2299" i="13"/>
  <c r="D2300" i="13"/>
  <c r="F2300" i="13"/>
  <c r="D2301" i="13"/>
  <c r="F2301" i="13"/>
  <c r="D2302" i="13"/>
  <c r="D1541" i="16" s="1"/>
  <c r="F2302" i="13"/>
  <c r="D2303" i="13"/>
  <c r="F2303" i="13"/>
  <c r="D2304" i="13"/>
  <c r="F2304" i="13"/>
  <c r="D2305" i="13"/>
  <c r="D4078" i="16" s="1"/>
  <c r="F2305" i="13"/>
  <c r="D2306" i="13"/>
  <c r="D5651" i="16" s="1"/>
  <c r="F2306" i="13"/>
  <c r="D2307" i="13"/>
  <c r="D1395" i="16" s="1"/>
  <c r="F2307" i="13"/>
  <c r="D2308" i="13"/>
  <c r="E2308" i="13"/>
  <c r="F2308" i="13"/>
  <c r="D2309" i="13"/>
  <c r="F2309" i="13"/>
  <c r="D2310" i="13"/>
  <c r="D96" i="16" s="1"/>
  <c r="F2310" i="13"/>
  <c r="D2311" i="13"/>
  <c r="F2311" i="13"/>
  <c r="D2312" i="13"/>
  <c r="F2312" i="13"/>
  <c r="D2313" i="13"/>
  <c r="D5801" i="16" s="1"/>
  <c r="F2313" i="13"/>
  <c r="D2314" i="13"/>
  <c r="F2314" i="13"/>
  <c r="D2315" i="13"/>
  <c r="F2315" i="13"/>
  <c r="D2316" i="13"/>
  <c r="D5464" i="16" s="1"/>
  <c r="F2316" i="13"/>
  <c r="D2317" i="13"/>
  <c r="F2317" i="13"/>
  <c r="D2318" i="13"/>
  <c r="F2318" i="13"/>
  <c r="D2319" i="13"/>
  <c r="D1603" i="16" s="1"/>
  <c r="F2319" i="13"/>
  <c r="D2320" i="13"/>
  <c r="D3516" i="16" s="1"/>
  <c r="F2320" i="13"/>
  <c r="D2321" i="13"/>
  <c r="F2321" i="13"/>
  <c r="D2322" i="13"/>
  <c r="D4225" i="16" s="1"/>
  <c r="F2322" i="13"/>
  <c r="D2323" i="13"/>
  <c r="F2323" i="13"/>
  <c r="D2324" i="13"/>
  <c r="F2324" i="13"/>
  <c r="D2325" i="13"/>
  <c r="D5436" i="16" s="1"/>
  <c r="F2325" i="13"/>
  <c r="D2326" i="13"/>
  <c r="D4665" i="16" s="1"/>
  <c r="F2326" i="13"/>
  <c r="D2327" i="13"/>
  <c r="D2616" i="16" s="1"/>
  <c r="F2327" i="13"/>
  <c r="D2328" i="13"/>
  <c r="F2328" i="13"/>
  <c r="D2329" i="13"/>
  <c r="D4341" i="16" s="1"/>
  <c r="F2329" i="13"/>
  <c r="D2330" i="13"/>
  <c r="D1886" i="16" s="1"/>
  <c r="F2330" i="13"/>
  <c r="D2331" i="13"/>
  <c r="D95" i="16" s="1"/>
  <c r="F2331" i="13"/>
  <c r="D2332" i="13"/>
  <c r="D3087" i="16" s="1"/>
  <c r="F2332" i="13"/>
  <c r="D2333" i="13"/>
  <c r="F2333" i="13"/>
  <c r="D2334" i="13"/>
  <c r="F2334" i="13"/>
  <c r="D2335" i="13"/>
  <c r="D2189" i="16" s="1"/>
  <c r="F2335" i="13"/>
  <c r="D2336" i="13"/>
  <c r="D56" i="16" s="1"/>
  <c r="F2336" i="13"/>
  <c r="D2337" i="13"/>
  <c r="F2337" i="13"/>
  <c r="D2338" i="13"/>
  <c r="F2338" i="13"/>
  <c r="D2339" i="13"/>
  <c r="D4174" i="16" s="1"/>
  <c r="F2339" i="13"/>
  <c r="D2340" i="13"/>
  <c r="D4136" i="16" s="1"/>
  <c r="F2340" i="13"/>
  <c r="D2341" i="13"/>
  <c r="D178" i="16" s="1"/>
  <c r="F2341" i="13"/>
  <c r="D2342" i="13"/>
  <c r="F2342" i="13"/>
  <c r="D2343" i="13"/>
  <c r="D72" i="16" s="1"/>
  <c r="F2343" i="13"/>
  <c r="D2344" i="13"/>
  <c r="F2344" i="13"/>
  <c r="D2345" i="13"/>
  <c r="F2345" i="13"/>
  <c r="D2346" i="13"/>
  <c r="F2346" i="13"/>
  <c r="D2347" i="13"/>
  <c r="D2319" i="16" s="1"/>
  <c r="F2347" i="13"/>
  <c r="D2348" i="13"/>
  <c r="F2348" i="13"/>
  <c r="D2349" i="13"/>
  <c r="D5124" i="16" s="1"/>
  <c r="F2349" i="13"/>
  <c r="D2350" i="13"/>
  <c r="F2350" i="13"/>
  <c r="D2351" i="13"/>
  <c r="F2351" i="13"/>
  <c r="D2352" i="13"/>
  <c r="F2352" i="13"/>
  <c r="D2353" i="13"/>
  <c r="D2474" i="16" s="1"/>
  <c r="F2353" i="13"/>
  <c r="D2354" i="13"/>
  <c r="F2354" i="13"/>
  <c r="D2355" i="13"/>
  <c r="D2282" i="16" s="1"/>
  <c r="F2355" i="13"/>
  <c r="D2356" i="13"/>
  <c r="D365" i="16" s="1"/>
  <c r="F2356" i="13"/>
  <c r="D2357" i="13"/>
  <c r="F2357" i="13"/>
  <c r="D2358" i="13"/>
  <c r="D4134" i="16" s="1"/>
  <c r="F2358" i="13"/>
  <c r="D2359" i="13"/>
  <c r="D900" i="16" s="1"/>
  <c r="F2359" i="13"/>
  <c r="D2360" i="13"/>
  <c r="F2360" i="13"/>
  <c r="D2361" i="13"/>
  <c r="D3888" i="16" s="1"/>
  <c r="F2361" i="13"/>
  <c r="D2362" i="13"/>
  <c r="D3770" i="16" s="1"/>
  <c r="F2362" i="13"/>
  <c r="D2363" i="13"/>
  <c r="F2363" i="13"/>
  <c r="D2364" i="13"/>
  <c r="D690" i="16" s="1"/>
  <c r="F2364" i="13"/>
  <c r="D2365" i="13"/>
  <c r="D3958" i="16" s="1"/>
  <c r="F2365" i="13"/>
  <c r="D2366" i="13"/>
  <c r="F2366" i="13"/>
  <c r="D2367" i="13"/>
  <c r="D5524" i="16" s="1"/>
  <c r="F2367" i="13"/>
  <c r="D2368" i="13"/>
  <c r="D2366" i="16" s="1"/>
  <c r="F2368" i="13"/>
  <c r="D2369" i="13"/>
  <c r="D1448" i="16" s="1"/>
  <c r="F2369" i="13"/>
  <c r="D2370" i="13"/>
  <c r="F2370" i="13"/>
  <c r="D2371" i="13"/>
  <c r="F2371" i="13"/>
  <c r="D2372" i="13"/>
  <c r="F2372" i="13"/>
  <c r="D2373" i="13"/>
  <c r="F2373" i="13"/>
  <c r="D2374" i="13"/>
  <c r="F2374" i="13"/>
  <c r="D2375" i="13"/>
  <c r="D1268" i="16" s="1"/>
  <c r="F2375" i="13"/>
  <c r="D2376" i="13"/>
  <c r="D2354" i="16" s="1"/>
  <c r="F2376" i="13"/>
  <c r="D2377" i="13"/>
  <c r="D4175" i="16" s="1"/>
  <c r="F2377" i="13"/>
  <c r="D2378" i="13"/>
  <c r="F2378" i="13"/>
  <c r="D2379" i="13"/>
  <c r="D35" i="16" s="1"/>
  <c r="F2379" i="13"/>
  <c r="D2380" i="13"/>
  <c r="F2380" i="13"/>
  <c r="D2381" i="13"/>
  <c r="D5974" i="16" s="1"/>
  <c r="F2381" i="13"/>
  <c r="D2382" i="13"/>
  <c r="D2320" i="16" s="1"/>
  <c r="F2382" i="13"/>
  <c r="D2383" i="13"/>
  <c r="F2383" i="13"/>
  <c r="D2384" i="13"/>
  <c r="D1942" i="16" s="1"/>
  <c r="F2384" i="13"/>
  <c r="D2385" i="13"/>
  <c r="F2385" i="13"/>
  <c r="D2386" i="13"/>
  <c r="F2386" i="13"/>
  <c r="D2387" i="13"/>
  <c r="F2387" i="13"/>
  <c r="D2388" i="13"/>
  <c r="F2388" i="13"/>
  <c r="D2389" i="13"/>
  <c r="D5185" i="16" s="1"/>
  <c r="F2389" i="13"/>
  <c r="D2390" i="13"/>
  <c r="F2390" i="13"/>
  <c r="D2391" i="13"/>
  <c r="D5048" i="16" s="1"/>
  <c r="F2391" i="13"/>
  <c r="D2392" i="13"/>
  <c r="D1789" i="16" s="1"/>
  <c r="F2392" i="13"/>
  <c r="D2393" i="13"/>
  <c r="F2393" i="13"/>
  <c r="D2394" i="13"/>
  <c r="D4058" i="16" s="1"/>
  <c r="F2394" i="13"/>
  <c r="D2395" i="13"/>
  <c r="D16" i="16" s="1"/>
  <c r="F2395" i="13"/>
  <c r="D2396" i="13"/>
  <c r="F2396" i="13"/>
  <c r="D2397" i="13"/>
  <c r="D526" i="16" s="1"/>
  <c r="F2397" i="13"/>
  <c r="D2398" i="13"/>
  <c r="F2398" i="13"/>
  <c r="D2399" i="13"/>
  <c r="D267" i="16" s="1"/>
  <c r="F2399" i="13"/>
  <c r="D2400" i="13"/>
  <c r="D3252" i="16" s="1"/>
  <c r="F2400" i="13"/>
  <c r="D2401" i="13"/>
  <c r="F2401" i="13"/>
  <c r="D2402" i="13"/>
  <c r="F2402" i="13"/>
  <c r="D2403" i="13"/>
  <c r="D272" i="16" s="1"/>
  <c r="F2403" i="13"/>
  <c r="D2404" i="13"/>
  <c r="F2404" i="13"/>
  <c r="D2405" i="13"/>
  <c r="D6" i="16" s="1"/>
  <c r="F2405" i="13"/>
  <c r="D2406" i="13"/>
  <c r="D4135" i="16" s="1"/>
  <c r="F2406" i="13"/>
  <c r="D2407" i="13"/>
  <c r="D5412" i="16" s="1"/>
  <c r="F2407" i="13"/>
  <c r="D2408" i="13"/>
  <c r="D4821" i="16" s="1"/>
  <c r="F2408" i="13"/>
  <c r="D2409" i="13"/>
  <c r="D3955" i="16" s="1"/>
  <c r="F2409" i="13"/>
  <c r="D2410" i="13"/>
  <c r="D712" i="16" s="1"/>
  <c r="F2410" i="13"/>
  <c r="D2411" i="13"/>
  <c r="D2561" i="16" s="1"/>
  <c r="F2411" i="13"/>
  <c r="D2412" i="13"/>
  <c r="F2412" i="13"/>
  <c r="D2413" i="13"/>
  <c r="F2413" i="13"/>
  <c r="D2414" i="13"/>
  <c r="D5552" i="16" s="1"/>
  <c r="F2414" i="13"/>
  <c r="D2415" i="13"/>
  <c r="D429" i="16" s="1"/>
  <c r="F2415" i="13"/>
  <c r="D2416" i="13"/>
  <c r="D1338" i="16" s="1"/>
  <c r="F2416" i="13"/>
  <c r="D2417" i="13"/>
  <c r="D789" i="16" s="1"/>
  <c r="F2417" i="13"/>
  <c r="D2418" i="13"/>
  <c r="D4508" i="16" s="1"/>
  <c r="F2418" i="13"/>
  <c r="D2419" i="13"/>
  <c r="F2419" i="13"/>
  <c r="D2420" i="13"/>
  <c r="F2420" i="13"/>
  <c r="D2421" i="13"/>
  <c r="D5378" i="16" s="1"/>
  <c r="F2421" i="13"/>
  <c r="D2422" i="13"/>
  <c r="F2422" i="13"/>
  <c r="D2423" i="13"/>
  <c r="D2408" i="16" s="1"/>
  <c r="F2423" i="13"/>
  <c r="D2424" i="13"/>
  <c r="F2424" i="13"/>
  <c r="D2425" i="13"/>
  <c r="F2425" i="13"/>
  <c r="D2426" i="13"/>
  <c r="F2426" i="13"/>
  <c r="D2427" i="13"/>
  <c r="D4002" i="16" s="1"/>
  <c r="F2427" i="13"/>
  <c r="D2428" i="13"/>
  <c r="F2428" i="13"/>
  <c r="D2429" i="13"/>
  <c r="D1933" i="16" s="1"/>
  <c r="F2429" i="13"/>
  <c r="D2430" i="13"/>
  <c r="D1563" i="16" s="1"/>
  <c r="F2430" i="13"/>
  <c r="D2431" i="13"/>
  <c r="F2431" i="13"/>
  <c r="D2432" i="13"/>
  <c r="D3501" i="16" s="1"/>
  <c r="F2432" i="13"/>
  <c r="D2433" i="13"/>
  <c r="F2433" i="13"/>
  <c r="D2434" i="13"/>
  <c r="F2434" i="13"/>
  <c r="D2435" i="13"/>
  <c r="D3645" i="16" s="1"/>
  <c r="F2435" i="13"/>
  <c r="D2436" i="13"/>
  <c r="E2436" i="13"/>
  <c r="F2436" i="13"/>
  <c r="D2437" i="13"/>
  <c r="D3294" i="16" s="1"/>
  <c r="F2437" i="13"/>
  <c r="D2438" i="13"/>
  <c r="D62" i="16" s="1"/>
  <c r="F2438" i="13"/>
  <c r="D2439" i="13"/>
  <c r="F2439" i="13"/>
  <c r="D2440" i="13"/>
  <c r="D4491" i="16" s="1"/>
  <c r="F2440" i="13"/>
  <c r="D2441" i="13"/>
  <c r="D5648" i="16" s="1"/>
  <c r="F2441" i="13"/>
  <c r="D2442" i="13"/>
  <c r="D3168" i="16" s="1"/>
  <c r="F2442" i="13"/>
  <c r="D2443" i="13"/>
  <c r="D229" i="16" s="1"/>
  <c r="F2443" i="13"/>
  <c r="D2444" i="13"/>
  <c r="F2444" i="13"/>
  <c r="D2445" i="13"/>
  <c r="D3959" i="16" s="1"/>
  <c r="F2445" i="13"/>
  <c r="D2446" i="13"/>
  <c r="F2446" i="13"/>
  <c r="D2447" i="13"/>
  <c r="D2998" i="16" s="1"/>
  <c r="F2447" i="13"/>
  <c r="D2448" i="13"/>
  <c r="D1663" i="16" s="1"/>
  <c r="F2448" i="13"/>
  <c r="D2449" i="13"/>
  <c r="F2449" i="13"/>
  <c r="D2450" i="13"/>
  <c r="D2525" i="16" s="1"/>
  <c r="F2450" i="13"/>
  <c r="D2451" i="13"/>
  <c r="F2451" i="13"/>
  <c r="D2452" i="13"/>
  <c r="F2452" i="13"/>
  <c r="D2453" i="13"/>
  <c r="D3028" i="16" s="1"/>
  <c r="F2453" i="13"/>
  <c r="D2454" i="13"/>
  <c r="D1129" i="16" s="1"/>
  <c r="F2454" i="13"/>
  <c r="D2455" i="13"/>
  <c r="D1736" i="16" s="1"/>
  <c r="F2455" i="13"/>
  <c r="D2456" i="13"/>
  <c r="D3902" i="16" s="1"/>
  <c r="F2456" i="13"/>
  <c r="D2457" i="13"/>
  <c r="D862" i="16" s="1"/>
  <c r="F2457" i="13"/>
  <c r="D2458" i="13"/>
  <c r="D4218" i="16" s="1"/>
  <c r="F2458" i="13"/>
  <c r="D2459" i="13"/>
  <c r="D5517" i="16" s="1"/>
  <c r="F2459" i="13"/>
  <c r="D2460" i="13"/>
  <c r="D2597" i="16" s="1"/>
  <c r="F2460" i="13"/>
  <c r="D2461" i="13"/>
  <c r="F2461" i="13"/>
  <c r="D2462" i="13"/>
  <c r="D1997" i="16" s="1"/>
  <c r="F2462" i="13"/>
  <c r="D2463" i="13"/>
  <c r="D5741" i="16" s="1"/>
  <c r="F2463" i="13"/>
  <c r="D2464" i="13"/>
  <c r="F2464" i="13"/>
  <c r="D2465" i="13"/>
  <c r="D415" i="16" s="1"/>
  <c r="F2465" i="13"/>
  <c r="D2466" i="13"/>
  <c r="D185" i="16" s="1"/>
  <c r="F2466" i="13"/>
  <c r="D2467" i="13"/>
  <c r="F2467" i="13"/>
  <c r="D2468" i="13"/>
  <c r="F2468" i="13"/>
  <c r="D2469" i="13"/>
  <c r="D190" i="16" s="1"/>
  <c r="F2469" i="13"/>
  <c r="D2470" i="13"/>
  <c r="D1793" i="16" s="1"/>
  <c r="F2470" i="13"/>
  <c r="D2471" i="13"/>
  <c r="D850" i="16" s="1"/>
  <c r="F2471" i="13"/>
  <c r="D2472" i="13"/>
  <c r="D3248" i="16" s="1"/>
  <c r="F2472" i="13"/>
  <c r="D2473" i="13"/>
  <c r="F2473" i="13"/>
  <c r="D2474" i="13"/>
  <c r="D1617" i="16" s="1"/>
  <c r="F2474" i="13"/>
  <c r="D2475" i="13"/>
  <c r="F2475" i="13"/>
  <c r="D2476" i="13"/>
  <c r="D2006" i="16" s="1"/>
  <c r="F2476" i="13"/>
  <c r="D2477" i="13"/>
  <c r="D2279" i="16" s="1"/>
  <c r="F2477" i="13"/>
  <c r="D2478" i="13"/>
  <c r="F2478" i="13"/>
  <c r="D2479" i="13"/>
  <c r="D554" i="16" s="1"/>
  <c r="F2479" i="13"/>
  <c r="D2480" i="13"/>
  <c r="D2813" i="16" s="1"/>
  <c r="F2480" i="13"/>
  <c r="D2481" i="13"/>
  <c r="D3752" i="16" s="1"/>
  <c r="F2481" i="13"/>
  <c r="D2482" i="13"/>
  <c r="F2482" i="13"/>
  <c r="D2483" i="13"/>
  <c r="D4873" i="16" s="1"/>
  <c r="F2483" i="13"/>
  <c r="D2484" i="13"/>
  <c r="D4454" i="16" s="1"/>
  <c r="F2484" i="13"/>
  <c r="D2485" i="13"/>
  <c r="D4192" i="16" s="1"/>
  <c r="F2485" i="13"/>
  <c r="D2486" i="13"/>
  <c r="D1658" i="16" s="1"/>
  <c r="F2486" i="13"/>
  <c r="D2487" i="13"/>
  <c r="D4537" i="16" s="1"/>
  <c r="F2487" i="13"/>
  <c r="D2488" i="13"/>
  <c r="F2488" i="13"/>
  <c r="D2489" i="13"/>
  <c r="D2942" i="16" s="1"/>
  <c r="F2489" i="13"/>
  <c r="D2490" i="13"/>
  <c r="D5244" i="16" s="1"/>
  <c r="F2490" i="13"/>
  <c r="D2491" i="13"/>
  <c r="D3548" i="16" s="1"/>
  <c r="F2491" i="13"/>
  <c r="D2492" i="13"/>
  <c r="F2492" i="13"/>
  <c r="D2493" i="13"/>
  <c r="D3120" i="16" s="1"/>
  <c r="F2493" i="13"/>
  <c r="D2494" i="13"/>
  <c r="D3349" i="16" s="1"/>
  <c r="F2494" i="13"/>
  <c r="D2495" i="13"/>
  <c r="D1778" i="16" s="1"/>
  <c r="F2495" i="13"/>
  <c r="D2496" i="13"/>
  <c r="D458" i="16" s="1"/>
  <c r="F2496" i="13"/>
  <c r="D2497" i="13"/>
  <c r="D4044" i="16" s="1"/>
  <c r="F2497" i="13"/>
  <c r="D2498" i="13"/>
  <c r="F2498" i="13"/>
  <c r="D2499" i="13"/>
  <c r="D213" i="16" s="1"/>
  <c r="F2499" i="13"/>
  <c r="D2500" i="13"/>
  <c r="D3628" i="16" s="1"/>
  <c r="F2500" i="13"/>
  <c r="D2501" i="13"/>
  <c r="F2501" i="13"/>
  <c r="D2502" i="13"/>
  <c r="D145" i="16" s="1"/>
  <c r="F2502" i="13"/>
  <c r="D2503" i="13"/>
  <c r="D3966" i="16" s="1"/>
  <c r="F2503" i="13"/>
  <c r="D2504" i="13"/>
  <c r="D1370" i="16" s="1"/>
  <c r="F2504" i="13"/>
  <c r="D2505" i="13"/>
  <c r="D2059" i="16" s="1"/>
  <c r="F2505" i="13"/>
  <c r="D2506" i="13"/>
  <c r="D1784" i="16" s="1"/>
  <c r="F2506" i="13"/>
  <c r="D2507" i="13"/>
  <c r="F2507" i="13"/>
  <c r="D2508" i="13"/>
  <c r="D133" i="16" s="1"/>
  <c r="F2508" i="13"/>
  <c r="D2509" i="13"/>
  <c r="F2509" i="13"/>
  <c r="D2510" i="13"/>
  <c r="D4840" i="16" s="1"/>
  <c r="F2510" i="13"/>
  <c r="D2511" i="13"/>
  <c r="F2511" i="13"/>
  <c r="D2512" i="13"/>
  <c r="D5258" i="16" s="1"/>
  <c r="F2512" i="13"/>
  <c r="D2513" i="13"/>
  <c r="D4614" i="16" s="1"/>
  <c r="F2513" i="13"/>
  <c r="D2514" i="13"/>
  <c r="D2823" i="16" s="1"/>
  <c r="F2514" i="13"/>
  <c r="D2515" i="13"/>
  <c r="F2515" i="13"/>
  <c r="D2516" i="13"/>
  <c r="D5348" i="16" s="1"/>
  <c r="F2516" i="13"/>
  <c r="D2517" i="13"/>
  <c r="F2517" i="13"/>
  <c r="D2518" i="13"/>
  <c r="D89" i="16" s="1"/>
  <c r="F2518" i="13"/>
  <c r="D2519" i="13"/>
  <c r="F2519" i="13"/>
  <c r="D2520" i="13"/>
  <c r="D228" i="16" s="1"/>
  <c r="F2520" i="13"/>
  <c r="D2521" i="13"/>
  <c r="D4741" i="16" s="1"/>
  <c r="F2521" i="13"/>
  <c r="D2522" i="13"/>
  <c r="F2522" i="13"/>
  <c r="D2523" i="13"/>
  <c r="D5598" i="16" s="1"/>
  <c r="F2523" i="13"/>
  <c r="D2524" i="13"/>
  <c r="F2524" i="13"/>
  <c r="D2525" i="13"/>
  <c r="D2134" i="16" s="1"/>
  <c r="F2525" i="13"/>
  <c r="D2526" i="13"/>
  <c r="D3472" i="16" s="1"/>
  <c r="F2526" i="13"/>
  <c r="D2527" i="13"/>
  <c r="D4732" i="16" s="1"/>
  <c r="F2527" i="13"/>
  <c r="D2528" i="13"/>
  <c r="D5250" i="16" s="1"/>
  <c r="F2528" i="13"/>
  <c r="D2529" i="13"/>
  <c r="D5650" i="16" s="1"/>
  <c r="F2529" i="13"/>
  <c r="D2530" i="13"/>
  <c r="F2530" i="13"/>
  <c r="D2531" i="13"/>
  <c r="F2531" i="13"/>
  <c r="D2532" i="13"/>
  <c r="D3619" i="16" s="1"/>
  <c r="F2532" i="13"/>
  <c r="D2533" i="13"/>
  <c r="D2302" i="16" s="1"/>
  <c r="F2533" i="13"/>
  <c r="D2534" i="13"/>
  <c r="D3038" i="16" s="1"/>
  <c r="F2534" i="13"/>
  <c r="D2535" i="13"/>
  <c r="F2535" i="13"/>
  <c r="D2536" i="13"/>
  <c r="D4112" i="16" s="1"/>
  <c r="F2536" i="13"/>
  <c r="D2537" i="13"/>
  <c r="F2537" i="13"/>
  <c r="D2538" i="13"/>
  <c r="D3228" i="16" s="1"/>
  <c r="F2538" i="13"/>
  <c r="D2539" i="13"/>
  <c r="D393" i="16" s="1"/>
  <c r="F2539" i="13"/>
  <c r="D2540" i="13"/>
  <c r="D670" i="16" s="1"/>
  <c r="F2540" i="13"/>
  <c r="D2541" i="13"/>
  <c r="F2541" i="13"/>
  <c r="D2542" i="13"/>
  <c r="D3818" i="16" s="1"/>
  <c r="F2542" i="13"/>
  <c r="D2543" i="13"/>
  <c r="F2543" i="13"/>
  <c r="D2544" i="13"/>
  <c r="D4666" i="16" s="1"/>
  <c r="F2544" i="13"/>
  <c r="D2545" i="13"/>
  <c r="F2545" i="13"/>
  <c r="D2546" i="13"/>
  <c r="D2714" i="16" s="1"/>
  <c r="F2546" i="13"/>
  <c r="D2547" i="13"/>
  <c r="D595" i="16" s="1"/>
  <c r="F2547" i="13"/>
  <c r="D2548" i="13"/>
  <c r="D4414" i="16" s="1"/>
  <c r="F2548" i="13"/>
  <c r="D2549" i="13"/>
  <c r="F2549" i="13"/>
  <c r="D2550" i="13"/>
  <c r="D4268" i="16" s="1"/>
  <c r="F2550" i="13"/>
  <c r="D2551" i="13"/>
  <c r="D3088" i="16" s="1"/>
  <c r="F2551" i="13"/>
  <c r="D2552" i="13"/>
  <c r="F2552" i="13"/>
  <c r="D2553" i="13"/>
  <c r="F2553" i="13"/>
  <c r="D2554" i="13"/>
  <c r="F2554" i="13"/>
  <c r="D2555" i="13"/>
  <c r="F2555" i="13"/>
  <c r="D2556" i="13"/>
  <c r="D1109" i="16" s="1"/>
  <c r="F2556" i="13"/>
  <c r="D2557" i="13"/>
  <c r="F2557" i="13"/>
  <c r="D2558" i="13"/>
  <c r="D5865" i="16" s="1"/>
  <c r="F2558" i="13"/>
  <c r="D2559" i="13"/>
  <c r="D5739" i="16" s="1"/>
  <c r="F2559" i="13"/>
  <c r="D2560" i="13"/>
  <c r="F2560" i="13"/>
  <c r="D2561" i="13"/>
  <c r="D1210" i="16" s="1"/>
  <c r="F2561" i="13"/>
  <c r="D2562" i="13"/>
  <c r="D594" i="16" s="1"/>
  <c r="F2562" i="13"/>
  <c r="D2563" i="13"/>
  <c r="D2196" i="16" s="1"/>
  <c r="F2563" i="13"/>
  <c r="D2564" i="13"/>
  <c r="D4622" i="16" s="1"/>
  <c r="F2564" i="13"/>
  <c r="D2565" i="13"/>
  <c r="D3654" i="16" s="1"/>
  <c r="F2565" i="13"/>
  <c r="D2566" i="13"/>
  <c r="D4283" i="16" s="1"/>
  <c r="F2566" i="13"/>
  <c r="D2567" i="13"/>
  <c r="F2567" i="13"/>
  <c r="D2568" i="13"/>
  <c r="D5611" i="16" s="1"/>
  <c r="F2568" i="13"/>
  <c r="D2569" i="13"/>
  <c r="D1990" i="16" s="1"/>
  <c r="F2569" i="13"/>
  <c r="D2570" i="13"/>
  <c r="F2570" i="13"/>
  <c r="D2571" i="13"/>
  <c r="F2571" i="13"/>
  <c r="D2572" i="13"/>
  <c r="D876" i="16" s="1"/>
  <c r="F2572" i="13"/>
  <c r="D2573" i="13"/>
  <c r="D3237" i="16" s="1"/>
  <c r="F2573" i="13"/>
  <c r="D2574" i="13"/>
  <c r="D1647" i="16" s="1"/>
  <c r="F2574" i="13"/>
  <c r="D2575" i="13"/>
  <c r="F2575" i="13"/>
  <c r="D2576" i="13"/>
  <c r="D5512" i="16" s="1"/>
  <c r="F2576" i="13"/>
  <c r="D2577" i="13"/>
  <c r="F2577" i="13"/>
  <c r="D2578" i="13"/>
  <c r="D5204" i="16" s="1"/>
  <c r="F2578" i="13"/>
  <c r="D2579" i="13"/>
  <c r="D2933" i="16" s="1"/>
  <c r="F2579" i="13"/>
  <c r="D2580" i="13"/>
  <c r="D906" i="16" s="1"/>
  <c r="F2580" i="13"/>
  <c r="D2581" i="13"/>
  <c r="D4224" i="16" s="1"/>
  <c r="F2581" i="13"/>
  <c r="D2582" i="13"/>
  <c r="D146" i="16" s="1"/>
  <c r="F2582" i="13"/>
  <c r="D2583" i="13"/>
  <c r="D2095" i="16" s="1"/>
  <c r="F2583" i="13"/>
  <c r="D2584" i="13"/>
  <c r="D5089" i="16" s="1"/>
  <c r="F2584" i="13"/>
  <c r="D2585" i="13"/>
  <c r="D2946" i="16" s="1"/>
  <c r="F2585" i="13"/>
  <c r="D2586" i="13"/>
  <c r="D5074" i="16" s="1"/>
  <c r="F2586" i="13"/>
  <c r="D2587" i="13"/>
  <c r="D1616" i="16" s="1"/>
  <c r="F2587" i="13"/>
  <c r="D2588" i="13"/>
  <c r="F2588" i="13"/>
  <c r="D2589" i="13"/>
  <c r="D1225" i="16" s="1"/>
  <c r="F2589" i="13"/>
  <c r="D2590" i="13"/>
  <c r="D5480" i="16" s="1"/>
  <c r="F2590" i="13"/>
  <c r="D2591" i="13"/>
  <c r="D673" i="16" s="1"/>
  <c r="F2591" i="13"/>
  <c r="D2592" i="13"/>
  <c r="D1286" i="16" s="1"/>
  <c r="F2592" i="13"/>
  <c r="D2593" i="13"/>
  <c r="D2477" i="16" s="1"/>
  <c r="F2593" i="13"/>
  <c r="D2594" i="13"/>
  <c r="F2594" i="13"/>
  <c r="D2595" i="13"/>
  <c r="D1026" i="16" s="1"/>
  <c r="F2595" i="13"/>
  <c r="D2596" i="13"/>
  <c r="D4919" i="16" s="1"/>
  <c r="F2596" i="13"/>
  <c r="D2597" i="13"/>
  <c r="F2597" i="13"/>
  <c r="D2598" i="13"/>
  <c r="F2598" i="13"/>
  <c r="D2599" i="13"/>
  <c r="D5452" i="16" s="1"/>
  <c r="F2599" i="13"/>
  <c r="D2600" i="13"/>
  <c r="D3021" i="16" s="1"/>
  <c r="F2600" i="13"/>
  <c r="D2601" i="13"/>
  <c r="D5591" i="16" s="1"/>
  <c r="F2601" i="13"/>
  <c r="D2602" i="13"/>
  <c r="F2602" i="13"/>
  <c r="D2603" i="13"/>
  <c r="F2603" i="13"/>
  <c r="D2604" i="13"/>
  <c r="D2212" i="16" s="1"/>
  <c r="F2604" i="13"/>
  <c r="D2605" i="13"/>
  <c r="D762" i="16" s="1"/>
  <c r="F2605" i="13"/>
  <c r="D2606" i="13"/>
  <c r="D5312" i="16" s="1"/>
  <c r="F2606" i="13"/>
  <c r="D2607" i="13"/>
  <c r="D4849" i="16" s="1"/>
  <c r="F2607" i="13"/>
  <c r="D2608" i="13"/>
  <c r="F2608" i="13"/>
  <c r="D2609" i="13"/>
  <c r="D3299" i="16" s="1"/>
  <c r="F2609" i="13"/>
  <c r="D2610" i="13"/>
  <c r="D4908" i="16" s="1"/>
  <c r="F2610" i="13"/>
  <c r="D2611" i="13"/>
  <c r="D4271" i="16" s="1"/>
  <c r="F2611" i="13"/>
  <c r="D2612" i="13"/>
  <c r="D857" i="16" s="1"/>
  <c r="F2612" i="13"/>
  <c r="D2613" i="13"/>
  <c r="D4434" i="16" s="1"/>
  <c r="F2613" i="13"/>
  <c r="D2614" i="13"/>
  <c r="F2614" i="13"/>
  <c r="D2615" i="13"/>
  <c r="D4697" i="16" s="1"/>
  <c r="F2615" i="13"/>
  <c r="D2616" i="13"/>
  <c r="D4737" i="16" s="1"/>
  <c r="F2616" i="13"/>
  <c r="D2617" i="13"/>
  <c r="F2617" i="13"/>
  <c r="D2618" i="13"/>
  <c r="D487" i="16" s="1"/>
  <c r="F2618" i="13"/>
  <c r="D2619" i="13"/>
  <c r="F2619" i="13"/>
  <c r="D2620" i="13"/>
  <c r="F2620" i="13"/>
  <c r="D2621" i="13"/>
  <c r="D2744" i="16" s="1"/>
  <c r="F2621" i="13"/>
  <c r="D2622" i="13"/>
  <c r="D5398" i="16" s="1"/>
  <c r="F2622" i="13"/>
  <c r="D2623" i="13"/>
  <c r="F2623" i="13"/>
  <c r="D2624" i="13"/>
  <c r="F2624" i="13"/>
  <c r="D2625" i="13"/>
  <c r="D1810" i="16" s="1"/>
  <c r="F2625" i="13"/>
  <c r="D2626" i="13"/>
  <c r="D1654" i="16" s="1"/>
  <c r="F2626" i="13"/>
  <c r="D2627" i="13"/>
  <c r="E2627" i="13"/>
  <c r="F2627" i="13"/>
  <c r="D2628" i="13"/>
  <c r="D234" i="16" s="1"/>
  <c r="F2628" i="13"/>
  <c r="D2629" i="13"/>
  <c r="D3148" i="16" s="1"/>
  <c r="F2629" i="13"/>
  <c r="D2630" i="13"/>
  <c r="F2630" i="13"/>
  <c r="D2631" i="13"/>
  <c r="F2631" i="13"/>
  <c r="D2632" i="13"/>
  <c r="D4327" i="16" s="1"/>
  <c r="F2632" i="13"/>
  <c r="D2633" i="13"/>
  <c r="D1630" i="16" s="1"/>
  <c r="F2633" i="13"/>
  <c r="D2634" i="13"/>
  <c r="D1278" i="16" s="1"/>
  <c r="F2634" i="13"/>
  <c r="D2635" i="13"/>
  <c r="D2623" i="16" s="1"/>
  <c r="F2635" i="13"/>
  <c r="D2636" i="13"/>
  <c r="D2225" i="16" s="1"/>
  <c r="F2636" i="13"/>
  <c r="D2637" i="13"/>
  <c r="D5795" i="16" s="1"/>
  <c r="F2637" i="13"/>
  <c r="D2638" i="13"/>
  <c r="F2638" i="13"/>
  <c r="D2639" i="13"/>
  <c r="F2639" i="13"/>
  <c r="D2640" i="13"/>
  <c r="D2820" i="16" s="1"/>
  <c r="F2640" i="13"/>
  <c r="D2641" i="13"/>
  <c r="D3995" i="16" s="1"/>
  <c r="F2641" i="13"/>
  <c r="D2642" i="13"/>
  <c r="F2642" i="13"/>
  <c r="D2643" i="13"/>
  <c r="D858" i="16" s="1"/>
  <c r="F2643" i="13"/>
  <c r="D2644" i="13"/>
  <c r="D3737" i="16" s="1"/>
  <c r="F2644" i="13"/>
  <c r="D2645" i="13"/>
  <c r="D777" i="16" s="1"/>
  <c r="F2645" i="13"/>
  <c r="D2646" i="13"/>
  <c r="D4968" i="16" s="1"/>
  <c r="F2646" i="13"/>
  <c r="D2647" i="13"/>
  <c r="D4010" i="16" s="1"/>
  <c r="F2647" i="13"/>
  <c r="D2648" i="13"/>
  <c r="D855" i="16" s="1"/>
  <c r="F2648" i="13"/>
  <c r="D2649" i="13"/>
  <c r="D32" i="16" s="1"/>
  <c r="F2649" i="13"/>
  <c r="D2650" i="13"/>
  <c r="D1485" i="16" s="1"/>
  <c r="F2650" i="13"/>
  <c r="D2651" i="13"/>
  <c r="D4048" i="16" s="1"/>
  <c r="F2651" i="13"/>
  <c r="D2652" i="13"/>
  <c r="D5969" i="16" s="1"/>
  <c r="F2652" i="13"/>
  <c r="D2653" i="13"/>
  <c r="F2653" i="13"/>
  <c r="D2654" i="13"/>
  <c r="D771" i="16" s="1"/>
  <c r="F2654" i="13"/>
  <c r="D2655" i="13"/>
  <c r="D5068" i="16" s="1"/>
  <c r="F2655" i="13"/>
  <c r="D2656" i="13"/>
  <c r="D671" i="16" s="1"/>
  <c r="F2656" i="13"/>
  <c r="D2657" i="13"/>
  <c r="D1995" i="16" s="1"/>
  <c r="F2657" i="13"/>
  <c r="D2658" i="13"/>
  <c r="D406" i="16" s="1"/>
  <c r="F2658" i="13"/>
  <c r="D2659" i="13"/>
  <c r="D3280" i="16" s="1"/>
  <c r="E2659" i="13"/>
  <c r="F2659" i="13"/>
  <c r="D2660" i="13"/>
  <c r="F2660" i="13"/>
  <c r="D2661" i="13"/>
  <c r="D282" i="16" s="1"/>
  <c r="F2661" i="13"/>
  <c r="D2662" i="13"/>
  <c r="D1550" i="16" s="1"/>
  <c r="F2662" i="13"/>
  <c r="D2663" i="13"/>
  <c r="D4503" i="16" s="1"/>
  <c r="F2663" i="13"/>
  <c r="D2664" i="13"/>
  <c r="D926" i="16" s="1"/>
  <c r="F2664" i="13"/>
  <c r="D2665" i="13"/>
  <c r="D1564" i="16" s="1"/>
  <c r="F2665" i="13"/>
  <c r="D2666" i="13"/>
  <c r="F2666" i="13"/>
  <c r="D2667" i="13"/>
  <c r="D3084" i="16" s="1"/>
  <c r="F2667" i="13"/>
  <c r="D2668" i="13"/>
  <c r="F2668" i="13"/>
  <c r="D2669" i="13"/>
  <c r="D4838" i="16" s="1"/>
  <c r="F2669" i="13"/>
  <c r="D2670" i="13"/>
  <c r="D4944" i="16" s="1"/>
  <c r="F2670" i="13"/>
  <c r="D2671" i="13"/>
  <c r="D2472" i="16" s="1"/>
  <c r="F2671" i="13"/>
  <c r="D2672" i="13"/>
  <c r="D2866" i="16" s="1"/>
  <c r="F2672" i="13"/>
  <c r="D2673" i="13"/>
  <c r="D814" i="16" s="1"/>
  <c r="F2673" i="13"/>
  <c r="D2674" i="13"/>
  <c r="F2674" i="13"/>
  <c r="D2675" i="13"/>
  <c r="D1800" i="16" s="1"/>
  <c r="F2675" i="13"/>
  <c r="D2676" i="13"/>
  <c r="D775" i="16" s="1"/>
  <c r="F2676" i="13"/>
  <c r="D2677" i="13"/>
  <c r="D5105" i="16" s="1"/>
  <c r="F2677" i="13"/>
  <c r="D2678" i="13"/>
  <c r="D678" i="16" s="1"/>
  <c r="F2678" i="13"/>
  <c r="D2679" i="13"/>
  <c r="D1606" i="16" s="1"/>
  <c r="F2679" i="13"/>
  <c r="D2680" i="13"/>
  <c r="D3992" i="16" s="1"/>
  <c r="F2680" i="13"/>
  <c r="D2681" i="13"/>
  <c r="F2681" i="13"/>
  <c r="D2682" i="13"/>
  <c r="D1693" i="16" s="1"/>
  <c r="F2682" i="13"/>
  <c r="D2683" i="13"/>
  <c r="D591" i="16" s="1"/>
  <c r="F2683" i="13"/>
  <c r="D2684" i="13"/>
  <c r="F2684" i="13"/>
  <c r="D2685" i="13"/>
  <c r="F2685" i="13"/>
  <c r="D2686" i="13"/>
  <c r="D439" i="16" s="1"/>
  <c r="F2686" i="13"/>
  <c r="D2687" i="13"/>
  <c r="D3457" i="16" s="1"/>
  <c r="F2687" i="13"/>
  <c r="D2688" i="13"/>
  <c r="D2424" i="16" s="1"/>
  <c r="F2688" i="13"/>
  <c r="D2689" i="13"/>
  <c r="F2689" i="13"/>
  <c r="D2690" i="13"/>
  <c r="D4303" i="16" s="1"/>
  <c r="F2690" i="13"/>
  <c r="D2691" i="13"/>
  <c r="D4351" i="16" s="1"/>
  <c r="E2691" i="13"/>
  <c r="F2691" i="13"/>
  <c r="D2692" i="13"/>
  <c r="D748" i="16" s="1"/>
  <c r="F2692" i="13"/>
  <c r="D2693" i="13"/>
  <c r="D5744" i="16" s="1"/>
  <c r="F2693" i="13"/>
  <c r="D2694" i="13"/>
  <c r="D4746" i="16" s="1"/>
  <c r="F2694" i="13"/>
  <c r="D2695" i="13"/>
  <c r="D4721" i="16" s="1"/>
  <c r="F2695" i="13"/>
  <c r="D2696" i="13"/>
  <c r="D2848" i="16" s="1"/>
  <c r="F2696" i="13"/>
  <c r="D2697" i="13"/>
  <c r="D5466" i="16" s="1"/>
  <c r="F2697" i="13"/>
  <c r="D2698" i="13"/>
  <c r="F2698" i="13"/>
  <c r="D2699" i="13"/>
  <c r="F2699" i="13"/>
  <c r="D2700" i="13"/>
  <c r="F2700" i="13"/>
  <c r="D2701" i="13"/>
  <c r="D4846" i="16" s="1"/>
  <c r="F2701" i="13"/>
  <c r="D2702" i="13"/>
  <c r="F2702" i="13"/>
  <c r="D2703" i="13"/>
  <c r="D3998" i="16" s="1"/>
  <c r="F2703" i="13"/>
  <c r="D2704" i="13"/>
  <c r="D3005" i="16" s="1"/>
  <c r="F2704" i="13"/>
  <c r="D2705" i="13"/>
  <c r="D4127" i="16" s="1"/>
  <c r="F2705" i="13"/>
  <c r="D2706" i="13"/>
  <c r="F2706" i="13"/>
  <c r="D2707" i="13"/>
  <c r="D598" i="16" s="1"/>
  <c r="F2707" i="13"/>
  <c r="D2708" i="13"/>
  <c r="F2708" i="13"/>
  <c r="D2709" i="13"/>
  <c r="D5151" i="16" s="1"/>
  <c r="F2709" i="13"/>
  <c r="D2710" i="13"/>
  <c r="D1577" i="16" s="1"/>
  <c r="F2710" i="13"/>
  <c r="D2711" i="13"/>
  <c r="D4820" i="16" s="1"/>
  <c r="F2711" i="13"/>
  <c r="D2712" i="13"/>
  <c r="D5376" i="16" s="1"/>
  <c r="F2712" i="13"/>
  <c r="D2713" i="13"/>
  <c r="F2713" i="13"/>
  <c r="D2714" i="13"/>
  <c r="D3993" i="16" s="1"/>
  <c r="F2714" i="13"/>
  <c r="D2715" i="13"/>
  <c r="D1777" i="16" s="1"/>
  <c r="F2715" i="13"/>
  <c r="D2716" i="13"/>
  <c r="D1695" i="16" s="1"/>
  <c r="F2716" i="13"/>
  <c r="D2717" i="13"/>
  <c r="D882" i="16" s="1"/>
  <c r="F2717" i="13"/>
  <c r="D2718" i="13"/>
  <c r="F2718" i="13"/>
  <c r="D2719" i="13"/>
  <c r="D2101" i="16" s="1"/>
  <c r="F2719" i="13"/>
  <c r="D2720" i="13"/>
  <c r="D4477" i="16" s="1"/>
  <c r="F2720" i="13"/>
  <c r="D2721" i="13"/>
  <c r="D1263" i="16" s="1"/>
  <c r="F2721" i="13"/>
  <c r="D2722" i="13"/>
  <c r="D5954" i="16" s="1"/>
  <c r="F2722" i="13"/>
  <c r="D2723" i="13"/>
  <c r="D4988" i="16" s="1"/>
  <c r="E2723" i="13"/>
  <c r="F2723" i="13"/>
  <c r="D2724" i="13"/>
  <c r="D5306" i="16" s="1"/>
  <c r="F2724" i="13"/>
  <c r="D2725" i="13"/>
  <c r="D5660" i="16" s="1"/>
  <c r="F2725" i="13"/>
  <c r="D2726" i="13"/>
  <c r="D1450" i="16" s="1"/>
  <c r="F2726" i="13"/>
  <c r="D2727" i="13"/>
  <c r="D2057" i="16" s="1"/>
  <c r="F2727" i="13"/>
  <c r="D2728" i="13"/>
  <c r="F2728" i="13"/>
  <c r="D2729" i="13"/>
  <c r="D1220" i="16" s="1"/>
  <c r="F2729" i="13"/>
  <c r="D2730" i="13"/>
  <c r="D1016" i="16" s="1"/>
  <c r="F2730" i="13"/>
  <c r="D2731" i="13"/>
  <c r="F2731" i="13"/>
  <c r="D2732" i="13"/>
  <c r="D1342" i="16" s="1"/>
  <c r="F2732" i="13"/>
  <c r="D2733" i="13"/>
  <c r="D1394" i="16" s="1"/>
  <c r="F2733" i="13"/>
  <c r="D2734" i="13"/>
  <c r="D940" i="16" s="1"/>
  <c r="F2734" i="13"/>
  <c r="D2735" i="13"/>
  <c r="D1981" i="16" s="1"/>
  <c r="F2735" i="13"/>
  <c r="D2736" i="13"/>
  <c r="D3203" i="16" s="1"/>
  <c r="F2736" i="13"/>
  <c r="D2737" i="13"/>
  <c r="D1672" i="16" s="1"/>
  <c r="F2737" i="13"/>
  <c r="D2738" i="13"/>
  <c r="D5400" i="16" s="1"/>
  <c r="F2738" i="13"/>
  <c r="D2739" i="13"/>
  <c r="D3236" i="16" s="1"/>
  <c r="F2739" i="13"/>
  <c r="D2740" i="13"/>
  <c r="D4313" i="16" s="1"/>
  <c r="F2740" i="13"/>
  <c r="D2741" i="13"/>
  <c r="F2741" i="13"/>
  <c r="D2742" i="13"/>
  <c r="D5748" i="16" s="1"/>
  <c r="F2742" i="13"/>
  <c r="D2743" i="13"/>
  <c r="D1145" i="16" s="1"/>
  <c r="F2743" i="13"/>
  <c r="D2744" i="13"/>
  <c r="D2718" i="16" s="1"/>
  <c r="F2744" i="13"/>
  <c r="D2745" i="13"/>
  <c r="D186" i="16" s="1"/>
  <c r="F2745" i="13"/>
  <c r="D2746" i="13"/>
  <c r="D4848" i="16" s="1"/>
  <c r="F2746" i="13"/>
  <c r="D2747" i="13"/>
  <c r="D5728" i="16" s="1"/>
  <c r="F2747" i="13"/>
  <c r="D2748" i="13"/>
  <c r="F2748" i="13"/>
  <c r="D2749" i="13"/>
  <c r="F2749" i="13"/>
  <c r="D2750" i="13"/>
  <c r="D320" i="16" s="1"/>
  <c r="F2750" i="13"/>
  <c r="D2751" i="13"/>
  <c r="D1128" i="16" s="1"/>
  <c r="F2751" i="13"/>
  <c r="D2752" i="13"/>
  <c r="D717" i="16" s="1"/>
  <c r="F2752" i="13"/>
  <c r="D2753" i="13"/>
  <c r="D5065" i="16" s="1"/>
  <c r="F2753" i="13"/>
  <c r="D2754" i="13"/>
  <c r="D3487" i="16" s="1"/>
  <c r="F2754" i="13"/>
  <c r="D2755" i="13"/>
  <c r="D5788" i="16" s="1"/>
  <c r="E2755" i="13"/>
  <c r="F2755" i="13"/>
  <c r="D2756" i="13"/>
  <c r="D617" i="16" s="1"/>
  <c r="F2756" i="13"/>
  <c r="D2757" i="13"/>
  <c r="F2757" i="13"/>
  <c r="D2758" i="13"/>
  <c r="D1118" i="16" s="1"/>
  <c r="F2758" i="13"/>
  <c r="D2759" i="13"/>
  <c r="D2238" i="16" s="1"/>
  <c r="F2759" i="13"/>
  <c r="D2760" i="13"/>
  <c r="D258" i="16" s="1"/>
  <c r="F2760" i="13"/>
  <c r="D2761" i="13"/>
  <c r="D1525" i="16" s="1"/>
  <c r="F2761" i="13"/>
  <c r="D2762" i="13"/>
  <c r="D818" i="16" s="1"/>
  <c r="F2762" i="13"/>
  <c r="D2763" i="13"/>
  <c r="D5929" i="16" s="1"/>
  <c r="F2763" i="13"/>
  <c r="D2764" i="13"/>
  <c r="D2659" i="16" s="1"/>
  <c r="F2764" i="13"/>
  <c r="D2765" i="13"/>
  <c r="F2765" i="13"/>
  <c r="D2766" i="13"/>
  <c r="F2766" i="13"/>
  <c r="D2767" i="13"/>
  <c r="D540" i="16" s="1"/>
  <c r="F2767" i="13"/>
  <c r="D2768" i="13"/>
  <c r="D5002" i="16" s="1"/>
  <c r="F2768" i="13"/>
  <c r="D2769" i="13"/>
  <c r="D2414" i="16" s="1"/>
  <c r="F2769" i="13"/>
  <c r="D2770" i="13"/>
  <c r="D2974" i="16" s="1"/>
  <c r="F2770" i="13"/>
  <c r="D2771" i="13"/>
  <c r="F2771" i="13"/>
  <c r="D2772" i="13"/>
  <c r="D3852" i="16" s="1"/>
  <c r="F2772" i="13"/>
  <c r="D2773" i="13"/>
  <c r="D5343" i="16" s="1"/>
  <c r="F2773" i="13"/>
  <c r="D2774" i="13"/>
  <c r="D4330" i="16" s="1"/>
  <c r="F2774" i="13"/>
  <c r="D2775" i="13"/>
  <c r="D840" i="16" s="1"/>
  <c r="F2775" i="13"/>
  <c r="D2776" i="13"/>
  <c r="D2496" i="16" s="1"/>
  <c r="F2776" i="13"/>
  <c r="D2777" i="13"/>
  <c r="D1413" i="16" s="1"/>
  <c r="F2777" i="13"/>
  <c r="D2778" i="13"/>
  <c r="D2244" i="16" s="1"/>
  <c r="F2778" i="13"/>
  <c r="D2779" i="13"/>
  <c r="F2779" i="13"/>
  <c r="D2780" i="13"/>
  <c r="D802" i="16" s="1"/>
  <c r="F2780" i="13"/>
  <c r="D2781" i="13"/>
  <c r="D5778" i="16" s="1"/>
  <c r="F2781" i="13"/>
  <c r="D2782" i="13"/>
  <c r="D3231" i="16" s="1"/>
  <c r="F2782" i="13"/>
  <c r="D2783" i="13"/>
  <c r="D3625" i="16" s="1"/>
  <c r="F2783" i="13"/>
  <c r="D2784" i="13"/>
  <c r="D1833" i="16" s="1"/>
  <c r="F2784" i="13"/>
  <c r="D2785" i="13"/>
  <c r="D1285" i="16" s="1"/>
  <c r="F2785" i="13"/>
  <c r="D2786" i="13"/>
  <c r="F2786" i="13"/>
  <c r="D2787" i="13"/>
  <c r="E2787" i="13"/>
  <c r="F2787" i="13"/>
  <c r="D2788" i="13"/>
  <c r="D1638" i="16" s="1"/>
  <c r="F2788" i="13"/>
  <c r="D2789" i="13"/>
  <c r="D5906" i="16" s="1"/>
  <c r="F2789" i="13"/>
  <c r="D2790" i="13"/>
  <c r="F2790" i="13"/>
  <c r="D2791" i="13"/>
  <c r="D4294" i="16" s="1"/>
  <c r="F2791" i="13"/>
  <c r="D2792" i="13"/>
  <c r="F2792" i="13"/>
  <c r="D2793" i="13"/>
  <c r="D2379" i="16" s="1"/>
  <c r="F2793" i="13"/>
  <c r="D2794" i="13"/>
  <c r="D1700" i="16" s="1"/>
  <c r="F2794" i="13"/>
  <c r="D2795" i="13"/>
  <c r="D3103" i="16" s="1"/>
  <c r="F2795" i="13"/>
  <c r="D2796" i="13"/>
  <c r="D5941" i="16" s="1"/>
  <c r="F2796" i="13"/>
  <c r="D2797" i="13"/>
  <c r="D4582" i="16" s="1"/>
  <c r="F2797" i="13"/>
  <c r="D2798" i="13"/>
  <c r="D1783" i="16" s="1"/>
  <c r="F2798" i="13"/>
  <c r="D2799" i="13"/>
  <c r="D4949" i="16" s="1"/>
  <c r="F2799" i="13"/>
  <c r="D2800" i="13"/>
  <c r="D4782" i="16" s="1"/>
  <c r="F2800" i="13"/>
  <c r="D2801" i="13"/>
  <c r="D1130" i="16" s="1"/>
  <c r="F2801" i="13"/>
  <c r="D2802" i="13"/>
  <c r="D3040" i="16" s="1"/>
  <c r="F2802" i="13"/>
  <c r="D2803" i="13"/>
  <c r="D324" i="16" s="1"/>
  <c r="F2803" i="13"/>
  <c r="D2804" i="13"/>
  <c r="D4530" i="16" s="1"/>
  <c r="F2804" i="13"/>
  <c r="D2805" i="13"/>
  <c r="F2805" i="13"/>
  <c r="D2806" i="13"/>
  <c r="F2806" i="13"/>
  <c r="D2807" i="13"/>
  <c r="D5694" i="16" s="1"/>
  <c r="F2807" i="13"/>
  <c r="D2808" i="13"/>
  <c r="F2808" i="13"/>
  <c r="D2809" i="13"/>
  <c r="D3315" i="16" s="1"/>
  <c r="F2809" i="13"/>
  <c r="D2810" i="13"/>
  <c r="D3496" i="16" s="1"/>
  <c r="F2810" i="13"/>
  <c r="D2811" i="13"/>
  <c r="D2103" i="16" s="1"/>
  <c r="F2811" i="13"/>
  <c r="D2812" i="13"/>
  <c r="D5946" i="16" s="1"/>
  <c r="F2812" i="13"/>
  <c r="D2813" i="13"/>
  <c r="D1557" i="16" s="1"/>
  <c r="F2813" i="13"/>
  <c r="D2814" i="13"/>
  <c r="D976" i="16" s="1"/>
  <c r="F2814" i="13"/>
  <c r="D2815" i="13"/>
  <c r="D758" i="16" s="1"/>
  <c r="F2815" i="13"/>
  <c r="D2816" i="13"/>
  <c r="D2310" i="16" s="1"/>
  <c r="F2816" i="13"/>
  <c r="D2817" i="13"/>
  <c r="F2817" i="13"/>
  <c r="D2818" i="13"/>
  <c r="D989" i="16" s="1"/>
  <c r="F2818" i="13"/>
  <c r="D2819" i="13"/>
  <c r="D937" i="16" s="1"/>
  <c r="E2819" i="13"/>
  <c r="F2819" i="13"/>
  <c r="D2820" i="13"/>
  <c r="D1901" i="16" s="1"/>
  <c r="F2820" i="13"/>
  <c r="D2821" i="13"/>
  <c r="D4267" i="16" s="1"/>
  <c r="F2821" i="13"/>
  <c r="D2822" i="13"/>
  <c r="D3508" i="16" s="1"/>
  <c r="F2822" i="13"/>
  <c r="D2823" i="13"/>
  <c r="D1730" i="16" s="1"/>
  <c r="F2823" i="13"/>
  <c r="D2824" i="13"/>
  <c r="D4854" i="16" s="1"/>
  <c r="F2824" i="13"/>
  <c r="D2825" i="13"/>
  <c r="D3298" i="16" s="1"/>
  <c r="F2825" i="13"/>
  <c r="D2826" i="13"/>
  <c r="F2826" i="13"/>
  <c r="D2827" i="13"/>
  <c r="D3185" i="16" s="1"/>
  <c r="F2827" i="13"/>
  <c r="D2828" i="13"/>
  <c r="F2828" i="13"/>
  <c r="D2829" i="13"/>
  <c r="D5474" i="16" s="1"/>
  <c r="F2829" i="13"/>
  <c r="D2830" i="13"/>
  <c r="F2830" i="13"/>
  <c r="D2831" i="13"/>
  <c r="F2831" i="13"/>
  <c r="D2832" i="13"/>
  <c r="D573" i="16" s="1"/>
  <c r="F2832" i="13"/>
  <c r="D2833" i="13"/>
  <c r="D1306" i="16" s="1"/>
  <c r="F2833" i="13"/>
  <c r="D2834" i="13"/>
  <c r="D268" i="16" s="1"/>
  <c r="F2834" i="13"/>
  <c r="D2835" i="13"/>
  <c r="D86" i="16" s="1"/>
  <c r="F2835" i="13"/>
  <c r="D2836" i="13"/>
  <c r="F2836" i="13"/>
  <c r="D2837" i="13"/>
  <c r="D106" i="16" s="1"/>
  <c r="F2837" i="13"/>
  <c r="D2838" i="13"/>
  <c r="D835" i="16" s="1"/>
  <c r="F2838" i="13"/>
  <c r="D2839" i="13"/>
  <c r="F2839" i="13"/>
  <c r="D2840" i="13"/>
  <c r="F2840" i="13"/>
  <c r="D2841" i="13"/>
  <c r="D864" i="16" s="1"/>
  <c r="F2841" i="13"/>
  <c r="D2842" i="13"/>
  <c r="D5964" i="16" s="1"/>
  <c r="F2842" i="13"/>
  <c r="D2843" i="13"/>
  <c r="D572" i="16" s="1"/>
  <c r="F2843" i="13"/>
  <c r="D2844" i="13"/>
  <c r="D4430" i="16" s="1"/>
  <c r="F2844" i="13"/>
  <c r="D2845" i="13"/>
  <c r="D1798" i="16" s="1"/>
  <c r="F2845" i="13"/>
  <c r="D2846" i="13"/>
  <c r="D5143" i="16" s="1"/>
  <c r="F2846" i="13"/>
  <c r="D2847" i="13"/>
  <c r="D4073" i="16" s="1"/>
  <c r="F2847" i="13"/>
  <c r="D2848" i="13"/>
  <c r="D2788" i="16" s="1"/>
  <c r="F2848" i="13"/>
  <c r="D2849" i="13"/>
  <c r="F2849" i="13"/>
  <c r="D2850" i="13"/>
  <c r="D4359" i="16" s="1"/>
  <c r="F2850" i="13"/>
  <c r="D2851" i="13"/>
  <c r="E2851" i="13"/>
  <c r="F2851" i="13"/>
  <c r="D2852" i="13"/>
  <c r="D2230" i="16" s="1"/>
  <c r="F2852" i="13"/>
  <c r="D2853" i="13"/>
  <c r="F2853" i="13"/>
  <c r="D2854" i="13"/>
  <c r="D2067" i="16" s="1"/>
  <c r="F2854" i="13"/>
  <c r="D2855" i="13"/>
  <c r="D3440" i="16" s="1"/>
  <c r="F2855" i="13"/>
  <c r="D2856" i="13"/>
  <c r="D5781" i="16" s="1"/>
  <c r="F2856" i="13"/>
  <c r="D2857" i="13"/>
  <c r="D326" i="16" s="1"/>
  <c r="F2857" i="13"/>
  <c r="D2858" i="13"/>
  <c r="D1637" i="16" s="1"/>
  <c r="F2858" i="13"/>
  <c r="D2859" i="13"/>
  <c r="D4657" i="16" s="1"/>
  <c r="F2859" i="13"/>
  <c r="D2860" i="13"/>
  <c r="D3556" i="16" s="1"/>
  <c r="F2860" i="13"/>
  <c r="D2861" i="13"/>
  <c r="D5958" i="16" s="1"/>
  <c r="F2861" i="13"/>
  <c r="D2862" i="13"/>
  <c r="D4245" i="16" s="1"/>
  <c r="F2862" i="13"/>
  <c r="D2863" i="13"/>
  <c r="D5989" i="16" s="1"/>
  <c r="F2863" i="13"/>
  <c r="D2864" i="13"/>
  <c r="D2982" i="16" s="1"/>
  <c r="F2864" i="13"/>
  <c r="D2865" i="13"/>
  <c r="D1615" i="16" s="1"/>
  <c r="F2865" i="13"/>
  <c r="D2866" i="13"/>
  <c r="D3396" i="16" s="1"/>
  <c r="F2866" i="13"/>
  <c r="D2867" i="13"/>
  <c r="D3545" i="16" s="1"/>
  <c r="F2867" i="13"/>
  <c r="D2868" i="13"/>
  <c r="D5176" i="16" s="1"/>
  <c r="F2868" i="13"/>
  <c r="D2869" i="13"/>
  <c r="D4371" i="16" s="1"/>
  <c r="F2869" i="13"/>
  <c r="D2870" i="13"/>
  <c r="F2870" i="13"/>
  <c r="D2871" i="13"/>
  <c r="D4959" i="16" s="1"/>
  <c r="F2871" i="13"/>
  <c r="D2872" i="13"/>
  <c r="D1978" i="16" s="1"/>
  <c r="F2872" i="13"/>
  <c r="D2873" i="13"/>
  <c r="D5691" i="16" s="1"/>
  <c r="F2873" i="13"/>
  <c r="D2874" i="13"/>
  <c r="D994" i="16" s="1"/>
  <c r="F2874" i="13"/>
  <c r="D2875" i="13"/>
  <c r="D570" i="16" s="1"/>
  <c r="F2875" i="13"/>
  <c r="D2876" i="13"/>
  <c r="D1889" i="16" s="1"/>
  <c r="F2876" i="13"/>
  <c r="D2877" i="13"/>
  <c r="D3612" i="16" s="1"/>
  <c r="F2877" i="13"/>
  <c r="D2878" i="13"/>
  <c r="D5640" i="16" s="1"/>
  <c r="F2878" i="13"/>
  <c r="D2879" i="13"/>
  <c r="D2440" i="16" s="1"/>
  <c r="F2879" i="13"/>
  <c r="D2880" i="13"/>
  <c r="D3708" i="16" s="1"/>
  <c r="F2880" i="13"/>
  <c r="D2881" i="13"/>
  <c r="D3347" i="16" s="1"/>
  <c r="F2881" i="13"/>
  <c r="D2882" i="13"/>
  <c r="D632" i="16" s="1"/>
  <c r="F2882" i="13"/>
  <c r="D2883" i="13"/>
  <c r="E2883" i="13"/>
  <c r="F2883" i="13"/>
  <c r="D2884" i="13"/>
  <c r="F2884" i="13"/>
  <c r="D2885" i="13"/>
  <c r="D3449" i="16" s="1"/>
  <c r="F2885" i="13"/>
  <c r="D2886" i="13"/>
  <c r="D3149" i="16" s="1"/>
  <c r="F2886" i="13"/>
  <c r="D2887" i="13"/>
  <c r="D1258" i="16" s="1"/>
  <c r="F2887" i="13"/>
  <c r="D2888" i="13"/>
  <c r="D3105" i="16" s="1"/>
  <c r="F2888" i="13"/>
  <c r="D2889" i="13"/>
  <c r="D4596" i="16" s="1"/>
  <c r="F2889" i="13"/>
  <c r="D2890" i="13"/>
  <c r="D6013" i="16" s="1"/>
  <c r="F2890" i="13"/>
  <c r="D2891" i="13"/>
  <c r="D5666" i="16" s="1"/>
  <c r="F2891" i="13"/>
  <c r="D2892" i="13"/>
  <c r="D5925" i="16" s="1"/>
  <c r="F2892" i="13"/>
  <c r="D2893" i="13"/>
  <c r="D4971" i="16" s="1"/>
  <c r="F2893" i="13"/>
  <c r="D2894" i="13"/>
  <c r="D5641" i="16" s="1"/>
  <c r="F2894" i="13"/>
  <c r="D2895" i="13"/>
  <c r="F2895" i="13"/>
  <c r="D2896" i="13"/>
  <c r="D1166" i="16" s="1"/>
  <c r="F2896" i="13"/>
  <c r="D2897" i="13"/>
  <c r="D3925" i="16" s="1"/>
  <c r="F2897" i="13"/>
  <c r="D2898" i="13"/>
  <c r="F2898" i="13"/>
  <c r="D2899" i="13"/>
  <c r="D5612" i="16" s="1"/>
  <c r="F2899" i="13"/>
  <c r="D2900" i="13"/>
  <c r="D5618" i="16" s="1"/>
  <c r="F2900" i="13"/>
  <c r="D2901" i="13"/>
  <c r="D2381" i="16" s="1"/>
  <c r="F2901" i="13"/>
  <c r="D2902" i="13"/>
  <c r="D419" i="16" s="1"/>
  <c r="F2902" i="13"/>
  <c r="D2903" i="13"/>
  <c r="D5845" i="16" s="1"/>
  <c r="F2903" i="13"/>
  <c r="D2904" i="13"/>
  <c r="D5562" i="16" s="1"/>
  <c r="F2904" i="13"/>
  <c r="D2905" i="13"/>
  <c r="D2407" i="16" s="1"/>
  <c r="F2905" i="13"/>
  <c r="D2906" i="13"/>
  <c r="D966" i="16" s="1"/>
  <c r="F2906" i="13"/>
  <c r="D2907" i="13"/>
  <c r="D5638" i="16" s="1"/>
  <c r="F2907" i="13"/>
  <c r="D2908" i="13"/>
  <c r="D1936" i="16" s="1"/>
  <c r="F2908" i="13"/>
  <c r="D2909" i="13"/>
  <c r="F2909" i="13"/>
  <c r="D2910" i="13"/>
  <c r="D5333" i="16" s="1"/>
  <c r="F2910" i="13"/>
  <c r="D2911" i="13"/>
  <c r="D2463" i="16" s="1"/>
  <c r="F2911" i="13"/>
  <c r="D2912" i="13"/>
  <c r="D5977" i="16" s="1"/>
  <c r="F2912" i="13"/>
  <c r="D2913" i="13"/>
  <c r="D2123" i="16" s="1"/>
  <c r="F2913" i="13"/>
  <c r="D2914" i="13"/>
  <c r="D506" i="16" s="1"/>
  <c r="F2914" i="13"/>
  <c r="D2915" i="13"/>
  <c r="E2915" i="13"/>
  <c r="F2915" i="13"/>
  <c r="D2916" i="13"/>
  <c r="D3857" i="16" s="1"/>
  <c r="F2916" i="13"/>
  <c r="D2917" i="13"/>
  <c r="D2518" i="16" s="1"/>
  <c r="F2917" i="13"/>
  <c r="D2918" i="13"/>
  <c r="F2918" i="13"/>
  <c r="D2919" i="13"/>
  <c r="F2919" i="13"/>
  <c r="D2920" i="13"/>
  <c r="D5427" i="16" s="1"/>
  <c r="F2920" i="13"/>
  <c r="D2921" i="13"/>
  <c r="D657" i="16" s="1"/>
  <c r="F2921" i="13"/>
  <c r="D2922" i="13"/>
  <c r="D889" i="16" s="1"/>
  <c r="F2922" i="13"/>
  <c r="D2923" i="13"/>
  <c r="D4911" i="16" s="1"/>
  <c r="F2923" i="13"/>
  <c r="D2924" i="13"/>
  <c r="D2564" i="16" s="1"/>
  <c r="F2924" i="13"/>
  <c r="D2925" i="13"/>
  <c r="D3521" i="16" s="1"/>
  <c r="F2925" i="13"/>
  <c r="D2926" i="13"/>
  <c r="F2926" i="13"/>
  <c r="D2927" i="13"/>
  <c r="D1287" i="16" s="1"/>
  <c r="F2927" i="13"/>
  <c r="D2928" i="13"/>
  <c r="D5408" i="16" s="1"/>
  <c r="F2928" i="13"/>
  <c r="D2929" i="13"/>
  <c r="D3539" i="16" s="1"/>
  <c r="F2929" i="13"/>
  <c r="D2930" i="13"/>
  <c r="D3176" i="16" s="1"/>
  <c r="F2930" i="13"/>
  <c r="D2931" i="13"/>
  <c r="F2931" i="13"/>
  <c r="D2932" i="13"/>
  <c r="D1411" i="16" s="1"/>
  <c r="F2932" i="13"/>
  <c r="D2933" i="13"/>
  <c r="D5011" i="16" s="1"/>
  <c r="F2933" i="13"/>
  <c r="D2934" i="13"/>
  <c r="D2729" i="16" s="1"/>
  <c r="F2934" i="13"/>
  <c r="D2935" i="13"/>
  <c r="D2364" i="16" s="1"/>
  <c r="F2935" i="13"/>
  <c r="D2936" i="13"/>
  <c r="F2936" i="13"/>
  <c r="D2937" i="13"/>
  <c r="D2639" i="16" s="1"/>
  <c r="F2937" i="13"/>
  <c r="D2938" i="13"/>
  <c r="D5805" i="16" s="1"/>
  <c r="F2938" i="13"/>
  <c r="D2939" i="13"/>
  <c r="D3388" i="16" s="1"/>
  <c r="F2939" i="13"/>
  <c r="D2940" i="13"/>
  <c r="D5605" i="16" s="1"/>
  <c r="F2940" i="13"/>
  <c r="D2941" i="13"/>
  <c r="D2050" i="16" s="1"/>
  <c r="F2941" i="13"/>
  <c r="D2942" i="13"/>
  <c r="F2942" i="13"/>
  <c r="D2943" i="13"/>
  <c r="D1327" i="16" s="1"/>
  <c r="F2943" i="13"/>
  <c r="D2944" i="13"/>
  <c r="D3816" i="16" s="1"/>
  <c r="F2944" i="13"/>
  <c r="D2945" i="13"/>
  <c r="F2945" i="13"/>
  <c r="D2946" i="13"/>
  <c r="F2946" i="13"/>
  <c r="D2947" i="13"/>
  <c r="D1458" i="16" s="1"/>
  <c r="E2947" i="13"/>
  <c r="F2947" i="13"/>
  <c r="D2948" i="13"/>
  <c r="D5828" i="16" s="1"/>
  <c r="F2948" i="13"/>
  <c r="D2949" i="13"/>
  <c r="D2242" i="16" s="1"/>
  <c r="F2949" i="13"/>
  <c r="D2950" i="13"/>
  <c r="D608" i="16" s="1"/>
  <c r="F2950" i="13"/>
  <c r="D2951" i="13"/>
  <c r="D5785" i="16" s="1"/>
  <c r="F2951" i="13"/>
  <c r="D2952" i="13"/>
  <c r="D3036" i="16" s="1"/>
  <c r="F2952" i="13"/>
  <c r="D2953" i="13"/>
  <c r="D5874" i="16" s="1"/>
  <c r="F2953" i="13"/>
  <c r="D2954" i="13"/>
  <c r="D2756" i="16" s="1"/>
  <c r="F2954" i="13"/>
  <c r="D2955" i="13"/>
  <c r="D1645" i="16" s="1"/>
  <c r="F2955" i="13"/>
  <c r="D2956" i="13"/>
  <c r="D4507" i="16" s="1"/>
  <c r="F2956" i="13"/>
  <c r="D2957" i="13"/>
  <c r="D524" i="16" s="1"/>
  <c r="F2957" i="13"/>
  <c r="D2958" i="13"/>
  <c r="D1827" i="16" s="1"/>
  <c r="F2958" i="13"/>
  <c r="D2959" i="13"/>
  <c r="D3554" i="16" s="1"/>
  <c r="F2959" i="13"/>
  <c r="D2960" i="13"/>
  <c r="D2228" i="16" s="1"/>
  <c r="F2960" i="13"/>
  <c r="D2961" i="13"/>
  <c r="D3246" i="16" s="1"/>
  <c r="F2961" i="13"/>
  <c r="D2962" i="13"/>
  <c r="D5190" i="16" s="1"/>
  <c r="F2962" i="13"/>
  <c r="D2963" i="13"/>
  <c r="D5092" i="16" s="1"/>
  <c r="F2963" i="13"/>
  <c r="D2964" i="13"/>
  <c r="F2964" i="13"/>
  <c r="D2965" i="13"/>
  <c r="D5942" i="16" s="1"/>
  <c r="F2965" i="13"/>
  <c r="D2966" i="13"/>
  <c r="D3024" i="16" s="1"/>
  <c r="F2966" i="13"/>
  <c r="D2967" i="13"/>
  <c r="D3707" i="16" s="1"/>
  <c r="F2967" i="13"/>
  <c r="D2968" i="13"/>
  <c r="D4054" i="16" s="1"/>
  <c r="F2968" i="13"/>
  <c r="D2969" i="13"/>
  <c r="F2969" i="13"/>
  <c r="D2970" i="13"/>
  <c r="D496" i="16" s="1"/>
  <c r="F2970" i="13"/>
  <c r="D2971" i="13"/>
  <c r="D4445" i="16" s="1"/>
  <c r="F2971" i="13"/>
  <c r="D2972" i="13"/>
  <c r="F2972" i="13"/>
  <c r="D2973" i="13"/>
  <c r="D3220" i="16" s="1"/>
  <c r="F2973" i="13"/>
  <c r="D2974" i="13"/>
  <c r="D2473" i="16" s="1"/>
  <c r="F2974" i="13"/>
  <c r="D2975" i="13"/>
  <c r="D4114" i="16" s="1"/>
  <c r="F2975" i="13"/>
  <c r="D2976" i="13"/>
  <c r="D4898" i="16" s="1"/>
  <c r="F2976" i="13"/>
  <c r="D2977" i="13"/>
  <c r="D5829" i="16" s="1"/>
  <c r="F2977" i="13"/>
  <c r="D2978" i="13"/>
  <c r="D2797" i="16" s="1"/>
  <c r="F2978" i="13"/>
  <c r="D2979" i="13"/>
  <c r="D5385" i="16" s="1"/>
  <c r="F2979" i="13"/>
  <c r="D2980" i="13"/>
  <c r="D1099" i="16" s="1"/>
  <c r="F2980" i="13"/>
  <c r="D2981" i="13"/>
  <c r="D5394" i="16" s="1"/>
  <c r="F2981" i="13"/>
  <c r="D2982" i="13"/>
  <c r="D2224" i="16" s="1"/>
  <c r="F2982" i="13"/>
  <c r="D2983" i="13"/>
  <c r="F2983" i="13"/>
  <c r="D2984" i="13"/>
  <c r="D1797" i="16" s="1"/>
  <c r="F2984" i="13"/>
  <c r="D2985" i="13"/>
  <c r="F2985" i="13"/>
  <c r="D2986" i="13"/>
  <c r="D2527" i="16" s="1"/>
  <c r="F2986" i="13"/>
  <c r="D2987" i="13"/>
  <c r="D4753" i="16" s="1"/>
  <c r="F2987" i="13"/>
  <c r="D2988" i="13"/>
  <c r="D2817" i="16" s="1"/>
  <c r="F2988" i="13"/>
  <c r="D2989" i="13"/>
  <c r="D5918" i="16" s="1"/>
  <c r="F2989" i="13"/>
  <c r="D2990" i="13"/>
  <c r="D5693" i="16" s="1"/>
  <c r="F2990" i="13"/>
  <c r="D2991" i="13"/>
  <c r="D567" i="16" s="1"/>
  <c r="F2991" i="13"/>
  <c r="D2992" i="13"/>
  <c r="D3878" i="16" s="1"/>
  <c r="E2992" i="13"/>
  <c r="F2992" i="13"/>
  <c r="D2993" i="13"/>
  <c r="D5588" i="16" s="1"/>
  <c r="F2993" i="13"/>
  <c r="D2994" i="13"/>
  <c r="D5976" i="16" s="1"/>
  <c r="F2994" i="13"/>
  <c r="D2995" i="13"/>
  <c r="D4123" i="16" s="1"/>
  <c r="F2995" i="13"/>
  <c r="D2996" i="13"/>
  <c r="D3163" i="16" s="1"/>
  <c r="F2996" i="13"/>
  <c r="D2997" i="13"/>
  <c r="D5810" i="16" s="1"/>
  <c r="F2997" i="13"/>
  <c r="D2998" i="13"/>
  <c r="D5673" i="16" s="1"/>
  <c r="F2998" i="13"/>
  <c r="D2999" i="13"/>
  <c r="D2970" i="16" s="1"/>
  <c r="E2999" i="13"/>
  <c r="F2999" i="13"/>
  <c r="D3000" i="13"/>
  <c r="D3453" i="16" s="1"/>
  <c r="F3000" i="13"/>
  <c r="D3001" i="13"/>
  <c r="D4639" i="16" s="1"/>
  <c r="F3001" i="13"/>
  <c r="D2263" i="16" l="1"/>
  <c r="D4899" i="16"/>
  <c r="D4760" i="16"/>
  <c r="D280" i="16"/>
  <c r="D4843" i="16"/>
  <c r="D3893" i="16"/>
  <c r="D3615" i="16"/>
  <c r="D915" i="16"/>
  <c r="D4473" i="16"/>
  <c r="D794" i="16"/>
  <c r="D3647" i="16"/>
  <c r="D5561" i="16"/>
  <c r="D834" i="16"/>
  <c r="D4523" i="16"/>
  <c r="D235" i="16"/>
  <c r="D2061" i="16"/>
  <c r="D4644" i="16"/>
  <c r="D33" i="16"/>
  <c r="D364" i="16"/>
  <c r="D293" i="16"/>
  <c r="D4611" i="16"/>
  <c r="D5210" i="16"/>
  <c r="D5904" i="16"/>
  <c r="D3954" i="16"/>
  <c r="D2728" i="16"/>
  <c r="D1788" i="16"/>
  <c r="D333" i="16"/>
  <c r="D271" i="16"/>
  <c r="D5044" i="16"/>
  <c r="D5544" i="16"/>
  <c r="D5962" i="16"/>
  <c r="D4522" i="16"/>
  <c r="D5578" i="16"/>
  <c r="D5337" i="16"/>
  <c r="D2397" i="16"/>
  <c r="D2915" i="16"/>
  <c r="D4065" i="16"/>
  <c r="D4744" i="16"/>
  <c r="D4502" i="16"/>
  <c r="D1705" i="16"/>
  <c r="D4549" i="16"/>
  <c r="D5117" i="16"/>
  <c r="D1108" i="16"/>
  <c r="D1344" i="16"/>
  <c r="D2578" i="16"/>
  <c r="D5508" i="16"/>
  <c r="D2133" i="16"/>
  <c r="D5572" i="16"/>
  <c r="D659" i="16"/>
  <c r="D5920" i="16"/>
  <c r="D5835" i="16"/>
  <c r="D3346" i="16"/>
  <c r="D4558" i="16"/>
  <c r="D3471" i="16"/>
  <c r="D3923" i="16"/>
  <c r="D2401" i="16"/>
  <c r="D3161" i="16"/>
  <c r="D3165" i="16"/>
  <c r="D1180" i="16"/>
  <c r="D2860" i="16"/>
  <c r="D2927" i="16"/>
  <c r="D5075" i="16"/>
  <c r="D1950" i="16"/>
  <c r="D69" i="16"/>
  <c r="D4560" i="16"/>
  <c r="D5341" i="16"/>
  <c r="D1000" i="16"/>
  <c r="D5319" i="16"/>
  <c r="D306" i="16"/>
  <c r="D5222" i="16"/>
  <c r="D5826" i="16"/>
  <c r="D953" i="16"/>
  <c r="D1062" i="16"/>
  <c r="D1290" i="16"/>
  <c r="D5509" i="16"/>
  <c r="D5873" i="16"/>
  <c r="D1909" i="16"/>
  <c r="D5687" i="16"/>
  <c r="D3559" i="16"/>
  <c r="D1669" i="16"/>
  <c r="D3353" i="16"/>
  <c r="D1116" i="16"/>
  <c r="D3682" i="16"/>
  <c r="D719" i="16"/>
  <c r="D3097" i="16"/>
  <c r="D3644" i="16"/>
  <c r="D5374" i="16"/>
  <c r="D2925" i="16"/>
  <c r="D2720" i="16"/>
  <c r="D5449" i="16"/>
  <c r="D2601" i="16"/>
  <c r="D3967" i="16"/>
  <c r="D4176" i="16"/>
  <c r="D5649" i="16"/>
  <c r="D1818" i="16"/>
  <c r="D1956" i="16"/>
  <c r="D1085" i="16"/>
  <c r="D1598" i="16"/>
  <c r="D2048" i="16"/>
  <c r="D2595" i="16"/>
  <c r="D4762" i="16"/>
  <c r="D1439" i="16"/>
  <c r="D3637" i="16"/>
  <c r="D449" i="16"/>
  <c r="D4900" i="16"/>
  <c r="D3034" i="16"/>
  <c r="D4673" i="16"/>
  <c r="D4991" i="16"/>
  <c r="D390" i="16"/>
  <c r="D531" i="16"/>
  <c r="D1623" i="16"/>
  <c r="D5308" i="16"/>
  <c r="D4163" i="16"/>
  <c r="D3565" i="16"/>
  <c r="D5184" i="16"/>
  <c r="D3594" i="16"/>
  <c r="D4141" i="16"/>
  <c r="D5746" i="16"/>
  <c r="D2503" i="16"/>
  <c r="D5532" i="16"/>
  <c r="D4181" i="16"/>
  <c r="D37" i="16"/>
  <c r="D4289" i="16"/>
  <c r="D879" i="16"/>
  <c r="D2227" i="16"/>
  <c r="D2419" i="16"/>
  <c r="D4658" i="16"/>
  <c r="D5076" i="16"/>
  <c r="D5377" i="16"/>
  <c r="D5963" i="16"/>
  <c r="D4449" i="16"/>
  <c r="D907" i="16"/>
  <c r="D958" i="16"/>
  <c r="D4027" i="16"/>
  <c r="D327" i="16"/>
  <c r="D4168" i="16"/>
  <c r="D4254" i="16"/>
  <c r="D4883" i="16"/>
  <c r="D1124" i="16"/>
  <c r="D2110" i="16"/>
  <c r="D2321" i="16"/>
  <c r="D3763" i="16"/>
  <c r="D3842" i="16"/>
  <c r="D1545" i="16"/>
  <c r="D1430" i="16"/>
  <c r="D2018" i="16"/>
  <c r="D2724" i="16"/>
  <c r="D4395" i="16"/>
  <c r="D2670" i="16"/>
  <c r="D4089" i="16"/>
  <c r="D1811" i="16"/>
  <c r="D501" i="16"/>
  <c r="D1153" i="16"/>
  <c r="D1011" i="16"/>
  <c r="D574" i="16"/>
  <c r="D4178" i="16"/>
  <c r="D67" i="16"/>
  <c r="D3800" i="16"/>
  <c r="D4501" i="16"/>
  <c r="D3669" i="16"/>
  <c r="D1489" i="16"/>
  <c r="D5059" i="16"/>
  <c r="D2738" i="16"/>
  <c r="D586" i="16"/>
  <c r="D4685" i="16"/>
  <c r="D5259" i="16"/>
  <c r="D3685" i="16"/>
  <c r="D5122" i="16"/>
  <c r="D4392" i="16"/>
  <c r="D2400" i="16"/>
  <c r="D614" i="16"/>
  <c r="D2171" i="16"/>
  <c r="D18" i="16"/>
  <c r="D853" i="16"/>
  <c r="D4516" i="16"/>
  <c r="D4940" i="16"/>
  <c r="D3733" i="16"/>
  <c r="D183" i="16"/>
  <c r="D5113" i="16"/>
  <c r="D2696" i="16"/>
  <c r="D4729" i="16"/>
  <c r="D5397" i="16"/>
  <c r="D3599" i="16"/>
  <c r="D2768" i="16"/>
  <c r="D254" i="16"/>
  <c r="D4013" i="16"/>
  <c r="D3309" i="16"/>
  <c r="D4647" i="16"/>
  <c r="D5219" i="16"/>
  <c r="D5434" i="16"/>
  <c r="D5647" i="16"/>
  <c r="D3750" i="16"/>
  <c r="D1317" i="16"/>
  <c r="D4616" i="16"/>
  <c r="D2278" i="16"/>
  <c r="D4743" i="16"/>
  <c r="D5322" i="16"/>
  <c r="D5662" i="16"/>
  <c r="D3739" i="16"/>
  <c r="D938" i="16"/>
  <c r="D2396" i="16"/>
  <c r="D4801" i="16"/>
  <c r="D2331" i="16"/>
  <c r="D4896" i="16"/>
  <c r="D83" i="16"/>
  <c r="D986" i="16"/>
  <c r="D2466" i="16"/>
  <c r="D2030" i="16"/>
  <c r="D497" i="16"/>
  <c r="D3558" i="16"/>
  <c r="D3693" i="16"/>
  <c r="D2446" i="16"/>
  <c r="D468" i="16"/>
  <c r="D4438" i="16"/>
  <c r="D3781" i="16"/>
  <c r="D192" i="16"/>
  <c r="D729" i="16"/>
  <c r="D2538" i="16"/>
  <c r="D5968" i="16"/>
  <c r="D2750" i="16"/>
  <c r="D549" i="16"/>
  <c r="D552" i="16"/>
  <c r="D5461" i="16"/>
  <c r="D2135" i="16"/>
  <c r="D1724" i="16"/>
  <c r="D2507" i="16"/>
  <c r="D847" i="16"/>
  <c r="D5435" i="16"/>
  <c r="D5915" i="16"/>
  <c r="D2851" i="16"/>
  <c r="D5832" i="16"/>
  <c r="D1021" i="16"/>
  <c r="D622" i="16"/>
  <c r="D932" i="16"/>
  <c r="D2454" i="16"/>
  <c r="D562" i="16"/>
  <c r="D1027" i="16"/>
  <c r="D1794" i="16"/>
  <c r="D3012" i="16"/>
  <c r="D2127" i="16"/>
  <c r="D5172" i="16"/>
  <c r="D2351" i="16"/>
  <c r="D3634" i="16"/>
  <c r="D5153" i="16"/>
  <c r="D5493" i="16"/>
  <c r="D1415" i="16"/>
  <c r="D4591" i="16"/>
  <c r="D1050" i="16"/>
  <c r="D1155" i="16"/>
  <c r="D1301" i="16"/>
  <c r="D2763" i="16"/>
  <c r="D1154" i="16"/>
  <c r="D4389" i="16"/>
  <c r="D1890" i="16"/>
  <c r="D1899" i="16"/>
  <c r="D5006" i="16"/>
  <c r="D2191" i="16"/>
  <c r="D3935" i="16"/>
  <c r="D5913" i="16"/>
  <c r="D4132" i="16"/>
  <c r="D3566" i="16"/>
  <c r="D1056" i="16"/>
  <c r="D3402" i="16"/>
  <c r="D3441" i="16"/>
  <c r="D1928" i="16"/>
  <c r="D3779" i="16"/>
  <c r="D2268" i="16"/>
  <c r="D198" i="16"/>
  <c r="D4121" i="16"/>
  <c r="D5637" i="16"/>
  <c r="D2900" i="16"/>
  <c r="D5742" i="16"/>
  <c r="D923" i="16"/>
  <c r="D3310" i="16"/>
  <c r="D5803" i="16"/>
  <c r="D5855" i="16"/>
  <c r="D2336" i="16"/>
  <c r="D3681" i="16"/>
  <c r="D4321" i="16"/>
  <c r="D2983" i="16"/>
  <c r="D5007" i="16"/>
  <c r="D2600" i="16"/>
  <c r="D2292" i="16"/>
  <c r="D92" i="16"/>
  <c r="D3477" i="16"/>
  <c r="D588" i="16"/>
  <c r="D2151" i="16"/>
  <c r="D5479" i="16"/>
  <c r="D3058" i="16"/>
  <c r="D2288" i="16"/>
  <c r="D2512" i="16"/>
  <c r="D66" i="16"/>
  <c r="D4122" i="16"/>
  <c r="D1431" i="16"/>
  <c r="D3835" i="16"/>
  <c r="D1738" i="16"/>
  <c r="D988" i="16"/>
  <c r="D1761" i="16"/>
  <c r="D4162" i="16"/>
  <c r="D1661" i="16"/>
  <c r="D3482" i="16"/>
  <c r="D647" i="16"/>
  <c r="D1083" i="16"/>
  <c r="D3761" i="16"/>
  <c r="D1191" i="16"/>
  <c r="D4814" i="16"/>
  <c r="D399" i="16"/>
  <c r="D1009" i="16"/>
  <c r="D1237" i="16"/>
  <c r="D1508" i="16"/>
  <c r="D2589" i="16"/>
  <c r="D1276" i="16"/>
  <c r="D2883" i="16"/>
  <c r="D2775" i="16"/>
  <c r="D1165" i="16"/>
  <c r="D803" i="16"/>
  <c r="D863" i="16"/>
  <c r="D2857" i="16"/>
  <c r="D1748" i="16"/>
  <c r="D1829" i="16"/>
  <c r="D5993" i="16"/>
  <c r="D2624" i="16"/>
  <c r="D1328" i="16"/>
  <c r="D2865" i="16"/>
  <c r="D478" i="16"/>
  <c r="D436" i="16"/>
  <c r="D6009" i="16"/>
  <c r="D5216" i="16"/>
  <c r="D692" i="16"/>
  <c r="D4195" i="16"/>
  <c r="D1914" i="16"/>
  <c r="D5428" i="16"/>
  <c r="D3306" i="16"/>
  <c r="D837" i="16"/>
  <c r="D1611" i="16"/>
  <c r="D612" i="16"/>
  <c r="D5199" i="16"/>
  <c r="D2562" i="16"/>
  <c r="D2951" i="16"/>
  <c r="D1850" i="16"/>
  <c r="D2964" i="16"/>
  <c r="D4924" i="16"/>
  <c r="D1208" i="16"/>
  <c r="D3819" i="16"/>
  <c r="D4635" i="16"/>
  <c r="D806" i="16"/>
  <c r="D935" i="16"/>
  <c r="D3227" i="16"/>
  <c r="D5885" i="16"/>
  <c r="D367" i="16"/>
  <c r="D2845" i="16"/>
  <c r="D5273" i="16"/>
  <c r="D686" i="16"/>
  <c r="D3695" i="16"/>
  <c r="D675" i="16"/>
  <c r="D2226" i="16"/>
  <c r="D247" i="16"/>
  <c r="D2053" i="16"/>
  <c r="D4278" i="16"/>
  <c r="D5415" i="16"/>
  <c r="D3915" i="16"/>
  <c r="D1586" i="16"/>
  <c r="D783" i="16"/>
  <c r="D70" i="16"/>
  <c r="D5196" i="16"/>
  <c r="D3601" i="16"/>
  <c r="D1340" i="16"/>
  <c r="D5009" i="16"/>
  <c r="D5181" i="16"/>
  <c r="D1756" i="16"/>
  <c r="D798" i="16"/>
  <c r="D5759" i="16"/>
  <c r="D2773" i="16"/>
  <c r="D3078" i="16"/>
  <c r="D964" i="16"/>
  <c r="D4894" i="16"/>
  <c r="D5688" i="16"/>
  <c r="D4701" i="16"/>
  <c r="D2707" i="16"/>
  <c r="D5180" i="16"/>
  <c r="D423" i="16"/>
  <c r="D3643" i="16"/>
  <c r="D1627" i="16"/>
  <c r="D917" i="16"/>
  <c r="D4710" i="16"/>
  <c r="D3688" i="16"/>
  <c r="D4115" i="16"/>
  <c r="D5061" i="16"/>
  <c r="D4851" i="16"/>
  <c r="D2758" i="16"/>
  <c r="D1719" i="16"/>
  <c r="D471" i="16"/>
  <c r="D2505" i="16"/>
  <c r="D5614" i="16"/>
  <c r="D5086" i="16"/>
  <c r="D2602" i="16"/>
  <c r="D3988" i="16"/>
  <c r="D4345" i="16"/>
  <c r="D4864" i="16"/>
  <c r="D5246" i="16"/>
  <c r="D912" i="16"/>
  <c r="D4739" i="16"/>
  <c r="D1070" i="16"/>
  <c r="D4942" i="16"/>
  <c r="D1314" i="16"/>
  <c r="D3247" i="16"/>
  <c r="D3262" i="16"/>
  <c r="D1354" i="16"/>
  <c r="D1628" i="16"/>
  <c r="D3141" i="16"/>
  <c r="D1375" i="16"/>
  <c r="D560" i="16"/>
  <c r="D5530" i="16"/>
  <c r="D1238" i="16"/>
  <c r="D4550" i="16"/>
  <c r="D2539" i="16"/>
  <c r="D872" i="16"/>
  <c r="D21" i="16"/>
  <c r="D3068" i="16"/>
  <c r="D456" i="16"/>
  <c r="D525" i="16"/>
  <c r="D1874" i="16"/>
  <c r="D3181" i="16"/>
  <c r="D4204" i="16"/>
  <c r="D5057" i="16"/>
  <c r="D5821" i="16"/>
  <c r="D486" i="16"/>
  <c r="D4805" i="16"/>
  <c r="D6005" i="16"/>
  <c r="D4540" i="16"/>
  <c r="D4124" i="16"/>
  <c r="D3463" i="16"/>
  <c r="D5234" i="16"/>
  <c r="D1832" i="16"/>
  <c r="D3090" i="16"/>
  <c r="D1357" i="16"/>
  <c r="D2431" i="16"/>
  <c r="D3653" i="16"/>
  <c r="D2782" i="16"/>
  <c r="D5290" i="16"/>
  <c r="D1924" i="16"/>
  <c r="D4938" i="16"/>
  <c r="D78" i="16"/>
  <c r="D1860" i="16"/>
  <c r="D5052" i="16"/>
  <c r="D4850" i="16"/>
  <c r="D368" i="16"/>
  <c r="D4604" i="16"/>
  <c r="D616" i="16"/>
  <c r="D1400" i="16"/>
  <c r="D3474" i="16"/>
  <c r="D4634" i="16"/>
  <c r="D4603" i="16"/>
  <c r="D410" i="16"/>
  <c r="D5646" i="16"/>
  <c r="D870" i="16"/>
  <c r="D3528" i="16"/>
  <c r="D3975" i="16"/>
  <c r="D1335" i="16"/>
  <c r="D5307" i="16"/>
  <c r="D5882" i="16"/>
  <c r="D5866" i="16"/>
  <c r="D884" i="16"/>
  <c r="D1040" i="16"/>
  <c r="D318" i="16"/>
  <c r="D3378" i="16"/>
  <c r="D4995" i="16"/>
  <c r="D1445" i="16"/>
  <c r="D4171" i="16"/>
  <c r="D394" i="16"/>
  <c r="D3468" i="16"/>
  <c r="D357" i="16"/>
  <c r="D5604" i="16"/>
  <c r="D518" i="16"/>
  <c r="D1211" i="16"/>
  <c r="D6012" i="16"/>
  <c r="D945" i="16"/>
  <c r="D1322" i="16"/>
  <c r="D79" i="16"/>
  <c r="D974" i="16"/>
  <c r="D4570" i="16"/>
  <c r="D3455" i="16"/>
  <c r="D4939" i="16"/>
  <c r="D4652" i="16"/>
  <c r="D699" i="16"/>
  <c r="D5844" i="16"/>
  <c r="D4242" i="16"/>
  <c r="D1739" i="16"/>
  <c r="D4524" i="16"/>
  <c r="D2760" i="16"/>
  <c r="D2733" i="16"/>
  <c r="D3747" i="16"/>
  <c r="D5294" i="16"/>
  <c r="D1836" i="16"/>
  <c r="D888" i="16"/>
  <c r="D2899" i="16"/>
  <c r="D2162" i="16"/>
  <c r="D830" i="16"/>
  <c r="D1247" i="16"/>
  <c r="D2344" i="16"/>
  <c r="D4747" i="16"/>
  <c r="D38" i="16"/>
  <c r="D3189" i="16"/>
  <c r="D4993" i="16"/>
  <c r="D2074" i="16"/>
  <c r="D4394" i="16"/>
  <c r="D5224" i="16"/>
  <c r="D1853" i="16"/>
  <c r="D1434" i="16"/>
  <c r="D3792" i="16"/>
  <c r="D5518" i="16"/>
  <c r="D2655" i="16"/>
  <c r="D2832" i="16"/>
  <c r="D3027" i="16"/>
  <c r="D2004" i="16"/>
  <c r="D5664" i="16"/>
  <c r="D5943" i="16"/>
  <c r="D4709" i="16"/>
  <c r="D3197" i="16"/>
  <c r="D131" i="16"/>
  <c r="D4360" i="16"/>
  <c r="D2613" i="16"/>
  <c r="D1284" i="16"/>
  <c r="D2231" i="16"/>
  <c r="D3219" i="16"/>
  <c r="D2480" i="16"/>
  <c r="D3987" i="16"/>
  <c r="D3357" i="16"/>
  <c r="D2198" i="16"/>
  <c r="D2081" i="16"/>
  <c r="D4608" i="16"/>
  <c r="D1213" i="16"/>
  <c r="D3889" i="16"/>
  <c r="D5567" i="16"/>
  <c r="D3270" i="16"/>
  <c r="D1098" i="16"/>
  <c r="D4572" i="16"/>
  <c r="D467" i="16"/>
  <c r="D181" i="16"/>
  <c r="D4484" i="16"/>
  <c r="D4989" i="16"/>
  <c r="D3926" i="16"/>
  <c r="D1741" i="16"/>
  <c r="D4383" i="16"/>
  <c r="D1380" i="16"/>
  <c r="D5628" i="16"/>
  <c r="D5441" i="16"/>
  <c r="D1830" i="16"/>
  <c r="D1042" i="16"/>
  <c r="D3135" i="16"/>
  <c r="D2704" i="16"/>
  <c r="D5886" i="16"/>
  <c r="D2257" i="16"/>
  <c r="D1755" i="16"/>
  <c r="D2904" i="16"/>
  <c r="D3282" i="16"/>
  <c r="D5360" i="16"/>
  <c r="D336" i="16"/>
  <c r="D2118" i="16"/>
  <c r="D3217" i="16"/>
  <c r="D1126" i="16"/>
  <c r="D4534" i="16"/>
  <c r="D4726" i="16"/>
  <c r="D2415" i="16"/>
  <c r="D4895" i="16"/>
  <c r="D4694" i="16"/>
  <c r="D5188" i="16"/>
  <c r="D2954" i="16"/>
  <c r="D5852" i="16"/>
  <c r="D821" i="16"/>
  <c r="D5523" i="16"/>
  <c r="D2122" i="16"/>
  <c r="D1369" i="16"/>
  <c r="D264" i="16"/>
  <c r="D4539" i="16"/>
  <c r="D1709" i="16"/>
  <c r="D1311" i="16"/>
  <c r="D4915" i="16"/>
  <c r="D462" i="16"/>
  <c r="D3330" i="16"/>
  <c r="D3534" i="16"/>
  <c r="D1782" i="16"/>
  <c r="D5382" i="16"/>
  <c r="D2582" i="16"/>
  <c r="D641" i="16"/>
  <c r="D3239" i="16"/>
  <c r="D2085" i="16"/>
  <c r="D3445" i="16"/>
  <c r="D4641" i="16"/>
  <c r="D817" i="16"/>
  <c r="D5935" i="16"/>
  <c r="D2370" i="16"/>
  <c r="D4347" i="16"/>
  <c r="D2056" i="16"/>
  <c r="D1319" i="16"/>
  <c r="D5286" i="16"/>
  <c r="D5616" i="16"/>
  <c r="D1513" i="16"/>
  <c r="D1698" i="16"/>
  <c r="D445" i="16"/>
  <c r="D3734" i="16"/>
  <c r="D868" i="16"/>
  <c r="D4509" i="16"/>
  <c r="D409" i="16"/>
  <c r="D4765" i="16"/>
  <c r="D2195" i="16"/>
  <c r="D1163" i="16"/>
  <c r="D4676" i="16"/>
  <c r="D1852" i="16"/>
  <c r="D4022" i="16"/>
  <c r="D1560" i="16"/>
  <c r="D4180" i="16"/>
  <c r="D355" i="16"/>
  <c r="D4777" i="16"/>
  <c r="D5444" i="16"/>
  <c r="D1202" i="16"/>
  <c r="D522" i="16"/>
  <c r="D2830" i="16"/>
  <c r="D5608" i="16"/>
  <c r="D3943" i="16"/>
  <c r="D3960" i="16"/>
  <c r="D4970" i="16"/>
  <c r="D3100" i="16"/>
  <c r="D1678" i="16"/>
  <c r="D4486" i="16"/>
  <c r="D4418" i="16"/>
  <c r="D3614" i="16"/>
  <c r="D856" i="16"/>
  <c r="D4769" i="16"/>
  <c r="D5347" i="16"/>
  <c r="D5678" i="16"/>
  <c r="D2722" i="16"/>
  <c r="D3894" i="16"/>
  <c r="D4551" i="16"/>
  <c r="D1012" i="16"/>
  <c r="D2766" i="16"/>
  <c r="D5063" i="16"/>
  <c r="D104" i="16"/>
  <c r="D2948" i="16"/>
  <c r="D2519" i="16"/>
  <c r="D2621" i="16"/>
  <c r="D5351" i="16"/>
  <c r="D1248" i="16"/>
  <c r="D5714" i="16"/>
  <c r="D3705" i="16"/>
  <c r="D2594" i="16"/>
  <c r="D2620" i="16"/>
  <c r="D1020" i="16"/>
  <c r="D3204" i="16"/>
  <c r="D1302" i="16"/>
  <c r="D652" i="16"/>
  <c r="D5221" i="16"/>
  <c r="D3937" i="16"/>
  <c r="D4241" i="16"/>
  <c r="D4975" i="16"/>
  <c r="D4050" i="16"/>
  <c r="D4439" i="16"/>
  <c r="D3348" i="16"/>
  <c r="D3389" i="16"/>
  <c r="D5501" i="16"/>
  <c r="D3813" i="16"/>
  <c r="D2581" i="16"/>
  <c r="D4425" i="16"/>
  <c r="D4916" i="16"/>
  <c r="D1043" i="16"/>
  <c r="D3004" i="16"/>
  <c r="D2324" i="16"/>
  <c r="D343" i="16"/>
  <c r="D995" i="16"/>
  <c r="D1002" i="16"/>
  <c r="D1715" i="16"/>
  <c r="D3152" i="16"/>
  <c r="D5170" i="16"/>
  <c r="D3212" i="16"/>
  <c r="D881" i="16"/>
  <c r="D2495" i="16"/>
  <c r="D1949" i="16"/>
  <c r="D649" i="16"/>
  <c r="D1608" i="16"/>
  <c r="D3699" i="16"/>
  <c r="D2579" i="16"/>
  <c r="D5540" i="16"/>
  <c r="D4239" i="16"/>
  <c r="D3393" i="16"/>
  <c r="D3182" i="16"/>
  <c r="D3630" i="16"/>
  <c r="D1622" i="16"/>
  <c r="D743" i="16"/>
  <c r="D5511" i="16"/>
  <c r="D1087" i="16"/>
  <c r="D1502" i="16"/>
  <c r="D241" i="16"/>
  <c r="D1119" i="16"/>
  <c r="D4232" i="16"/>
  <c r="D2416" i="16"/>
  <c r="D245" i="16"/>
  <c r="D999" i="16"/>
  <c r="D372" i="16"/>
  <c r="D1404" i="16"/>
  <c r="D4827" i="16"/>
  <c r="D5247" i="16"/>
  <c r="D61" i="16"/>
  <c r="D4255" i="16"/>
  <c r="D5352" i="16"/>
  <c r="D513" i="16"/>
  <c r="D5285" i="16"/>
  <c r="D5804" i="16"/>
  <c r="D3387" i="16"/>
  <c r="D920" i="16"/>
  <c r="D3125" i="16"/>
  <c r="D2271" i="16"/>
  <c r="D4902" i="16"/>
  <c r="D1181" i="16"/>
  <c r="D5533" i="16"/>
  <c r="D5849" i="16"/>
  <c r="D1728" i="16"/>
  <c r="D2328" i="16"/>
  <c r="D3436" i="16"/>
  <c r="D5590" i="16"/>
  <c r="D3356" i="16"/>
  <c r="D380" i="16"/>
  <c r="D650" i="16"/>
  <c r="D2214" i="16"/>
  <c r="D140" i="16"/>
  <c r="D1275" i="16"/>
  <c r="D4966" i="16"/>
  <c r="D249" i="16"/>
  <c r="D281" i="16"/>
  <c r="D3607" i="16"/>
  <c r="D5860" i="16"/>
  <c r="D4813" i="16"/>
  <c r="D149" i="16"/>
  <c r="D1593" i="16"/>
  <c r="D5919" i="16"/>
  <c r="D3326" i="16"/>
  <c r="D5112" i="16"/>
  <c r="D1712" i="16"/>
  <c r="D2971" i="16"/>
  <c r="D1533" i="16"/>
  <c r="D5268" i="16"/>
  <c r="D967" i="16"/>
  <c r="D1546" i="16"/>
  <c r="D2849" i="16"/>
  <c r="D155" i="16"/>
  <c r="D1112" i="16"/>
  <c r="D5391" i="16"/>
  <c r="D4202" i="16"/>
  <c r="D4317" i="16"/>
  <c r="D5451" i="16"/>
  <c r="D2516" i="16"/>
  <c r="D511" i="16"/>
  <c r="D1567" i="16"/>
  <c r="D1743" i="16"/>
  <c r="D5947" i="16"/>
  <c r="D1031" i="16"/>
  <c r="D3532" i="16"/>
  <c r="D3715" i="16"/>
  <c r="D5601" i="16"/>
  <c r="D4432" i="16"/>
  <c r="D278" i="16"/>
  <c r="D2960" i="16"/>
  <c r="D5847" i="16"/>
  <c r="D745" i="16"/>
  <c r="D84" i="16"/>
  <c r="D3917" i="16"/>
  <c r="D2031" i="16"/>
  <c r="D1312" i="16"/>
  <c r="D642" i="16"/>
  <c r="D848" i="16"/>
  <c r="D3411" i="16"/>
  <c r="D4203" i="16"/>
  <c r="D2914" i="16"/>
  <c r="D1699" i="16"/>
  <c r="D544" i="16"/>
  <c r="D3110" i="16"/>
  <c r="D492" i="16"/>
  <c r="D3921" i="16"/>
  <c r="D3714" i="16"/>
  <c r="D341" i="16"/>
  <c r="D1414" i="16"/>
  <c r="D1732" i="16"/>
  <c r="D1321" i="16"/>
  <c r="D1334" i="16"/>
  <c r="D4257" i="16"/>
  <c r="D2847" i="16"/>
  <c r="D2111" i="16"/>
  <c r="D1642" i="16"/>
  <c r="D2270" i="16"/>
  <c r="D1723" i="16"/>
  <c r="D2126" i="16"/>
  <c r="D2239" i="16"/>
  <c r="D1953" i="16"/>
  <c r="D3689" i="16"/>
  <c r="D3576" i="16"/>
  <c r="D9" i="16"/>
  <c r="D115" i="16"/>
  <c r="D4422" i="16"/>
  <c r="D25" i="16"/>
  <c r="D3671" i="16"/>
  <c r="D2536" i="16"/>
  <c r="D3860" i="16"/>
  <c r="D4948" i="16"/>
  <c r="D1505" i="16"/>
  <c r="D3724" i="16"/>
  <c r="D3947" i="16"/>
  <c r="D3652" i="16"/>
  <c r="D2016" i="16"/>
  <c r="D2546" i="16"/>
  <c r="D3883" i="16"/>
  <c r="D1197" i="16"/>
  <c r="D1412" i="16"/>
  <c r="D2500" i="16"/>
  <c r="D1255" i="16"/>
  <c r="D2787" i="16"/>
  <c r="D3249" i="16"/>
  <c r="D2949" i="16"/>
  <c r="D2721" i="16"/>
  <c r="D2938" i="16"/>
  <c r="D1146" i="16"/>
  <c r="D4680" i="16"/>
  <c r="D3561" i="16"/>
  <c r="D3754" i="16"/>
  <c r="D2530" i="16"/>
  <c r="D2204" i="16"/>
  <c r="D5126" i="16"/>
  <c r="D3016" i="16"/>
  <c r="D3755" i="16"/>
  <c r="D3183" i="16"/>
  <c r="D3648" i="16"/>
  <c r="D3546" i="16"/>
  <c r="D3909" i="16"/>
  <c r="D3037" i="16"/>
  <c r="D4980" i="16"/>
  <c r="D2804" i="16"/>
  <c r="D5039" i="16"/>
  <c r="D1659" i="16"/>
  <c r="D507" i="16"/>
  <c r="D1988" i="16"/>
  <c r="D2482" i="16"/>
  <c r="D638" i="16"/>
  <c r="D628" i="16"/>
  <c r="D4842" i="16"/>
  <c r="D22" i="16"/>
  <c r="D1249" i="16"/>
  <c r="D3812" i="16"/>
  <c r="D1308" i="16"/>
  <c r="D3740" i="16"/>
  <c r="D1088" i="16"/>
  <c r="D3491" i="16"/>
  <c r="D1350" i="16"/>
  <c r="D3063" i="16"/>
  <c r="D905" i="16"/>
  <c r="D5260" i="16"/>
  <c r="D4200" i="16"/>
  <c r="D1542" i="16"/>
  <c r="D291" i="16"/>
  <c r="D2325" i="16"/>
  <c r="D4512" i="16"/>
  <c r="D1178" i="16"/>
  <c r="D3485" i="16"/>
  <c r="D366" i="16"/>
  <c r="D3476" i="16"/>
  <c r="D5168" i="16"/>
  <c r="D2080" i="16"/>
  <c r="D3039" i="16"/>
  <c r="D4206" i="16"/>
  <c r="D3230" i="16"/>
  <c r="D4421" i="16"/>
  <c r="D2033" i="16"/>
  <c r="D5005" i="16"/>
  <c r="D2994" i="16"/>
  <c r="D4074" i="16"/>
  <c r="D1018" i="16"/>
  <c r="D408" i="16"/>
  <c r="D2839" i="16"/>
  <c r="D4981" i="16"/>
  <c r="D3329" i="16"/>
  <c r="D3744" i="16"/>
  <c r="D4292" i="16"/>
  <c r="D4391" i="16"/>
  <c r="D993" i="16"/>
  <c r="D1834" i="16"/>
  <c r="D3031" i="16"/>
  <c r="D2393" i="16"/>
  <c r="D2633" i="16"/>
  <c r="D4889" i="16"/>
  <c r="D2570" i="16"/>
  <c r="D3351" i="16"/>
  <c r="D5102" i="16"/>
  <c r="D4129" i="16"/>
  <c r="D1992" i="16"/>
  <c r="D2205" i="16"/>
  <c r="D3104" i="16"/>
  <c r="D3611" i="16"/>
  <c r="D2371" i="16"/>
  <c r="D5206" i="16"/>
  <c r="D2219" i="16"/>
  <c r="D5028" i="16"/>
  <c r="D2935" i="16"/>
  <c r="D4531" i="16"/>
  <c r="D3259" i="16"/>
  <c r="D2922" i="16"/>
  <c r="D3117" i="16"/>
  <c r="D4420" i="16"/>
  <c r="D294" i="16"/>
  <c r="D1518" i="16"/>
  <c r="D5056" i="16"/>
  <c r="D1215" i="16"/>
  <c r="D4649" i="16"/>
  <c r="D434" i="16"/>
  <c r="D2082" i="16"/>
  <c r="D4386" i="16"/>
  <c r="D5030" i="16"/>
  <c r="D325" i="16"/>
  <c r="D2367" i="16"/>
  <c r="D4845" i="16"/>
  <c r="D1270" i="16"/>
  <c r="D4500" i="16"/>
  <c r="D4465" i="16"/>
  <c r="D4958" i="16"/>
  <c r="D1711" i="16"/>
  <c r="D746" i="16"/>
  <c r="D5017" i="16"/>
  <c r="D4228" i="16"/>
  <c r="D4566" i="16"/>
  <c r="D2614" i="16"/>
  <c r="D128" i="16"/>
  <c r="D1866" i="16"/>
  <c r="D2877" i="16"/>
  <c r="D2599" i="16"/>
  <c r="D1958" i="16"/>
  <c r="D1464" i="16"/>
  <c r="D4237" i="16"/>
  <c r="D1692" i="16"/>
  <c r="D2100" i="16"/>
  <c r="D1374" i="16"/>
  <c r="D5295" i="16"/>
  <c r="D3350" i="16"/>
  <c r="D3160" i="16"/>
  <c r="D4888" i="16"/>
  <c r="D121" i="16"/>
  <c r="D4125" i="16"/>
  <c r="D1094" i="16"/>
  <c r="D1665" i="16"/>
  <c r="D4133" i="16"/>
  <c r="D2148" i="16"/>
  <c r="D2811" i="16"/>
  <c r="D2113" i="16"/>
  <c r="D3354" i="16"/>
  <c r="D4126" i="16"/>
  <c r="D59" i="16"/>
  <c r="D215" i="16"/>
  <c r="D5529" i="16"/>
  <c r="D5437" i="16"/>
  <c r="D737" i="16"/>
  <c r="D5799" i="16"/>
  <c r="D60" i="16"/>
  <c r="D5430" i="16"/>
  <c r="D5867" i="16"/>
  <c r="D902" i="16"/>
  <c r="D5854" i="16"/>
  <c r="D5923" i="16"/>
  <c r="D653" i="16"/>
  <c r="D4853" i="16"/>
  <c r="D1809" i="16"/>
  <c r="D2810" i="16"/>
  <c r="D4488" i="16"/>
  <c r="D2304" i="16"/>
  <c r="D2625" i="16"/>
  <c r="D5880" i="16"/>
  <c r="D3626" i="16"/>
  <c r="D1057" i="16"/>
  <c r="D2078" i="16"/>
  <c r="D2980" i="16"/>
  <c r="D1935" i="16"/>
  <c r="D122" i="16"/>
  <c r="D2492" i="16"/>
  <c r="D4588" i="16"/>
  <c r="D5824" i="16"/>
  <c r="D2412" i="16"/>
  <c r="D685" i="16"/>
  <c r="D2712" i="16"/>
  <c r="D4258" i="16"/>
  <c r="D1807" i="16"/>
  <c r="D3828" i="16"/>
  <c r="D681" i="16"/>
  <c r="D94" i="16"/>
  <c r="D3456" i="16"/>
  <c r="D495" i="16"/>
  <c r="D5178" i="16"/>
  <c r="D5230" i="16"/>
  <c r="D4945" i="16"/>
  <c r="D2677" i="16"/>
  <c r="D2706" i="16"/>
  <c r="D5226" i="16"/>
  <c r="D5546" i="16"/>
  <c r="D5623" i="16"/>
  <c r="D3042" i="16"/>
  <c r="D2996" i="16"/>
  <c r="D5326" i="16"/>
  <c r="D5791" i="16"/>
  <c r="D3780" i="16"/>
  <c r="D3803" i="16"/>
  <c r="D5159" i="16"/>
  <c r="D713" i="16"/>
  <c r="D4295" i="16"/>
  <c r="D1138" i="16"/>
  <c r="D2955" i="16"/>
  <c r="D3343" i="16"/>
  <c r="D1467" i="16"/>
  <c r="D3712" i="16"/>
  <c r="D3409" i="16"/>
  <c r="D3337" i="16"/>
  <c r="D5392" i="16"/>
  <c r="D618" i="16"/>
  <c r="D4494" i="16"/>
  <c r="D4637" i="16"/>
  <c r="D2376" i="16"/>
  <c r="D3862" i="16"/>
  <c r="D2533" i="16"/>
  <c r="D3051" i="16"/>
  <c r="D3412" i="16"/>
  <c r="D1806" i="16"/>
  <c r="D6001" i="16"/>
  <c r="D841" i="16"/>
  <c r="D2909" i="16"/>
  <c r="D2327" i="16"/>
  <c r="D2711" i="16"/>
  <c r="D3213" i="16"/>
  <c r="D877" i="16"/>
  <c r="D1636" i="16"/>
  <c r="D2044" i="16"/>
  <c r="D4368" i="16"/>
  <c r="D1497" i="16"/>
  <c r="D4719" i="16"/>
  <c r="D219" i="16"/>
  <c r="D3783" i="16"/>
  <c r="D5495" i="16"/>
  <c r="D5950" i="16"/>
  <c r="D5401" i="16"/>
  <c r="D744" i="16"/>
  <c r="D5917" i="16"/>
  <c r="D5887" i="16"/>
  <c r="D1867" i="16"/>
  <c r="D5808" i="16"/>
  <c r="D3617" i="16"/>
  <c r="D5998" i="16"/>
  <c r="D5911" i="16"/>
  <c r="D130" i="16"/>
  <c r="D5843" i="16"/>
  <c r="D5951" i="16"/>
  <c r="D1148" i="16"/>
  <c r="D1805" i="16"/>
  <c r="D2636" i="16"/>
  <c r="D4520" i="16"/>
  <c r="D236" i="16"/>
  <c r="D4646" i="16"/>
  <c r="D5752" i="16"/>
  <c r="D969" i="16"/>
  <c r="D5581" i="16"/>
  <c r="D1905" i="16"/>
  <c r="D3156" i="16"/>
  <c r="D1174" i="16"/>
  <c r="D2881" i="16"/>
  <c r="D1336" i="16"/>
  <c r="D1422" i="16"/>
  <c r="D1495" i="16"/>
  <c r="D4663" i="16"/>
  <c r="D1625" i="16"/>
  <c r="D5194" i="16"/>
  <c r="D5878" i="16"/>
  <c r="D1171" i="16"/>
  <c r="D5085" i="16"/>
  <c r="D1233" i="16"/>
  <c r="D1682" i="16"/>
  <c r="D1986" i="16"/>
  <c r="D132" i="16"/>
  <c r="D1437" i="16"/>
  <c r="D5570" i="16"/>
  <c r="D3336" i="16"/>
  <c r="D4825" i="16"/>
  <c r="D5350" i="16"/>
  <c r="D2840" i="16"/>
  <c r="D5403" i="16"/>
  <c r="D1861" i="16"/>
  <c r="D4367" i="16"/>
  <c r="D1907" i="16"/>
  <c r="D5372" i="16"/>
  <c r="D3271" i="16"/>
  <c r="D532" i="16"/>
  <c r="D3587" i="16"/>
  <c r="D4933" i="16"/>
  <c r="D5749" i="16"/>
  <c r="D1095" i="16"/>
  <c r="D1898" i="16"/>
  <c r="D3666" i="16"/>
  <c r="D5740" i="16"/>
  <c r="D4818" i="16"/>
  <c r="D5375" i="16"/>
  <c r="D5657" i="16"/>
  <c r="D4932" i="16"/>
  <c r="D5270" i="16"/>
  <c r="D3400" i="16"/>
  <c r="D4809" i="16"/>
  <c r="D1003" i="16"/>
  <c r="D1614" i="16"/>
  <c r="D2311" i="16"/>
  <c r="D3258" i="16"/>
  <c r="D5668" i="16"/>
  <c r="D5794" i="16"/>
  <c r="D5984" i="16"/>
  <c r="D3989" i="16"/>
  <c r="D674" i="16"/>
  <c r="D3997" i="16"/>
  <c r="D1660" i="16"/>
  <c r="D4189" i="16"/>
  <c r="D3766" i="16"/>
  <c r="D3980" i="16"/>
  <c r="D1876" i="16"/>
  <c r="D3773" i="16"/>
  <c r="D2628" i="16"/>
  <c r="D4244" i="16"/>
  <c r="D5745" i="16"/>
  <c r="D4791" i="16"/>
  <c r="D4517" i="16"/>
  <c r="D4774" i="16"/>
  <c r="D5797" i="16"/>
  <c r="D874" i="16"/>
  <c r="D1241" i="16"/>
  <c r="D107" i="16"/>
  <c r="D3784" i="16"/>
  <c r="D1333" i="16"/>
  <c r="D4761" i="16"/>
  <c r="D5876" i="16"/>
  <c r="D3077" i="16"/>
  <c r="D2973" i="16"/>
  <c r="D3046" i="16"/>
  <c r="D5558" i="16"/>
  <c r="D2241" i="16"/>
  <c r="D29" i="16"/>
  <c r="D2588" i="16"/>
  <c r="D175" i="16"/>
  <c r="D735" i="16"/>
  <c r="D5476" i="16"/>
  <c r="D2131" i="16"/>
  <c r="D4288" i="16"/>
  <c r="D2627" i="16"/>
  <c r="D2683" i="16"/>
  <c r="D3795" i="16"/>
  <c r="D5836" i="16"/>
  <c r="D772" i="16"/>
  <c r="D5936" i="16"/>
  <c r="D773" i="16"/>
  <c r="D3723" i="16"/>
  <c r="D342" i="16"/>
  <c r="D4226" i="16"/>
  <c r="D4921" i="16"/>
  <c r="D3903" i="16"/>
  <c r="D780" i="16"/>
  <c r="D2641" i="16"/>
  <c r="D2873" i="16"/>
  <c r="D3397" i="16"/>
  <c r="D348" i="16"/>
  <c r="D1323" i="16"/>
  <c r="D2687" i="16"/>
  <c r="D426" i="16"/>
  <c r="D5470" i="16"/>
  <c r="D4885" i="16"/>
  <c r="D620" i="16"/>
  <c r="D665" i="16"/>
  <c r="D4281" i="16"/>
  <c r="D4672" i="16"/>
  <c r="D936" i="16"/>
  <c r="D3898" i="16"/>
  <c r="D5999" i="16"/>
  <c r="D4064" i="16"/>
  <c r="D4219" i="16"/>
  <c r="D1713" i="16"/>
  <c r="D1828" i="16"/>
  <c r="D815" i="16"/>
  <c r="D2635" i="16"/>
  <c r="D4332" i="16"/>
  <c r="D3593" i="16"/>
  <c r="D4305" i="16"/>
  <c r="D2060" i="16"/>
  <c r="D3143" i="16"/>
  <c r="D2403" i="16"/>
  <c r="D354" i="16"/>
  <c r="D5463" i="16"/>
  <c r="D1881" i="16"/>
  <c r="D2247" i="16"/>
  <c r="D5383" i="16"/>
  <c r="D5579" i="16"/>
  <c r="D4667" i="16"/>
  <c r="D5838" i="16"/>
  <c r="D3817" i="16"/>
  <c r="D1438" i="16"/>
  <c r="D5603" i="16"/>
  <c r="D5077" i="16"/>
  <c r="D5940" i="16"/>
  <c r="D942" i="16"/>
  <c r="D252" i="16"/>
  <c r="D1522" i="16"/>
  <c r="D5477" i="16"/>
  <c r="D4260" i="16"/>
  <c r="D5300" i="16"/>
  <c r="D836" i="16"/>
  <c r="D5340" i="16"/>
  <c r="D1702" i="16"/>
  <c r="D788" i="16"/>
  <c r="D5478" i="16"/>
  <c r="D373" i="16"/>
  <c r="D2355" i="16"/>
  <c r="D1673" i="16"/>
  <c r="D438" i="16"/>
  <c r="D865" i="16"/>
  <c r="D5665" i="16"/>
  <c r="D1300" i="16"/>
  <c r="D2872" i="16"/>
  <c r="D5334" i="16"/>
  <c r="D5404" i="16"/>
  <c r="D1409" i="16"/>
  <c r="D5809" i="16"/>
  <c r="D961" i="16"/>
  <c r="D1517" i="16"/>
  <c r="D5407" i="16"/>
  <c r="D4362" i="16"/>
  <c r="D1206" i="16"/>
  <c r="D894" i="16"/>
  <c r="D5901" i="16"/>
  <c r="D1569" i="16"/>
  <c r="D3552" i="16"/>
  <c r="D1281" i="16"/>
  <c r="D1144" i="16"/>
  <c r="D1478" i="16"/>
  <c r="D5784" i="16"/>
  <c r="D4455" i="16"/>
  <c r="D666" i="16"/>
  <c r="D292" i="16"/>
  <c r="D2754" i="16"/>
  <c r="D5457" i="16"/>
  <c r="D441" i="16"/>
  <c r="D402" i="16"/>
  <c r="D5484" i="16"/>
  <c r="D1186" i="16"/>
  <c r="D1512" i="16"/>
  <c r="D4033" i="16"/>
  <c r="D2377" i="16"/>
  <c r="D3914" i="16"/>
  <c r="D3542" i="16"/>
  <c r="D2662" i="16"/>
  <c r="D2372" i="16"/>
  <c r="D2513" i="16"/>
  <c r="D2862" i="16"/>
  <c r="D5995" i="16"/>
  <c r="D3172" i="16"/>
  <c r="D3580" i="16"/>
  <c r="D4736" i="16"/>
  <c r="D2932" i="16"/>
  <c r="D4158" i="16"/>
  <c r="D5438" i="16"/>
  <c r="D4043" i="16"/>
  <c r="D512" i="16"/>
  <c r="D1729" i="16"/>
  <c r="D488" i="16"/>
  <c r="D1221" i="16"/>
  <c r="D4315" i="16"/>
  <c r="D1531" i="16"/>
  <c r="D3481" i="16"/>
  <c r="D5620" i="16"/>
  <c r="D3495" i="16"/>
  <c r="D5830" i="16"/>
  <c r="D3765" i="16"/>
  <c r="D973" i="16"/>
  <c r="D4707" i="16"/>
  <c r="D5144" i="16"/>
  <c r="D2003" i="16"/>
  <c r="D3392" i="16"/>
  <c r="D4650" i="16"/>
  <c r="D5894" i="16"/>
  <c r="D3410" i="16"/>
  <c r="D1831" i="16"/>
  <c r="D443" i="16"/>
  <c r="D4290" i="16"/>
  <c r="D420" i="16"/>
  <c r="D4655" i="16"/>
  <c r="D5652" i="16"/>
  <c r="D1900" i="16"/>
  <c r="D238" i="16"/>
  <c r="D3568" i="16"/>
  <c r="D163" i="16"/>
  <c r="D3066" i="16"/>
  <c r="D5099" i="16"/>
  <c r="D5506" i="16"/>
  <c r="D5973" i="16"/>
  <c r="D3191" i="16"/>
  <c r="D1998" i="16"/>
  <c r="D5932" i="16"/>
  <c r="D370" i="16"/>
  <c r="D2317" i="16"/>
  <c r="D1735" i="16"/>
  <c r="D2869" i="16"/>
  <c r="D5975" i="16"/>
  <c r="D4049" i="16"/>
  <c r="D1591" i="16"/>
  <c r="D3823" i="16"/>
  <c r="D4605" i="16"/>
  <c r="D1075" i="16"/>
  <c r="D2855" i="16"/>
  <c r="D503" i="16"/>
  <c r="D3284" i="16"/>
  <c r="D1969" i="16"/>
  <c r="D4514" i="16"/>
  <c r="D4976" i="16"/>
  <c r="D5214" i="16"/>
  <c r="D4876" i="16"/>
  <c r="D4150" i="16"/>
  <c r="D3469" i="16"/>
  <c r="D2802" i="16"/>
  <c r="D1572" i="16"/>
  <c r="D347" i="16"/>
  <c r="D1595" i="16"/>
  <c r="D1996" i="16"/>
  <c r="D1846" i="16"/>
  <c r="D1707" i="16"/>
  <c r="D3767" i="16"/>
  <c r="D3513" i="16"/>
  <c r="D2850" i="16"/>
  <c r="D4157" i="16"/>
  <c r="D3302" i="16"/>
  <c r="D1915" i="16"/>
  <c r="D3787" i="16"/>
  <c r="D4366" i="16"/>
  <c r="D2555" i="16"/>
  <c r="D3462" i="16"/>
  <c r="D1499" i="16"/>
  <c r="D3743" i="16"/>
  <c r="D4165" i="16"/>
  <c r="D5208" i="16"/>
  <c r="D125" i="16"/>
  <c r="D2470" i="16"/>
  <c r="D640" i="16"/>
  <c r="D559" i="16"/>
  <c r="D1600" i="16"/>
  <c r="D3950" i="16"/>
  <c r="D1378" i="16"/>
  <c r="D3836" i="16"/>
  <c r="D2803" i="16"/>
  <c r="D102" i="16"/>
  <c r="D3361" i="16"/>
  <c r="D4822" i="16"/>
  <c r="D1945" i="16"/>
  <c r="D3459" i="16"/>
  <c r="D1530" i="16"/>
  <c r="D3660" i="16"/>
  <c r="D3865" i="16"/>
  <c r="D1568" i="16"/>
  <c r="D2034" i="16"/>
  <c r="D4677" i="16"/>
  <c r="D3467" i="16"/>
  <c r="D1639" i="16"/>
  <c r="D4833" i="16"/>
  <c r="D418" i="16"/>
  <c r="D4138" i="16"/>
  <c r="D2834" i="16"/>
  <c r="D3065" i="16"/>
  <c r="D2558" i="16"/>
  <c r="D465" i="16"/>
  <c r="D1481" i="16"/>
  <c r="D3965" i="16"/>
  <c r="D2746" i="16"/>
  <c r="D1133" i="16"/>
  <c r="D1643" i="16"/>
  <c r="D2062" i="16"/>
  <c r="D1432" i="16"/>
  <c r="D5227" i="16"/>
  <c r="D3677" i="16"/>
  <c r="D1640" i="16"/>
  <c r="D2841" i="16"/>
  <c r="D360" i="16"/>
  <c r="D2567" i="16"/>
  <c r="D2146" i="16"/>
  <c r="D2218" i="16"/>
  <c r="D924" i="16"/>
  <c r="D118" i="16"/>
  <c r="D3646" i="16"/>
  <c r="D4755" i="16"/>
  <c r="D5142" i="16"/>
  <c r="D2297" i="16"/>
  <c r="D3052" i="16"/>
  <c r="D4893" i="16"/>
  <c r="D2065" i="16"/>
  <c r="D2531" i="16"/>
  <c r="D3289" i="16"/>
  <c r="D4692" i="16"/>
  <c r="D5257" i="16"/>
  <c r="D1110" i="16"/>
  <c r="D1093" i="16"/>
  <c r="D2116" i="16"/>
  <c r="D2452" i="16"/>
  <c r="D5239" i="16"/>
  <c r="D5282" i="16"/>
  <c r="D3498" i="16"/>
  <c r="D2005" i="16"/>
  <c r="D2944" i="16"/>
  <c r="D5121" i="16"/>
  <c r="D4151" i="16"/>
  <c r="D1991" i="16"/>
  <c r="D909" i="16"/>
  <c r="D1971" i="16"/>
  <c r="D4837" i="16"/>
  <c r="D3809" i="16"/>
  <c r="D1576" i="16"/>
  <c r="D3221" i="16"/>
  <c r="D5087" i="16"/>
  <c r="D3323" i="16"/>
  <c r="D4154" i="16"/>
  <c r="D2908" i="16"/>
  <c r="D2657" i="16"/>
  <c r="D180" i="16"/>
  <c r="D4593" i="16"/>
  <c r="D3139" i="16"/>
  <c r="D1428" i="16"/>
  <c r="D2229" i="16"/>
  <c r="D123" i="16"/>
  <c r="D2985" i="16"/>
  <c r="D4262" i="16"/>
  <c r="D4080" i="16"/>
  <c r="D1982" i="16"/>
  <c r="D3047" i="16"/>
  <c r="D4084" i="16"/>
  <c r="D4618" i="16"/>
  <c r="D4803" i="16"/>
  <c r="D5243" i="16"/>
  <c r="D896" i="16"/>
  <c r="D1272" i="16"/>
  <c r="D2436" i="16"/>
  <c r="D2156" i="16"/>
  <c r="D1959" i="16"/>
  <c r="D2572" i="16"/>
  <c r="D3543" i="16"/>
  <c r="D1664" i="16"/>
  <c r="D548" i="16"/>
  <c r="D3584" i="16"/>
  <c r="D2553" i="16"/>
  <c r="D1519" i="16"/>
  <c r="D1111" i="16"/>
  <c r="D3627" i="16"/>
  <c r="D4844" i="16"/>
  <c r="D4417" i="16"/>
  <c r="D311" i="16"/>
  <c r="D1151" i="16"/>
  <c r="D3333" i="16"/>
  <c r="D4515" i="16"/>
  <c r="D1393" i="16"/>
  <c r="D2891" i="16"/>
  <c r="D4651" i="16"/>
  <c r="D5241" i="16"/>
  <c r="D3438" i="16"/>
  <c r="D873" i="16"/>
  <c r="D2335" i="16"/>
  <c r="D508" i="16"/>
  <c r="D4416" i="16"/>
  <c r="D385" i="16"/>
  <c r="D3358" i="16"/>
  <c r="D4623" i="16"/>
  <c r="D446" i="16"/>
  <c r="D2548" i="16"/>
  <c r="D5504" i="16"/>
  <c r="D4205" i="16"/>
  <c r="D2912" i="16"/>
  <c r="D514" i="16"/>
  <c r="D3786" i="16"/>
  <c r="D5965" i="16"/>
  <c r="D4456" i="16"/>
  <c r="D5717" i="16"/>
  <c r="D5242" i="16"/>
  <c r="D2058" i="16"/>
  <c r="D4828" i="16"/>
  <c r="D520" i="16"/>
  <c r="D625" i="16"/>
  <c r="D3154" i="16"/>
  <c r="D4221" i="16"/>
  <c r="D5972" i="16"/>
  <c r="D5713" i="16"/>
  <c r="D3266" i="16"/>
  <c r="D1960" i="16"/>
  <c r="D2199" i="16"/>
  <c r="D5368" i="16"/>
  <c r="D4727" i="16"/>
  <c r="D5490" i="16"/>
  <c r="D5585" i="16"/>
  <c r="D2139" i="16"/>
  <c r="D5907" i="16"/>
  <c r="D1740" i="16"/>
  <c r="D5364" i="16"/>
  <c r="D3811" i="16"/>
  <c r="D5731" i="16"/>
  <c r="D3837" i="16"/>
  <c r="D1029" i="16"/>
  <c r="D5183" i="16"/>
  <c r="D5656" i="16"/>
  <c r="D2941" i="16"/>
  <c r="D3962" i="16"/>
  <c r="D1231" i="16"/>
  <c r="D4528" i="16"/>
  <c r="D2671" i="16"/>
  <c r="D239" i="16"/>
  <c r="D4476" i="16"/>
  <c r="D3616" i="16"/>
  <c r="D187" i="16"/>
  <c r="D4046" i="16"/>
  <c r="D5994" i="16"/>
  <c r="D930" i="16"/>
  <c r="D5910" i="16"/>
  <c r="D2829" i="16"/>
  <c r="D3537" i="16"/>
  <c r="D4286" i="16"/>
  <c r="D3140" i="16"/>
  <c r="D2499" i="16"/>
  <c r="D3976" i="16"/>
  <c r="D2392" i="16"/>
  <c r="D2992" i="16"/>
  <c r="D4077" i="16"/>
  <c r="D3190" i="16"/>
  <c r="D2828" i="16"/>
  <c r="D2903" i="16"/>
  <c r="D5684" i="16"/>
  <c r="D1060" i="16"/>
  <c r="D2764" i="16"/>
  <c r="D389" i="16"/>
  <c r="D2695" i="16"/>
  <c r="D14" i="16"/>
  <c r="D5900" i="16"/>
  <c r="D5082" i="16"/>
  <c r="D918" i="16"/>
  <c r="D2619" i="16"/>
  <c r="D4017" i="16"/>
  <c r="D4071" i="16"/>
  <c r="D5526" i="16"/>
  <c r="D823" i="16"/>
  <c r="D5363" i="16"/>
  <c r="D1077" i="16"/>
  <c r="D289" i="16"/>
  <c r="D1061" i="16"/>
  <c r="D5898" i="16"/>
  <c r="D6015" i="16"/>
  <c r="D2180" i="16"/>
  <c r="D3855" i="16"/>
  <c r="D2732" i="16"/>
  <c r="D3604" i="16"/>
  <c r="D5815" i="16"/>
  <c r="D1804" i="16"/>
  <c r="D1975" i="16"/>
  <c r="D3123" i="16"/>
  <c r="D5458" i="16"/>
  <c r="D679" i="16"/>
  <c r="D5816" i="16"/>
  <c r="D3979" i="16"/>
  <c r="D3785" i="16"/>
  <c r="D4866" i="16"/>
  <c r="D1074" i="16"/>
  <c r="D3982" i="16"/>
  <c r="D5658" i="16"/>
  <c r="D3730" i="16"/>
  <c r="D5513" i="16"/>
  <c r="D575" i="16"/>
  <c r="D1763" i="16"/>
  <c r="D5361" i="16"/>
  <c r="D5729" i="16"/>
  <c r="D476" i="16"/>
  <c r="D2093" i="16"/>
  <c r="D287" i="16"/>
  <c r="D4372" i="16"/>
  <c r="D875" i="16"/>
  <c r="D4571" i="16"/>
  <c r="D2494" i="16"/>
  <c r="D1339" i="16"/>
  <c r="D754" i="16"/>
  <c r="D158" i="16"/>
  <c r="D5864" i="16"/>
  <c r="D3858" i="16"/>
  <c r="D5550" i="16"/>
  <c r="D4325" i="16"/>
  <c r="D5148" i="16"/>
  <c r="D88" i="16"/>
  <c r="D5944" i="16"/>
  <c r="D3057" i="16"/>
  <c r="D4399" i="16"/>
  <c r="D739" i="16"/>
  <c r="D4969" i="16"/>
  <c r="D1384" i="16"/>
  <c r="D3029" i="16"/>
  <c r="D4519" i="16"/>
  <c r="D3946" i="16"/>
  <c r="D1157" i="16"/>
  <c r="D2383" i="16"/>
  <c r="D3725" i="16"/>
  <c r="D3672" i="16"/>
  <c r="D4757" i="16"/>
  <c r="D1250" i="16"/>
  <c r="D3560" i="16"/>
  <c r="D1423" i="16"/>
  <c r="D1607" i="16"/>
  <c r="D2409" i="16"/>
  <c r="D5042" i="16"/>
  <c r="D3059" i="16"/>
  <c r="D166" i="16"/>
  <c r="D4890" i="16"/>
  <c r="D109" i="16"/>
  <c r="D596" i="16"/>
  <c r="D256" i="16"/>
  <c r="D4619" i="16"/>
  <c r="D5980" i="16"/>
  <c r="D4102" i="16"/>
  <c r="D4913" i="16"/>
  <c r="D5128" i="16"/>
  <c r="D1671" i="16"/>
  <c r="D584" i="16"/>
  <c r="D5167" i="16"/>
  <c r="D5218" i="16"/>
  <c r="D5146" i="16"/>
  <c r="D2318" i="16"/>
  <c r="D6000" i="16"/>
  <c r="D2795" i="16"/>
  <c r="D1059" i="16"/>
  <c r="D3838" i="16"/>
  <c r="D3085" i="16"/>
  <c r="D3425" i="16"/>
  <c r="D4272" i="16"/>
  <c r="D2259" i="16"/>
  <c r="D4287" i="16"/>
  <c r="D5654" i="16"/>
  <c r="D813" i="16"/>
  <c r="D3928" i="16"/>
  <c r="D4625" i="16"/>
  <c r="D5166" i="16"/>
  <c r="D24" i="16"/>
  <c r="D521" i="16"/>
  <c r="D5491" i="16"/>
  <c r="D787" i="16"/>
  <c r="D401" i="16"/>
  <c r="D64" i="16"/>
  <c r="D5198" i="16"/>
  <c r="D1182" i="16"/>
  <c r="D766" i="16"/>
  <c r="D1566" i="16"/>
  <c r="D1573" i="16"/>
  <c r="D3494" i="16"/>
  <c r="D970" i="16"/>
  <c r="D3500" i="16"/>
  <c r="D1528" i="16"/>
  <c r="D1871" i="16"/>
  <c r="D5522" i="16"/>
  <c r="D996" i="16"/>
  <c r="D473" i="16"/>
  <c r="D5034" i="16"/>
  <c r="D5584" i="16"/>
  <c r="D2374" i="16"/>
  <c r="D1183" i="16"/>
  <c r="D2145" i="16"/>
  <c r="D861" i="16"/>
  <c r="D852" i="16"/>
  <c r="D2731" i="16"/>
  <c r="D3757" i="16"/>
  <c r="D5423" i="16"/>
  <c r="D3793" i="16"/>
  <c r="D3275" i="16"/>
  <c r="D4018" i="16"/>
  <c r="D4918" i="16"/>
  <c r="D5597" i="16"/>
  <c r="D5780" i="16"/>
  <c r="D2609" i="16"/>
  <c r="D3753" i="16"/>
  <c r="D4535" i="16"/>
  <c r="D677" i="16"/>
  <c r="D2296" i="16"/>
  <c r="D2961" i="16"/>
  <c r="D4717" i="16"/>
  <c r="D4282" i="16"/>
  <c r="D5362" i="16"/>
  <c r="D4436" i="16"/>
  <c r="D1588" i="16"/>
  <c r="D4003" i="16"/>
  <c r="D1232" i="16"/>
  <c r="D2663" i="16"/>
  <c r="D3116" i="16"/>
  <c r="D4713" i="16"/>
  <c r="D453" i="16"/>
  <c r="D5367" i="16"/>
  <c r="D1938" i="16"/>
  <c r="D4185" i="16"/>
  <c r="D5488" i="16"/>
  <c r="D5892" i="16"/>
  <c r="D5279" i="16"/>
  <c r="D636" i="16"/>
  <c r="D442" i="16"/>
  <c r="D1540" i="16"/>
  <c r="D4198" i="16"/>
  <c r="D2906" i="16"/>
  <c r="D1436" i="16"/>
  <c r="D3510" i="16"/>
  <c r="D5413" i="16"/>
  <c r="D1859" i="16"/>
  <c r="D4590" i="16"/>
  <c r="D5047" i="16"/>
  <c r="D3102" i="16"/>
  <c r="D2987" i="16"/>
  <c r="D2019" i="16"/>
  <c r="D3690" i="16"/>
  <c r="D5756" i="16"/>
  <c r="D4640" i="16"/>
  <c r="D4021" i="16"/>
  <c r="D3640" i="16"/>
  <c r="D5622" i="16"/>
  <c r="D3569" i="16"/>
  <c r="D2650" i="16"/>
  <c r="D3518" i="16"/>
  <c r="D5653" i="16"/>
  <c r="D2661" i="16"/>
  <c r="D3216" i="16"/>
  <c r="D5577" i="16"/>
  <c r="D810" i="16"/>
  <c r="D1426" i="16"/>
  <c r="D2385" i="16"/>
  <c r="D3942" i="16"/>
  <c r="D55" i="16"/>
  <c r="D3007" i="16"/>
  <c r="D378" i="16"/>
  <c r="D3829" i="16"/>
  <c r="D3567" i="16"/>
  <c r="D4810" i="16"/>
  <c r="D2736" i="16"/>
  <c r="D484" i="16"/>
  <c r="D3759" i="16"/>
  <c r="D4147" i="16"/>
  <c r="D691" i="16"/>
  <c r="D3891" i="16"/>
  <c r="D5593" i="16"/>
  <c r="D1952" i="16"/>
  <c r="D3678" i="16"/>
  <c r="D3719" i="16"/>
  <c r="D5858" i="16"/>
  <c r="D1670" i="16"/>
  <c r="D1503" i="16"/>
  <c r="D1416" i="16"/>
  <c r="D3602" i="16"/>
  <c r="D5318" i="16"/>
  <c r="D2240" i="16"/>
  <c r="D2919" i="16"/>
  <c r="D5138" i="16"/>
  <c r="D4263" i="16"/>
  <c r="D4293" i="16"/>
  <c r="D4207" i="16"/>
  <c r="D5054" i="16"/>
  <c r="D2382" i="16"/>
  <c r="D2596" i="16"/>
  <c r="D2569" i="16"/>
  <c r="D3261" i="16"/>
  <c r="D1716" i="16"/>
  <c r="D4314" i="16"/>
  <c r="D3164" i="16"/>
  <c r="D5586" i="16"/>
  <c r="D3721" i="16"/>
  <c r="D3952" i="16"/>
  <c r="D4233" i="16"/>
  <c r="D1966" i="16"/>
  <c r="D5807" i="16"/>
  <c r="D2481" i="16"/>
  <c r="D1802" i="16"/>
  <c r="D3032" i="16"/>
  <c r="D1487" i="16"/>
  <c r="D3439" i="16"/>
  <c r="D805" i="16"/>
  <c r="D4553" i="16"/>
  <c r="D3030" i="16"/>
  <c r="D4574" i="16"/>
  <c r="D4143" i="16"/>
  <c r="D4196" i="16"/>
  <c r="D3390" i="16"/>
  <c r="D126" i="16"/>
  <c r="D1227" i="16"/>
  <c r="D5516" i="16"/>
  <c r="D2165" i="16"/>
  <c r="D4061" i="16"/>
  <c r="D1007" i="16"/>
  <c r="D3138" i="16"/>
  <c r="D1064" i="16"/>
  <c r="D2348" i="16"/>
  <c r="D3863" i="16"/>
  <c r="D314" i="16"/>
  <c r="D1812" i="16"/>
  <c r="D4284" i="16"/>
  <c r="D5617" i="16"/>
  <c r="D2386" i="16"/>
  <c r="D4645" i="16"/>
  <c r="D5240" i="16"/>
  <c r="D4901" i="16"/>
  <c r="D5008" i="16"/>
  <c r="D1217" i="16"/>
  <c r="D4860" i="16"/>
  <c r="D5324" i="16"/>
  <c r="D5299" i="16"/>
  <c r="D5861" i="16"/>
  <c r="D4664" i="16"/>
  <c r="D1955" i="16"/>
  <c r="D1234" i="16"/>
  <c r="D4930" i="16"/>
  <c r="D1662" i="16"/>
  <c r="D3253" i="16"/>
  <c r="D1410" i="16"/>
  <c r="D3322" i="16"/>
  <c r="D4751" i="16"/>
  <c r="D119" i="16"/>
  <c r="D5631" i="16"/>
  <c r="D2453" i="16"/>
  <c r="D153" i="16"/>
  <c r="D154" i="16"/>
  <c r="D1372" i="16"/>
  <c r="D2611" i="16"/>
  <c r="D1612" i="16"/>
  <c r="D2342" i="16"/>
  <c r="D3313" i="16"/>
  <c r="D752" i="16"/>
  <c r="D2819" i="16"/>
  <c r="D5680" i="16"/>
  <c r="D2511" i="16"/>
  <c r="D3722" i="16"/>
  <c r="D2859" i="16"/>
  <c r="D2977" i="16"/>
  <c r="D4492" i="16"/>
  <c r="D3206" i="16"/>
  <c r="D3805" i="16"/>
  <c r="D5356" i="16"/>
  <c r="D5948" i="16"/>
  <c r="D1008" i="16"/>
  <c r="D1359" i="16"/>
  <c r="D2287" i="16"/>
  <c r="D411" i="16"/>
  <c r="D3243" i="16"/>
  <c r="D816" i="16"/>
  <c r="D5447" i="16"/>
  <c r="D4824" i="16"/>
  <c r="D381" i="16"/>
  <c r="D5528" i="16"/>
  <c r="D2605" i="16"/>
  <c r="D5419" i="16"/>
  <c r="D3674" i="16"/>
  <c r="D1228" i="16"/>
  <c r="D2997" i="16"/>
  <c r="D3605" i="16"/>
  <c r="D4773" i="16"/>
  <c r="D1826" i="16"/>
  <c r="D386" i="16"/>
  <c r="D356" i="16"/>
  <c r="D978" i="16"/>
  <c r="D3703" i="16"/>
  <c r="D4871" i="16"/>
  <c r="D797" i="16"/>
  <c r="D1103" i="16"/>
  <c r="D5823" i="16"/>
  <c r="D1773" i="16"/>
  <c r="D3991" i="16"/>
  <c r="D5399" i="16"/>
  <c r="D753" i="16"/>
  <c r="D5960" i="16"/>
  <c r="D4887" i="16"/>
  <c r="D5720" i="16"/>
  <c r="D890" i="16"/>
  <c r="D2783" i="16"/>
  <c r="D3572" i="16"/>
  <c r="D4419" i="16"/>
  <c r="D5922" i="16"/>
  <c r="D3527" i="16"/>
  <c r="D543" i="16"/>
  <c r="D656" i="16"/>
  <c r="D4555" i="16"/>
  <c r="D3873" i="16"/>
  <c r="D3807" i="16"/>
  <c r="D1653" i="16"/>
  <c r="D2114" i="16"/>
  <c r="D3334" i="16"/>
  <c r="D1816" i="16"/>
  <c r="D2216" i="16"/>
  <c r="D3292" i="16"/>
  <c r="D2315" i="16"/>
  <c r="D5078" i="16"/>
  <c r="D5097" i="16"/>
  <c r="D2051" i="16"/>
  <c r="D5514" i="16"/>
  <c r="D1500" i="16"/>
  <c r="D3332" i="16"/>
  <c r="D4256" i="16"/>
  <c r="D1717" i="16"/>
  <c r="D3929" i="16"/>
  <c r="D1189" i="16"/>
  <c r="D4187" i="16"/>
  <c r="D1251" i="16"/>
  <c r="D4984" i="16"/>
  <c r="D581" i="16"/>
  <c r="D4155" i="16"/>
  <c r="D3199" i="16"/>
  <c r="D1596" i="16"/>
  <c r="D4212" i="16"/>
  <c r="D1025" i="16"/>
  <c r="D2334" i="16"/>
  <c r="D3895" i="16"/>
  <c r="D2223" i="16"/>
  <c r="D2685" i="16"/>
  <c r="D3859" i="16"/>
  <c r="D2854" i="16"/>
  <c r="D4495" i="16"/>
  <c r="D2261" i="16"/>
  <c r="D1205" i="16"/>
  <c r="D2206" i="16"/>
  <c r="D2684" i="16"/>
  <c r="D1849" i="16"/>
  <c r="D3949" i="16"/>
  <c r="D2330" i="16"/>
  <c r="D1979" i="16"/>
  <c r="D2606" i="16"/>
  <c r="D5825" i="16"/>
  <c r="D500" i="16"/>
  <c r="D878" i="16"/>
  <c r="D1214" i="16"/>
  <c r="D2658" i="16"/>
  <c r="D231" i="16"/>
  <c r="D4602" i="16"/>
  <c r="D480" i="16"/>
  <c r="D4626" i="16"/>
  <c r="D4527" i="16"/>
  <c r="D451" i="16"/>
  <c r="D2576" i="16"/>
  <c r="D925" i="16"/>
  <c r="D580" i="16"/>
  <c r="D2943" i="16"/>
  <c r="D1848" i="16"/>
  <c r="D1325" i="16"/>
  <c r="D2160" i="16"/>
  <c r="D738" i="16"/>
  <c r="D2182" i="16"/>
  <c r="D5289" i="16"/>
  <c r="D2149" i="16"/>
  <c r="D5160" i="16"/>
  <c r="D5840" i="16"/>
  <c r="D4576" i="16"/>
  <c r="D5966" i="16"/>
  <c r="D4092" i="16"/>
  <c r="D960" i="16"/>
  <c r="D2298" i="16"/>
  <c r="D4231" i="16"/>
  <c r="D4431" i="16"/>
  <c r="D790" i="16"/>
  <c r="D3876" i="16"/>
  <c r="D5446" i="16"/>
  <c r="D3662" i="16"/>
  <c r="D1131" i="16"/>
  <c r="D972" i="16"/>
  <c r="D5767" i="16"/>
  <c r="D4265" i="16"/>
  <c r="D5841" i="16"/>
  <c r="D1084" i="16"/>
  <c r="D5069" i="16"/>
  <c r="D2846" i="16"/>
  <c r="D2615" i="16"/>
  <c r="D1733" i="16"/>
  <c r="D2035" i="16"/>
  <c r="D680" i="16"/>
  <c r="D5046" i="16"/>
  <c r="D4169" i="16"/>
  <c r="D2550" i="16"/>
  <c r="D5344" i="16"/>
  <c r="D4734" i="16"/>
  <c r="D4552" i="16"/>
  <c r="D2027" i="16"/>
  <c r="D3291" i="16"/>
  <c r="D3655" i="16"/>
  <c r="D412" i="16"/>
  <c r="D424" i="16"/>
  <c r="D3760" i="16"/>
  <c r="D230" i="16"/>
  <c r="D5690" i="16"/>
  <c r="D5769" i="16"/>
  <c r="D2394" i="16"/>
  <c r="D5203" i="16"/>
  <c r="D1482" i="16"/>
  <c r="D147" i="16"/>
  <c r="D3849" i="16"/>
  <c r="D2439" i="16"/>
  <c r="D2809" i="16"/>
  <c r="D2852" i="16"/>
  <c r="D2399" i="16"/>
  <c r="D2202" i="16"/>
  <c r="D5161" i="16"/>
  <c r="D5013" i="16"/>
  <c r="D1135" i="16"/>
  <c r="D2612" i="16"/>
  <c r="D2434" i="16"/>
  <c r="D4863" i="16"/>
  <c r="D3609" i="16"/>
  <c r="D2087" i="16"/>
  <c r="D4227" i="16"/>
  <c r="D1406" i="16"/>
  <c r="D2509" i="16"/>
  <c r="D3808" i="16"/>
  <c r="D4772" i="16"/>
  <c r="D1781" i="16"/>
  <c r="D68" i="16"/>
  <c r="D4856" i="16"/>
  <c r="D3327" i="16"/>
  <c r="D1051" i="16"/>
  <c r="D2769" i="16"/>
  <c r="D5255" i="16"/>
  <c r="D538" i="16"/>
  <c r="D432" i="16"/>
  <c r="D1245" i="16"/>
  <c r="D2745" i="16"/>
  <c r="D5764" i="16"/>
  <c r="D1521" i="16"/>
  <c r="D3911" i="16"/>
  <c r="D5554" i="16"/>
  <c r="D1366" i="16"/>
  <c r="D1679" i="16"/>
  <c r="D3429" i="16"/>
  <c r="D990" i="16"/>
  <c r="D5610" i="16"/>
  <c r="D5776" i="16"/>
  <c r="D793" i="16"/>
  <c r="D2" i="16"/>
  <c r="D5571" i="16"/>
  <c r="D3574" i="16"/>
  <c r="D2958" i="16"/>
  <c r="D5031" i="16"/>
  <c r="D1326" i="16"/>
  <c r="D4349" i="16"/>
  <c r="D2142" i="16"/>
  <c r="D3831" i="16"/>
  <c r="D4382" i="16"/>
  <c r="D2688" i="16"/>
  <c r="D2380" i="16"/>
  <c r="D2544" i="16"/>
  <c r="D5762" i="16"/>
  <c r="D3924" i="16"/>
  <c r="D722" i="16"/>
  <c r="D1613" i="16"/>
  <c r="D2523" i="16"/>
  <c r="D5072" i="16"/>
  <c r="D2726" i="16"/>
  <c r="D2316" i="16"/>
  <c r="D3263" i="16"/>
  <c r="D3623" i="16"/>
  <c r="D4223" i="16"/>
  <c r="D1962" i="16"/>
  <c r="D4511" i="16"/>
  <c r="D502" i="16"/>
  <c r="D3667" i="16"/>
  <c r="D3731" i="16"/>
  <c r="D3884" i="16"/>
  <c r="D2560" i="16"/>
  <c r="D4934" i="16"/>
  <c r="D2079" i="16"/>
  <c r="D4660" i="16"/>
  <c r="D3331" i="16"/>
  <c r="D5806" i="16"/>
  <c r="D2682" i="16"/>
  <c r="D5448" i="16"/>
  <c r="D3953" i="16"/>
  <c r="D472" i="16"/>
  <c r="D2886" i="16"/>
  <c r="D3932" i="16"/>
  <c r="D1742" i="16"/>
  <c r="D5675" i="16"/>
  <c r="D3706" i="16"/>
  <c r="D3710" i="16"/>
  <c r="D3886" i="16"/>
  <c r="D2646" i="16"/>
  <c r="D3391" i="16"/>
  <c r="D2875" i="16"/>
  <c r="D255" i="16"/>
  <c r="D335" i="16"/>
  <c r="D1524" i="16"/>
  <c r="D5818" i="16"/>
  <c r="D3147" i="16"/>
  <c r="D3366" i="16"/>
  <c r="D709" i="16"/>
  <c r="D1779" i="16"/>
  <c r="D1790" i="16"/>
  <c r="D1686" i="16"/>
  <c r="D3424" i="16"/>
  <c r="D5332" i="16"/>
  <c r="D5515" i="16"/>
  <c r="D5541" i="16"/>
  <c r="D4159" i="16"/>
  <c r="D1001" i="16"/>
  <c r="D3260" i="16"/>
  <c r="D1681" i="16"/>
  <c r="D5564" i="16"/>
  <c r="D3375" i="16"/>
  <c r="D205" i="16"/>
  <c r="D331" i="16"/>
  <c r="D833" i="16"/>
  <c r="D4714" i="16"/>
  <c r="D4600" i="16"/>
  <c r="D4137" i="16"/>
  <c r="D5531" i="16"/>
  <c r="D1351" i="16"/>
  <c r="D1123" i="16"/>
  <c r="D2515" i="16"/>
  <c r="D2794" i="16"/>
  <c r="D3192" i="16"/>
  <c r="D4220" i="16"/>
  <c r="D332" i="16"/>
  <c r="D6011" i="16"/>
  <c r="D2743" i="16"/>
  <c r="D2301" i="16"/>
  <c r="D2504" i="16"/>
  <c r="D3589" i="16"/>
  <c r="D4378" i="16"/>
  <c r="D4298" i="16"/>
  <c r="D1023" i="16"/>
  <c r="D751" i="16"/>
  <c r="D2921" i="16"/>
  <c r="D1100" i="16"/>
  <c r="D2362" i="16"/>
  <c r="D2273" i="16"/>
  <c r="D2502" i="16"/>
  <c r="D36" i="16"/>
  <c r="D2699" i="16"/>
  <c r="D5903" i="16"/>
  <c r="D397" i="16"/>
  <c r="D3341" i="16"/>
  <c r="D220" i="16"/>
  <c r="D4055" i="16"/>
  <c r="D3242" i="16"/>
  <c r="D5676" i="16"/>
  <c r="D3359" i="16"/>
  <c r="D5200" i="16"/>
  <c r="D3304" i="16"/>
  <c r="D1349" i="16"/>
  <c r="D4045" i="16"/>
  <c r="D950" i="16"/>
  <c r="D3035" i="16"/>
  <c r="D4199" i="16"/>
  <c r="D3890" i="16"/>
  <c r="D5152" i="16"/>
  <c r="D31" i="16"/>
  <c r="D1421" i="16"/>
  <c r="D448" i="16"/>
  <c r="D1280" i="16"/>
  <c r="D4702" i="16"/>
  <c r="D812" i="16"/>
  <c r="D2360" i="16"/>
  <c r="D2098" i="16"/>
  <c r="D639" i="16"/>
  <c r="D2521" i="16"/>
  <c r="D1824" i="16"/>
  <c r="D2197" i="16"/>
  <c r="D3581" i="16"/>
  <c r="D2781" i="16"/>
  <c r="D5003" i="16"/>
  <c r="D2637" i="16"/>
  <c r="D3096" i="16"/>
  <c r="D5305" i="16"/>
  <c r="D3370" i="16"/>
  <c r="D5933" i="16"/>
  <c r="D2826" i="16"/>
  <c r="D2144" i="16"/>
  <c r="D3742" i="16"/>
  <c r="D5349" i="16"/>
  <c r="D2312" i="16"/>
  <c r="D3977" i="16"/>
  <c r="D1635" i="16"/>
  <c r="D2856" i="16"/>
  <c r="D4613" i="16"/>
  <c r="D124" i="16"/>
  <c r="D2917" i="16"/>
  <c r="D1147" i="16"/>
  <c r="D5939" i="16"/>
  <c r="D1923" i="16"/>
  <c r="D5236" i="16"/>
  <c r="D3570" i="16"/>
  <c r="D274" i="16"/>
  <c r="D4079" i="16"/>
  <c r="D2322" i="16"/>
  <c r="D3307" i="16"/>
  <c r="D5534" i="16"/>
  <c r="D5827" i="16"/>
  <c r="D4786" i="16"/>
  <c r="D2187" i="16"/>
  <c r="D3444" i="16"/>
  <c r="D4510" i="16"/>
  <c r="D1080" i="16"/>
  <c r="D1104" i="16"/>
  <c r="D150" i="16"/>
  <c r="D3834" i="16"/>
  <c r="D1885" i="16"/>
  <c r="D400" i="16"/>
  <c r="D5697" i="16"/>
  <c r="D3364" i="16"/>
  <c r="D3985" i="16"/>
  <c r="D5232" i="16"/>
  <c r="D5574" i="16"/>
  <c r="D4642" i="16"/>
  <c r="D1244" i="16"/>
  <c r="D4994" i="16"/>
  <c r="D3679" i="16"/>
  <c r="D3970" i="16"/>
  <c r="D3789" i="16"/>
  <c r="D1821" i="16"/>
  <c r="D3002" i="16"/>
  <c r="D3000" i="16"/>
  <c r="D101" i="16"/>
  <c r="D3978" i="16"/>
  <c r="D697" i="16"/>
  <c r="D1516" i="16"/>
  <c r="D2774" i="16"/>
  <c r="D52" i="16"/>
  <c r="D5786" i="16"/>
  <c r="D3095" i="16"/>
  <c r="D2622" i="16"/>
  <c r="D767" i="16"/>
  <c r="D46" i="16"/>
  <c r="D2610" i="16"/>
  <c r="D2468" i="16"/>
  <c r="D3638" i="16"/>
  <c r="D2256" i="16"/>
  <c r="D1684" i="16"/>
  <c r="D2022" i="16"/>
  <c r="D545" i="16"/>
  <c r="D1626" i="16"/>
  <c r="D1767" i="16"/>
  <c r="D1977" i="16"/>
  <c r="D1185" i="16"/>
  <c r="D4429" i="16"/>
  <c r="D2329" i="16"/>
  <c r="D3489" i="16"/>
  <c r="D5296" i="16"/>
  <c r="D5410" i="16"/>
  <c r="D668" i="16"/>
  <c r="D5732" i="16"/>
  <c r="D2705" i="16"/>
  <c r="D4209" i="16"/>
  <c r="D4487" i="16"/>
  <c r="D720" i="16"/>
  <c r="D5147" i="16"/>
  <c r="D5734" i="16"/>
  <c r="D1504" i="16"/>
  <c r="D2498" i="16"/>
  <c r="D939" i="16"/>
  <c r="D528" i="16"/>
  <c r="D2210" i="16"/>
  <c r="D4120" i="16"/>
  <c r="D519" i="16"/>
  <c r="D4435" i="16"/>
  <c r="D1141" i="16"/>
  <c r="D2824" i="16"/>
  <c r="D4609" i="16"/>
  <c r="D5311" i="16"/>
  <c r="D2295" i="16"/>
  <c r="D2843" i="16"/>
  <c r="D5811" i="16"/>
  <c r="D1090" i="16"/>
  <c r="D2926" i="16"/>
  <c r="D4461" i="16"/>
  <c r="D1579" i="16"/>
  <c r="D2644" i="16"/>
  <c r="D4103" i="16"/>
  <c r="D1209" i="16"/>
  <c r="D1937" i="16"/>
  <c r="D1745" i="16"/>
  <c r="D5071" i="16"/>
  <c r="D2049" i="16"/>
  <c r="D2353" i="16"/>
  <c r="D3226" i="16"/>
  <c r="D838" i="16"/>
  <c r="D2363" i="16"/>
  <c r="D2867" i="16"/>
  <c r="D20" i="16"/>
  <c r="D1722" i="16"/>
  <c r="D3900" i="16"/>
  <c r="D194" i="16"/>
  <c r="D2157" i="16"/>
  <c r="D5316" i="16"/>
  <c r="D469" i="16"/>
  <c r="D1389" i="16"/>
  <c r="D3751" i="16"/>
  <c r="D537" i="16"/>
  <c r="D216" i="16"/>
  <c r="D5671" i="16"/>
  <c r="D6014" i="16"/>
  <c r="D3423" i="16"/>
  <c r="D5695" i="16"/>
  <c r="D2072" i="16"/>
  <c r="D3529" i="16"/>
  <c r="D1156" i="16"/>
  <c r="D5595" i="16"/>
  <c r="D5770" i="16"/>
  <c r="D2090" i="16"/>
  <c r="D2404" i="16"/>
  <c r="D1656" i="16"/>
  <c r="D337" i="16"/>
  <c r="D3963" i="16"/>
  <c r="D6016" i="16"/>
  <c r="D1535" i="16"/>
  <c r="D4867" i="16"/>
  <c r="D4606" i="16"/>
  <c r="D4722" i="16"/>
  <c r="D269" i="16"/>
  <c r="D474" i="16"/>
  <c r="D759" i="16"/>
  <c r="D765" i="16"/>
  <c r="D2936" i="16"/>
  <c r="D1218" i="16"/>
  <c r="D1749" i="16"/>
  <c r="D1769" i="16"/>
  <c r="D3376" i="16"/>
  <c r="D11" i="16"/>
  <c r="D4208" i="16"/>
  <c r="D4767" i="16"/>
  <c r="D10" i="16"/>
  <c r="D5909" i="16"/>
  <c r="D808" i="16"/>
  <c r="D533" i="16"/>
  <c r="D1906" i="16"/>
  <c r="D5573" i="16"/>
  <c r="D944" i="16"/>
  <c r="D2957" i="16"/>
  <c r="D251" i="16"/>
  <c r="D1605" i="16"/>
  <c r="D5787" i="16"/>
  <c r="D5814" i="16"/>
  <c r="D466" i="16"/>
  <c r="D2981" i="16"/>
  <c r="D5738" i="16"/>
  <c r="D4992" i="16"/>
  <c r="D829" i="16"/>
  <c r="D3082" i="16"/>
  <c r="D214" i="16"/>
  <c r="D1892" i="16"/>
  <c r="D4337" i="16"/>
  <c r="D5587" i="16"/>
  <c r="D983" i="16"/>
  <c r="D1751" i="16"/>
  <c r="D3137" i="16"/>
  <c r="D3810" i="16"/>
  <c r="D4835" i="16"/>
  <c r="D346" i="16"/>
  <c r="D3235" i="16"/>
  <c r="D3956" i="16"/>
  <c r="D4610" i="16"/>
  <c r="D4173" i="16"/>
  <c r="D2725" i="16"/>
  <c r="D5386" i="16"/>
  <c r="D5" i="16"/>
  <c r="D1687" i="16"/>
  <c r="D3202" i="16"/>
  <c r="D427" i="16"/>
  <c r="D1710" i="16"/>
  <c r="D1455" i="16"/>
  <c r="D2647" i="16"/>
  <c r="D3573" i="16"/>
  <c r="D1750" i="16"/>
  <c r="D1480" i="16"/>
  <c r="D431" i="16"/>
  <c r="D2284" i="16"/>
  <c r="D127" i="16"/>
  <c r="D3338" i="16"/>
  <c r="D4668" i="16"/>
  <c r="D5426" i="16"/>
  <c r="D3022" i="16"/>
  <c r="D5870" i="16"/>
  <c r="D2201" i="16"/>
  <c r="D5387" i="16"/>
  <c r="D5704" i="16"/>
  <c r="D4759" i="16"/>
  <c r="D169" i="16"/>
  <c r="D1980" i="16"/>
  <c r="D2104" i="16"/>
  <c r="D4661" i="16"/>
  <c r="D340" i="16"/>
  <c r="D3488" i="16"/>
  <c r="D2547" i="16"/>
  <c r="D3499" i="16"/>
  <c r="D5345" i="16"/>
  <c r="D5812" i="16"/>
  <c r="D1970" i="16"/>
  <c r="D2710" i="16"/>
  <c r="D4852" i="16"/>
  <c r="D4881" i="16"/>
  <c r="D2907" i="16"/>
  <c r="D662" i="16"/>
  <c r="D703" i="16"/>
  <c r="D898" i="16"/>
  <c r="D1919" i="16"/>
  <c r="D2269" i="16"/>
  <c r="D3618" i="16"/>
  <c r="D4569" i="16"/>
  <c r="D5949" i="16"/>
  <c r="D2350" i="16"/>
  <c r="D5481" i="16"/>
  <c r="D2107" i="16"/>
  <c r="D1361" i="16"/>
  <c r="D4101" i="16"/>
  <c r="D5908" i="16"/>
  <c r="D1121" i="16"/>
  <c r="D2772" i="16"/>
  <c r="D4433" i="16"/>
  <c r="D4784" i="16"/>
  <c r="D246" i="16"/>
  <c r="D931" i="16"/>
  <c r="D5414" i="16"/>
  <c r="D5895" i="16"/>
  <c r="D5036" i="16"/>
  <c r="D374" i="16"/>
  <c r="D4261" i="16"/>
  <c r="D4573" i="16"/>
  <c r="D1468" i="16"/>
  <c r="D5971" i="16"/>
  <c r="D290" i="16"/>
  <c r="D309" i="16"/>
  <c r="D2757" i="16"/>
  <c r="D459" i="16"/>
  <c r="D956" i="16"/>
  <c r="D1634" i="16"/>
  <c r="D3598" i="16"/>
  <c r="D1581" i="16"/>
  <c r="D6010" i="16"/>
  <c r="D1425" i="16"/>
  <c r="D2885" i="16"/>
  <c r="D1235" i="16"/>
  <c r="D5698" i="16"/>
  <c r="D1571" i="16"/>
  <c r="D4364" i="16"/>
  <c r="D54" i="16"/>
  <c r="D928" i="16"/>
  <c r="D2568" i="16"/>
  <c r="D4333" i="16"/>
  <c r="D5271" i="16"/>
  <c r="D1441" i="16"/>
  <c r="D2566" i="16"/>
  <c r="D4998" i="16"/>
  <c r="D897" i="16"/>
  <c r="D3551" i="16"/>
  <c r="D3588" i="16"/>
  <c r="D1813" i="16"/>
  <c r="D4742" i="16"/>
  <c r="D5274" i="16"/>
  <c r="D3328" i="16"/>
  <c r="D4506" i="16"/>
  <c r="D4892" i="16"/>
  <c r="D707" i="16"/>
  <c r="D4756" i="16"/>
  <c r="D4104" i="16"/>
  <c r="D3416" i="16"/>
  <c r="D2413" i="16"/>
  <c r="D4363" i="16"/>
  <c r="D5130" i="16"/>
  <c r="D3355" i="16"/>
  <c r="D275" i="16"/>
  <c r="D1377" i="16"/>
  <c r="D4690" i="16"/>
  <c r="D3209" i="16"/>
  <c r="D1964" i="16"/>
  <c r="D4584" i="16"/>
  <c r="D2928" i="16"/>
  <c r="D2159" i="16"/>
  <c r="D4770" i="16"/>
  <c r="D3089" i="16"/>
  <c r="D3091" i="16"/>
  <c r="D1934" i="16"/>
  <c r="D4034" i="16"/>
  <c r="D3525" i="16"/>
  <c r="D2395" i="16"/>
  <c r="D3475" i="16"/>
  <c r="D5084" i="16"/>
  <c r="D3709" i="16"/>
  <c r="D489" i="16"/>
  <c r="D204" i="16"/>
  <c r="D1010" i="16"/>
  <c r="D2640" i="16"/>
  <c r="D2771" i="16"/>
  <c r="D3749" i="16"/>
  <c r="D3360" i="16"/>
  <c r="D273" i="16"/>
  <c r="D1470" i="16"/>
  <c r="D1618" i="16"/>
  <c r="D3067" i="16"/>
  <c r="D5125" i="16"/>
  <c r="D2488" i="16"/>
  <c r="D1488" i="16"/>
  <c r="D4926" i="16"/>
  <c r="D1044" i="16"/>
  <c r="D5098" i="16"/>
  <c r="D4407" i="16"/>
  <c r="D5109" i="16"/>
  <c r="D2250" i="16"/>
  <c r="D2540" i="16"/>
  <c r="D1139" i="16"/>
  <c r="D3901" i="16"/>
  <c r="D4186" i="16"/>
  <c r="D4847" i="16"/>
  <c r="D1273" i="16"/>
  <c r="D4577" i="16"/>
  <c r="D1466" i="16"/>
  <c r="D2863" i="16"/>
  <c r="D4274" i="16"/>
  <c r="D3683" i="16"/>
  <c r="D5261" i="16"/>
  <c r="D603" i="16"/>
  <c r="D2880" i="16"/>
  <c r="D3465" i="16"/>
  <c r="D1471" i="16"/>
  <c r="D4193" i="16"/>
  <c r="D1646" i="16"/>
  <c r="D5220" i="16"/>
  <c r="D2887" i="16"/>
  <c r="D4669" i="16"/>
  <c r="D2236" i="16"/>
  <c r="D157" i="16"/>
  <c r="D4781" i="16"/>
  <c r="D1652" i="16"/>
  <c r="D2956" i="16"/>
  <c r="D2753" i="16"/>
  <c r="D4070" i="16"/>
  <c r="D1951" i="16"/>
  <c r="D1013" i="16"/>
  <c r="D1910" i="16"/>
  <c r="D317" i="16"/>
  <c r="D839" i="16"/>
  <c r="D5154" i="16"/>
  <c r="D3180" i="16"/>
  <c r="D5291" i="16"/>
  <c r="D2209" i="16"/>
  <c r="D1113" i="16"/>
  <c r="D2036" i="16"/>
  <c r="D700" i="16"/>
  <c r="D2155" i="16"/>
  <c r="D338" i="16"/>
  <c r="D5012" i="16"/>
  <c r="D4403" i="16"/>
  <c r="D3892" i="16"/>
  <c r="D2780" i="16"/>
  <c r="D4481" i="16"/>
  <c r="D3118" i="16"/>
  <c r="D3799" i="16"/>
  <c r="D2838" i="16"/>
  <c r="D3484" i="16"/>
  <c r="D1490" i="16"/>
  <c r="D4513" i="16"/>
  <c r="D4684" i="16"/>
  <c r="D4699" i="16"/>
  <c r="D4879" i="16"/>
  <c r="D811" i="16"/>
  <c r="D4807" i="16"/>
  <c r="D3244" i="16"/>
  <c r="D3771" i="16"/>
  <c r="D2460" i="16"/>
  <c r="D916" i="16"/>
  <c r="D4698" i="16"/>
  <c r="D3173" i="16"/>
  <c r="D1456" i="16"/>
  <c r="D3365" i="16"/>
  <c r="D2556" i="16"/>
  <c r="D799" i="16"/>
  <c r="D3013" i="16"/>
  <c r="D4326" i="16"/>
  <c r="D3305" i="16"/>
  <c r="D4671" i="16"/>
  <c r="D250" i="16"/>
  <c r="D3778" i="16"/>
  <c r="D987" i="16"/>
  <c r="D3540" i="16"/>
  <c r="D587" i="16"/>
  <c r="D1587" i="16"/>
  <c r="D2464" i="16"/>
  <c r="D2493" i="16"/>
  <c r="D2025" i="16"/>
  <c r="D4020" i="16"/>
  <c r="D2164" i="16"/>
  <c r="D3281" i="16"/>
  <c r="D3061" i="16"/>
  <c r="D3053" i="16"/>
  <c r="D1041" i="16"/>
  <c r="D3167" i="16"/>
  <c r="D4696" i="16"/>
  <c r="D4999" i="16"/>
  <c r="D4903" i="16"/>
  <c r="D3233" i="16"/>
  <c r="D2489" i="16"/>
  <c r="D45" i="16"/>
  <c r="D2778" i="16"/>
  <c r="D310" i="16"/>
  <c r="D4466" i="16"/>
  <c r="D4406" i="16"/>
  <c r="D1292" i="16"/>
  <c r="D3881" i="16"/>
  <c r="D1152" i="16"/>
  <c r="D1383" i="16"/>
  <c r="D1132" i="16"/>
  <c r="D569" i="16"/>
  <c r="D3414" i="16"/>
  <c r="D1819" i="16"/>
  <c r="D2669" i="16"/>
  <c r="D1055" i="16"/>
  <c r="D1115" i="16"/>
  <c r="D3844" i="16"/>
  <c r="D2664" i="16"/>
  <c r="D3968" i="16"/>
  <c r="D3080" i="16"/>
  <c r="D316" i="16"/>
  <c r="D1212" i="16"/>
  <c r="D4459" i="16"/>
  <c r="D3426" i="16"/>
  <c r="D2937" i="16"/>
  <c r="D4630" i="16"/>
  <c r="D58" i="16"/>
  <c r="D714" i="16"/>
  <c r="D391" i="16"/>
  <c r="D600" i="16"/>
  <c r="D919" i="16"/>
  <c r="D2931" i="16"/>
  <c r="D2871" i="16"/>
  <c r="D4253" i="16"/>
  <c r="D2947" i="16"/>
  <c r="D791" i="16"/>
  <c r="D1655" i="16"/>
  <c r="D3649" i="16"/>
  <c r="D952" i="16"/>
  <c r="D1496" i="16"/>
  <c r="D3850" i="16"/>
  <c r="D1297" i="16"/>
  <c r="D1005" i="16"/>
  <c r="D1597" i="16"/>
  <c r="D2524" i="16"/>
  <c r="D1125" i="16"/>
  <c r="D1884" i="16"/>
  <c r="D5462" i="16"/>
  <c r="D3897" i="16"/>
  <c r="D5879" i="16"/>
  <c r="D208" i="16"/>
  <c r="D5856" i="16"/>
  <c r="D2920" i="16"/>
  <c r="D5373" i="16"/>
  <c r="D4024" i="16"/>
  <c r="D5358" i="16"/>
  <c r="D5500" i="16"/>
  <c r="D3406" i="16"/>
  <c r="D5346" i="16"/>
  <c r="D1006" i="16"/>
  <c r="D257" i="16"/>
  <c r="D4483" i="16"/>
  <c r="D135" i="16"/>
  <c r="D4758" i="16"/>
  <c r="D48" i="16"/>
  <c r="D4311" i="16"/>
  <c r="D2391" i="16"/>
  <c r="D4458" i="16"/>
  <c r="D1776" i="16"/>
  <c r="D4705" i="16"/>
  <c r="D3297" i="16"/>
  <c r="D1708" i="16"/>
  <c r="D1902" i="16"/>
  <c r="D2235" i="16"/>
  <c r="D2993" i="16"/>
  <c r="D152" i="16"/>
  <c r="D1164" i="16"/>
  <c r="D1179" i="16"/>
  <c r="D5304" i="16"/>
  <c r="D300" i="16"/>
  <c r="D5625" i="16"/>
  <c r="D5565" i="16"/>
  <c r="D5802" i="16"/>
  <c r="D6004" i="16"/>
  <c r="D1187" i="16"/>
  <c r="D2357" i="16"/>
  <c r="D2337" i="16"/>
  <c r="D2864" i="16"/>
  <c r="D5439" i="16"/>
  <c r="D165" i="16"/>
  <c r="D3043" i="16"/>
  <c r="D279" i="16"/>
  <c r="D4144" i="16"/>
  <c r="D2631" i="16"/>
  <c r="D891" i="16"/>
  <c r="D3431" i="16"/>
  <c r="D1201" i="16"/>
  <c r="D1696" i="16"/>
  <c r="D5683" i="16"/>
  <c r="D319" i="16"/>
  <c r="D5659" i="16"/>
  <c r="D2551" i="16"/>
  <c r="D5548" i="16"/>
  <c r="D3223" i="16"/>
  <c r="D4468" i="16"/>
  <c r="D5101" i="16"/>
  <c r="D4273" i="16"/>
  <c r="D4357" i="16"/>
  <c r="D4617" i="16"/>
  <c r="D3522" i="16"/>
  <c r="D5269" i="16"/>
  <c r="D5712" i="16"/>
  <c r="D5768" i="16"/>
  <c r="D1799" i="16"/>
  <c r="D2471" i="16"/>
  <c r="D1269" i="16"/>
  <c r="D3922" i="16"/>
  <c r="D755" i="16"/>
  <c r="D5278" i="16"/>
  <c r="D5502" i="16"/>
  <c r="D4724" i="16"/>
  <c r="D5497" i="16"/>
  <c r="D3311" i="16"/>
  <c r="D4478" i="16"/>
  <c r="D1279" i="16"/>
  <c r="D4830" i="16"/>
  <c r="D4426" i="16"/>
  <c r="D4583" i="16"/>
  <c r="D4296" i="16"/>
  <c r="D4943" i="16"/>
  <c r="D93" i="16"/>
  <c r="D3930" i="16"/>
  <c r="D5990" i="16"/>
  <c r="D2308" i="16"/>
  <c r="D5926" i="16"/>
  <c r="D5761" i="16"/>
  <c r="D2147" i="16"/>
  <c r="D2629" i="16"/>
  <c r="D5498" i="16"/>
  <c r="D676" i="16"/>
  <c r="D2384" i="16"/>
  <c r="D5445" i="16"/>
  <c r="D3112" i="16"/>
  <c r="D5627" i="16"/>
  <c r="D4686" i="16"/>
  <c r="D782" i="16"/>
  <c r="D3344" i="16"/>
  <c r="D1651" i="16"/>
  <c r="D5174" i="16"/>
  <c r="D4119" i="16"/>
  <c r="D3656" i="16"/>
  <c r="D3193" i="16"/>
  <c r="D2323" i="16"/>
  <c r="D5967" i="16"/>
  <c r="D3613" i="16"/>
  <c r="D5955" i="16"/>
  <c r="D2690" i="16"/>
  <c r="D5607" i="16"/>
  <c r="D4324" i="16"/>
  <c r="D3575" i="16"/>
  <c r="D5205" i="16"/>
  <c r="D2091" i="16"/>
  <c r="D5722" i="16"/>
  <c r="D2911" i="16"/>
  <c r="D5991" i="16"/>
  <c r="D396" i="16"/>
  <c r="D4931" i="16"/>
  <c r="D288" i="16"/>
  <c r="D1943" i="16"/>
  <c r="D5064" i="16"/>
  <c r="D5467" i="16"/>
  <c r="D5934" i="16"/>
  <c r="D2293" i="16"/>
  <c r="D4766" i="16"/>
  <c r="D1105" i="16"/>
  <c r="D1704" i="16"/>
  <c r="D3420" i="16"/>
  <c r="D5730" i="16"/>
  <c r="D4682" i="16"/>
  <c r="D1398" i="16"/>
  <c r="D2300" i="16"/>
  <c r="D4025" i="16"/>
  <c r="D4829" i="16"/>
  <c r="D5041" i="16"/>
  <c r="D629" i="16"/>
  <c r="D4974" i="16"/>
  <c r="D2421" i="16"/>
  <c r="D3187" i="16"/>
  <c r="D5559" i="16"/>
  <c r="D1484" i="16"/>
  <c r="D4963" i="16"/>
  <c r="D3867" i="16"/>
  <c r="D4091" i="16"/>
  <c r="D1216" i="16"/>
  <c r="D1734" i="16"/>
  <c r="D4299" i="16"/>
  <c r="D2102" i="16"/>
  <c r="D5721" i="16"/>
  <c r="D1791" i="16"/>
  <c r="D3514" i="16"/>
  <c r="D4752" i="16"/>
  <c r="D1580" i="16"/>
  <c r="D4247" i="16"/>
  <c r="D1457" i="16"/>
  <c r="D4978" i="16"/>
  <c r="D3600" i="16"/>
  <c r="D4355" i="16"/>
  <c r="D5123" i="16"/>
  <c r="D5837" i="16"/>
  <c r="D2390" i="16"/>
  <c r="D3579" i="16"/>
  <c r="D1240" i="16"/>
  <c r="D3920" i="16"/>
  <c r="D824" i="16"/>
  <c r="D733" i="16"/>
  <c r="D2497" i="16"/>
  <c r="D2232" i="16"/>
  <c r="D4839" i="16"/>
  <c r="D2660" i="16"/>
  <c r="D4038" i="16"/>
  <c r="D3756" i="16"/>
  <c r="D5777" i="16"/>
  <c r="D3704" i="16"/>
  <c r="D3241" i="16"/>
  <c r="D4131" i="16"/>
  <c r="D5703" i="16"/>
  <c r="D2959" i="16"/>
  <c r="D1869" i="16"/>
  <c r="D2361" i="16"/>
  <c r="D4387" i="16"/>
  <c r="D1498" i="16"/>
  <c r="D4681" i="16"/>
  <c r="D2045" i="16"/>
  <c r="D3170" i="16"/>
  <c r="D1102" i="16"/>
  <c r="D4592" i="16"/>
  <c r="D3696" i="16"/>
  <c r="D5132" i="16"/>
  <c r="D517" i="16"/>
  <c r="D3033" i="16"/>
  <c r="D1494" i="16"/>
  <c r="D4067" i="16"/>
  <c r="D4568" i="16"/>
  <c r="D4485" i="16"/>
  <c r="D2798" i="16"/>
  <c r="D162" i="16"/>
  <c r="D3435" i="16"/>
  <c r="D3128" i="16"/>
  <c r="D3145" i="16"/>
  <c r="D5891" i="16"/>
  <c r="D1037" i="16"/>
  <c r="D6002" i="16"/>
  <c r="D2552" i="16"/>
  <c r="D3060" i="16"/>
  <c r="D3086" i="16"/>
  <c r="D2876" i="16"/>
  <c r="D3211" i="16"/>
  <c r="D3380" i="16"/>
  <c r="D5560" i="16"/>
  <c r="D4310" i="16"/>
  <c r="D5897" i="16"/>
  <c r="D2369" i="16"/>
  <c r="D3597" i="16"/>
  <c r="D5576" i="16"/>
  <c r="D2475" i="16"/>
  <c r="D899" i="16"/>
  <c r="D3512" i="16"/>
  <c r="D3969" i="16"/>
  <c r="D742" i="16"/>
  <c r="D4987" i="16"/>
  <c r="D5857" i="16"/>
  <c r="D2459" i="16"/>
  <c r="D1283" i="16"/>
  <c r="D2221" i="16"/>
  <c r="D2283" i="16"/>
  <c r="D81" i="16"/>
  <c r="D792" i="16"/>
  <c r="D696" i="16"/>
  <c r="D4118" i="16"/>
  <c r="D1106" i="16"/>
  <c r="D2341" i="16"/>
  <c r="D5486" i="16"/>
  <c r="D5542" i="16"/>
  <c r="D1775" i="16"/>
  <c r="D4891" i="16"/>
  <c r="D4072" i="16"/>
  <c r="D2630" i="16"/>
  <c r="D1309" i="16"/>
  <c r="D2089" i="16"/>
  <c r="D2897" i="16"/>
  <c r="D4448" i="16"/>
  <c r="D1117" i="16"/>
  <c r="D3912" i="16"/>
  <c r="D1844" i="16"/>
  <c r="D3961" i="16"/>
  <c r="D2200" i="16"/>
  <c r="D4153" i="16"/>
  <c r="D1162" i="16"/>
  <c r="D1963" i="16"/>
  <c r="D2799" i="16"/>
  <c r="D227" i="16"/>
  <c r="D4469" i="16"/>
  <c r="D3273" i="16"/>
  <c r="D1207" i="16"/>
  <c r="D1872" i="16"/>
  <c r="D4785" i="16"/>
  <c r="D4479" i="16"/>
  <c r="D65" i="16"/>
  <c r="D2285" i="16"/>
  <c r="D4098" i="16"/>
  <c r="D2426" i="16"/>
  <c r="D4170" i="16"/>
  <c r="D3413" i="16"/>
  <c r="D1097" i="16"/>
  <c r="D4291" i="16"/>
  <c r="D3981" i="16"/>
  <c r="D141" i="16"/>
  <c r="D4358" i="16"/>
  <c r="D3401" i="16"/>
  <c r="D1316" i="16"/>
  <c r="D2441" i="16"/>
  <c r="D4026" i="16"/>
  <c r="D398" i="16"/>
  <c r="D3381" i="16"/>
  <c r="D723" i="16"/>
  <c r="D2340" i="16"/>
  <c r="D4723" i="16"/>
  <c r="D482" i="16"/>
  <c r="D826" i="16"/>
  <c r="D1192" i="16"/>
  <c r="D1578" i="16"/>
  <c r="D3684" i="16"/>
  <c r="D726" i="16"/>
  <c r="D2716" i="16"/>
  <c r="D2652" i="16"/>
  <c r="D3229" i="16"/>
  <c r="D1737" i="16"/>
  <c r="D2642" i="16"/>
  <c r="D2895" i="16"/>
  <c r="D2063" i="16"/>
  <c r="D3826" i="16"/>
  <c r="D2125" i="16"/>
  <c r="D82" i="16"/>
  <c r="D2698" i="16"/>
  <c r="D1261" i="16"/>
  <c r="D392" i="16"/>
  <c r="D5108" i="16"/>
  <c r="D2818" i="16"/>
  <c r="D4638" i="16"/>
  <c r="D4580" i="16"/>
  <c r="D4533" i="16"/>
  <c r="D2893" i="16"/>
  <c r="D1967" i="16"/>
  <c r="D5281" i="16"/>
  <c r="D3050" i="16"/>
  <c r="D1668" i="16"/>
  <c r="D3907" i="16"/>
  <c r="D1747" i="16"/>
  <c r="D2175" i="16"/>
  <c r="D3225" i="16"/>
  <c r="D4053" i="16"/>
  <c r="D5115" i="16"/>
  <c r="D3480" i="16"/>
  <c r="D769" i="16"/>
  <c r="D3404" i="16"/>
  <c r="D1293" i="16"/>
  <c r="D4563" i="16"/>
  <c r="D3179" i="16"/>
  <c r="D303" i="16"/>
  <c r="D959" i="16"/>
  <c r="D1391" i="16"/>
  <c r="D2220" i="16"/>
  <c r="D1925" i="16"/>
  <c r="D2423" i="16"/>
  <c r="D3335" i="16"/>
  <c r="D3171" i="16"/>
  <c r="D222" i="16"/>
  <c r="D1267" i="16"/>
  <c r="D2719" i="16"/>
  <c r="D1356" i="16"/>
  <c r="D3283" i="16"/>
  <c r="D2806" i="16"/>
  <c r="D4764" i="16"/>
  <c r="D284" i="16"/>
  <c r="D1689" i="16"/>
  <c r="D1552" i="16"/>
  <c r="D5066" i="16"/>
  <c r="D715" i="16"/>
  <c r="D2986" i="16"/>
  <c r="D2437" i="16"/>
  <c r="D3200" i="16"/>
  <c r="D3363" i="16"/>
  <c r="D1492" i="16"/>
  <c r="D3736" i="16"/>
  <c r="D447" i="16"/>
  <c r="D3447" i="16"/>
  <c r="D984" i="16"/>
  <c r="D148" i="16"/>
  <c r="D1120" i="16"/>
  <c r="D5022" i="16"/>
  <c r="D404" i="16"/>
  <c r="D2742" i="16"/>
  <c r="D1122" i="16"/>
  <c r="D1694" i="16"/>
  <c r="D375" i="16"/>
  <c r="D504" i="16"/>
  <c r="D371" i="16"/>
  <c r="D3591" i="16"/>
  <c r="D361" i="16"/>
  <c r="D3603" i="16"/>
  <c r="D1823" i="16"/>
  <c r="D2444" i="16"/>
  <c r="D4457" i="16"/>
  <c r="D2017" i="16"/>
  <c r="D1161" i="16"/>
  <c r="D2461" i="16"/>
  <c r="D1822" i="16"/>
  <c r="D1926" i="16"/>
  <c r="D2575" i="16"/>
  <c r="D262" i="16"/>
  <c r="D3126" i="16"/>
  <c r="D1173" i="16"/>
  <c r="D4342" i="16"/>
  <c r="D3940" i="16"/>
  <c r="D1246" i="16"/>
  <c r="D4472" i="16"/>
  <c r="D3421" i="16"/>
  <c r="D4935" i="16"/>
  <c r="D2183" i="16"/>
  <c r="D1644" i="16"/>
  <c r="D3801" i="16"/>
  <c r="D3098" i="16"/>
  <c r="D1875" i="16"/>
  <c r="D5025" i="16"/>
  <c r="D2011" i="16"/>
  <c r="D3222" i="16"/>
  <c r="D1184" i="16"/>
  <c r="D4145" i="16"/>
  <c r="D1520" i="16"/>
  <c r="D4182" i="16"/>
  <c r="D2251" i="16"/>
  <c r="D2634" i="16"/>
  <c r="D2215" i="16"/>
  <c r="D5032" i="16"/>
  <c r="D2457" i="16"/>
  <c r="D117" i="16"/>
  <c r="D3130" i="16"/>
  <c r="D4338" i="16"/>
  <c r="D3870" i="16"/>
  <c r="D1048" i="16"/>
  <c r="D4450" i="16"/>
  <c r="D1624" i="16"/>
  <c r="D3288" i="16"/>
  <c r="D2129" i="16"/>
  <c r="D4612" i="16"/>
  <c r="D5169" i="16"/>
  <c r="D3665" i="16"/>
  <c r="D3854" i="16"/>
  <c r="D2130" i="16"/>
  <c r="D3913" i="16"/>
  <c r="F6016" i="16"/>
  <c r="F6012" i="16"/>
  <c r="F6000" i="16"/>
  <c r="F5996" i="16"/>
  <c r="F5984" i="16"/>
  <c r="F5980" i="16"/>
  <c r="F6006" i="16"/>
  <c r="F5990" i="16"/>
  <c r="F5974" i="16"/>
  <c r="F5475" i="16"/>
  <c r="F5491" i="16"/>
  <c r="F5507" i="16"/>
  <c r="F5523" i="16"/>
  <c r="F5539" i="16"/>
  <c r="F5555" i="16"/>
  <c r="F5571" i="16"/>
  <c r="F5587" i="16"/>
  <c r="F5473" i="16"/>
  <c r="F5489" i="16"/>
  <c r="F5487" i="16"/>
  <c r="F5503" i="16"/>
  <c r="F5519" i="16"/>
  <c r="F5535" i="16"/>
  <c r="F5551" i="16"/>
  <c r="F5567" i="16"/>
  <c r="F5583" i="16"/>
  <c r="F5599" i="16"/>
  <c r="F5601" i="16"/>
  <c r="F5603" i="16"/>
  <c r="F5605" i="16"/>
  <c r="F5607" i="16"/>
  <c r="F5609" i="16"/>
  <c r="F5611" i="16"/>
  <c r="F5613" i="16"/>
  <c r="F5615" i="16"/>
  <c r="F5617" i="16"/>
  <c r="F5619" i="16"/>
  <c r="F5621" i="16"/>
  <c r="F5623" i="16"/>
  <c r="F5625" i="16"/>
  <c r="F5627" i="16"/>
  <c r="F5629" i="16"/>
  <c r="F5631" i="16"/>
  <c r="F5633" i="16"/>
  <c r="F5635" i="16"/>
  <c r="F5637" i="16"/>
  <c r="F5639" i="16"/>
  <c r="F5641" i="16"/>
  <c r="F5643" i="16"/>
  <c r="F5645" i="16"/>
  <c r="F5647" i="16"/>
  <c r="F5649" i="16"/>
  <c r="F5651" i="16"/>
  <c r="F5653" i="16"/>
  <c r="F5655" i="16"/>
  <c r="F5657" i="16"/>
  <c r="F5659" i="16"/>
  <c r="F5661" i="16"/>
  <c r="F5663" i="16"/>
  <c r="F5665" i="16"/>
  <c r="F5483" i="16"/>
  <c r="F5499" i="16"/>
  <c r="F5515" i="16"/>
  <c r="F5531" i="16"/>
  <c r="F5547" i="16"/>
  <c r="F5563" i="16"/>
  <c r="F5579" i="16"/>
  <c r="F5595" i="16"/>
  <c r="F5671" i="16"/>
  <c r="F5669" i="16"/>
  <c r="F5667" i="16"/>
  <c r="F5683" i="16"/>
  <c r="F5699" i="16"/>
  <c r="F5715" i="16"/>
  <c r="F5731" i="16"/>
  <c r="F5747" i="16"/>
  <c r="F5763" i="16"/>
  <c r="F5779" i="16"/>
  <c r="F5795" i="16"/>
  <c r="F5593" i="16"/>
  <c r="F5697" i="16"/>
  <c r="F5713" i="16"/>
  <c r="F5729" i="16"/>
  <c r="F5745" i="16"/>
  <c r="F5761" i="16"/>
  <c r="F5777" i="16"/>
  <c r="F5793" i="16"/>
  <c r="F5809" i="16"/>
  <c r="F5825" i="16"/>
  <c r="F5841" i="16"/>
  <c r="F5679" i="16"/>
  <c r="F5695" i="16"/>
  <c r="F5711" i="16"/>
  <c r="F5727" i="16"/>
  <c r="F5743" i="16"/>
  <c r="F5759" i="16"/>
  <c r="F5775" i="16"/>
  <c r="F5791" i="16"/>
  <c r="F5807" i="16"/>
  <c r="F5675" i="16"/>
  <c r="F5691" i="16"/>
  <c r="F5707" i="16"/>
  <c r="F5723" i="16"/>
  <c r="F5739" i="16"/>
  <c r="F5755" i="16"/>
  <c r="F5771" i="16"/>
  <c r="F5787" i="16"/>
  <c r="F5803" i="16"/>
  <c r="F5819" i="16"/>
  <c r="F5835" i="16"/>
  <c r="F5851" i="16"/>
  <c r="F5867" i="16"/>
  <c r="F5883" i="16"/>
  <c r="F5899" i="16"/>
  <c r="F5908" i="16"/>
  <c r="F5910" i="16"/>
  <c r="F5912" i="16"/>
  <c r="F5914" i="16"/>
  <c r="F5916" i="16"/>
  <c r="F5918" i="16"/>
  <c r="F5920" i="16"/>
  <c r="F5922" i="16"/>
  <c r="F5924" i="16"/>
  <c r="F5926" i="16"/>
  <c r="F5928" i="16"/>
  <c r="F5930" i="16"/>
  <c r="F5932" i="16"/>
  <c r="F5934" i="16"/>
  <c r="F5936" i="16"/>
  <c r="F5938" i="16"/>
  <c r="F5940" i="16"/>
  <c r="F5942" i="16"/>
  <c r="F6009" i="16"/>
  <c r="F6002" i="16"/>
  <c r="F5993" i="16"/>
  <c r="F5986" i="16"/>
  <c r="F5977" i="16"/>
  <c r="F5970" i="16"/>
  <c r="F5965" i="16"/>
  <c r="F5957" i="16"/>
  <c r="F5949" i="16"/>
  <c r="F5941" i="16"/>
  <c r="F5933" i="16"/>
  <c r="F5925" i="16"/>
  <c r="F5917" i="16"/>
  <c r="F5909" i="16"/>
  <c r="F5904" i="16"/>
  <c r="F5881" i="16"/>
  <c r="F5861" i="16"/>
  <c r="F5833" i="16"/>
  <c r="F5823" i="16"/>
  <c r="F5805" i="16"/>
  <c r="F5792" i="16"/>
  <c r="F5737" i="16"/>
  <c r="F5719" i="16"/>
  <c r="F5685" i="16"/>
  <c r="F5677" i="16"/>
  <c r="F5584" i="16"/>
  <c r="F6011" i="16"/>
  <c r="F6004" i="16"/>
  <c r="F5995" i="16"/>
  <c r="F5988" i="16"/>
  <c r="F5979" i="16"/>
  <c r="F5972" i="16"/>
  <c r="F5962" i="16"/>
  <c r="F5954" i="16"/>
  <c r="F5946" i="16"/>
  <c r="F5901" i="16"/>
  <c r="F5896" i="16"/>
  <c r="F5891" i="16"/>
  <c r="F5871" i="16"/>
  <c r="F5856" i="16"/>
  <c r="F5820" i="16"/>
  <c r="F5815" i="16"/>
  <c r="F5797" i="16"/>
  <c r="F5789" i="16"/>
  <c r="F5776" i="16"/>
  <c r="F5721" i="16"/>
  <c r="F5703" i="16"/>
  <c r="F5597" i="16"/>
  <c r="F6013" i="16"/>
  <c r="F5997" i="16"/>
  <c r="F5981" i="16"/>
  <c r="F5967" i="16"/>
  <c r="F5959" i="16"/>
  <c r="F5951" i="16"/>
  <c r="F5943" i="16"/>
  <c r="F5935" i="16"/>
  <c r="F5927" i="16"/>
  <c r="F5919" i="16"/>
  <c r="F5911" i="16"/>
  <c r="F5893" i="16"/>
  <c r="F5873" i="16"/>
  <c r="F5868" i="16"/>
  <c r="F5863" i="16"/>
  <c r="F5853" i="16"/>
  <c r="F5843" i="16"/>
  <c r="F5817" i="16"/>
  <c r="F5781" i="16"/>
  <c r="F5773" i="16"/>
  <c r="F5760" i="16"/>
  <c r="F5705" i="16"/>
  <c r="F5687" i="16"/>
  <c r="F6015" i="16"/>
  <c r="F6008" i="16"/>
  <c r="F5999" i="16"/>
  <c r="F5992" i="16"/>
  <c r="F5983" i="16"/>
  <c r="F5976" i="16"/>
  <c r="F5964" i="16"/>
  <c r="F5956" i="16"/>
  <c r="F5948" i="16"/>
  <c r="F5903" i="16"/>
  <c r="F5888" i="16"/>
  <c r="F5865" i="16"/>
  <c r="F5845" i="16"/>
  <c r="F5840" i="16"/>
  <c r="F5799" i="16"/>
  <c r="F5765" i="16"/>
  <c r="F5757" i="16"/>
  <c r="F5744" i="16"/>
  <c r="F5689" i="16"/>
  <c r="F6010" i="16"/>
  <c r="F6001" i="16"/>
  <c r="F5994" i="16"/>
  <c r="F5985" i="16"/>
  <c r="F5978" i="16"/>
  <c r="F5969" i="16"/>
  <c r="F5961" i="16"/>
  <c r="F5953" i="16"/>
  <c r="F5945" i="16"/>
  <c r="F5937" i="16"/>
  <c r="F5929" i="16"/>
  <c r="F5921" i="16"/>
  <c r="F5913" i="16"/>
  <c r="F5905" i="16"/>
  <c r="F5900" i="16"/>
  <c r="F5895" i="16"/>
  <c r="F5885" i="16"/>
  <c r="F5880" i="16"/>
  <c r="F5875" i="16"/>
  <c r="F5855" i="16"/>
  <c r="F5837" i="16"/>
  <c r="F5827" i="16"/>
  <c r="F5801" i="16"/>
  <c r="F5783" i="16"/>
  <c r="F5749" i="16"/>
  <c r="F5741" i="16"/>
  <c r="F5728" i="16"/>
  <c r="F5681" i="16"/>
  <c r="F5673" i="16"/>
  <c r="F6003" i="16"/>
  <c r="F5987" i="16"/>
  <c r="F5971" i="16"/>
  <c r="F5966" i="16"/>
  <c r="F5958" i="16"/>
  <c r="F5950" i="16"/>
  <c r="F5897" i="16"/>
  <c r="F5877" i="16"/>
  <c r="F5857" i="16"/>
  <c r="F5852" i="16"/>
  <c r="F5847" i="16"/>
  <c r="F5829" i="16"/>
  <c r="F5824" i="16"/>
  <c r="F5785" i="16"/>
  <c r="F5767" i="16"/>
  <c r="F5733" i="16"/>
  <c r="F5725" i="16"/>
  <c r="F5712" i="16"/>
  <c r="F6014" i="16"/>
  <c r="F6005" i="16"/>
  <c r="F5998" i="16"/>
  <c r="F5989" i="16"/>
  <c r="F5982" i="16"/>
  <c r="F5973" i="16"/>
  <c r="F5963" i="16"/>
  <c r="F5955" i="16"/>
  <c r="F5947" i="16"/>
  <c r="F5939" i="16"/>
  <c r="F5931" i="16"/>
  <c r="F5923" i="16"/>
  <c r="F5915" i="16"/>
  <c r="F5907" i="16"/>
  <c r="F5887" i="16"/>
  <c r="F5872" i="16"/>
  <c r="F5849" i="16"/>
  <c r="F5839" i="16"/>
  <c r="F5821" i="16"/>
  <c r="F5811" i="16"/>
  <c r="F5769" i="16"/>
  <c r="F5751" i="16"/>
  <c r="F5717" i="16"/>
  <c r="F5709" i="16"/>
  <c r="F5696" i="16"/>
  <c r="F6007" i="16"/>
  <c r="F5991" i="16"/>
  <c r="F5975" i="16"/>
  <c r="F5968" i="16"/>
  <c r="F5960" i="16"/>
  <c r="F5952" i="16"/>
  <c r="F5944" i="16"/>
  <c r="F5889" i="16"/>
  <c r="F5884" i="16"/>
  <c r="F5879" i="16"/>
  <c r="F5869" i="16"/>
  <c r="F5864" i="16"/>
  <c r="F5859" i="16"/>
  <c r="F5836" i="16"/>
  <c r="F5831" i="16"/>
  <c r="F5813" i="16"/>
  <c r="F5808" i="16"/>
  <c r="F5753" i="16"/>
  <c r="F5735" i="16"/>
  <c r="F5701" i="16"/>
  <c r="F5693" i="16"/>
  <c r="F5680" i="16"/>
  <c r="F5906" i="16"/>
  <c r="F5890" i="16"/>
  <c r="F5874" i="16"/>
  <c r="F5858" i="16"/>
  <c r="F5842" i="16"/>
  <c r="F5826" i="16"/>
  <c r="F5810" i="16"/>
  <c r="F5794" i="16"/>
  <c r="F5778" i="16"/>
  <c r="F5762" i="16"/>
  <c r="F5746" i="16"/>
  <c r="F5730" i="16"/>
  <c r="F5714" i="16"/>
  <c r="F5698" i="16"/>
  <c r="F5682" i="16"/>
  <c r="F5666" i="16"/>
  <c r="F5658" i="16"/>
  <c r="F5650" i="16"/>
  <c r="F5642" i="16"/>
  <c r="F5634" i="16"/>
  <c r="F5626" i="16"/>
  <c r="F5618" i="16"/>
  <c r="F5610" i="16"/>
  <c r="F5602" i="16"/>
  <c r="F5589" i="16"/>
  <c r="F5581" i="16"/>
  <c r="F5573" i="16"/>
  <c r="F5565" i="16"/>
  <c r="F5557" i="16"/>
  <c r="F5549" i="16"/>
  <c r="F5541" i="16"/>
  <c r="F5533" i="16"/>
  <c r="F5525" i="16"/>
  <c r="F5517" i="16"/>
  <c r="F5509" i="16"/>
  <c r="F5501" i="16"/>
  <c r="F5493" i="16"/>
  <c r="F5485" i="16"/>
  <c r="F5477" i="16"/>
  <c r="F5892" i="16"/>
  <c r="F5876" i="16"/>
  <c r="F5860" i="16"/>
  <c r="F5844" i="16"/>
  <c r="F5828" i="16"/>
  <c r="F5812" i="16"/>
  <c r="F5796" i="16"/>
  <c r="F5780" i="16"/>
  <c r="F5764" i="16"/>
  <c r="F5748" i="16"/>
  <c r="F5732" i="16"/>
  <c r="F5716" i="16"/>
  <c r="F5700" i="16"/>
  <c r="F5684" i="16"/>
  <c r="F5668" i="16"/>
  <c r="F5894" i="16"/>
  <c r="F5878" i="16"/>
  <c r="F5862" i="16"/>
  <c r="F5846" i="16"/>
  <c r="F5830" i="16"/>
  <c r="F5814" i="16"/>
  <c r="F5798" i="16"/>
  <c r="F5782" i="16"/>
  <c r="F5766" i="16"/>
  <c r="F5750" i="16"/>
  <c r="F5734" i="16"/>
  <c r="F5718" i="16"/>
  <c r="F5702" i="16"/>
  <c r="F5686" i="16"/>
  <c r="F5670" i="16"/>
  <c r="F5660" i="16"/>
  <c r="F5652" i="16"/>
  <c r="F5644" i="16"/>
  <c r="F5636" i="16"/>
  <c r="F5628" i="16"/>
  <c r="F5620" i="16"/>
  <c r="F5612" i="16"/>
  <c r="F5604" i="16"/>
  <c r="F5591" i="16"/>
  <c r="F5575" i="16"/>
  <c r="F5559" i="16"/>
  <c r="F5543" i="16"/>
  <c r="F5527" i="16"/>
  <c r="F5511" i="16"/>
  <c r="F5495" i="16"/>
  <c r="F5479" i="16"/>
  <c r="F5848" i="16"/>
  <c r="F5832" i="16"/>
  <c r="F5816" i="16"/>
  <c r="F5800" i="16"/>
  <c r="F5784" i="16"/>
  <c r="F5768" i="16"/>
  <c r="F5752" i="16"/>
  <c r="F5736" i="16"/>
  <c r="F5720" i="16"/>
  <c r="F5704" i="16"/>
  <c r="F5688" i="16"/>
  <c r="F5672" i="16"/>
  <c r="F5898" i="16"/>
  <c r="F5882" i="16"/>
  <c r="F5866" i="16"/>
  <c r="F5850" i="16"/>
  <c r="F5834" i="16"/>
  <c r="F5818" i="16"/>
  <c r="F5802" i="16"/>
  <c r="F5786" i="16"/>
  <c r="F5770" i="16"/>
  <c r="F5754" i="16"/>
  <c r="F5738" i="16"/>
  <c r="F5722" i="16"/>
  <c r="F5706" i="16"/>
  <c r="F5690" i="16"/>
  <c r="F5674" i="16"/>
  <c r="F5662" i="16"/>
  <c r="F5654" i="16"/>
  <c r="F5646" i="16"/>
  <c r="F5638" i="16"/>
  <c r="F5630" i="16"/>
  <c r="F5622" i="16"/>
  <c r="F5614" i="16"/>
  <c r="F5606" i="16"/>
  <c r="F5585" i="16"/>
  <c r="F5577" i="16"/>
  <c r="F5569" i="16"/>
  <c r="F5561" i="16"/>
  <c r="F5553" i="16"/>
  <c r="F5545" i="16"/>
  <c r="F5537" i="16"/>
  <c r="F5529" i="16"/>
  <c r="F5521" i="16"/>
  <c r="F5513" i="16"/>
  <c r="F5505" i="16"/>
  <c r="F5497" i="16"/>
  <c r="F5481" i="16"/>
  <c r="F5804" i="16"/>
  <c r="F5788" i="16"/>
  <c r="F5772" i="16"/>
  <c r="F5756" i="16"/>
  <c r="F5740" i="16"/>
  <c r="F5724" i="16"/>
  <c r="F5708" i="16"/>
  <c r="F5692" i="16"/>
  <c r="F5676" i="16"/>
  <c r="F5902" i="16"/>
  <c r="F5886" i="16"/>
  <c r="F5870" i="16"/>
  <c r="F5854" i="16"/>
  <c r="F5838" i="16"/>
  <c r="F5822" i="16"/>
  <c r="F5806" i="16"/>
  <c r="F5790" i="16"/>
  <c r="F5774" i="16"/>
  <c r="F5758" i="16"/>
  <c r="F5742" i="16"/>
  <c r="F5726" i="16"/>
  <c r="F5710" i="16"/>
  <c r="F5694" i="16"/>
  <c r="F5678" i="16"/>
  <c r="F5664" i="16"/>
  <c r="F5656" i="16"/>
  <c r="F5648" i="16"/>
  <c r="F5640" i="16"/>
  <c r="F5632" i="16"/>
  <c r="F5624" i="16"/>
  <c r="F5616" i="16"/>
  <c r="F5608" i="16"/>
  <c r="F5600" i="16"/>
  <c r="F5568" i="16"/>
  <c r="F5552" i="16"/>
  <c r="F5536" i="16"/>
  <c r="F5520" i="16"/>
  <c r="F5504" i="16"/>
  <c r="F5488" i="16"/>
  <c r="F5472" i="16"/>
  <c r="F5464" i="16"/>
  <c r="F5456" i="16"/>
  <c r="F5448" i="16"/>
  <c r="F5440" i="16"/>
  <c r="F5432" i="16"/>
  <c r="F5586" i="16"/>
  <c r="F5570" i="16"/>
  <c r="F5554" i="16"/>
  <c r="F5538" i="16"/>
  <c r="F5522" i="16"/>
  <c r="F5506" i="16"/>
  <c r="F5490" i="16"/>
  <c r="F5474" i="16"/>
  <c r="F5588" i="16"/>
  <c r="F5572" i="16"/>
  <c r="F5556" i="16"/>
  <c r="F5540" i="16"/>
  <c r="F5524" i="16"/>
  <c r="F5508" i="16"/>
  <c r="F5492" i="16"/>
  <c r="F5476" i="16"/>
  <c r="F5590" i="16"/>
  <c r="F5574" i="16"/>
  <c r="F5558" i="16"/>
  <c r="F5542" i="16"/>
  <c r="F5526" i="16"/>
  <c r="F5510" i="16"/>
  <c r="F5494" i="16"/>
  <c r="F5478" i="16"/>
  <c r="F5471" i="16"/>
  <c r="F5463" i="16"/>
  <c r="F5455" i="16"/>
  <c r="F5447" i="16"/>
  <c r="F5439" i="16"/>
  <c r="F5592" i="16"/>
  <c r="F5576" i="16"/>
  <c r="F5560" i="16"/>
  <c r="F5544" i="16"/>
  <c r="F5528" i="16"/>
  <c r="F5512" i="16"/>
  <c r="F5496" i="16"/>
  <c r="F5480" i="16"/>
  <c r="F5594" i="16"/>
  <c r="F5578" i="16"/>
  <c r="F5562" i="16"/>
  <c r="F5546" i="16"/>
  <c r="F5530" i="16"/>
  <c r="F5514" i="16"/>
  <c r="F5498" i="16"/>
  <c r="F5482" i="16"/>
  <c r="F5596" i="16"/>
  <c r="F5580" i="16"/>
  <c r="F5564" i="16"/>
  <c r="F5548" i="16"/>
  <c r="F5532" i="16"/>
  <c r="F5516" i="16"/>
  <c r="F5500" i="16"/>
  <c r="F5484" i="16"/>
  <c r="F5598" i="16"/>
  <c r="F5582" i="16"/>
  <c r="F5566" i="16"/>
  <c r="F5550" i="16"/>
  <c r="F5534" i="16"/>
  <c r="F5518" i="16"/>
  <c r="F5502" i="16"/>
  <c r="F5486" i="16"/>
  <c r="F5424" i="16"/>
  <c r="F5416" i="16"/>
  <c r="F5408" i="16"/>
  <c r="F5400" i="16"/>
  <c r="F5392" i="16"/>
  <c r="F5384" i="16"/>
  <c r="F5376" i="16"/>
  <c r="F5368" i="16"/>
  <c r="F5360" i="16"/>
  <c r="F5352" i="16"/>
  <c r="F5344" i="16"/>
  <c r="F5336" i="16"/>
  <c r="F5328" i="16"/>
  <c r="F5320" i="16"/>
  <c r="F5312" i="16"/>
  <c r="F5304" i="16"/>
  <c r="F5469" i="16"/>
  <c r="F5461" i="16"/>
  <c r="F5453" i="16"/>
  <c r="F5445" i="16"/>
  <c r="F5437" i="16"/>
  <c r="F5429" i="16"/>
  <c r="F5421" i="16"/>
  <c r="F5413" i="16"/>
  <c r="F5405" i="16"/>
  <c r="F5397" i="16"/>
  <c r="F5389" i="16"/>
  <c r="F5381" i="16"/>
  <c r="F5373" i="16"/>
  <c r="F5365" i="16"/>
  <c r="F5357" i="16"/>
  <c r="F5349" i="16"/>
  <c r="F5341" i="16"/>
  <c r="F5333" i="16"/>
  <c r="F5325" i="16"/>
  <c r="F5317" i="16"/>
  <c r="F5309" i="16"/>
  <c r="F5466" i="16"/>
  <c r="F5458" i="16"/>
  <c r="F5450" i="16"/>
  <c r="F5442" i="16"/>
  <c r="F5434" i="16"/>
  <c r="F5426" i="16"/>
  <c r="F5418" i="16"/>
  <c r="F5410" i="16"/>
  <c r="F5402" i="16"/>
  <c r="F5394" i="16"/>
  <c r="F5386" i="16"/>
  <c r="F5378" i="16"/>
  <c r="F5370" i="16"/>
  <c r="F5362" i="16"/>
  <c r="F5354" i="16"/>
  <c r="F5346" i="16"/>
  <c r="F5338" i="16"/>
  <c r="F5330" i="16"/>
  <c r="F5322" i="16"/>
  <c r="F5314" i="16"/>
  <c r="F5306" i="16"/>
  <c r="F5431" i="16"/>
  <c r="F5423" i="16"/>
  <c r="F5415" i="16"/>
  <c r="F5407" i="16"/>
  <c r="F5399" i="16"/>
  <c r="F5391" i="16"/>
  <c r="F5383" i="16"/>
  <c r="F5375" i="16"/>
  <c r="F5367" i="16"/>
  <c r="F5359" i="16"/>
  <c r="F5351" i="16"/>
  <c r="F5343" i="16"/>
  <c r="F5335" i="16"/>
  <c r="F5327" i="16"/>
  <c r="F5319" i="16"/>
  <c r="F5311" i="16"/>
  <c r="F5303" i="16"/>
  <c r="F5468" i="16"/>
  <c r="F5460" i="16"/>
  <c r="F5452" i="16"/>
  <c r="F5444" i="16"/>
  <c r="F5436" i="16"/>
  <c r="F5428" i="16"/>
  <c r="F5420" i="16"/>
  <c r="F5412" i="16"/>
  <c r="F5404" i="16"/>
  <c r="F5396" i="16"/>
  <c r="F5388" i="16"/>
  <c r="F5380" i="16"/>
  <c r="F5372" i="16"/>
  <c r="F5364" i="16"/>
  <c r="F5356" i="16"/>
  <c r="F5348" i="16"/>
  <c r="F5340" i="16"/>
  <c r="F5332" i="16"/>
  <c r="F5324" i="16"/>
  <c r="F5316" i="16"/>
  <c r="F5308" i="16"/>
  <c r="F5465" i="16"/>
  <c r="F5457" i="16"/>
  <c r="F5449" i="16"/>
  <c r="F5441" i="16"/>
  <c r="F5433" i="16"/>
  <c r="F5425" i="16"/>
  <c r="F5417" i="16"/>
  <c r="F5409" i="16"/>
  <c r="F5401" i="16"/>
  <c r="F5393" i="16"/>
  <c r="F5385" i="16"/>
  <c r="F5377" i="16"/>
  <c r="F5369" i="16"/>
  <c r="F5361" i="16"/>
  <c r="F5353" i="16"/>
  <c r="F5345" i="16"/>
  <c r="F5337" i="16"/>
  <c r="F5329" i="16"/>
  <c r="F5321" i="16"/>
  <c r="F5313" i="16"/>
  <c r="F5305" i="16"/>
  <c r="F5470" i="16"/>
  <c r="F5462" i="16"/>
  <c r="F5454" i="16"/>
  <c r="F5446" i="16"/>
  <c r="F5438" i="16"/>
  <c r="F5430" i="16"/>
  <c r="F5422" i="16"/>
  <c r="F5414" i="16"/>
  <c r="F5406" i="16"/>
  <c r="F5398" i="16"/>
  <c r="F5390" i="16"/>
  <c r="F5382" i="16"/>
  <c r="F5374" i="16"/>
  <c r="F5366" i="16"/>
  <c r="F5358" i="16"/>
  <c r="F5350" i="16"/>
  <c r="F5342" i="16"/>
  <c r="F5334" i="16"/>
  <c r="F5326" i="16"/>
  <c r="F5318" i="16"/>
  <c r="F5310" i="16"/>
  <c r="F5302" i="16"/>
  <c r="F5467" i="16"/>
  <c r="F5459" i="16"/>
  <c r="F5451" i="16"/>
  <c r="F5443" i="16"/>
  <c r="F5435" i="16"/>
  <c r="F5427" i="16"/>
  <c r="F5419" i="16"/>
  <c r="F5411" i="16"/>
  <c r="F5403" i="16"/>
  <c r="F5395" i="16"/>
  <c r="F5387" i="16"/>
  <c r="F5379" i="16"/>
  <c r="F5371" i="16"/>
  <c r="F5363" i="16"/>
  <c r="F5355" i="16"/>
  <c r="F5347" i="16"/>
  <c r="F5339" i="16"/>
  <c r="F5331" i="16"/>
  <c r="F5323" i="16"/>
  <c r="F5315" i="16"/>
  <c r="F5307" i="16"/>
  <c r="E2975" i="13"/>
  <c r="E2936" i="13"/>
  <c r="E2872" i="13"/>
  <c r="E2776" i="13"/>
  <c r="E2712" i="13"/>
  <c r="E2680" i="13"/>
  <c r="E2616" i="13"/>
  <c r="E2393" i="13"/>
  <c r="E1481" i="13"/>
  <c r="E1120" i="13"/>
  <c r="E1252" i="13"/>
  <c r="E1305" i="13"/>
  <c r="E1316" i="13"/>
  <c r="E1361" i="13"/>
  <c r="E1372" i="13"/>
  <c r="E1409" i="13"/>
  <c r="E1449" i="13"/>
  <c r="E1460" i="13"/>
  <c r="E1489" i="13"/>
  <c r="E1502" i="13"/>
  <c r="E1505" i="13"/>
  <c r="E1518" i="13"/>
  <c r="E1521" i="13"/>
  <c r="E1534" i="13"/>
  <c r="E1537" i="13"/>
  <c r="E1550" i="13"/>
  <c r="E1553" i="13"/>
  <c r="E1566" i="13"/>
  <c r="E1569" i="13"/>
  <c r="E1582" i="13"/>
  <c r="E1585" i="13"/>
  <c r="E1598" i="13"/>
  <c r="E1601" i="13"/>
  <c r="E1614" i="13"/>
  <c r="E1617" i="13"/>
  <c r="E1623" i="13"/>
  <c r="E1660" i="13"/>
  <c r="E1669" i="13"/>
  <c r="E1678" i="13"/>
  <c r="E1681" i="13"/>
  <c r="E1687" i="13"/>
  <c r="E1693" i="13"/>
  <c r="E1713" i="13"/>
  <c r="E1719" i="13"/>
  <c r="E1727" i="13"/>
  <c r="E1735" i="13"/>
  <c r="E1743" i="13"/>
  <c r="E1751" i="13"/>
  <c r="E1759" i="13"/>
  <c r="E1767" i="13"/>
  <c r="E1775" i="13"/>
  <c r="E1783" i="13"/>
  <c r="E1791" i="13"/>
  <c r="E1799" i="13"/>
  <c r="E1807" i="13"/>
  <c r="E1815" i="13"/>
  <c r="E1823" i="13"/>
  <c r="E1831" i="13"/>
  <c r="E1839" i="13"/>
  <c r="E1847" i="13"/>
  <c r="E1855" i="13"/>
  <c r="E1863" i="13"/>
  <c r="E1871" i="13"/>
  <c r="E1879" i="13"/>
  <c r="E1887" i="13"/>
  <c r="E1895" i="13"/>
  <c r="E1903" i="13"/>
  <c r="E1911" i="13"/>
  <c r="E1919" i="13"/>
  <c r="E1927" i="13"/>
  <c r="E1935" i="13"/>
  <c r="E1943" i="13"/>
  <c r="E1951" i="13"/>
  <c r="E1959" i="13"/>
  <c r="E1967" i="13"/>
  <c r="E1975" i="13"/>
  <c r="E1983" i="13"/>
  <c r="E1991" i="13"/>
  <c r="E1999" i="13"/>
  <c r="E2007" i="13"/>
  <c r="E2015" i="13"/>
  <c r="E2023" i="13"/>
  <c r="E2031" i="13"/>
  <c r="E2039" i="13"/>
  <c r="E2047" i="13"/>
  <c r="E2055" i="13"/>
  <c r="E2063" i="13"/>
  <c r="E2071" i="13"/>
  <c r="E2079" i="13"/>
  <c r="E2087" i="13"/>
  <c r="E2095" i="13"/>
  <c r="E2103" i="13"/>
  <c r="E2111" i="13"/>
  <c r="E2119" i="13"/>
  <c r="E1132" i="13"/>
  <c r="E1313" i="13"/>
  <c r="E1369" i="13"/>
  <c r="E1457" i="13"/>
  <c r="E1636" i="13"/>
  <c r="E1645" i="13"/>
  <c r="E1654" i="13"/>
  <c r="E1657" i="13"/>
  <c r="E1663" i="13"/>
  <c r="E1696" i="13"/>
  <c r="E1702" i="13"/>
  <c r="E1708" i="13"/>
  <c r="E1722" i="13"/>
  <c r="E1730" i="13"/>
  <c r="E1738" i="13"/>
  <c r="E1746" i="13"/>
  <c r="E1754" i="13"/>
  <c r="E1762" i="13"/>
  <c r="E1770" i="13"/>
  <c r="E1778" i="13"/>
  <c r="E1786" i="13"/>
  <c r="E1794" i="13"/>
  <c r="E1802" i="13"/>
  <c r="E1810" i="13"/>
  <c r="E1818" i="13"/>
  <c r="E1826" i="13"/>
  <c r="E1834" i="13"/>
  <c r="E1842" i="13"/>
  <c r="E1850" i="13"/>
  <c r="E1858" i="13"/>
  <c r="E1866" i="13"/>
  <c r="E1874" i="13"/>
  <c r="E1882" i="13"/>
  <c r="E1890" i="13"/>
  <c r="E1898" i="13"/>
  <c r="E1906" i="13"/>
  <c r="E1914" i="13"/>
  <c r="E1922" i="13"/>
  <c r="E1930" i="13"/>
  <c r="E1938" i="13"/>
  <c r="E1946" i="13"/>
  <c r="E1954" i="13"/>
  <c r="E1962" i="13"/>
  <c r="E1970" i="13"/>
  <c r="E1978" i="13"/>
  <c r="E1986" i="13"/>
  <c r="E1994" i="13"/>
  <c r="E2002" i="13"/>
  <c r="E2010" i="13"/>
  <c r="E2018" i="13"/>
  <c r="E2026" i="13"/>
  <c r="E2034" i="13"/>
  <c r="E2042" i="13"/>
  <c r="E2050" i="13"/>
  <c r="E2058" i="13"/>
  <c r="E2066" i="13"/>
  <c r="E2074" i="13"/>
  <c r="E2082" i="13"/>
  <c r="E2090" i="13"/>
  <c r="E2098" i="13"/>
  <c r="E2106" i="13"/>
  <c r="E2114" i="13"/>
  <c r="E2122" i="13"/>
  <c r="E2130" i="13"/>
  <c r="E2138" i="13"/>
  <c r="E2146" i="13"/>
  <c r="E2154" i="13"/>
  <c r="E2162" i="13"/>
  <c r="E2170" i="13"/>
  <c r="E2178" i="13"/>
  <c r="E2186" i="13"/>
  <c r="E2194" i="13"/>
  <c r="E2202" i="13"/>
  <c r="E2210" i="13"/>
  <c r="E2218" i="13"/>
  <c r="E2226" i="13"/>
  <c r="E1164" i="13"/>
  <c r="E1380" i="13"/>
  <c r="E1417" i="13"/>
  <c r="E1468" i="13"/>
  <c r="E1621" i="13"/>
  <c r="E1630" i="13"/>
  <c r="E1633" i="13"/>
  <c r="E1639" i="13"/>
  <c r="E1676" i="13"/>
  <c r="E1685" i="13"/>
  <c r="E1705" i="13"/>
  <c r="E1711" i="13"/>
  <c r="E1717" i="13"/>
  <c r="E1725" i="13"/>
  <c r="E1733" i="13"/>
  <c r="E1741" i="13"/>
  <c r="E1749" i="13"/>
  <c r="E1757" i="13"/>
  <c r="E1765" i="13"/>
  <c r="E1773" i="13"/>
  <c r="E1781" i="13"/>
  <c r="E1789" i="13"/>
  <c r="E1797" i="13"/>
  <c r="E1805" i="13"/>
  <c r="E1813" i="13"/>
  <c r="E1821" i="13"/>
  <c r="E1829" i="13"/>
  <c r="E1837" i="13"/>
  <c r="E1845" i="13"/>
  <c r="E1853" i="13"/>
  <c r="E1861" i="13"/>
  <c r="E1869" i="13"/>
  <c r="E1877" i="13"/>
  <c r="E1885" i="13"/>
  <c r="E1893" i="13"/>
  <c r="E1901" i="13"/>
  <c r="E1909" i="13"/>
  <c r="E1917" i="13"/>
  <c r="E1925" i="13"/>
  <c r="E1933" i="13"/>
  <c r="E1941" i="13"/>
  <c r="E1949" i="13"/>
  <c r="E1957" i="13"/>
  <c r="E1965" i="13"/>
  <c r="E1973" i="13"/>
  <c r="E1981" i="13"/>
  <c r="E1989" i="13"/>
  <c r="E1997" i="13"/>
  <c r="E2005" i="13"/>
  <c r="E2013" i="13"/>
  <c r="E2021" i="13"/>
  <c r="E2029" i="13"/>
  <c r="E2037" i="13"/>
  <c r="E2045" i="13"/>
  <c r="E2053" i="13"/>
  <c r="E2061" i="13"/>
  <c r="E2069" i="13"/>
  <c r="E2077" i="13"/>
  <c r="E2085" i="13"/>
  <c r="E2093" i="13"/>
  <c r="E2101" i="13"/>
  <c r="E2109" i="13"/>
  <c r="E2117" i="13"/>
  <c r="E2125" i="13"/>
  <c r="E2133" i="13"/>
  <c r="E2141" i="13"/>
  <c r="E2149" i="13"/>
  <c r="E2157" i="13"/>
  <c r="E2165" i="13"/>
  <c r="E2173" i="13"/>
  <c r="E2181" i="13"/>
  <c r="E2189" i="13"/>
  <c r="E2197" i="13"/>
  <c r="E2205" i="13"/>
  <c r="E2213" i="13"/>
  <c r="E2221" i="13"/>
  <c r="E2229" i="13"/>
  <c r="E2237" i="13"/>
  <c r="E2245" i="13"/>
  <c r="E1094" i="13"/>
  <c r="E1180" i="13"/>
  <c r="E1265" i="13"/>
  <c r="E1329" i="13"/>
  <c r="E1340" i="13"/>
  <c r="E1377" i="13"/>
  <c r="E1425" i="13"/>
  <c r="E1436" i="13"/>
  <c r="E1465" i="13"/>
  <c r="E1500" i="13"/>
  <c r="E1503" i="13"/>
  <c r="E1516" i="13"/>
  <c r="E1519" i="13"/>
  <c r="E1532" i="13"/>
  <c r="E1535" i="13"/>
  <c r="E1548" i="13"/>
  <c r="E1551" i="13"/>
  <c r="E1564" i="13"/>
  <c r="E1567" i="13"/>
  <c r="E1580" i="13"/>
  <c r="E1583" i="13"/>
  <c r="E1596" i="13"/>
  <c r="E1599" i="13"/>
  <c r="E1612" i="13"/>
  <c r="E1615" i="13"/>
  <c r="E1652" i="13"/>
  <c r="E1661" i="13"/>
  <c r="E1670" i="13"/>
  <c r="E1673" i="13"/>
  <c r="E1679" i="13"/>
  <c r="E1688" i="13"/>
  <c r="E1694" i="13"/>
  <c r="E1700" i="13"/>
  <c r="E1720" i="13"/>
  <c r="E1728" i="13"/>
  <c r="E1736" i="13"/>
  <c r="E1744" i="13"/>
  <c r="E1752" i="13"/>
  <c r="E1760" i="13"/>
  <c r="E1768" i="13"/>
  <c r="E1776" i="13"/>
  <c r="E1784" i="13"/>
  <c r="E1792" i="13"/>
  <c r="E1800" i="13"/>
  <c r="E1808" i="13"/>
  <c r="E1816" i="13"/>
  <c r="E1824" i="13"/>
  <c r="E1832" i="13"/>
  <c r="E1840" i="13"/>
  <c r="E1848" i="13"/>
  <c r="E1856" i="13"/>
  <c r="E1864" i="13"/>
  <c r="E1872" i="13"/>
  <c r="E1880" i="13"/>
  <c r="E1888" i="13"/>
  <c r="E1896" i="13"/>
  <c r="E1904" i="13"/>
  <c r="E1912" i="13"/>
  <c r="E1920" i="13"/>
  <c r="E1928" i="13"/>
  <c r="E1936" i="13"/>
  <c r="E1944" i="13"/>
  <c r="E1952" i="13"/>
  <c r="E1960" i="13"/>
  <c r="E1968" i="13"/>
  <c r="E1976" i="13"/>
  <c r="E1984" i="13"/>
  <c r="E1992" i="13"/>
  <c r="E2000" i="13"/>
  <c r="E2008" i="13"/>
  <c r="E2016" i="13"/>
  <c r="E2024" i="13"/>
  <c r="E2032" i="13"/>
  <c r="E1004" i="13"/>
  <c r="E1188" i="13"/>
  <c r="E1273" i="13"/>
  <c r="E1284" i="13"/>
  <c r="E1337" i="13"/>
  <c r="E1433" i="13"/>
  <c r="E1476" i="13"/>
  <c r="E1494" i="13"/>
  <c r="E1497" i="13"/>
  <c r="E1510" i="13"/>
  <c r="E1513" i="13"/>
  <c r="E1526" i="13"/>
  <c r="E1529" i="13"/>
  <c r="E1542" i="13"/>
  <c r="E1545" i="13"/>
  <c r="E1558" i="13"/>
  <c r="E1561" i="13"/>
  <c r="E1574" i="13"/>
  <c r="E1577" i="13"/>
  <c r="E1590" i="13"/>
  <c r="E1593" i="13"/>
  <c r="E1606" i="13"/>
  <c r="E1609" i="13"/>
  <c r="E1628" i="13"/>
  <c r="E1637" i="13"/>
  <c r="E1646" i="13"/>
  <c r="E1649" i="13"/>
  <c r="E1655" i="13"/>
  <c r="E1697" i="13"/>
  <c r="E1703" i="13"/>
  <c r="E1709" i="13"/>
  <c r="E1723" i="13"/>
  <c r="E1731" i="13"/>
  <c r="E1739" i="13"/>
  <c r="E1747" i="13"/>
  <c r="E1755" i="13"/>
  <c r="E1763" i="13"/>
  <c r="E1771" i="13"/>
  <c r="E1779" i="13"/>
  <c r="E1787" i="13"/>
  <c r="E1795" i="13"/>
  <c r="E1803" i="13"/>
  <c r="E1811" i="13"/>
  <c r="E1819" i="13"/>
  <c r="E1827" i="13"/>
  <c r="E1835" i="13"/>
  <c r="E1843" i="13"/>
  <c r="E1851" i="13"/>
  <c r="E1859" i="13"/>
  <c r="E1867" i="13"/>
  <c r="E1875" i="13"/>
  <c r="E1883" i="13"/>
  <c r="E1891" i="13"/>
  <c r="E1899" i="13"/>
  <c r="E1907" i="13"/>
  <c r="E1915" i="13"/>
  <c r="E1923" i="13"/>
  <c r="E1931" i="13"/>
  <c r="E1939" i="13"/>
  <c r="E1947" i="13"/>
  <c r="E1955" i="13"/>
  <c r="E1963" i="13"/>
  <c r="E1971" i="13"/>
  <c r="E1979" i="13"/>
  <c r="E1987" i="13"/>
  <c r="E1995" i="13"/>
  <c r="E2003" i="13"/>
  <c r="E2011" i="13"/>
  <c r="E2019" i="13"/>
  <c r="E2027" i="13"/>
  <c r="E2035" i="13"/>
  <c r="E2043" i="13"/>
  <c r="E2051" i="13"/>
  <c r="E2059" i="13"/>
  <c r="E2067" i="13"/>
  <c r="E2075" i="13"/>
  <c r="E2083" i="13"/>
  <c r="E2091" i="13"/>
  <c r="E2099" i="13"/>
  <c r="E2107" i="13"/>
  <c r="E2115" i="13"/>
  <c r="E2123" i="13"/>
  <c r="E2131" i="13"/>
  <c r="E1036" i="13"/>
  <c r="E1196" i="13"/>
  <c r="E1281" i="13"/>
  <c r="E1348" i="13"/>
  <c r="E1393" i="13"/>
  <c r="E1404" i="13"/>
  <c r="E1444" i="13"/>
  <c r="E1473" i="13"/>
  <c r="E1622" i="13"/>
  <c r="E1625" i="13"/>
  <c r="E1631" i="13"/>
  <c r="E1668" i="13"/>
  <c r="E1677" i="13"/>
  <c r="E1686" i="13"/>
  <c r="E1692" i="13"/>
  <c r="E1712" i="13"/>
  <c r="E1718" i="13"/>
  <c r="E1726" i="13"/>
  <c r="E1734" i="13"/>
  <c r="E1742" i="13"/>
  <c r="E1527" i="13"/>
  <c r="E1591" i="13"/>
  <c r="E1629" i="13"/>
  <c r="E1647" i="13"/>
  <c r="E1662" i="13"/>
  <c r="E1710" i="13"/>
  <c r="E1721" i="13"/>
  <c r="E1756" i="13"/>
  <c r="E1766" i="13"/>
  <c r="E1793" i="13"/>
  <c r="E1820" i="13"/>
  <c r="E1830" i="13"/>
  <c r="E1857" i="13"/>
  <c r="E1884" i="13"/>
  <c r="E1894" i="13"/>
  <c r="E1921" i="13"/>
  <c r="E1948" i="13"/>
  <c r="E1958" i="13"/>
  <c r="E1985" i="13"/>
  <c r="E2012" i="13"/>
  <c r="E2022" i="13"/>
  <c r="E2128" i="13"/>
  <c r="E2137" i="13"/>
  <c r="E2140" i="13"/>
  <c r="E2143" i="13"/>
  <c r="E2169" i="13"/>
  <c r="E2172" i="13"/>
  <c r="E2175" i="13"/>
  <c r="E2201" i="13"/>
  <c r="E2204" i="13"/>
  <c r="E2207" i="13"/>
  <c r="E2233" i="13"/>
  <c r="E2244" i="13"/>
  <c r="E2247" i="13"/>
  <c r="E2255" i="13"/>
  <c r="E2263" i="13"/>
  <c r="E2271" i="13"/>
  <c r="E2279" i="13"/>
  <c r="E2287" i="13"/>
  <c r="E2295" i="13"/>
  <c r="E2303" i="13"/>
  <c r="E2311" i="13"/>
  <c r="E2319" i="13"/>
  <c r="E2327" i="13"/>
  <c r="E2335" i="13"/>
  <c r="E2343" i="13"/>
  <c r="E2351" i="13"/>
  <c r="E2359" i="13"/>
  <c r="E2367" i="13"/>
  <c r="E2375" i="13"/>
  <c r="E2383" i="13"/>
  <c r="E2391" i="13"/>
  <c r="E2399" i="13"/>
  <c r="E2407" i="13"/>
  <c r="E2415" i="13"/>
  <c r="E2423" i="13"/>
  <c r="E2431" i="13"/>
  <c r="E2439" i="13"/>
  <c r="E2447" i="13"/>
  <c r="E2455" i="13"/>
  <c r="E2463" i="13"/>
  <c r="E2471" i="13"/>
  <c r="E2479" i="13"/>
  <c r="E2487" i="13"/>
  <c r="E2495" i="13"/>
  <c r="E2503" i="13"/>
  <c r="E2511" i="13"/>
  <c r="E2519" i="13"/>
  <c r="E2527" i="13"/>
  <c r="E2535" i="13"/>
  <c r="E2543" i="13"/>
  <c r="E2551" i="13"/>
  <c r="E2559" i="13"/>
  <c r="E2567" i="13"/>
  <c r="E2575" i="13"/>
  <c r="E2583" i="13"/>
  <c r="E2591" i="13"/>
  <c r="E2599" i="13"/>
  <c r="E2607" i="13"/>
  <c r="E1297" i="13"/>
  <c r="E1524" i="13"/>
  <c r="E1588" i="13"/>
  <c r="E1644" i="13"/>
  <c r="E1732" i="13"/>
  <c r="E1753" i="13"/>
  <c r="E1780" i="13"/>
  <c r="E1790" i="13"/>
  <c r="E1817" i="13"/>
  <c r="E1844" i="13"/>
  <c r="E1854" i="13"/>
  <c r="E1881" i="13"/>
  <c r="E1908" i="13"/>
  <c r="E1918" i="13"/>
  <c r="E1945" i="13"/>
  <c r="E1972" i="13"/>
  <c r="E1982" i="13"/>
  <c r="E2009" i="13"/>
  <c r="E2036" i="13"/>
  <c r="E2052" i="13"/>
  <c r="E2068" i="13"/>
  <c r="E2084" i="13"/>
  <c r="E2100" i="13"/>
  <c r="E2116" i="13"/>
  <c r="E2152" i="13"/>
  <c r="E2155" i="13"/>
  <c r="E2158" i="13"/>
  <c r="E2184" i="13"/>
  <c r="E2187" i="13"/>
  <c r="E2190" i="13"/>
  <c r="E2216" i="13"/>
  <c r="E2219" i="13"/>
  <c r="E2222" i="13"/>
  <c r="E2236" i="13"/>
  <c r="E2239" i="13"/>
  <c r="E2250" i="13"/>
  <c r="E2258" i="13"/>
  <c r="E2266" i="13"/>
  <c r="E2274" i="13"/>
  <c r="E2282" i="13"/>
  <c r="E2290" i="13"/>
  <c r="E2298" i="13"/>
  <c r="E2306" i="13"/>
  <c r="E2314" i="13"/>
  <c r="E2322" i="13"/>
  <c r="E2330" i="13"/>
  <c r="E2338" i="13"/>
  <c r="E2346" i="13"/>
  <c r="E2354" i="13"/>
  <c r="E2362" i="13"/>
  <c r="E2370" i="13"/>
  <c r="E2378" i="13"/>
  <c r="E2386" i="13"/>
  <c r="E2394" i="13"/>
  <c r="E2402" i="13"/>
  <c r="E2410" i="13"/>
  <c r="E2418" i="13"/>
  <c r="E2426" i="13"/>
  <c r="E2434" i="13"/>
  <c r="E2442" i="13"/>
  <c r="E2450" i="13"/>
  <c r="E2458" i="13"/>
  <c r="E2466" i="13"/>
  <c r="E2474" i="13"/>
  <c r="E2482" i="13"/>
  <c r="E2490" i="13"/>
  <c r="E2498" i="13"/>
  <c r="E2506" i="13"/>
  <c r="E2514" i="13"/>
  <c r="E2522" i="13"/>
  <c r="E2530" i="13"/>
  <c r="E2538" i="13"/>
  <c r="E2546" i="13"/>
  <c r="E2554" i="13"/>
  <c r="E2562" i="13"/>
  <c r="E2570" i="13"/>
  <c r="E2578" i="13"/>
  <c r="E2586" i="13"/>
  <c r="E2594" i="13"/>
  <c r="E2602" i="13"/>
  <c r="E2610" i="13"/>
  <c r="E1345" i="13"/>
  <c r="E1412" i="13"/>
  <c r="E1543" i="13"/>
  <c r="E1607" i="13"/>
  <c r="E1641" i="13"/>
  <c r="E1689" i="13"/>
  <c r="E1729" i="13"/>
  <c r="E1750" i="13"/>
  <c r="E1777" i="13"/>
  <c r="E1804" i="13"/>
  <c r="E1814" i="13"/>
  <c r="E1841" i="13"/>
  <c r="E1868" i="13"/>
  <c r="E1878" i="13"/>
  <c r="E1905" i="13"/>
  <c r="E1932" i="13"/>
  <c r="E1942" i="13"/>
  <c r="E1969" i="13"/>
  <c r="E1996" i="13"/>
  <c r="E2006" i="13"/>
  <c r="E2033" i="13"/>
  <c r="E2046" i="13"/>
  <c r="E2049" i="13"/>
  <c r="E2062" i="13"/>
  <c r="E2065" i="13"/>
  <c r="E2078" i="13"/>
  <c r="E2081" i="13"/>
  <c r="E2094" i="13"/>
  <c r="E2097" i="13"/>
  <c r="E2110" i="13"/>
  <c r="E2113" i="13"/>
  <c r="E2126" i="13"/>
  <c r="E2132" i="13"/>
  <c r="E2135" i="13"/>
  <c r="E2161" i="13"/>
  <c r="E2164" i="13"/>
  <c r="E2167" i="13"/>
  <c r="E2193" i="13"/>
  <c r="E2196" i="13"/>
  <c r="E2199" i="13"/>
  <c r="E2225" i="13"/>
  <c r="E2228" i="13"/>
  <c r="E2231" i="13"/>
  <c r="E2242" i="13"/>
  <c r="E2253" i="13"/>
  <c r="E2261" i="13"/>
  <c r="E2269" i="13"/>
  <c r="E2277" i="13"/>
  <c r="E2285" i="13"/>
  <c r="E2293" i="13"/>
  <c r="E2301" i="13"/>
  <c r="E2309" i="13"/>
  <c r="E2317" i="13"/>
  <c r="E2325" i="13"/>
  <c r="E2333" i="13"/>
  <c r="E2341" i="13"/>
  <c r="E2349" i="13"/>
  <c r="E2357" i="13"/>
  <c r="E2365" i="13"/>
  <c r="E2373" i="13"/>
  <c r="E2381" i="13"/>
  <c r="E2389" i="13"/>
  <c r="E2397" i="13"/>
  <c r="E2405" i="13"/>
  <c r="E2413" i="13"/>
  <c r="E2421" i="13"/>
  <c r="E2429" i="13"/>
  <c r="E2437" i="13"/>
  <c r="E2445" i="13"/>
  <c r="E2453" i="13"/>
  <c r="E2461" i="13"/>
  <c r="E2469" i="13"/>
  <c r="E2477" i="13"/>
  <c r="E2485" i="13"/>
  <c r="E2493" i="13"/>
  <c r="E2501" i="13"/>
  <c r="E2509" i="13"/>
  <c r="E2517" i="13"/>
  <c r="E2525" i="13"/>
  <c r="E1401" i="13"/>
  <c r="E1540" i="13"/>
  <c r="E1604" i="13"/>
  <c r="E1638" i="13"/>
  <c r="E1704" i="13"/>
  <c r="E1740" i="13"/>
  <c r="E1764" i="13"/>
  <c r="E1774" i="13"/>
  <c r="E1801" i="13"/>
  <c r="E1828" i="13"/>
  <c r="E1838" i="13"/>
  <c r="E1865" i="13"/>
  <c r="E1892" i="13"/>
  <c r="E1902" i="13"/>
  <c r="E1929" i="13"/>
  <c r="E1956" i="13"/>
  <c r="E1966" i="13"/>
  <c r="E1993" i="13"/>
  <c r="E2020" i="13"/>
  <c r="E2030" i="13"/>
  <c r="E2040" i="13"/>
  <c r="E2056" i="13"/>
  <c r="E2072" i="13"/>
  <c r="E2088" i="13"/>
  <c r="E2104" i="13"/>
  <c r="E2120" i="13"/>
  <c r="E2129" i="13"/>
  <c r="E2144" i="13"/>
  <c r="E2147" i="13"/>
  <c r="E2150" i="13"/>
  <c r="E2176" i="13"/>
  <c r="E2179" i="13"/>
  <c r="E2182" i="13"/>
  <c r="E2208" i="13"/>
  <c r="E2211" i="13"/>
  <c r="E2214" i="13"/>
  <c r="E2234" i="13"/>
  <c r="E2248" i="13"/>
  <c r="E2256" i="13"/>
  <c r="E2264" i="13"/>
  <c r="E2272" i="13"/>
  <c r="E2280" i="13"/>
  <c r="E2288" i="13"/>
  <c r="E2296" i="13"/>
  <c r="E2304" i="13"/>
  <c r="E2312" i="13"/>
  <c r="E2320" i="13"/>
  <c r="E2328" i="13"/>
  <c r="E2336" i="13"/>
  <c r="E2344" i="13"/>
  <c r="E2352" i="13"/>
  <c r="E2360" i="13"/>
  <c r="E2368" i="13"/>
  <c r="E2376" i="13"/>
  <c r="E2384" i="13"/>
  <c r="E2392" i="13"/>
  <c r="E2400" i="13"/>
  <c r="E2408" i="13"/>
  <c r="E2416" i="13"/>
  <c r="E2424" i="13"/>
  <c r="E2432" i="13"/>
  <c r="E2440" i="13"/>
  <c r="E2448" i="13"/>
  <c r="E2456" i="13"/>
  <c r="E2464" i="13"/>
  <c r="E2472" i="13"/>
  <c r="E2480" i="13"/>
  <c r="E2488" i="13"/>
  <c r="E2496" i="13"/>
  <c r="E2504" i="13"/>
  <c r="E2512" i="13"/>
  <c r="E2520" i="13"/>
  <c r="E2528" i="13"/>
  <c r="E2536" i="13"/>
  <c r="E2544" i="13"/>
  <c r="E2552" i="13"/>
  <c r="E2560" i="13"/>
  <c r="E2568" i="13"/>
  <c r="E1056" i="13"/>
  <c r="E1495" i="13"/>
  <c r="E1559" i="13"/>
  <c r="E1671" i="13"/>
  <c r="E1701" i="13"/>
  <c r="E1737" i="13"/>
  <c r="E1761" i="13"/>
  <c r="E1788" i="13"/>
  <c r="E1798" i="13"/>
  <c r="E1825" i="13"/>
  <c r="E1852" i="13"/>
  <c r="E1862" i="13"/>
  <c r="E1889" i="13"/>
  <c r="E1916" i="13"/>
  <c r="E1926" i="13"/>
  <c r="E1953" i="13"/>
  <c r="E1980" i="13"/>
  <c r="E1990" i="13"/>
  <c r="E2017" i="13"/>
  <c r="E2153" i="13"/>
  <c r="E2156" i="13"/>
  <c r="E2159" i="13"/>
  <c r="E2185" i="13"/>
  <c r="E2188" i="13"/>
  <c r="E2191" i="13"/>
  <c r="E2217" i="13"/>
  <c r="E2220" i="13"/>
  <c r="E2223" i="13"/>
  <c r="E2240" i="13"/>
  <c r="E2251" i="13"/>
  <c r="E2259" i="13"/>
  <c r="E2267" i="13"/>
  <c r="E2275" i="13"/>
  <c r="E2283" i="13"/>
  <c r="E2291" i="13"/>
  <c r="E2299" i="13"/>
  <c r="E2307" i="13"/>
  <c r="E2315" i="13"/>
  <c r="E2323" i="13"/>
  <c r="E2331" i="13"/>
  <c r="E2339" i="13"/>
  <c r="E2347" i="13"/>
  <c r="E2355" i="13"/>
  <c r="E2363" i="13"/>
  <c r="E2371" i="13"/>
  <c r="E2379" i="13"/>
  <c r="E2387" i="13"/>
  <c r="E2395" i="13"/>
  <c r="E2403" i="13"/>
  <c r="E2411" i="13"/>
  <c r="E2419" i="13"/>
  <c r="E2427" i="13"/>
  <c r="E2435" i="13"/>
  <c r="E2443" i="13"/>
  <c r="E2451" i="13"/>
  <c r="E2459" i="13"/>
  <c r="E2467" i="13"/>
  <c r="E2475" i="13"/>
  <c r="E2483" i="13"/>
  <c r="E2491" i="13"/>
  <c r="E2499" i="13"/>
  <c r="E2507" i="13"/>
  <c r="E2515" i="13"/>
  <c r="E2523" i="13"/>
  <c r="E2531" i="13"/>
  <c r="E2539" i="13"/>
  <c r="E2547" i="13"/>
  <c r="E2555" i="13"/>
  <c r="E2563" i="13"/>
  <c r="E2571" i="13"/>
  <c r="E2579" i="13"/>
  <c r="E2587" i="13"/>
  <c r="E2595" i="13"/>
  <c r="E2603" i="13"/>
  <c r="E2611" i="13"/>
  <c r="E1228" i="13"/>
  <c r="E1441" i="13"/>
  <c r="E1492" i="13"/>
  <c r="E1556" i="13"/>
  <c r="E1620" i="13"/>
  <c r="E1653" i="13"/>
  <c r="E1716" i="13"/>
  <c r="E1748" i="13"/>
  <c r="E1758" i="13"/>
  <c r="E1785" i="13"/>
  <c r="E1812" i="13"/>
  <c r="E1822" i="13"/>
  <c r="E1849" i="13"/>
  <c r="E1876" i="13"/>
  <c r="E1886" i="13"/>
  <c r="E1913" i="13"/>
  <c r="E1940" i="13"/>
  <c r="E1950" i="13"/>
  <c r="E1977" i="13"/>
  <c r="E2004" i="13"/>
  <c r="E2014" i="13"/>
  <c r="E2044" i="13"/>
  <c r="E2060" i="13"/>
  <c r="E2076" i="13"/>
  <c r="E2092" i="13"/>
  <c r="E2108" i="13"/>
  <c r="E2124" i="13"/>
  <c r="E2127" i="13"/>
  <c r="E2136" i="13"/>
  <c r="E2139" i="13"/>
  <c r="E2142" i="13"/>
  <c r="E2168" i="13"/>
  <c r="E2171" i="13"/>
  <c r="E2174" i="13"/>
  <c r="E2200" i="13"/>
  <c r="E2203" i="13"/>
  <c r="E2206" i="13"/>
  <c r="E2232" i="13"/>
  <c r="E2243" i="13"/>
  <c r="E2246" i="13"/>
  <c r="E2254" i="13"/>
  <c r="E2262" i="13"/>
  <c r="E2270" i="13"/>
  <c r="E2278" i="13"/>
  <c r="E2286" i="13"/>
  <c r="E2294" i="13"/>
  <c r="E2302" i="13"/>
  <c r="E2310" i="13"/>
  <c r="E2318" i="13"/>
  <c r="E2326" i="13"/>
  <c r="E2334" i="13"/>
  <c r="E2342" i="13"/>
  <c r="E2350" i="13"/>
  <c r="E2358" i="13"/>
  <c r="E2366" i="13"/>
  <c r="E2374" i="13"/>
  <c r="E2382" i="13"/>
  <c r="E2390" i="13"/>
  <c r="E2398" i="13"/>
  <c r="E2406" i="13"/>
  <c r="E2414" i="13"/>
  <c r="E2422" i="13"/>
  <c r="E2430" i="13"/>
  <c r="E2438" i="13"/>
  <c r="E2446" i="13"/>
  <c r="E2454" i="13"/>
  <c r="E2462" i="13"/>
  <c r="E2470" i="13"/>
  <c r="E2478" i="13"/>
  <c r="E2486" i="13"/>
  <c r="E2494" i="13"/>
  <c r="E2502" i="13"/>
  <c r="E2510" i="13"/>
  <c r="E2518" i="13"/>
  <c r="E2526" i="13"/>
  <c r="E2534" i="13"/>
  <c r="E2542" i="13"/>
  <c r="E2550" i="13"/>
  <c r="E2558" i="13"/>
  <c r="E2566" i="13"/>
  <c r="E2574" i="13"/>
  <c r="E2582" i="13"/>
  <c r="E2590" i="13"/>
  <c r="E2598" i="13"/>
  <c r="E2606" i="13"/>
  <c r="E1572" i="13"/>
  <c r="E1745" i="13"/>
  <c r="E1772" i="13"/>
  <c r="E1860" i="13"/>
  <c r="E2001" i="13"/>
  <c r="E2028" i="13"/>
  <c r="E2054" i="13"/>
  <c r="E2105" i="13"/>
  <c r="E2212" i="13"/>
  <c r="E2230" i="13"/>
  <c r="E2273" i="13"/>
  <c r="E2305" i="13"/>
  <c r="E2337" i="13"/>
  <c r="E2369" i="13"/>
  <c r="E2401" i="13"/>
  <c r="E2433" i="13"/>
  <c r="E2465" i="13"/>
  <c r="E2497" i="13"/>
  <c r="E2529" i="13"/>
  <c r="E2549" i="13"/>
  <c r="E2556" i="13"/>
  <c r="E2576" i="13"/>
  <c r="E2592" i="13"/>
  <c r="E2608" i="13"/>
  <c r="E2614" i="13"/>
  <c r="E2622" i="13"/>
  <c r="E2630" i="13"/>
  <c r="E2638" i="13"/>
  <c r="E2646" i="13"/>
  <c r="E2654" i="13"/>
  <c r="E2662" i="13"/>
  <c r="E2670" i="13"/>
  <c r="E2678" i="13"/>
  <c r="E2686" i="13"/>
  <c r="E2694" i="13"/>
  <c r="E2702" i="13"/>
  <c r="E2710" i="13"/>
  <c r="E2718" i="13"/>
  <c r="E2726" i="13"/>
  <c r="E2734" i="13"/>
  <c r="E2742" i="13"/>
  <c r="E2750" i="13"/>
  <c r="E2758" i="13"/>
  <c r="E2766" i="13"/>
  <c r="E2774" i="13"/>
  <c r="E2782" i="13"/>
  <c r="E2790" i="13"/>
  <c r="E2798" i="13"/>
  <c r="E2806" i="13"/>
  <c r="E2814" i="13"/>
  <c r="E2822" i="13"/>
  <c r="E2830" i="13"/>
  <c r="E2838" i="13"/>
  <c r="E2846" i="13"/>
  <c r="E2854" i="13"/>
  <c r="E2862" i="13"/>
  <c r="E2870" i="13"/>
  <c r="E2878" i="13"/>
  <c r="E2886" i="13"/>
  <c r="E2894" i="13"/>
  <c r="E2902" i="13"/>
  <c r="E2910" i="13"/>
  <c r="E2918" i="13"/>
  <c r="E2926" i="13"/>
  <c r="E2934" i="13"/>
  <c r="E2942" i="13"/>
  <c r="E2950" i="13"/>
  <c r="E2958" i="13"/>
  <c r="E2966" i="13"/>
  <c r="E2974" i="13"/>
  <c r="E2982" i="13"/>
  <c r="E2990" i="13"/>
  <c r="E2998" i="13"/>
  <c r="E2799" i="13"/>
  <c r="E2831" i="13"/>
  <c r="E2863" i="13"/>
  <c r="E2887" i="13"/>
  <c r="E2927" i="13"/>
  <c r="E2959" i="13"/>
  <c r="E1769" i="13"/>
  <c r="E1910" i="13"/>
  <c r="E1998" i="13"/>
  <c r="E2025" i="13"/>
  <c r="E2080" i="13"/>
  <c r="E2102" i="13"/>
  <c r="E2183" i="13"/>
  <c r="E2209" i="13"/>
  <c r="E2227" i="13"/>
  <c r="E2241" i="13"/>
  <c r="E2252" i="13"/>
  <c r="E2284" i="13"/>
  <c r="E2316" i="13"/>
  <c r="E2348" i="13"/>
  <c r="E2380" i="13"/>
  <c r="E2412" i="13"/>
  <c r="E2444" i="13"/>
  <c r="E2476" i="13"/>
  <c r="E2508" i="13"/>
  <c r="E2553" i="13"/>
  <c r="E2573" i="13"/>
  <c r="E2589" i="13"/>
  <c r="E2605" i="13"/>
  <c r="E2617" i="13"/>
  <c r="E2625" i="13"/>
  <c r="E2633" i="13"/>
  <c r="E2641" i="13"/>
  <c r="E2649" i="13"/>
  <c r="E2657" i="13"/>
  <c r="E2665" i="13"/>
  <c r="E2673" i="13"/>
  <c r="E2681" i="13"/>
  <c r="E2689" i="13"/>
  <c r="E2697" i="13"/>
  <c r="E2705" i="13"/>
  <c r="E2713" i="13"/>
  <c r="E2721" i="13"/>
  <c r="E2729" i="13"/>
  <c r="E2737" i="13"/>
  <c r="E2745" i="13"/>
  <c r="E2753" i="13"/>
  <c r="E2761" i="13"/>
  <c r="E2769" i="13"/>
  <c r="E2777" i="13"/>
  <c r="E2785" i="13"/>
  <c r="E2793" i="13"/>
  <c r="E2801" i="13"/>
  <c r="E2809" i="13"/>
  <c r="E2817" i="13"/>
  <c r="E2825" i="13"/>
  <c r="E2833" i="13"/>
  <c r="E2841" i="13"/>
  <c r="E2849" i="13"/>
  <c r="E2857" i="13"/>
  <c r="E2865" i="13"/>
  <c r="E2873" i="13"/>
  <c r="E2881" i="13"/>
  <c r="E2889" i="13"/>
  <c r="E2897" i="13"/>
  <c r="E2905" i="13"/>
  <c r="E2913" i="13"/>
  <c r="E2921" i="13"/>
  <c r="E2929" i="13"/>
  <c r="E2937" i="13"/>
  <c r="E2945" i="13"/>
  <c r="E2953" i="13"/>
  <c r="E2961" i="13"/>
  <c r="E2969" i="13"/>
  <c r="E2977" i="13"/>
  <c r="E2985" i="13"/>
  <c r="E2993" i="13"/>
  <c r="E3001" i="13"/>
  <c r="E2671" i="13"/>
  <c r="E2695" i="13"/>
  <c r="E2711" i="13"/>
  <c r="E2735" i="13"/>
  <c r="E2759" i="13"/>
  <c r="E2775" i="13"/>
  <c r="E2791" i="13"/>
  <c r="E2823" i="13"/>
  <c r="E2855" i="13"/>
  <c r="E2879" i="13"/>
  <c r="E2903" i="13"/>
  <c r="E2935" i="13"/>
  <c r="E2951" i="13"/>
  <c r="E1695" i="13"/>
  <c r="E1796" i="13"/>
  <c r="E1937" i="13"/>
  <c r="E1964" i="13"/>
  <c r="E2073" i="13"/>
  <c r="E2180" i="13"/>
  <c r="E2198" i="13"/>
  <c r="E2224" i="13"/>
  <c r="E2238" i="13"/>
  <c r="E2249" i="13"/>
  <c r="E2281" i="13"/>
  <c r="E2313" i="13"/>
  <c r="E2345" i="13"/>
  <c r="E2377" i="13"/>
  <c r="E2409" i="13"/>
  <c r="E2441" i="13"/>
  <c r="E2473" i="13"/>
  <c r="E2505" i="13"/>
  <c r="E2533" i="13"/>
  <c r="E2540" i="13"/>
  <c r="E2580" i="13"/>
  <c r="E2596" i="13"/>
  <c r="E2612" i="13"/>
  <c r="E2620" i="13"/>
  <c r="E2628" i="13"/>
  <c r="E2636" i="13"/>
  <c r="E2644" i="13"/>
  <c r="E2652" i="13"/>
  <c r="E2660" i="13"/>
  <c r="E2668" i="13"/>
  <c r="E2676" i="13"/>
  <c r="E2684" i="13"/>
  <c r="E2692" i="13"/>
  <c r="E2700" i="13"/>
  <c r="E2708" i="13"/>
  <c r="E2716" i="13"/>
  <c r="E2724" i="13"/>
  <c r="E2732" i="13"/>
  <c r="E2740" i="13"/>
  <c r="E2748" i="13"/>
  <c r="E2756" i="13"/>
  <c r="E2764" i="13"/>
  <c r="E2772" i="13"/>
  <c r="E2780" i="13"/>
  <c r="E2788" i="13"/>
  <c r="E2796" i="13"/>
  <c r="E2804" i="13"/>
  <c r="E2812" i="13"/>
  <c r="E2820" i="13"/>
  <c r="E2828" i="13"/>
  <c r="E2836" i="13"/>
  <c r="E2844" i="13"/>
  <c r="E2852" i="13"/>
  <c r="E2860" i="13"/>
  <c r="E2868" i="13"/>
  <c r="E2876" i="13"/>
  <c r="E2884" i="13"/>
  <c r="E2892" i="13"/>
  <c r="E2900" i="13"/>
  <c r="E2908" i="13"/>
  <c r="E2916" i="13"/>
  <c r="E2924" i="13"/>
  <c r="E2932" i="13"/>
  <c r="E2940" i="13"/>
  <c r="E2948" i="13"/>
  <c r="E2956" i="13"/>
  <c r="E2964" i="13"/>
  <c r="E2972" i="13"/>
  <c r="E2980" i="13"/>
  <c r="E2988" i="13"/>
  <c r="E2996" i="13"/>
  <c r="E2679" i="13"/>
  <c r="E2719" i="13"/>
  <c r="E2743" i="13"/>
  <c r="E2767" i="13"/>
  <c r="E2815" i="13"/>
  <c r="E2847" i="13"/>
  <c r="E2871" i="13"/>
  <c r="E2895" i="13"/>
  <c r="E2919" i="13"/>
  <c r="E2967" i="13"/>
  <c r="E1684" i="13"/>
  <c r="E1846" i="13"/>
  <c r="E1934" i="13"/>
  <c r="E1961" i="13"/>
  <c r="E2048" i="13"/>
  <c r="E2070" i="13"/>
  <c r="E2121" i="13"/>
  <c r="E2151" i="13"/>
  <c r="E2177" i="13"/>
  <c r="E2195" i="13"/>
  <c r="E2235" i="13"/>
  <c r="E2260" i="13"/>
  <c r="E2292" i="13"/>
  <c r="E2324" i="13"/>
  <c r="E2356" i="13"/>
  <c r="E2388" i="13"/>
  <c r="E2420" i="13"/>
  <c r="E2452" i="13"/>
  <c r="E2484" i="13"/>
  <c r="E2516" i="13"/>
  <c r="E2537" i="13"/>
  <c r="E2557" i="13"/>
  <c r="E2564" i="13"/>
  <c r="E2577" i="13"/>
  <c r="E2593" i="13"/>
  <c r="E2609" i="13"/>
  <c r="E2615" i="13"/>
  <c r="E2623" i="13"/>
  <c r="E2631" i="13"/>
  <c r="E2639" i="13"/>
  <c r="E2647" i="13"/>
  <c r="E2655" i="13"/>
  <c r="E2663" i="13"/>
  <c r="E2687" i="13"/>
  <c r="E2703" i="13"/>
  <c r="E2727" i="13"/>
  <c r="E2751" i="13"/>
  <c r="E2783" i="13"/>
  <c r="E2807" i="13"/>
  <c r="E2839" i="13"/>
  <c r="E2911" i="13"/>
  <c r="E2943" i="13"/>
  <c r="E1244" i="13"/>
  <c r="E1665" i="13"/>
  <c r="E1873" i="13"/>
  <c r="E1900" i="13"/>
  <c r="E1988" i="13"/>
  <c r="E2041" i="13"/>
  <c r="E2096" i="13"/>
  <c r="E2118" i="13"/>
  <c r="E2148" i="13"/>
  <c r="E2166" i="13"/>
  <c r="E2192" i="13"/>
  <c r="E2257" i="13"/>
  <c r="E2289" i="13"/>
  <c r="E2321" i="13"/>
  <c r="E2353" i="13"/>
  <c r="E2385" i="13"/>
  <c r="E2417" i="13"/>
  <c r="E2449" i="13"/>
  <c r="E2481" i="13"/>
  <c r="E2513" i="13"/>
  <c r="E2561" i="13"/>
  <c r="E2584" i="13"/>
  <c r="E2600" i="13"/>
  <c r="E2618" i="13"/>
  <c r="E2626" i="13"/>
  <c r="E2634" i="13"/>
  <c r="E2642" i="13"/>
  <c r="E2650" i="13"/>
  <c r="E2658" i="13"/>
  <c r="E2666" i="13"/>
  <c r="E2674" i="13"/>
  <c r="E2682" i="13"/>
  <c r="E2690" i="13"/>
  <c r="E2698" i="13"/>
  <c r="E2706" i="13"/>
  <c r="E2714" i="13"/>
  <c r="E2722" i="13"/>
  <c r="E2730" i="13"/>
  <c r="E2738" i="13"/>
  <c r="E2746" i="13"/>
  <c r="E2754" i="13"/>
  <c r="E2762" i="13"/>
  <c r="E2770" i="13"/>
  <c r="E2778" i="13"/>
  <c r="E2786" i="13"/>
  <c r="E2794" i="13"/>
  <c r="E2802" i="13"/>
  <c r="E2810" i="13"/>
  <c r="E2818" i="13"/>
  <c r="E2826" i="13"/>
  <c r="E2834" i="13"/>
  <c r="E2842" i="13"/>
  <c r="E2850" i="13"/>
  <c r="E2858" i="13"/>
  <c r="E2866" i="13"/>
  <c r="E2874" i="13"/>
  <c r="E2882" i="13"/>
  <c r="E2890" i="13"/>
  <c r="E2898" i="13"/>
  <c r="E2906" i="13"/>
  <c r="E2914" i="13"/>
  <c r="E2922" i="13"/>
  <c r="E2930" i="13"/>
  <c r="E2938" i="13"/>
  <c r="E2946" i="13"/>
  <c r="E2954" i="13"/>
  <c r="E2962" i="13"/>
  <c r="E2970" i="13"/>
  <c r="E2978" i="13"/>
  <c r="E2986" i="13"/>
  <c r="E2994" i="13"/>
  <c r="E1511" i="13"/>
  <c r="E1724" i="13"/>
  <c r="E1782" i="13"/>
  <c r="E1870" i="13"/>
  <c r="E1897" i="13"/>
  <c r="E2038" i="13"/>
  <c r="E2089" i="13"/>
  <c r="E2145" i="13"/>
  <c r="E2163" i="13"/>
  <c r="E2268" i="13"/>
  <c r="E2300" i="13"/>
  <c r="E2332" i="13"/>
  <c r="E2364" i="13"/>
  <c r="E2396" i="13"/>
  <c r="E2428" i="13"/>
  <c r="E2460" i="13"/>
  <c r="E2492" i="13"/>
  <c r="E2524" i="13"/>
  <c r="E2541" i="13"/>
  <c r="E2548" i="13"/>
  <c r="E2581" i="13"/>
  <c r="E2597" i="13"/>
  <c r="E2613" i="13"/>
  <c r="E2621" i="13"/>
  <c r="E2629" i="13"/>
  <c r="E2637" i="13"/>
  <c r="E2645" i="13"/>
  <c r="E2653" i="13"/>
  <c r="E2661" i="13"/>
  <c r="E2669" i="13"/>
  <c r="E2677" i="13"/>
  <c r="E2685" i="13"/>
  <c r="E2693" i="13"/>
  <c r="E2701" i="13"/>
  <c r="E2709" i="13"/>
  <c r="E2717" i="13"/>
  <c r="E2725" i="13"/>
  <c r="E2733" i="13"/>
  <c r="E2741" i="13"/>
  <c r="E2749" i="13"/>
  <c r="E2757" i="13"/>
  <c r="E2765" i="13"/>
  <c r="E2773" i="13"/>
  <c r="E2781" i="13"/>
  <c r="E2789" i="13"/>
  <c r="E2797" i="13"/>
  <c r="E2805" i="13"/>
  <c r="E2813" i="13"/>
  <c r="E2821" i="13"/>
  <c r="E2829" i="13"/>
  <c r="E2837" i="13"/>
  <c r="E2845" i="13"/>
  <c r="E2853" i="13"/>
  <c r="E2861" i="13"/>
  <c r="E2869" i="13"/>
  <c r="E2877" i="13"/>
  <c r="E2885" i="13"/>
  <c r="E2893" i="13"/>
  <c r="E2901" i="13"/>
  <c r="E2909" i="13"/>
  <c r="E2917" i="13"/>
  <c r="E2925" i="13"/>
  <c r="E2933" i="13"/>
  <c r="E2941" i="13"/>
  <c r="E2949" i="13"/>
  <c r="E2957" i="13"/>
  <c r="E2965" i="13"/>
  <c r="E2973" i="13"/>
  <c r="E2981" i="13"/>
  <c r="E2989" i="13"/>
  <c r="E2997" i="13"/>
  <c r="E2995" i="13"/>
  <c r="E2968" i="13"/>
  <c r="E2904" i="13"/>
  <c r="E2840" i="13"/>
  <c r="E2808" i="13"/>
  <c r="E2744" i="13"/>
  <c r="E2648" i="13"/>
  <c r="E2601" i="13"/>
  <c r="E2521" i="13"/>
  <c r="E2265" i="13"/>
  <c r="E2064" i="13"/>
  <c r="E2971" i="13"/>
  <c r="E2939" i="13"/>
  <c r="E2907" i="13"/>
  <c r="E2875" i="13"/>
  <c r="E2843" i="13"/>
  <c r="E2811" i="13"/>
  <c r="E2779" i="13"/>
  <c r="E2747" i="13"/>
  <c r="E2715" i="13"/>
  <c r="E2683" i="13"/>
  <c r="E2651" i="13"/>
  <c r="E2619" i="13"/>
  <c r="E2604" i="13"/>
  <c r="E2532" i="13"/>
  <c r="E2404" i="13"/>
  <c r="E2276" i="13"/>
  <c r="E2134" i="13"/>
  <c r="E1508" i="13"/>
  <c r="E2086" i="13"/>
  <c r="E1924" i="13"/>
  <c r="E1833" i="13"/>
  <c r="E1806" i="13"/>
  <c r="E2991" i="13"/>
  <c r="E2896" i="13"/>
  <c r="E2800" i="13"/>
  <c r="E2736" i="13"/>
  <c r="E2672" i="13"/>
  <c r="E2585" i="13"/>
  <c r="E2931" i="13"/>
  <c r="E2835" i="13"/>
  <c r="E2803" i="13"/>
  <c r="E2707" i="13"/>
  <c r="E2588" i="13"/>
  <c r="E3000" i="13"/>
  <c r="E2888" i="13"/>
  <c r="E2856" i="13"/>
  <c r="E2760" i="13"/>
  <c r="E2728" i="13"/>
  <c r="E2664" i="13"/>
  <c r="E2569" i="13"/>
  <c r="E2160" i="13"/>
  <c r="E1836" i="13"/>
  <c r="E1809" i="13"/>
  <c r="E2984" i="13"/>
  <c r="E2928" i="13"/>
  <c r="E2864" i="13"/>
  <c r="E2768" i="13"/>
  <c r="E2640" i="13"/>
  <c r="E2489" i="13"/>
  <c r="E1575" i="13"/>
  <c r="E2963" i="13"/>
  <c r="E2867" i="13"/>
  <c r="E2739" i="13"/>
  <c r="E2675" i="13"/>
  <c r="E2500" i="13"/>
  <c r="E2952" i="13"/>
  <c r="E2920" i="13"/>
  <c r="E2824" i="13"/>
  <c r="E2792" i="13"/>
  <c r="E2696" i="13"/>
  <c r="E2632" i="13"/>
  <c r="E2457" i="13"/>
  <c r="E2329" i="13"/>
  <c r="E2983" i="13"/>
  <c r="E2976" i="13"/>
  <c r="E2955" i="13"/>
  <c r="E2923" i="13"/>
  <c r="E2891" i="13"/>
  <c r="E2859" i="13"/>
  <c r="E2827" i="13"/>
  <c r="E2795" i="13"/>
  <c r="E2763" i="13"/>
  <c r="E2731" i="13"/>
  <c r="E2699" i="13"/>
  <c r="E2667" i="13"/>
  <c r="E2635" i="13"/>
  <c r="E2572" i="13"/>
  <c r="E2565" i="13"/>
  <c r="E2468" i="13"/>
  <c r="E2340" i="13"/>
  <c r="E2215" i="13"/>
  <c r="E2960" i="13"/>
  <c r="E2832" i="13"/>
  <c r="E2704" i="13"/>
  <c r="E2361" i="13"/>
  <c r="E2987" i="13"/>
  <c r="E2899" i="13"/>
  <c r="E2771" i="13"/>
  <c r="E2643" i="13"/>
  <c r="E2372" i="13"/>
  <c r="E2979" i="13"/>
  <c r="E2944" i="13"/>
  <c r="E2912" i="13"/>
  <c r="E2880" i="13"/>
  <c r="E2848" i="13"/>
  <c r="E2816" i="13"/>
  <c r="E2784" i="13"/>
  <c r="E2752" i="13"/>
  <c r="E2720" i="13"/>
  <c r="E2688" i="13"/>
  <c r="E2656" i="13"/>
  <c r="E2624" i="13"/>
  <c r="E2545" i="13"/>
  <c r="E2425" i="13"/>
  <c r="E2297" i="13"/>
  <c r="E2112" i="13"/>
  <c r="E1016" i="13"/>
  <c r="E1022" i="13"/>
  <c r="E1028" i="13"/>
  <c r="E1048" i="13"/>
  <c r="E1054" i="13"/>
  <c r="E1060" i="13"/>
  <c r="E1080" i="13"/>
  <c r="E1086" i="13"/>
  <c r="E1092" i="13"/>
  <c r="E1112" i="13"/>
  <c r="E1118" i="13"/>
  <c r="E1124" i="13"/>
  <c r="E1138" i="13"/>
  <c r="E1146" i="13"/>
  <c r="E1154" i="13"/>
  <c r="E1162" i="13"/>
  <c r="E1170" i="13"/>
  <c r="E1178" i="13"/>
  <c r="E1186" i="13"/>
  <c r="E1194" i="13"/>
  <c r="E1202" i="13"/>
  <c r="E1210" i="13"/>
  <c r="E1218" i="13"/>
  <c r="E1226" i="13"/>
  <c r="E1234" i="13"/>
  <c r="E1242" i="13"/>
  <c r="E1250" i="13"/>
  <c r="E1258" i="13"/>
  <c r="E1266" i="13"/>
  <c r="E1274" i="13"/>
  <c r="E1282" i="13"/>
  <c r="E1290" i="13"/>
  <c r="E1298" i="13"/>
  <c r="E1306" i="13"/>
  <c r="E1314" i="13"/>
  <c r="E1322" i="13"/>
  <c r="E1330" i="13"/>
  <c r="E1338" i="13"/>
  <c r="E1346" i="13"/>
  <c r="E1354" i="13"/>
  <c r="E1362" i="13"/>
  <c r="E1370" i="13"/>
  <c r="E1378" i="13"/>
  <c r="E1386" i="13"/>
  <c r="E1394" i="13"/>
  <c r="E1402" i="13"/>
  <c r="E1410" i="13"/>
  <c r="E1418" i="13"/>
  <c r="E1426" i="13"/>
  <c r="E1434" i="13"/>
  <c r="E1442" i="13"/>
  <c r="E1450" i="13"/>
  <c r="E1458" i="13"/>
  <c r="E1466" i="13"/>
  <c r="E1474" i="13"/>
  <c r="E1482" i="13"/>
  <c r="E1490" i="13"/>
  <c r="E1498" i="13"/>
  <c r="E1506" i="13"/>
  <c r="E1514" i="13"/>
  <c r="E1522" i="13"/>
  <c r="E1530" i="13"/>
  <c r="E1538" i="13"/>
  <c r="E1546" i="13"/>
  <c r="E1554" i="13"/>
  <c r="E1562" i="13"/>
  <c r="E1570" i="13"/>
  <c r="E1578" i="13"/>
  <c r="E1586" i="13"/>
  <c r="E1594" i="13"/>
  <c r="E1602" i="13"/>
  <c r="E1610" i="13"/>
  <c r="E1618" i="13"/>
  <c r="E1626" i="13"/>
  <c r="E1634" i="13"/>
  <c r="E1642" i="13"/>
  <c r="E1650" i="13"/>
  <c r="E1658" i="13"/>
  <c r="E1666" i="13"/>
  <c r="E1674" i="13"/>
  <c r="E1682" i="13"/>
  <c r="E1690" i="13"/>
  <c r="E1698" i="13"/>
  <c r="E1706" i="13"/>
  <c r="E1714" i="13"/>
  <c r="E1002" i="13"/>
  <c r="E1005" i="13"/>
  <c r="E1031" i="13"/>
  <c r="E1034" i="13"/>
  <c r="E1037" i="13"/>
  <c r="E1063" i="13"/>
  <c r="E1066" i="13"/>
  <c r="E1069" i="13"/>
  <c r="E1095" i="13"/>
  <c r="E1098" i="13"/>
  <c r="E1101" i="13"/>
  <c r="E1127" i="13"/>
  <c r="E1130" i="13"/>
  <c r="E1133" i="13"/>
  <c r="E1141" i="13"/>
  <c r="E1149" i="13"/>
  <c r="E1157" i="13"/>
  <c r="E1165" i="13"/>
  <c r="E1173" i="13"/>
  <c r="E1181" i="13"/>
  <c r="E1189" i="13"/>
  <c r="E1197" i="13"/>
  <c r="E1205" i="13"/>
  <c r="E1213" i="13"/>
  <c r="E1221" i="13"/>
  <c r="E1229" i="13"/>
  <c r="E1237" i="13"/>
  <c r="E1245" i="13"/>
  <c r="E1253" i="13"/>
  <c r="E1261" i="13"/>
  <c r="E1269" i="13"/>
  <c r="E1277" i="13"/>
  <c r="E1285" i="13"/>
  <c r="E1293" i="13"/>
  <c r="E1301" i="13"/>
  <c r="E1309" i="13"/>
  <c r="E1317" i="13"/>
  <c r="E1325" i="13"/>
  <c r="E1333" i="13"/>
  <c r="E1341" i="13"/>
  <c r="E1349" i="13"/>
  <c r="E1357" i="13"/>
  <c r="E1365" i="13"/>
  <c r="E1373" i="13"/>
  <c r="E1381" i="13"/>
  <c r="E1389" i="13"/>
  <c r="E1397" i="13"/>
  <c r="E1405" i="13"/>
  <c r="E1413" i="13"/>
  <c r="E1421" i="13"/>
  <c r="E1429" i="13"/>
  <c r="E1437" i="13"/>
  <c r="E1445" i="13"/>
  <c r="E1453" i="13"/>
  <c r="E1461" i="13"/>
  <c r="E1469" i="13"/>
  <c r="E1477" i="13"/>
  <c r="E1485" i="13"/>
  <c r="E1493" i="13"/>
  <c r="E1501" i="13"/>
  <c r="E1509" i="13"/>
  <c r="E1517" i="13"/>
  <c r="E1525" i="13"/>
  <c r="E1533" i="13"/>
  <c r="E1541" i="13"/>
  <c r="E1549" i="13"/>
  <c r="E1557" i="13"/>
  <c r="E1565" i="13"/>
  <c r="E1573" i="13"/>
  <c r="E1581" i="13"/>
  <c r="E1589" i="13"/>
  <c r="E1597" i="13"/>
  <c r="E1605" i="13"/>
  <c r="E1613" i="13"/>
  <c r="E1008" i="13"/>
  <c r="E1014" i="13"/>
  <c r="E1020" i="13"/>
  <c r="E1040" i="13"/>
  <c r="E1046" i="13"/>
  <c r="E1052" i="13"/>
  <c r="E1072" i="13"/>
  <c r="E1078" i="13"/>
  <c r="E1084" i="13"/>
  <c r="E1104" i="13"/>
  <c r="E1110" i="13"/>
  <c r="E1116" i="13"/>
  <c r="E1136" i="13"/>
  <c r="E1144" i="13"/>
  <c r="E1152" i="13"/>
  <c r="E1160" i="13"/>
  <c r="E1168" i="13"/>
  <c r="E1176" i="13"/>
  <c r="E1184" i="13"/>
  <c r="E1192" i="13"/>
  <c r="E1200" i="13"/>
  <c r="E1208" i="13"/>
  <c r="E1216" i="13"/>
  <c r="E1224" i="13"/>
  <c r="E1232" i="13"/>
  <c r="E1240" i="13"/>
  <c r="E1248" i="13"/>
  <c r="E1256" i="13"/>
  <c r="E1264" i="13"/>
  <c r="E1272" i="13"/>
  <c r="E1280" i="13"/>
  <c r="E1288" i="13"/>
  <c r="E1296" i="13"/>
  <c r="E1304" i="13"/>
  <c r="E1312" i="13"/>
  <c r="E1320" i="13"/>
  <c r="E1328" i="13"/>
  <c r="E1336" i="13"/>
  <c r="E1344" i="13"/>
  <c r="E1352" i="13"/>
  <c r="E1360" i="13"/>
  <c r="E1368" i="13"/>
  <c r="E1376" i="13"/>
  <c r="E1384" i="13"/>
  <c r="E1392" i="13"/>
  <c r="E1400" i="13"/>
  <c r="E1408" i="13"/>
  <c r="E1416" i="13"/>
  <c r="E1424" i="13"/>
  <c r="E1432" i="13"/>
  <c r="E1440" i="13"/>
  <c r="E1448" i="13"/>
  <c r="E1456" i="13"/>
  <c r="E1464" i="13"/>
  <c r="E1472" i="13"/>
  <c r="E1480" i="13"/>
  <c r="E1488" i="13"/>
  <c r="E1496" i="13"/>
  <c r="E1504" i="13"/>
  <c r="E1512" i="13"/>
  <c r="E1520" i="13"/>
  <c r="E1528" i="13"/>
  <c r="E1536" i="13"/>
  <c r="E1544" i="13"/>
  <c r="E1552" i="13"/>
  <c r="E1560" i="13"/>
  <c r="E1568" i="13"/>
  <c r="E1576" i="13"/>
  <c r="E1584" i="13"/>
  <c r="E1592" i="13"/>
  <c r="E1600" i="13"/>
  <c r="E1608" i="13"/>
  <c r="E1616" i="13"/>
  <c r="E1624" i="13"/>
  <c r="E1632" i="13"/>
  <c r="E1640" i="13"/>
  <c r="E1648" i="13"/>
  <c r="E1656" i="13"/>
  <c r="E1664" i="13"/>
  <c r="E1672" i="13"/>
  <c r="E1680" i="13"/>
  <c r="E1023" i="13"/>
  <c r="E1026" i="13"/>
  <c r="E1029" i="13"/>
  <c r="E1055" i="13"/>
  <c r="E1058" i="13"/>
  <c r="E1061" i="13"/>
  <c r="E1087" i="13"/>
  <c r="E1090" i="13"/>
  <c r="E1093" i="13"/>
  <c r="E1119" i="13"/>
  <c r="E1122" i="13"/>
  <c r="E1125" i="13"/>
  <c r="E1139" i="13"/>
  <c r="E1147" i="13"/>
  <c r="E1155" i="13"/>
  <c r="E1163" i="13"/>
  <c r="E1171" i="13"/>
  <c r="E1179" i="13"/>
  <c r="E1187" i="13"/>
  <c r="E1195" i="13"/>
  <c r="E1203" i="13"/>
  <c r="E1211" i="13"/>
  <c r="E1219" i="13"/>
  <c r="E1227" i="13"/>
  <c r="E1235" i="13"/>
  <c r="E1243" i="13"/>
  <c r="E1251" i="13"/>
  <c r="E1259" i="13"/>
  <c r="E1267" i="13"/>
  <c r="E1275" i="13"/>
  <c r="E1283" i="13"/>
  <c r="E1291" i="13"/>
  <c r="E1299" i="13"/>
  <c r="E1307" i="13"/>
  <c r="E1315" i="13"/>
  <c r="E1323" i="13"/>
  <c r="E1331" i="13"/>
  <c r="E1339" i="13"/>
  <c r="E1347" i="13"/>
  <c r="E1355" i="13"/>
  <c r="E1363" i="13"/>
  <c r="E1371" i="13"/>
  <c r="E1379" i="13"/>
  <c r="E1387" i="13"/>
  <c r="E1395" i="13"/>
  <c r="E1403" i="13"/>
  <c r="E1411" i="13"/>
  <c r="E1419" i="13"/>
  <c r="E1427" i="13"/>
  <c r="E1435" i="13"/>
  <c r="E1443" i="13"/>
  <c r="E1451" i="13"/>
  <c r="E1459" i="13"/>
  <c r="E1467" i="13"/>
  <c r="E1475" i="13"/>
  <c r="E1483" i="13"/>
  <c r="E1491" i="13"/>
  <c r="E1499" i="13"/>
  <c r="E1507" i="13"/>
  <c r="E1515" i="13"/>
  <c r="E1523" i="13"/>
  <c r="E1531" i="13"/>
  <c r="E1539" i="13"/>
  <c r="E1547" i="13"/>
  <c r="E1555" i="13"/>
  <c r="E1563" i="13"/>
  <c r="E1571" i="13"/>
  <c r="E1579" i="13"/>
  <c r="E1587" i="13"/>
  <c r="E1595" i="13"/>
  <c r="E1603" i="13"/>
  <c r="E1611" i="13"/>
  <c r="E1619" i="13"/>
  <c r="E1627" i="13"/>
  <c r="E1635" i="13"/>
  <c r="E1643" i="13"/>
  <c r="E1651" i="13"/>
  <c r="E1659" i="13"/>
  <c r="E1667" i="13"/>
  <c r="E1675" i="13"/>
  <c r="E1683" i="13"/>
  <c r="E1691" i="13"/>
  <c r="E1699" i="13"/>
  <c r="E1707" i="13"/>
  <c r="E1715" i="13"/>
  <c r="E1006" i="13"/>
  <c r="E1012" i="13"/>
  <c r="E1032" i="13"/>
  <c r="E1038" i="13"/>
  <c r="E1044" i="13"/>
  <c r="E1064" i="13"/>
  <c r="E1070" i="13"/>
  <c r="E1076" i="13"/>
  <c r="E1096" i="13"/>
  <c r="E1102" i="13"/>
  <c r="E1108" i="13"/>
  <c r="E1128" i="13"/>
  <c r="E1134" i="13"/>
  <c r="E1142" i="13"/>
  <c r="E1150" i="13"/>
  <c r="E1158" i="13"/>
  <c r="E1166" i="13"/>
  <c r="E1174" i="13"/>
  <c r="E1182" i="13"/>
  <c r="E1190" i="13"/>
  <c r="E1198" i="13"/>
  <c r="E1206" i="13"/>
  <c r="E1214" i="13"/>
  <c r="E1222" i="13"/>
  <c r="E1230" i="13"/>
  <c r="E1238" i="13"/>
  <c r="E1246" i="13"/>
  <c r="E1254" i="13"/>
  <c r="E1262" i="13"/>
  <c r="E1270" i="13"/>
  <c r="E1278" i="13"/>
  <c r="E1286" i="13"/>
  <c r="E1294" i="13"/>
  <c r="E1302" i="13"/>
  <c r="E1310" i="13"/>
  <c r="E1318" i="13"/>
  <c r="E1326" i="13"/>
  <c r="E1334" i="13"/>
  <c r="E1342" i="13"/>
  <c r="E1350" i="13"/>
  <c r="E1358" i="13"/>
  <c r="E1366" i="13"/>
  <c r="E1374" i="13"/>
  <c r="E1382" i="13"/>
  <c r="E1390" i="13"/>
  <c r="E1398" i="13"/>
  <c r="E1406" i="13"/>
  <c r="E1414" i="13"/>
  <c r="E1422" i="13"/>
  <c r="E1430" i="13"/>
  <c r="E1438" i="13"/>
  <c r="E1446" i="13"/>
  <c r="E1454" i="13"/>
  <c r="E1462" i="13"/>
  <c r="E1470" i="13"/>
  <c r="E1478" i="13"/>
  <c r="E1486" i="13"/>
  <c r="E1015" i="13"/>
  <c r="E1018" i="13"/>
  <c r="E1021" i="13"/>
  <c r="E1047" i="13"/>
  <c r="E1050" i="13"/>
  <c r="E1053" i="13"/>
  <c r="E1079" i="13"/>
  <c r="E1082" i="13"/>
  <c r="E1085" i="13"/>
  <c r="E1111" i="13"/>
  <c r="E1114" i="13"/>
  <c r="E1117" i="13"/>
  <c r="E1137" i="13"/>
  <c r="E1145" i="13"/>
  <c r="E1153" i="13"/>
  <c r="E1161" i="13"/>
  <c r="E1169" i="13"/>
  <c r="E1177" i="13"/>
  <c r="E1185" i="13"/>
  <c r="E1193" i="13"/>
  <c r="E1201" i="13"/>
  <c r="E1209" i="13"/>
  <c r="E1217" i="13"/>
  <c r="E1225" i="13"/>
  <c r="E1233" i="13"/>
  <c r="E1241" i="13"/>
  <c r="E1249" i="13"/>
  <c r="E1003" i="13"/>
  <c r="E1007" i="13"/>
  <c r="E1010" i="13"/>
  <c r="E1013" i="13"/>
  <c r="E1039" i="13"/>
  <c r="E1042" i="13"/>
  <c r="E1045" i="13"/>
  <c r="E1071" i="13"/>
  <c r="E1074" i="13"/>
  <c r="E1077" i="13"/>
  <c r="E1103" i="13"/>
  <c r="E1106" i="13"/>
  <c r="E1109" i="13"/>
  <c r="E1135" i="13"/>
  <c r="E1143" i="13"/>
  <c r="E1151" i="13"/>
  <c r="E1159" i="13"/>
  <c r="E1167" i="13"/>
  <c r="E1175" i="13"/>
  <c r="E1183" i="13"/>
  <c r="E1191" i="13"/>
  <c r="E1199" i="13"/>
  <c r="E1207" i="13"/>
  <c r="E1215" i="13"/>
  <c r="E1223" i="13"/>
  <c r="E1231" i="13"/>
  <c r="E1239" i="13"/>
  <c r="E1247" i="13"/>
  <c r="E1255" i="13"/>
  <c r="E1263" i="13"/>
  <c r="E1271" i="13"/>
  <c r="E1279" i="13"/>
  <c r="E1287" i="13"/>
  <c r="E1295" i="13"/>
  <c r="E1303" i="13"/>
  <c r="E1311" i="13"/>
  <c r="E1319" i="13"/>
  <c r="E1327" i="13"/>
  <c r="E1335" i="13"/>
  <c r="E1343" i="13"/>
  <c r="E1351" i="13"/>
  <c r="E1359" i="13"/>
  <c r="E1367" i="13"/>
  <c r="E1375" i="13"/>
  <c r="E1383" i="13"/>
  <c r="E1391" i="13"/>
  <c r="E1399" i="13"/>
  <c r="E1407" i="13"/>
  <c r="E1415" i="13"/>
  <c r="E1423" i="13"/>
  <c r="E1431" i="13"/>
  <c r="E1439" i="13"/>
  <c r="E1447" i="13"/>
  <c r="E1455" i="13"/>
  <c r="E1463" i="13"/>
  <c r="E1471" i="13"/>
  <c r="E1479" i="13"/>
  <c r="E1487" i="13"/>
  <c r="E1308" i="13"/>
  <c r="E1276" i="13"/>
  <c r="E1236" i="13"/>
  <c r="E1172" i="13"/>
  <c r="E1100" i="13"/>
  <c r="E1062" i="13"/>
  <c r="E1024" i="13"/>
  <c r="E1428" i="13"/>
  <c r="E1396" i="13"/>
  <c r="E1364" i="13"/>
  <c r="E1332" i="13"/>
  <c r="E1300" i="13"/>
  <c r="E1268" i="13"/>
  <c r="E1220" i="13"/>
  <c r="E1156" i="13"/>
  <c r="E1126" i="13"/>
  <c r="E1088" i="13"/>
  <c r="E1385" i="13"/>
  <c r="E1353" i="13"/>
  <c r="E1321" i="13"/>
  <c r="E1289" i="13"/>
  <c r="E1257" i="13"/>
  <c r="E1212" i="13"/>
  <c r="E1148" i="13"/>
  <c r="E1068" i="13"/>
  <c r="E1030" i="13"/>
  <c r="E1484" i="13"/>
  <c r="E1452" i="13"/>
  <c r="E1420" i="13"/>
  <c r="E1388" i="13"/>
  <c r="E1356" i="13"/>
  <c r="E1324" i="13"/>
  <c r="E1292" i="13"/>
  <c r="E1260" i="13"/>
  <c r="E1204" i="13"/>
  <c r="E1140" i="13"/>
  <c r="E1129" i="13"/>
  <c r="E1121" i="13"/>
  <c r="E1113" i="13"/>
  <c r="E1105" i="13"/>
  <c r="E1097" i="13"/>
  <c r="E1089" i="13"/>
  <c r="E1081" i="13"/>
  <c r="E1073" i="13"/>
  <c r="E1065" i="13"/>
  <c r="E1057" i="13"/>
  <c r="E1049" i="13"/>
  <c r="E1041" i="13"/>
  <c r="E1033" i="13"/>
  <c r="E1025" i="13"/>
  <c r="E1017" i="13"/>
  <c r="E1009" i="13"/>
  <c r="E1131" i="13"/>
  <c r="E1123" i="13"/>
  <c r="E1115" i="13"/>
  <c r="E1107" i="13"/>
  <c r="E1099" i="13"/>
  <c r="E1091" i="13"/>
  <c r="E1083" i="13"/>
  <c r="E1075" i="13"/>
  <c r="E1067" i="13"/>
  <c r="E1059" i="13"/>
  <c r="E1051" i="13"/>
  <c r="E1043" i="13"/>
  <c r="E1035" i="13"/>
  <c r="E1027" i="13"/>
  <c r="E1019" i="13"/>
  <c r="E1011" i="13"/>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2"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72" i="13"/>
  <c r="F273" i="13"/>
  <c r="F274" i="13"/>
  <c r="F275" i="13"/>
  <c r="F276" i="13"/>
  <c r="F277" i="13"/>
  <c r="F278" i="13"/>
  <c r="F279" i="13"/>
  <c r="F280" i="13"/>
  <c r="F281" i="13"/>
  <c r="F282" i="13"/>
  <c r="F283" i="13"/>
  <c r="F284" i="13"/>
  <c r="F285" i="13"/>
  <c r="F286" i="13"/>
  <c r="F287" i="13"/>
  <c r="F288" i="13"/>
  <c r="F289" i="13"/>
  <c r="F290" i="13"/>
  <c r="F291" i="13"/>
  <c r="F292" i="13"/>
  <c r="F293" i="13"/>
  <c r="F294" i="13"/>
  <c r="F295" i="13"/>
  <c r="F296" i="13"/>
  <c r="F297" i="13"/>
  <c r="F298" i="13"/>
  <c r="F299" i="13"/>
  <c r="F300" i="13"/>
  <c r="F301" i="13"/>
  <c r="F302" i="13"/>
  <c r="F303" i="13"/>
  <c r="F304" i="13"/>
  <c r="F305" i="13"/>
  <c r="F306" i="13"/>
  <c r="F307" i="13"/>
  <c r="F308" i="13"/>
  <c r="F309" i="13"/>
  <c r="F310" i="13"/>
  <c r="F311" i="13"/>
  <c r="F312" i="13"/>
  <c r="F313" i="13"/>
  <c r="F314" i="13"/>
  <c r="F315" i="13"/>
  <c r="F316" i="13"/>
  <c r="F317" i="13"/>
  <c r="F318" i="13"/>
  <c r="F319" i="13"/>
  <c r="F320" i="13"/>
  <c r="F321" i="13"/>
  <c r="F322" i="13"/>
  <c r="F323" i="13"/>
  <c r="F324" i="13"/>
  <c r="F325" i="13"/>
  <c r="F326" i="13"/>
  <c r="F327" i="13"/>
  <c r="F328" i="13"/>
  <c r="F329" i="13"/>
  <c r="F330" i="13"/>
  <c r="F331" i="13"/>
  <c r="F332" i="13"/>
  <c r="F333" i="13"/>
  <c r="F334" i="13"/>
  <c r="F335" i="13"/>
  <c r="F336" i="13"/>
  <c r="F337" i="13"/>
  <c r="F338" i="13"/>
  <c r="F339" i="13"/>
  <c r="F340" i="13"/>
  <c r="F341" i="13"/>
  <c r="F342" i="13"/>
  <c r="F343" i="13"/>
  <c r="F344" i="13"/>
  <c r="F345" i="13"/>
  <c r="F346" i="13"/>
  <c r="F347" i="13"/>
  <c r="F348" i="13"/>
  <c r="F349" i="13"/>
  <c r="F350" i="13"/>
  <c r="F351" i="13"/>
  <c r="F352" i="13"/>
  <c r="F353" i="13"/>
  <c r="F354" i="13"/>
  <c r="F355" i="13"/>
  <c r="F356" i="13"/>
  <c r="F357" i="13"/>
  <c r="F358" i="13"/>
  <c r="F359" i="13"/>
  <c r="F360" i="13"/>
  <c r="F361" i="13"/>
  <c r="F362" i="13"/>
  <c r="F363" i="13"/>
  <c r="F364" i="13"/>
  <c r="F365" i="13"/>
  <c r="F366" i="13"/>
  <c r="F367" i="13"/>
  <c r="F368" i="13"/>
  <c r="F369" i="13"/>
  <c r="F370" i="13"/>
  <c r="F371" i="13"/>
  <c r="F372" i="13"/>
  <c r="F373" i="13"/>
  <c r="F374" i="13"/>
  <c r="F375" i="13"/>
  <c r="F376" i="13"/>
  <c r="F377" i="13"/>
  <c r="F378" i="13"/>
  <c r="F379" i="13"/>
  <c r="F380" i="13"/>
  <c r="F381" i="13"/>
  <c r="F382" i="13"/>
  <c r="F383" i="13"/>
  <c r="F384" i="13"/>
  <c r="F385" i="13"/>
  <c r="F386" i="13"/>
  <c r="F387" i="13"/>
  <c r="F388" i="13"/>
  <c r="F389" i="13"/>
  <c r="F390" i="13"/>
  <c r="F391" i="13"/>
  <c r="F392" i="13"/>
  <c r="F393" i="13"/>
  <c r="F394" i="13"/>
  <c r="F395" i="13"/>
  <c r="F396" i="13"/>
  <c r="F397" i="13"/>
  <c r="F398" i="13"/>
  <c r="F399" i="13"/>
  <c r="F400" i="13"/>
  <c r="F401" i="13"/>
  <c r="F402" i="13"/>
  <c r="F403" i="13"/>
  <c r="F404" i="13"/>
  <c r="F405" i="13"/>
  <c r="F406" i="13"/>
  <c r="F407" i="13"/>
  <c r="F408" i="13"/>
  <c r="F409" i="13"/>
  <c r="F410" i="13"/>
  <c r="F411" i="13"/>
  <c r="F412" i="13"/>
  <c r="F413" i="13"/>
  <c r="F414" i="13"/>
  <c r="F415" i="13"/>
  <c r="F416" i="13"/>
  <c r="F417" i="13"/>
  <c r="F418" i="13"/>
  <c r="F419" i="13"/>
  <c r="F420" i="13"/>
  <c r="F421" i="13"/>
  <c r="F422" i="13"/>
  <c r="F423" i="13"/>
  <c r="F424" i="13"/>
  <c r="F425" i="13"/>
  <c r="F426" i="13"/>
  <c r="F427" i="13"/>
  <c r="F428" i="13"/>
  <c r="F429" i="13"/>
  <c r="F430" i="13"/>
  <c r="F431" i="13"/>
  <c r="F432" i="13"/>
  <c r="F433" i="13"/>
  <c r="F434" i="13"/>
  <c r="F435" i="13"/>
  <c r="F436" i="13"/>
  <c r="F437" i="13"/>
  <c r="F438" i="13"/>
  <c r="F439" i="13"/>
  <c r="F440" i="13"/>
  <c r="F441" i="13"/>
  <c r="F442" i="13"/>
  <c r="F443" i="13"/>
  <c r="F444" i="13"/>
  <c r="F445" i="13"/>
  <c r="F446" i="13"/>
  <c r="F447" i="13"/>
  <c r="F448" i="13"/>
  <c r="F449" i="13"/>
  <c r="F450" i="13"/>
  <c r="F451" i="13"/>
  <c r="F452" i="13"/>
  <c r="F453" i="13"/>
  <c r="F454" i="13"/>
  <c r="F455" i="13"/>
  <c r="F456" i="13"/>
  <c r="F457" i="13"/>
  <c r="F458" i="13"/>
  <c r="F459" i="13"/>
  <c r="F460" i="13"/>
  <c r="F461" i="13"/>
  <c r="F462" i="13"/>
  <c r="F463" i="13"/>
  <c r="F464" i="13"/>
  <c r="F465" i="13"/>
  <c r="F466" i="13"/>
  <c r="F467" i="13"/>
  <c r="F468" i="13"/>
  <c r="F469" i="13"/>
  <c r="F470" i="13"/>
  <c r="F471" i="13"/>
  <c r="F472" i="13"/>
  <c r="F473" i="13"/>
  <c r="F474" i="13"/>
  <c r="F475" i="13"/>
  <c r="F476" i="13"/>
  <c r="F477" i="13"/>
  <c r="F478" i="13"/>
  <c r="F479" i="13"/>
  <c r="F480" i="13"/>
  <c r="F481" i="13"/>
  <c r="F482" i="13"/>
  <c r="F483" i="13"/>
  <c r="F484" i="13"/>
  <c r="F485" i="13"/>
  <c r="F486" i="13"/>
  <c r="F487" i="13"/>
  <c r="F488" i="13"/>
  <c r="F489" i="13"/>
  <c r="F490" i="13"/>
  <c r="F491" i="13"/>
  <c r="F492" i="13"/>
  <c r="F493" i="13"/>
  <c r="F494" i="13"/>
  <c r="F495" i="13"/>
  <c r="F496" i="13"/>
  <c r="F497" i="13"/>
  <c r="F498" i="13"/>
  <c r="F499" i="13"/>
  <c r="F500" i="13"/>
  <c r="F501" i="13"/>
  <c r="F502" i="13"/>
  <c r="F503" i="13"/>
  <c r="F504" i="13"/>
  <c r="F505" i="13"/>
  <c r="F506" i="13"/>
  <c r="F507" i="13"/>
  <c r="F508" i="13"/>
  <c r="F509" i="13"/>
  <c r="F510" i="13"/>
  <c r="F511" i="13"/>
  <c r="F512" i="13"/>
  <c r="F513" i="13"/>
  <c r="F514" i="13"/>
  <c r="F515" i="13"/>
  <c r="F516" i="13"/>
  <c r="F517" i="13"/>
  <c r="F518" i="13"/>
  <c r="F519" i="13"/>
  <c r="F520" i="13"/>
  <c r="F521" i="13"/>
  <c r="F522" i="13"/>
  <c r="F523" i="13"/>
  <c r="F524" i="13"/>
  <c r="F525" i="13"/>
  <c r="F526" i="13"/>
  <c r="F527" i="13"/>
  <c r="F528" i="13"/>
  <c r="F529" i="13"/>
  <c r="F530" i="13"/>
  <c r="F531" i="13"/>
  <c r="F532" i="13"/>
  <c r="F533" i="13"/>
  <c r="F534" i="13"/>
  <c r="F535" i="13"/>
  <c r="F536" i="13"/>
  <c r="F537" i="13"/>
  <c r="F538" i="13"/>
  <c r="F539" i="13"/>
  <c r="F540" i="13"/>
  <c r="F541" i="13"/>
  <c r="F542" i="13"/>
  <c r="F543" i="13"/>
  <c r="F544" i="13"/>
  <c r="F545" i="13"/>
  <c r="F546" i="13"/>
  <c r="F547" i="13"/>
  <c r="F548" i="13"/>
  <c r="F549" i="13"/>
  <c r="F550" i="13"/>
  <c r="F551" i="13"/>
  <c r="F552" i="13"/>
  <c r="F553" i="13"/>
  <c r="F554" i="13"/>
  <c r="F555" i="13"/>
  <c r="F556" i="13"/>
  <c r="F557" i="13"/>
  <c r="F558" i="13"/>
  <c r="F559" i="13"/>
  <c r="F560" i="13"/>
  <c r="F561" i="13"/>
  <c r="F562" i="13"/>
  <c r="F563" i="13"/>
  <c r="F564" i="13"/>
  <c r="F565" i="13"/>
  <c r="F566" i="13"/>
  <c r="F567" i="13"/>
  <c r="F568" i="13"/>
  <c r="F569" i="13"/>
  <c r="F570" i="13"/>
  <c r="F571" i="13"/>
  <c r="F572" i="13"/>
  <c r="F573" i="13"/>
  <c r="F574" i="13"/>
  <c r="F575" i="13"/>
  <c r="F576" i="13"/>
  <c r="F577" i="13"/>
  <c r="F578" i="13"/>
  <c r="F579" i="13"/>
  <c r="F580" i="13"/>
  <c r="F581" i="13"/>
  <c r="F582" i="13"/>
  <c r="F583" i="13"/>
  <c r="F584" i="13"/>
  <c r="F585" i="13"/>
  <c r="F586" i="13"/>
  <c r="F587" i="13"/>
  <c r="F588" i="13"/>
  <c r="F589" i="13"/>
  <c r="F590" i="13"/>
  <c r="F591" i="13"/>
  <c r="F592" i="13"/>
  <c r="F593" i="13"/>
  <c r="F594" i="13"/>
  <c r="F595" i="13"/>
  <c r="F596" i="13"/>
  <c r="F597" i="13"/>
  <c r="F598" i="13"/>
  <c r="F599" i="13"/>
  <c r="F600" i="13"/>
  <c r="F601" i="13"/>
  <c r="F602" i="13"/>
  <c r="F603" i="13"/>
  <c r="F604" i="13"/>
  <c r="F605" i="13"/>
  <c r="F606" i="13"/>
  <c r="F607" i="13"/>
  <c r="F608" i="13"/>
  <c r="F609" i="13"/>
  <c r="F610" i="13"/>
  <c r="F611" i="13"/>
  <c r="F612" i="13"/>
  <c r="F613" i="13"/>
  <c r="F614" i="13"/>
  <c r="F615" i="13"/>
  <c r="F616" i="13"/>
  <c r="F617" i="13"/>
  <c r="F618" i="13"/>
  <c r="F619" i="13"/>
  <c r="F620" i="13"/>
  <c r="F621" i="13"/>
  <c r="F622" i="13"/>
  <c r="F623" i="13"/>
  <c r="F624" i="13"/>
  <c r="F625" i="13"/>
  <c r="F626" i="13"/>
  <c r="F627" i="13"/>
  <c r="F628" i="13"/>
  <c r="F629" i="13"/>
  <c r="F630" i="13"/>
  <c r="F631" i="13"/>
  <c r="F632" i="13"/>
  <c r="F633" i="13"/>
  <c r="F634" i="13"/>
  <c r="F635" i="13"/>
  <c r="F636" i="13"/>
  <c r="F637" i="13"/>
  <c r="F638" i="13"/>
  <c r="F639" i="13"/>
  <c r="F640" i="13"/>
  <c r="F641" i="13"/>
  <c r="F642" i="13"/>
  <c r="F643" i="13"/>
  <c r="F644" i="13"/>
  <c r="F645" i="13"/>
  <c r="F646" i="13"/>
  <c r="F647" i="13"/>
  <c r="F648" i="13"/>
  <c r="F649" i="13"/>
  <c r="F650" i="13"/>
  <c r="F651" i="13"/>
  <c r="F652" i="13"/>
  <c r="F653" i="13"/>
  <c r="F654" i="13"/>
  <c r="F655" i="13"/>
  <c r="F656" i="13"/>
  <c r="F657" i="13"/>
  <c r="F658" i="13"/>
  <c r="F659" i="13"/>
  <c r="F660" i="13"/>
  <c r="F661" i="13"/>
  <c r="F662" i="13"/>
  <c r="F663" i="13"/>
  <c r="F664" i="13"/>
  <c r="F665" i="13"/>
  <c r="F666" i="13"/>
  <c r="F667" i="13"/>
  <c r="F668" i="13"/>
  <c r="F669" i="13"/>
  <c r="F670" i="13"/>
  <c r="F671" i="13"/>
  <c r="F672" i="13"/>
  <c r="F673" i="13"/>
  <c r="F674" i="13"/>
  <c r="F675" i="13"/>
  <c r="F676" i="13"/>
  <c r="F677" i="13"/>
  <c r="F678" i="13"/>
  <c r="F679" i="13"/>
  <c r="F680" i="13"/>
  <c r="F681" i="13"/>
  <c r="F682" i="13"/>
  <c r="F683" i="13"/>
  <c r="F684" i="13"/>
  <c r="F685" i="13"/>
  <c r="F686" i="13"/>
  <c r="F687" i="13"/>
  <c r="F688" i="13"/>
  <c r="F689" i="13"/>
  <c r="F690" i="13"/>
  <c r="F691" i="13"/>
  <c r="F692" i="13"/>
  <c r="F693" i="13"/>
  <c r="F694" i="13"/>
  <c r="F695" i="13"/>
  <c r="F696" i="13"/>
  <c r="F697" i="13"/>
  <c r="F698" i="13"/>
  <c r="F699" i="13"/>
  <c r="F700" i="13"/>
  <c r="F701" i="13"/>
  <c r="F702" i="13"/>
  <c r="F703" i="13"/>
  <c r="F704" i="13"/>
  <c r="F705" i="13"/>
  <c r="F706" i="13"/>
  <c r="F707" i="13"/>
  <c r="F708" i="13"/>
  <c r="F709" i="13"/>
  <c r="F710" i="13"/>
  <c r="F711" i="13"/>
  <c r="F712" i="13"/>
  <c r="F713" i="13"/>
  <c r="F714" i="13"/>
  <c r="F715" i="13"/>
  <c r="F716" i="13"/>
  <c r="F717" i="13"/>
  <c r="F718" i="13"/>
  <c r="F719" i="13"/>
  <c r="F720" i="13"/>
  <c r="F721" i="13"/>
  <c r="F722" i="13"/>
  <c r="F723" i="13"/>
  <c r="F724" i="13"/>
  <c r="F725" i="13"/>
  <c r="F726" i="13"/>
  <c r="F727" i="13"/>
  <c r="F728" i="13"/>
  <c r="F729" i="13"/>
  <c r="F730" i="13"/>
  <c r="F731" i="13"/>
  <c r="F732" i="13"/>
  <c r="F733" i="13"/>
  <c r="F734" i="13"/>
  <c r="F735" i="13"/>
  <c r="F736" i="13"/>
  <c r="F737" i="13"/>
  <c r="F738" i="13"/>
  <c r="F739" i="13"/>
  <c r="F740" i="13"/>
  <c r="F741" i="13"/>
  <c r="F742" i="13"/>
  <c r="F743" i="13"/>
  <c r="F744" i="13"/>
  <c r="F745" i="13"/>
  <c r="F746" i="13"/>
  <c r="F747" i="13"/>
  <c r="F748" i="13"/>
  <c r="F749" i="13"/>
  <c r="F750" i="13"/>
  <c r="F751" i="13"/>
  <c r="F752" i="13"/>
  <c r="F753" i="13"/>
  <c r="F754" i="13"/>
  <c r="F755" i="13"/>
  <c r="F756" i="13"/>
  <c r="F757" i="13"/>
  <c r="F758" i="13"/>
  <c r="F759" i="13"/>
  <c r="F760" i="13"/>
  <c r="F761" i="13"/>
  <c r="F762" i="13"/>
  <c r="F763" i="13"/>
  <c r="F764" i="13"/>
  <c r="F765" i="13"/>
  <c r="F766" i="13"/>
  <c r="F767" i="13"/>
  <c r="F768" i="13"/>
  <c r="F769" i="13"/>
  <c r="F770" i="13"/>
  <c r="F771" i="13"/>
  <c r="F772" i="13"/>
  <c r="F773" i="13"/>
  <c r="F774" i="13"/>
  <c r="F775" i="13"/>
  <c r="F776" i="13"/>
  <c r="F777" i="13"/>
  <c r="F778" i="13"/>
  <c r="F779" i="13"/>
  <c r="F780" i="13"/>
  <c r="F781" i="13"/>
  <c r="F782" i="13"/>
  <c r="F783" i="13"/>
  <c r="F784" i="13"/>
  <c r="F785" i="13"/>
  <c r="F786" i="13"/>
  <c r="F787" i="13"/>
  <c r="F788" i="13"/>
  <c r="F789" i="13"/>
  <c r="F790" i="13"/>
  <c r="F791" i="13"/>
  <c r="F792" i="13"/>
  <c r="F793" i="13"/>
  <c r="F794" i="13"/>
  <c r="F795" i="13"/>
  <c r="F796" i="13"/>
  <c r="F797" i="13"/>
  <c r="F798" i="13"/>
  <c r="F799" i="13"/>
  <c r="F800" i="13"/>
  <c r="F801" i="13"/>
  <c r="F802" i="13"/>
  <c r="F803" i="13"/>
  <c r="F804" i="13"/>
  <c r="F805" i="13"/>
  <c r="F806" i="13"/>
  <c r="F807" i="13"/>
  <c r="F808" i="13"/>
  <c r="F809" i="13"/>
  <c r="F810" i="13"/>
  <c r="F811" i="13"/>
  <c r="F812" i="13"/>
  <c r="F813" i="13"/>
  <c r="F814" i="13"/>
  <c r="F815" i="13"/>
  <c r="F816" i="13"/>
  <c r="F817" i="13"/>
  <c r="F818" i="13"/>
  <c r="F819" i="13"/>
  <c r="F820" i="13"/>
  <c r="F821" i="13"/>
  <c r="F822" i="13"/>
  <c r="F823" i="13"/>
  <c r="F824" i="13"/>
  <c r="F825" i="13"/>
  <c r="F826" i="13"/>
  <c r="F827" i="13"/>
  <c r="F828" i="13"/>
  <c r="F829" i="13"/>
  <c r="F830" i="13"/>
  <c r="F831" i="13"/>
  <c r="F832" i="13"/>
  <c r="F833" i="13"/>
  <c r="F834" i="13"/>
  <c r="F835" i="13"/>
  <c r="F836" i="13"/>
  <c r="F837" i="13"/>
  <c r="F838" i="13"/>
  <c r="F839" i="13"/>
  <c r="F840" i="13"/>
  <c r="F841" i="13"/>
  <c r="F842" i="13"/>
  <c r="F843" i="13"/>
  <c r="F844" i="13"/>
  <c r="F845" i="13"/>
  <c r="F846" i="13"/>
  <c r="F847" i="13"/>
  <c r="F848" i="13"/>
  <c r="F849" i="13"/>
  <c r="F850" i="13"/>
  <c r="F851" i="13"/>
  <c r="F852" i="13"/>
  <c r="F853" i="13"/>
  <c r="F854" i="13"/>
  <c r="F855" i="13"/>
  <c r="F856" i="13"/>
  <c r="F857" i="13"/>
  <c r="F858" i="13"/>
  <c r="F859" i="13"/>
  <c r="F860" i="13"/>
  <c r="F861" i="13"/>
  <c r="F862" i="13"/>
  <c r="F863" i="13"/>
  <c r="F864" i="13"/>
  <c r="F865" i="13"/>
  <c r="F866" i="13"/>
  <c r="F867" i="13"/>
  <c r="F868" i="13"/>
  <c r="F869" i="13"/>
  <c r="F870" i="13"/>
  <c r="F871" i="13"/>
  <c r="F872" i="13"/>
  <c r="F873" i="13"/>
  <c r="F874" i="13"/>
  <c r="F875" i="13"/>
  <c r="F876" i="13"/>
  <c r="F877" i="13"/>
  <c r="F878" i="13"/>
  <c r="F879" i="13"/>
  <c r="F880" i="13"/>
  <c r="F881" i="13"/>
  <c r="F882" i="13"/>
  <c r="F883" i="13"/>
  <c r="F884" i="13"/>
  <c r="F885" i="13"/>
  <c r="F886" i="13"/>
  <c r="F887" i="13"/>
  <c r="F888" i="13"/>
  <c r="F889" i="13"/>
  <c r="F890" i="13"/>
  <c r="F891" i="13"/>
  <c r="F892" i="13"/>
  <c r="F893" i="13"/>
  <c r="F894" i="13"/>
  <c r="F895" i="13"/>
  <c r="F896" i="13"/>
  <c r="F897" i="13"/>
  <c r="F898" i="13"/>
  <c r="F899" i="13"/>
  <c r="F900" i="13"/>
  <c r="F901" i="13"/>
  <c r="F902" i="13"/>
  <c r="F903" i="13"/>
  <c r="F904" i="13"/>
  <c r="F905" i="13"/>
  <c r="F906" i="13"/>
  <c r="F907" i="13"/>
  <c r="F908" i="13"/>
  <c r="F909" i="13"/>
  <c r="F910" i="13"/>
  <c r="F911" i="13"/>
  <c r="F912" i="13"/>
  <c r="F913" i="13"/>
  <c r="F914" i="13"/>
  <c r="F915" i="13"/>
  <c r="F916" i="13"/>
  <c r="F917" i="13"/>
  <c r="F918" i="13"/>
  <c r="F919" i="13"/>
  <c r="F920" i="13"/>
  <c r="F921" i="13"/>
  <c r="F922" i="13"/>
  <c r="F923" i="13"/>
  <c r="F924" i="13"/>
  <c r="F925" i="13"/>
  <c r="F926" i="13"/>
  <c r="F927" i="13"/>
  <c r="F928" i="13"/>
  <c r="F929" i="13"/>
  <c r="F930" i="13"/>
  <c r="F931" i="13"/>
  <c r="F932" i="13"/>
  <c r="F933" i="13"/>
  <c r="F934" i="13"/>
  <c r="F935" i="13"/>
  <c r="F936" i="13"/>
  <c r="F937" i="13"/>
  <c r="F938" i="13"/>
  <c r="F939" i="13"/>
  <c r="F940" i="13"/>
  <c r="F941" i="13"/>
  <c r="F942" i="13"/>
  <c r="F943" i="13"/>
  <c r="F944" i="13"/>
  <c r="F945" i="13"/>
  <c r="F946" i="13"/>
  <c r="F947" i="13"/>
  <c r="F948" i="13"/>
  <c r="F949" i="13"/>
  <c r="F950" i="13"/>
  <c r="F951" i="13"/>
  <c r="F952" i="13"/>
  <c r="F953" i="13"/>
  <c r="F954" i="13"/>
  <c r="F955" i="13"/>
  <c r="F956" i="13"/>
  <c r="F957" i="13"/>
  <c r="F958" i="13"/>
  <c r="F959" i="13"/>
  <c r="F960" i="13"/>
  <c r="F961" i="13"/>
  <c r="F962" i="13"/>
  <c r="F963" i="13"/>
  <c r="F964" i="13"/>
  <c r="F965" i="13"/>
  <c r="F966" i="13"/>
  <c r="F967" i="13"/>
  <c r="F968" i="13"/>
  <c r="F969" i="13"/>
  <c r="F970" i="13"/>
  <c r="F971" i="13"/>
  <c r="F972" i="13"/>
  <c r="F973" i="13"/>
  <c r="F974" i="13"/>
  <c r="F975" i="13"/>
  <c r="F976" i="13"/>
  <c r="F977" i="13"/>
  <c r="F978" i="13"/>
  <c r="F979" i="13"/>
  <c r="F980" i="13"/>
  <c r="F981" i="13"/>
  <c r="F982" i="13"/>
  <c r="F983" i="13"/>
  <c r="F984" i="13"/>
  <c r="F985" i="13"/>
  <c r="F986" i="13"/>
  <c r="F987" i="13"/>
  <c r="F988" i="13"/>
  <c r="F989" i="13"/>
  <c r="F990" i="13"/>
  <c r="F991" i="13"/>
  <c r="F992" i="13"/>
  <c r="F993" i="13"/>
  <c r="F994" i="13"/>
  <c r="F995" i="13"/>
  <c r="F996" i="13"/>
  <c r="F997" i="13"/>
  <c r="F998" i="13"/>
  <c r="F999" i="13"/>
  <c r="F1000" i="13"/>
  <c r="F1001" i="13"/>
  <c r="F2" i="13"/>
  <c r="D3" i="13"/>
  <c r="D4" i="13"/>
  <c r="D5" i="13"/>
  <c r="D609" i="16" s="1"/>
  <c r="D6" i="13"/>
  <c r="D7" i="13"/>
  <c r="D3158" i="16" s="1"/>
  <c r="D8" i="13"/>
  <c r="D9" i="13"/>
  <c r="D4783" i="16" s="1"/>
  <c r="D10" i="13"/>
  <c r="D11" i="13"/>
  <c r="D12" i="13"/>
  <c r="D13" i="13"/>
  <c r="D4990" i="16" s="1"/>
  <c r="D14" i="13"/>
  <c r="D4285" i="16" s="1"/>
  <c r="D15" i="13"/>
  <c r="D16" i="13"/>
  <c r="D17" i="13"/>
  <c r="D18" i="13"/>
  <c r="D19" i="13"/>
  <c r="D20" i="13"/>
  <c r="D21" i="13"/>
  <c r="D22" i="13"/>
  <c r="D23" i="13"/>
  <c r="D910" i="16" s="1"/>
  <c r="D24" i="13"/>
  <c r="D3479" i="16" s="1"/>
  <c r="D25" i="13"/>
  <c r="D26" i="13"/>
  <c r="D27" i="13"/>
  <c r="D4463" i="16" s="1"/>
  <c r="D28" i="13"/>
  <c r="D29" i="13"/>
  <c r="D3592" i="16" s="1"/>
  <c r="D30" i="13"/>
  <c r="D31" i="13"/>
  <c r="D32" i="13"/>
  <c r="D4683" i="16" s="1"/>
  <c r="D33" i="13"/>
  <c r="D5313" i="16" s="1"/>
  <c r="D34" i="13"/>
  <c r="D35" i="13"/>
  <c r="D36" i="13"/>
  <c r="D5062" i="16" s="1"/>
  <c r="D37" i="13"/>
  <c r="D38" i="13"/>
  <c r="D39" i="13"/>
  <c r="D40" i="13"/>
  <c r="D167" i="16" s="1"/>
  <c r="D41" i="13"/>
  <c r="D42" i="13"/>
  <c r="D43" i="13"/>
  <c r="D44" i="13"/>
  <c r="D45" i="13"/>
  <c r="D46" i="13"/>
  <c r="D47" i="13"/>
  <c r="D48" i="13"/>
  <c r="D49" i="13"/>
  <c r="D50" i="13"/>
  <c r="D51" i="13"/>
  <c r="D52" i="13"/>
  <c r="D53" i="13"/>
  <c r="D4385" i="16" s="1"/>
  <c r="D54" i="13"/>
  <c r="D55" i="13"/>
  <c r="D56" i="13"/>
  <c r="D57" i="13"/>
  <c r="D4167" i="16" s="1"/>
  <c r="D58" i="13"/>
  <c r="D59" i="13"/>
  <c r="D3777" i="16" s="1"/>
  <c r="D60" i="13"/>
  <c r="D61" i="13"/>
  <c r="D62" i="13"/>
  <c r="D63" i="13"/>
  <c r="D3840" i="16" s="1"/>
  <c r="D64" i="13"/>
  <c r="D65" i="13"/>
  <c r="D66" i="13"/>
  <c r="D4412" i="16" s="1"/>
  <c r="D67" i="13"/>
  <c r="D68" i="13"/>
  <c r="D69" i="13"/>
  <c r="D70" i="13"/>
  <c r="D71" i="13"/>
  <c r="D72" i="13"/>
  <c r="D4493" i="16" s="1"/>
  <c r="D73" i="13"/>
  <c r="D74" i="13"/>
  <c r="D75" i="13"/>
  <c r="D76" i="13"/>
  <c r="D5644" i="16" s="1"/>
  <c r="D77" i="13"/>
  <c r="D3151" i="16" s="1"/>
  <c r="D78" i="13"/>
  <c r="D79" i="13"/>
  <c r="D80" i="13"/>
  <c r="D81" i="13"/>
  <c r="D82" i="13"/>
  <c r="D83" i="13"/>
  <c r="D84" i="13"/>
  <c r="D85" i="13"/>
  <c r="D86" i="13"/>
  <c r="D87" i="13"/>
  <c r="D5735" i="16" s="1"/>
  <c r="D88" i="13"/>
  <c r="D211" i="16" s="1"/>
  <c r="D89" i="13"/>
  <c r="D90" i="13"/>
  <c r="D91" i="13"/>
  <c r="D92" i="13"/>
  <c r="D93" i="13"/>
  <c r="D94" i="13"/>
  <c r="D95" i="13"/>
  <c r="D96" i="13"/>
  <c r="D1870" i="16" s="1"/>
  <c r="D97" i="13"/>
  <c r="D98" i="13"/>
  <c r="D2207" i="16" s="1"/>
  <c r="D99" i="13"/>
  <c r="D100" i="13"/>
  <c r="D101" i="13"/>
  <c r="D102" i="13"/>
  <c r="D103" i="13"/>
  <c r="D104" i="13"/>
  <c r="D105" i="13"/>
  <c r="D106" i="13"/>
  <c r="D107" i="13"/>
  <c r="D108" i="13"/>
  <c r="D2306" i="16" s="1"/>
  <c r="D109" i="13"/>
  <c r="D3382" i="16" s="1"/>
  <c r="D110" i="13"/>
  <c r="D111" i="13"/>
  <c r="D112" i="13"/>
  <c r="D3762" i="16" s="1"/>
  <c r="D113" i="13"/>
  <c r="D358" i="16" s="1"/>
  <c r="D114" i="13"/>
  <c r="D115" i="13"/>
  <c r="D2043" i="16" s="1"/>
  <c r="D116" i="13"/>
  <c r="D4093" i="16" s="1"/>
  <c r="D117" i="13"/>
  <c r="D118" i="13"/>
  <c r="D119" i="13"/>
  <c r="D120" i="13"/>
  <c r="D121" i="13"/>
  <c r="D122" i="13"/>
  <c r="D4427" i="16" s="1"/>
  <c r="D123" i="13"/>
  <c r="D1452" i="16" s="1"/>
  <c r="D124" i="13"/>
  <c r="D125" i="13"/>
  <c r="D126" i="13"/>
  <c r="D5482" i="16" s="1"/>
  <c r="D127" i="13"/>
  <c r="D128" i="13"/>
  <c r="D1621" i="16" s="1"/>
  <c r="D129" i="13"/>
  <c r="D130" i="13"/>
  <c r="D131" i="13"/>
  <c r="D296" i="16" s="1"/>
  <c r="D132" i="13"/>
  <c r="D133" i="13"/>
  <c r="D134" i="13"/>
  <c r="D135" i="13"/>
  <c r="D5245" i="16" s="1"/>
  <c r="D136" i="13"/>
  <c r="D137" i="13"/>
  <c r="D886" i="16" s="1"/>
  <c r="D138" i="13"/>
  <c r="D3069" i="16" s="1"/>
  <c r="D139" i="13"/>
  <c r="D140" i="13"/>
  <c r="D141" i="13"/>
  <c r="D142" i="13"/>
  <c r="D143" i="13"/>
  <c r="D144" i="13"/>
  <c r="D145" i="13"/>
  <c r="D57" i="16" s="1"/>
  <c r="D146" i="13"/>
  <c r="D147" i="13"/>
  <c r="D148" i="13"/>
  <c r="D149" i="13"/>
  <c r="D150" i="13"/>
  <c r="D151" i="13"/>
  <c r="D152" i="13"/>
  <c r="D153" i="13"/>
  <c r="D154" i="13"/>
  <c r="D155" i="13"/>
  <c r="D156" i="13"/>
  <c r="D157" i="13"/>
  <c r="D158" i="13"/>
  <c r="D159" i="13"/>
  <c r="D160" i="13"/>
  <c r="D4210" i="16" s="1"/>
  <c r="D161" i="13"/>
  <c r="D162" i="13"/>
  <c r="D163" i="13"/>
  <c r="D164" i="13"/>
  <c r="D165" i="13"/>
  <c r="D166" i="13"/>
  <c r="D167" i="13"/>
  <c r="D168" i="13"/>
  <c r="D169" i="13"/>
  <c r="D3735" i="16" s="1"/>
  <c r="D170" i="13"/>
  <c r="D171" i="13"/>
  <c r="D172" i="13"/>
  <c r="D173" i="13"/>
  <c r="D174" i="13"/>
  <c r="D175" i="13"/>
  <c r="D176" i="13"/>
  <c r="D177" i="13"/>
  <c r="D178" i="13"/>
  <c r="D179" i="13"/>
  <c r="D180" i="13"/>
  <c r="D181" i="13"/>
  <c r="D182" i="13"/>
  <c r="D183" i="13"/>
  <c r="D184" i="13"/>
  <c r="D185" i="13"/>
  <c r="D186" i="13"/>
  <c r="D187" i="13"/>
  <c r="D188" i="13"/>
  <c r="D189" i="13"/>
  <c r="D2940" i="16" s="1"/>
  <c r="D190" i="13"/>
  <c r="D191" i="13"/>
  <c r="D4304" i="16" s="1"/>
  <c r="D192" i="13"/>
  <c r="D193" i="13"/>
  <c r="D194" i="13"/>
  <c r="D195" i="13"/>
  <c r="D196" i="13"/>
  <c r="D3927" i="16" s="1"/>
  <c r="D197" i="13"/>
  <c r="D3519" i="16" s="1"/>
  <c r="D198" i="13"/>
  <c r="D91" i="16" s="1"/>
  <c r="D199" i="13"/>
  <c r="D3245" i="16" s="1"/>
  <c r="D200" i="13"/>
  <c r="D359" i="16" s="1"/>
  <c r="D201" i="13"/>
  <c r="D202" i="13"/>
  <c r="D203" i="13"/>
  <c r="D204" i="13"/>
  <c r="D205" i="13"/>
  <c r="D206" i="13"/>
  <c r="D207" i="13"/>
  <c r="D208" i="13"/>
  <c r="D5789" i="16" s="1"/>
  <c r="D209" i="13"/>
  <c r="D210" i="13"/>
  <c r="D211" i="13"/>
  <c r="D3178" i="16" s="1"/>
  <c r="D212" i="13"/>
  <c r="D213" i="13"/>
  <c r="D1341" i="16" s="1"/>
  <c r="D214" i="13"/>
  <c r="D215" i="13"/>
  <c r="D216" i="13"/>
  <c r="D217" i="13"/>
  <c r="D218" i="13"/>
  <c r="D219" i="13"/>
  <c r="D220" i="13"/>
  <c r="D221" i="13"/>
  <c r="D222" i="13"/>
  <c r="D223" i="13"/>
  <c r="D224" i="13"/>
  <c r="D225" i="13"/>
  <c r="D226" i="13"/>
  <c r="D227" i="13"/>
  <c r="D1386" i="16" s="1"/>
  <c r="D228" i="13"/>
  <c r="D229" i="13"/>
  <c r="D1561" i="16" s="1"/>
  <c r="D230" i="13"/>
  <c r="D4365" i="16" s="1"/>
  <c r="D231" i="13"/>
  <c r="D232" i="13"/>
  <c r="D2190" i="16" s="1"/>
  <c r="D233" i="13"/>
  <c r="D234" i="13"/>
  <c r="D235" i="13"/>
  <c r="D3711" i="16" s="1"/>
  <c r="D236" i="13"/>
  <c r="D5440" i="16" s="1"/>
  <c r="D237" i="13"/>
  <c r="D5642" i="16" s="1"/>
  <c r="D238" i="13"/>
  <c r="D239" i="13"/>
  <c r="D240" i="13"/>
  <c r="D241" i="13"/>
  <c r="D2469" i="16" s="1"/>
  <c r="D242" i="13"/>
  <c r="D243" i="13"/>
  <c r="D244" i="13"/>
  <c r="D245" i="13"/>
  <c r="D246" i="13"/>
  <c r="D247" i="13"/>
  <c r="D248" i="13"/>
  <c r="D249" i="13"/>
  <c r="D250" i="13"/>
  <c r="D4480" i="16" s="1"/>
  <c r="D251" i="13"/>
  <c r="D252" i="13"/>
  <c r="D253" i="13"/>
  <c r="D3473" i="16" s="1"/>
  <c r="D254" i="13"/>
  <c r="D255" i="13"/>
  <c r="D256" i="13"/>
  <c r="D257" i="13"/>
  <c r="D258" i="13"/>
  <c r="D259" i="13"/>
  <c r="D260" i="13"/>
  <c r="D602" i="16" s="1"/>
  <c r="D261" i="13"/>
  <c r="D689" i="16" s="1"/>
  <c r="D262" i="13"/>
  <c r="D263" i="13"/>
  <c r="D3827" i="16" s="1"/>
  <c r="D264" i="13"/>
  <c r="D265" i="13"/>
  <c r="D266" i="13"/>
  <c r="D267" i="13"/>
  <c r="D268" i="13"/>
  <c r="D269" i="13"/>
  <c r="D5298" i="16" s="1"/>
  <c r="D270" i="13"/>
  <c r="D271" i="13"/>
  <c r="D5029" i="16" s="1"/>
  <c r="D272" i="13"/>
  <c r="D273" i="13"/>
  <c r="D136" i="16" s="1"/>
  <c r="D274" i="13"/>
  <c r="D275" i="13"/>
  <c r="D276" i="13"/>
  <c r="D277" i="13"/>
  <c r="D278" i="13"/>
  <c r="D279" i="13"/>
  <c r="D280" i="13"/>
  <c r="D1291" i="16" s="1"/>
  <c r="D281" i="13"/>
  <c r="D5485" i="16" s="1"/>
  <c r="D282" i="13"/>
  <c r="D283" i="13"/>
  <c r="D284" i="13"/>
  <c r="D285" i="13"/>
  <c r="D286" i="13"/>
  <c r="D5736" i="16" s="1"/>
  <c r="D287" i="13"/>
  <c r="D288" i="13"/>
  <c r="D289" i="13"/>
  <c r="D290" i="13"/>
  <c r="D5249" i="16" s="1"/>
  <c r="D291" i="13"/>
  <c r="D292" i="13"/>
  <c r="D293" i="13"/>
  <c r="D294" i="13"/>
  <c r="D2120" i="16" s="1"/>
  <c r="D295" i="13"/>
  <c r="D4234" i="16" s="1"/>
  <c r="D296" i="13"/>
  <c r="D297" i="13"/>
  <c r="D298" i="13"/>
  <c r="D299" i="13"/>
  <c r="D300" i="13"/>
  <c r="D5580" i="16" s="1"/>
  <c r="D301" i="13"/>
  <c r="D1931" i="16" s="1"/>
  <c r="D302" i="13"/>
  <c r="D113" i="16" s="1"/>
  <c r="D303" i="13"/>
  <c r="D304" i="13"/>
  <c r="D305" i="13"/>
  <c r="D306" i="13"/>
  <c r="D307" i="13"/>
  <c r="D308" i="13"/>
  <c r="D309" i="13"/>
  <c r="D310" i="13"/>
  <c r="D3417" i="16" s="1"/>
  <c r="D311" i="13"/>
  <c r="D312" i="13"/>
  <c r="D313" i="13"/>
  <c r="D5136" i="16" s="1"/>
  <c r="D314" i="13"/>
  <c r="D315" i="13"/>
  <c r="D3070" i="16" s="1"/>
  <c r="D316" i="13"/>
  <c r="D317" i="13"/>
  <c r="D2096" i="16" s="1"/>
  <c r="D318" i="13"/>
  <c r="D319" i="13"/>
  <c r="D320" i="13"/>
  <c r="D321" i="13"/>
  <c r="D3830" i="16" s="1"/>
  <c r="D322" i="13"/>
  <c r="D323" i="13"/>
  <c r="D324" i="13"/>
  <c r="D325" i="13"/>
  <c r="D2759" i="16" s="1"/>
  <c r="D326" i="13"/>
  <c r="D2913" i="16" s="1"/>
  <c r="D327" i="13"/>
  <c r="D328" i="13"/>
  <c r="D3544" i="16" s="1"/>
  <c r="D329" i="13"/>
  <c r="D330" i="13"/>
  <c r="D331" i="13"/>
  <c r="D846" i="16" s="1"/>
  <c r="D332" i="13"/>
  <c r="D333" i="13"/>
  <c r="D334" i="13"/>
  <c r="D5953" i="16" s="1"/>
  <c r="D335" i="13"/>
  <c r="D336" i="13"/>
  <c r="D4957" i="16" s="1"/>
  <c r="D337" i="13"/>
  <c r="D338" i="13"/>
  <c r="D388" i="16" s="1"/>
  <c r="D339" i="13"/>
  <c r="D1514" i="16" s="1"/>
  <c r="D340" i="13"/>
  <c r="D341" i="13"/>
  <c r="D342" i="13"/>
  <c r="D343" i="13"/>
  <c r="D344" i="13"/>
  <c r="D345" i="13"/>
  <c r="D346" i="13"/>
  <c r="D347" i="13"/>
  <c r="D348" i="13"/>
  <c r="D4925" i="16" s="1"/>
  <c r="D349" i="13"/>
  <c r="D2965" i="16" s="1"/>
  <c r="D350" i="13"/>
  <c r="D3198" i="16" s="1"/>
  <c r="D351" i="13"/>
  <c r="D352" i="13"/>
  <c r="D353" i="13"/>
  <c r="D354" i="13"/>
  <c r="D355" i="13"/>
  <c r="D295" i="16" s="1"/>
  <c r="D356" i="13"/>
  <c r="D357" i="13"/>
  <c r="D358" i="13"/>
  <c r="D359" i="13"/>
  <c r="D360" i="13"/>
  <c r="D2969" i="16" s="1"/>
  <c r="D361" i="13"/>
  <c r="D571" i="16" s="1"/>
  <c r="D362" i="13"/>
  <c r="D5163" i="16" s="1"/>
  <c r="D363" i="13"/>
  <c r="D168" i="16" s="1"/>
  <c r="D364" i="13"/>
  <c r="D365" i="13"/>
  <c r="D4812" i="16" s="1"/>
  <c r="D366" i="13"/>
  <c r="D367" i="13"/>
  <c r="D368" i="13"/>
  <c r="D369" i="13"/>
  <c r="D3218" i="16" s="1"/>
  <c r="D370" i="13"/>
  <c r="D371" i="13"/>
  <c r="D4350" i="16" s="1"/>
  <c r="D372" i="13"/>
  <c r="D373" i="13"/>
  <c r="D724" i="16" s="1"/>
  <c r="D374" i="13"/>
  <c r="D375" i="13"/>
  <c r="D376" i="13"/>
  <c r="D377" i="13"/>
  <c r="D378" i="13"/>
  <c r="D379" i="13"/>
  <c r="D380" i="13"/>
  <c r="D381" i="13"/>
  <c r="D421" i="16" s="1"/>
  <c r="D382" i="13"/>
  <c r="D383" i="13"/>
  <c r="D384" i="13"/>
  <c r="D385" i="13"/>
  <c r="D386" i="13"/>
  <c r="D387" i="13"/>
  <c r="D388" i="13"/>
  <c r="D389" i="13"/>
  <c r="D390" i="13"/>
  <c r="D391" i="13"/>
  <c r="D392" i="13"/>
  <c r="D393" i="13"/>
  <c r="D394" i="13"/>
  <c r="D4865" i="16" s="1"/>
  <c r="D395" i="13"/>
  <c r="D396" i="13"/>
  <c r="D3547" i="16" s="1"/>
  <c r="D397" i="13"/>
  <c r="D5773" i="16" s="1"/>
  <c r="D398" i="13"/>
  <c r="D399" i="13"/>
  <c r="D400" i="13"/>
  <c r="D401" i="13"/>
  <c r="D4983" i="16" s="1"/>
  <c r="D402" i="13"/>
  <c r="D403" i="13"/>
  <c r="D2694" i="16" s="1"/>
  <c r="D404" i="13"/>
  <c r="D405" i="13"/>
  <c r="D3399" i="16" s="1"/>
  <c r="D406" i="13"/>
  <c r="D105" i="16" s="1"/>
  <c r="D407" i="13"/>
  <c r="D694" i="16" s="1"/>
  <c r="D408" i="13"/>
  <c r="D409" i="13"/>
  <c r="D4201" i="16" s="1"/>
  <c r="D410" i="13"/>
  <c r="D411" i="13"/>
  <c r="D3774" i="16" s="1"/>
  <c r="D412" i="13"/>
  <c r="D413" i="13"/>
  <c r="D414" i="13"/>
  <c r="D415" i="13"/>
  <c r="D416" i="13"/>
  <c r="D1405" i="16" s="1"/>
  <c r="D417" i="13"/>
  <c r="D470" i="16" s="1"/>
  <c r="D418" i="13"/>
  <c r="D419" i="13"/>
  <c r="D3864" i="16" s="1"/>
  <c r="D420" i="13"/>
  <c r="D421" i="13"/>
  <c r="D422" i="13"/>
  <c r="D423" i="13"/>
  <c r="D424" i="13"/>
  <c r="D425" i="13"/>
  <c r="D426" i="13"/>
  <c r="D427" i="13"/>
  <c r="D428" i="13"/>
  <c r="D4111" i="16" s="1"/>
  <c r="D429" i="13"/>
  <c r="D430" i="13"/>
  <c r="D431" i="13"/>
  <c r="D3497" i="16" s="1"/>
  <c r="D432" i="13"/>
  <c r="D1491" i="16" s="1"/>
  <c r="D433" i="13"/>
  <c r="D516" i="16" s="1"/>
  <c r="D434" i="13"/>
  <c r="D435" i="13"/>
  <c r="D436" i="13"/>
  <c r="D3741" i="16" s="1"/>
  <c r="D437" i="13"/>
  <c r="D438" i="13"/>
  <c r="D3045" i="16" s="1"/>
  <c r="D439" i="13"/>
  <c r="D440" i="13"/>
  <c r="D441" i="13"/>
  <c r="D2168" i="16" s="1"/>
  <c r="D442" i="13"/>
  <c r="D443" i="13"/>
  <c r="D444" i="13"/>
  <c r="D445" i="13"/>
  <c r="D446" i="13"/>
  <c r="D447" i="13"/>
  <c r="D448" i="13"/>
  <c r="D449" i="13"/>
  <c r="D2534" i="16" s="1"/>
  <c r="D450" i="13"/>
  <c r="D451" i="13"/>
  <c r="D452" i="13"/>
  <c r="D453" i="13"/>
  <c r="D454" i="13"/>
  <c r="D1731" i="16" s="1"/>
  <c r="D455" i="13"/>
  <c r="D456" i="13"/>
  <c r="D457" i="13"/>
  <c r="D458" i="13"/>
  <c r="D459" i="13"/>
  <c r="D460" i="13"/>
  <c r="D461" i="13"/>
  <c r="D462" i="13"/>
  <c r="D463" i="13"/>
  <c r="D464" i="13"/>
  <c r="D756" i="16" s="1"/>
  <c r="D465" i="13"/>
  <c r="D466" i="13"/>
  <c r="D467" i="13"/>
  <c r="D468" i="13"/>
  <c r="D469" i="13"/>
  <c r="D470" i="13"/>
  <c r="D471" i="13"/>
  <c r="D472" i="13"/>
  <c r="D473" i="13"/>
  <c r="D474" i="13"/>
  <c r="D1765" i="16" s="1"/>
  <c r="D475" i="13"/>
  <c r="D476" i="13"/>
  <c r="D4826" i="16" s="1"/>
  <c r="D477" i="13"/>
  <c r="D478" i="13"/>
  <c r="D479" i="13"/>
  <c r="D480" i="13"/>
  <c r="D633" i="16" s="1"/>
  <c r="D481" i="13"/>
  <c r="D5010" i="16" s="1"/>
  <c r="D482" i="13"/>
  <c r="D483" i="13"/>
  <c r="D484" i="13"/>
  <c r="D5751" i="16" s="1"/>
  <c r="D485" i="13"/>
  <c r="D486" i="13"/>
  <c r="D487" i="13"/>
  <c r="D488" i="13"/>
  <c r="D489" i="13"/>
  <c r="D490" i="13"/>
  <c r="D491" i="13"/>
  <c r="D143" i="16" s="1"/>
  <c r="D492" i="13"/>
  <c r="D493" i="13"/>
  <c r="D494" i="13"/>
  <c r="D495" i="13"/>
  <c r="D496" i="13"/>
  <c r="D621" i="16" s="1"/>
  <c r="D497" i="13"/>
  <c r="D4039" i="16" s="1"/>
  <c r="D498" i="13"/>
  <c r="D499" i="13"/>
  <c r="D259" i="16" s="1"/>
  <c r="D500" i="13"/>
  <c r="D5750" i="16" s="1"/>
  <c r="D501" i="13"/>
  <c r="D502" i="13"/>
  <c r="D503" i="13"/>
  <c r="D504" i="13"/>
  <c r="D505" i="13"/>
  <c r="D506" i="13"/>
  <c r="D507" i="13"/>
  <c r="D508" i="13"/>
  <c r="D509" i="13"/>
  <c r="D510" i="13"/>
  <c r="D511" i="13"/>
  <c r="D512" i="13"/>
  <c r="D3081" i="16" s="1"/>
  <c r="D513" i="13"/>
  <c r="D5353" i="16" s="1"/>
  <c r="D514" i="13"/>
  <c r="D515" i="13"/>
  <c r="D516" i="13"/>
  <c r="D517" i="13"/>
  <c r="D518" i="13"/>
  <c r="D519" i="13"/>
  <c r="D2138" i="16" s="1"/>
  <c r="D520" i="13"/>
  <c r="D521" i="13"/>
  <c r="D522" i="13"/>
  <c r="D523" i="13"/>
  <c r="D524" i="13"/>
  <c r="D525" i="13"/>
  <c r="D349" i="16" s="1"/>
  <c r="D526" i="13"/>
  <c r="D557" i="16" s="1"/>
  <c r="D527" i="13"/>
  <c r="D528" i="13"/>
  <c r="D529" i="13"/>
  <c r="D530" i="13"/>
  <c r="D531" i="13"/>
  <c r="D532" i="13"/>
  <c r="D2447" i="16" s="1"/>
  <c r="D533" i="13"/>
  <c r="D1534" i="16" s="1"/>
  <c r="D534" i="13"/>
  <c r="D3782" i="16" s="1"/>
  <c r="D535" i="13"/>
  <c r="D536" i="13"/>
  <c r="D537" i="13"/>
  <c r="D538" i="13"/>
  <c r="D3437" i="16" s="1"/>
  <c r="D539" i="13"/>
  <c r="D540" i="13"/>
  <c r="D541" i="13"/>
  <c r="D542" i="13"/>
  <c r="D543" i="13"/>
  <c r="D329" i="16" s="1"/>
  <c r="D544" i="13"/>
  <c r="D3174" i="16" s="1"/>
  <c r="D545" i="13"/>
  <c r="D546" i="13"/>
  <c r="D308" i="16" s="1"/>
  <c r="D547" i="13"/>
  <c r="D548" i="13"/>
  <c r="D3908" i="16" s="1"/>
  <c r="D549" i="13"/>
  <c r="D550" i="13"/>
  <c r="D551" i="13"/>
  <c r="D1703" i="16" s="1"/>
  <c r="D552" i="13"/>
  <c r="D553" i="13"/>
  <c r="D554" i="13"/>
  <c r="D555" i="13"/>
  <c r="D556" i="13"/>
  <c r="D351" i="16" s="1"/>
  <c r="D557" i="13"/>
  <c r="D558" i="13"/>
  <c r="D2638" i="16" s="1"/>
  <c r="D559" i="13"/>
  <c r="D2501" i="16" s="1"/>
  <c r="D560" i="13"/>
  <c r="D1358" i="16" s="1"/>
  <c r="D561" i="13"/>
  <c r="D562" i="13"/>
  <c r="D563" i="13"/>
  <c r="D564" i="13"/>
  <c r="D565" i="13"/>
  <c r="D566" i="13"/>
  <c r="D4214" i="16" s="1"/>
  <c r="D567" i="13"/>
  <c r="D568" i="13"/>
  <c r="D569" i="13"/>
  <c r="D3986" i="16" s="1"/>
  <c r="D570" i="13"/>
  <c r="D693" i="16" s="1"/>
  <c r="D571" i="13"/>
  <c r="D572" i="13"/>
  <c r="D573" i="13"/>
  <c r="D574" i="13"/>
  <c r="D575" i="13"/>
  <c r="D576" i="13"/>
  <c r="D577" i="13"/>
  <c r="D578" i="13"/>
  <c r="D579" i="13"/>
  <c r="D4941" i="16" s="1"/>
  <c r="D580" i="13"/>
  <c r="D581" i="13"/>
  <c r="D1839" i="16" s="1"/>
  <c r="D582" i="13"/>
  <c r="D221" i="16" s="1"/>
  <c r="D583" i="13"/>
  <c r="D584" i="13"/>
  <c r="D4504" i="16" s="1"/>
  <c r="D585" i="13"/>
  <c r="D635" i="16" s="1"/>
  <c r="D586" i="13"/>
  <c r="D587" i="13"/>
  <c r="D588" i="13"/>
  <c r="D4128" i="16" s="1"/>
  <c r="D589" i="13"/>
  <c r="D590" i="13"/>
  <c r="D591" i="13"/>
  <c r="D2487" i="16" s="1"/>
  <c r="D592" i="13"/>
  <c r="D593" i="13"/>
  <c r="D2211" i="16" s="1"/>
  <c r="D594" i="13"/>
  <c r="D595" i="13"/>
  <c r="D596" i="13"/>
  <c r="D597" i="13"/>
  <c r="D598" i="13"/>
  <c r="D599" i="13"/>
  <c r="D600" i="13"/>
  <c r="D601" i="13"/>
  <c r="D602" i="13"/>
  <c r="D603" i="13"/>
  <c r="D604" i="13"/>
  <c r="D605" i="13"/>
  <c r="D732" i="16" s="1"/>
  <c r="D606" i="13"/>
  <c r="D607" i="13"/>
  <c r="D2667" i="16" s="1"/>
  <c r="D608" i="13"/>
  <c r="D609" i="13"/>
  <c r="D610" i="13"/>
  <c r="D611" i="13"/>
  <c r="D612" i="13"/>
  <c r="D613" i="13"/>
  <c r="D4953" i="16" s="1"/>
  <c r="D614" i="13"/>
  <c r="D615" i="13"/>
  <c r="D616" i="13"/>
  <c r="D617" i="13"/>
  <c r="D618" i="13"/>
  <c r="D619" i="13"/>
  <c r="D620" i="13"/>
  <c r="D621" i="13"/>
  <c r="D5104" i="16" s="1"/>
  <c r="D622" i="13"/>
  <c r="D623" i="13"/>
  <c r="D624" i="13"/>
  <c r="D654" i="16" s="1"/>
  <c r="D625" i="13"/>
  <c r="D626" i="13"/>
  <c r="D627" i="13"/>
  <c r="D628" i="13"/>
  <c r="D629" i="13"/>
  <c r="D4329" i="16" s="1"/>
  <c r="D630" i="13"/>
  <c r="D631" i="13"/>
  <c r="D632" i="13"/>
  <c r="D633" i="13"/>
  <c r="D634" i="13"/>
  <c r="D635" i="13"/>
  <c r="D636" i="13"/>
  <c r="D637" i="13"/>
  <c r="D638" i="13"/>
  <c r="D639" i="13"/>
  <c r="D3049" i="16" s="1"/>
  <c r="D640" i="13"/>
  <c r="D2535" i="16" s="1"/>
  <c r="D641" i="13"/>
  <c r="D642" i="13"/>
  <c r="D643" i="13"/>
  <c r="D644" i="13"/>
  <c r="D645" i="13"/>
  <c r="D646" i="13"/>
  <c r="D647" i="13"/>
  <c r="D648" i="13"/>
  <c r="D649" i="13"/>
  <c r="D650" i="13"/>
  <c r="D4306" i="16" s="1"/>
  <c r="D651" i="13"/>
  <c r="D652" i="13"/>
  <c r="D653" i="13"/>
  <c r="D654" i="13"/>
  <c r="D655" i="13"/>
  <c r="D656" i="13"/>
  <c r="D828" i="16" s="1"/>
  <c r="D657" i="13"/>
  <c r="D658" i="13"/>
  <c r="D1562" i="16" s="1"/>
  <c r="D659" i="13"/>
  <c r="D660" i="13"/>
  <c r="D661" i="13"/>
  <c r="D662" i="13"/>
  <c r="D663" i="13"/>
  <c r="D1360" i="16" s="1"/>
  <c r="D664" i="13"/>
  <c r="D665" i="13"/>
  <c r="D666" i="13"/>
  <c r="D667" i="13"/>
  <c r="D668" i="13"/>
  <c r="D1536" i="16" s="1"/>
  <c r="D669" i="13"/>
  <c r="D670" i="13"/>
  <c r="D671" i="13"/>
  <c r="D672" i="13"/>
  <c r="D673" i="13"/>
  <c r="D674" i="13"/>
  <c r="D3452" i="16" s="1"/>
  <c r="D675" i="13"/>
  <c r="D676" i="13"/>
  <c r="D677" i="13"/>
  <c r="D678" i="13"/>
  <c r="D679" i="13"/>
  <c r="D680" i="13"/>
  <c r="D681" i="13"/>
  <c r="D682" i="13"/>
  <c r="D683" i="13"/>
  <c r="D3195" i="16" s="1"/>
  <c r="D684" i="13"/>
  <c r="D685" i="13"/>
  <c r="D686" i="13"/>
  <c r="D687" i="13"/>
  <c r="D688" i="13"/>
  <c r="D2805" i="16" s="1"/>
  <c r="D689" i="13"/>
  <c r="D690" i="13"/>
  <c r="D691" i="13"/>
  <c r="D692" i="13"/>
  <c r="D693" i="13"/>
  <c r="D3530" i="16" s="1"/>
  <c r="D694" i="13"/>
  <c r="D4056" i="16" s="1"/>
  <c r="D695" i="13"/>
  <c r="D416" i="16" s="1"/>
  <c r="D696" i="13"/>
  <c r="D697" i="13"/>
  <c r="D698" i="13"/>
  <c r="D699" i="13"/>
  <c r="D700" i="13"/>
  <c r="D701" i="13"/>
  <c r="D702" i="13"/>
  <c r="D5719" i="16" s="1"/>
  <c r="D703" i="13"/>
  <c r="D4489" i="16" s="1"/>
  <c r="D704" i="13"/>
  <c r="D5619" i="16" s="1"/>
  <c r="D705" i="13"/>
  <c r="D706" i="13"/>
  <c r="D5589" i="16" s="1"/>
  <c r="D707" i="13"/>
  <c r="D708" i="13"/>
  <c r="D709" i="13"/>
  <c r="D710" i="13"/>
  <c r="D711" i="13"/>
  <c r="D712" i="13"/>
  <c r="D713" i="13"/>
  <c r="D714" i="13"/>
  <c r="D715" i="13"/>
  <c r="D716" i="13"/>
  <c r="D717" i="13"/>
  <c r="D4627" i="16" s="1"/>
  <c r="D718" i="13"/>
  <c r="D3856" i="16" s="1"/>
  <c r="D719" i="13"/>
  <c r="D720" i="13"/>
  <c r="D721" i="13"/>
  <c r="D722" i="13"/>
  <c r="D1265" i="16" s="1"/>
  <c r="D723" i="13"/>
  <c r="D2737" i="16" s="1"/>
  <c r="D724" i="13"/>
  <c r="D725" i="13"/>
  <c r="D726" i="13"/>
  <c r="D727" i="13"/>
  <c r="D728" i="13"/>
  <c r="D729" i="13"/>
  <c r="D730" i="13"/>
  <c r="D731" i="13"/>
  <c r="D732" i="13"/>
  <c r="D733" i="13"/>
  <c r="D734" i="13"/>
  <c r="D735" i="13"/>
  <c r="D736" i="13"/>
  <c r="D737" i="13"/>
  <c r="D738" i="13"/>
  <c r="D4542" i="16" s="1"/>
  <c r="D739" i="13"/>
  <c r="D740" i="13"/>
  <c r="D4920" i="16" s="1"/>
  <c r="D741" i="13"/>
  <c r="D742" i="13"/>
  <c r="D743" i="13"/>
  <c r="D744" i="13"/>
  <c r="D745" i="13"/>
  <c r="D746" i="13"/>
  <c r="D747" i="13"/>
  <c r="D2345" i="16" s="1"/>
  <c r="D748" i="13"/>
  <c r="D749" i="13"/>
  <c r="D750" i="13"/>
  <c r="D751" i="13"/>
  <c r="D752" i="13"/>
  <c r="D753" i="13"/>
  <c r="D754" i="13"/>
  <c r="D755" i="13"/>
  <c r="D756" i="13"/>
  <c r="D757" i="13"/>
  <c r="D758" i="13"/>
  <c r="D1256" i="16" s="1"/>
  <c r="D759" i="13"/>
  <c r="D430" i="16" s="1"/>
  <c r="D760" i="13"/>
  <c r="D761" i="13"/>
  <c r="D5421" i="16" s="1"/>
  <c r="D762" i="13"/>
  <c r="D763" i="13"/>
  <c r="D764" i="13"/>
  <c r="D765" i="13"/>
  <c r="D766" i="13"/>
  <c r="D767" i="13"/>
  <c r="D4720" i="16" s="1"/>
  <c r="D768" i="13"/>
  <c r="D769" i="13"/>
  <c r="D3661" i="16" s="1"/>
  <c r="D770" i="13"/>
  <c r="D3490" i="16" s="1"/>
  <c r="D771" i="13"/>
  <c r="D2433" i="16" s="1"/>
  <c r="D772" i="13"/>
  <c r="D773" i="13"/>
  <c r="D774" i="13"/>
  <c r="D775" i="13"/>
  <c r="D776" i="13"/>
  <c r="D777" i="13"/>
  <c r="D778" i="13"/>
  <c r="D779" i="13"/>
  <c r="D3108" i="16" s="1"/>
  <c r="D780" i="13"/>
  <c r="D781" i="13"/>
  <c r="D1462" i="16" s="1"/>
  <c r="D782" i="13"/>
  <c r="D783" i="13"/>
  <c r="D800" i="16" s="1"/>
  <c r="D784" i="13"/>
  <c r="D785" i="13"/>
  <c r="D1583" i="16" s="1"/>
  <c r="D786" i="13"/>
  <c r="D1565" i="16" s="1"/>
  <c r="D787" i="13"/>
  <c r="D788" i="13"/>
  <c r="D789" i="13"/>
  <c r="D790" i="13"/>
  <c r="D791" i="13"/>
  <c r="D4068" i="16" s="1"/>
  <c r="D792" i="13"/>
  <c r="D793" i="13"/>
  <c r="D794" i="13"/>
  <c r="D795" i="13"/>
  <c r="D796" i="13"/>
  <c r="D797" i="13"/>
  <c r="D798" i="13"/>
  <c r="D2208" i="16" s="1"/>
  <c r="D799" i="13"/>
  <c r="D2140" i="16" s="1"/>
  <c r="D800" i="13"/>
  <c r="D5670" i="16" s="1"/>
  <c r="D801" i="13"/>
  <c r="D5757" i="16" s="1"/>
  <c r="D802" i="13"/>
  <c r="D803" i="13"/>
  <c r="D4331" i="16" s="1"/>
  <c r="D804" i="13"/>
  <c r="D1911" i="16" s="1"/>
  <c r="D805" i="13"/>
  <c r="D806" i="13"/>
  <c r="D807" i="13"/>
  <c r="D808" i="13"/>
  <c r="D2727" i="16" s="1"/>
  <c r="D809" i="13"/>
  <c r="D810" i="13"/>
  <c r="D831" i="16" s="1"/>
  <c r="D811" i="13"/>
  <c r="D812" i="13"/>
  <c r="D813" i="13"/>
  <c r="D814" i="13"/>
  <c r="D1868" i="16" s="1"/>
  <c r="D815" i="13"/>
  <c r="D299" i="16" s="1"/>
  <c r="D816" i="13"/>
  <c r="D817" i="13"/>
  <c r="D818" i="13"/>
  <c r="D819" i="13"/>
  <c r="D820" i="13"/>
  <c r="D821" i="13"/>
  <c r="D1544" i="16" s="1"/>
  <c r="D822" i="13"/>
  <c r="D2924" i="16" s="1"/>
  <c r="D823" i="13"/>
  <c r="D824" i="13"/>
  <c r="D825" i="13"/>
  <c r="D826" i="13"/>
  <c r="D827" i="13"/>
  <c r="D5692" i="16" s="1"/>
  <c r="D828" i="13"/>
  <c r="D829" i="13"/>
  <c r="D830" i="13"/>
  <c r="D831" i="13"/>
  <c r="D2068" i="16" s="1"/>
  <c r="D832" i="13"/>
  <c r="D833" i="13"/>
  <c r="D834" i="13"/>
  <c r="D835" i="13"/>
  <c r="D836" i="13"/>
  <c r="D837" i="13"/>
  <c r="D838" i="13"/>
  <c r="D839" i="13"/>
  <c r="D840" i="13"/>
  <c r="D841" i="13"/>
  <c r="D842" i="13"/>
  <c r="D843" i="13"/>
  <c r="D844" i="13"/>
  <c r="D845" i="13"/>
  <c r="D846" i="13"/>
  <c r="D847" i="13"/>
  <c r="D848" i="13"/>
  <c r="D849" i="13"/>
  <c r="D850" i="13"/>
  <c r="D851" i="13"/>
  <c r="D2692" i="16" s="1"/>
  <c r="D852" i="13"/>
  <c r="D5699" i="16" s="1"/>
  <c r="D853" i="13"/>
  <c r="D2418" i="16" s="1"/>
  <c r="D854" i="13"/>
  <c r="D855" i="13"/>
  <c r="D856" i="13"/>
  <c r="D2563" i="16" s="1"/>
  <c r="D857" i="13"/>
  <c r="D858" i="13"/>
  <c r="D3642" i="16" s="1"/>
  <c r="D859" i="13"/>
  <c r="D1556" i="16" s="1"/>
  <c r="D860" i="13"/>
  <c r="D4130" i="16" s="1"/>
  <c r="D861" i="13"/>
  <c r="D862" i="13"/>
  <c r="D863" i="13"/>
  <c r="D864" i="13"/>
  <c r="D865" i="13"/>
  <c r="D866" i="13"/>
  <c r="D867" i="13"/>
  <c r="D868" i="13"/>
  <c r="D869" i="13"/>
  <c r="D593" i="16" s="1"/>
  <c r="D870" i="13"/>
  <c r="D871" i="13"/>
  <c r="D4320" i="16" s="1"/>
  <c r="D872" i="13"/>
  <c r="D5916" i="16" s="1"/>
  <c r="D873" i="13"/>
  <c r="D874" i="13"/>
  <c r="D875" i="13"/>
  <c r="D876" i="13"/>
  <c r="D877" i="13"/>
  <c r="D878" i="13"/>
  <c r="D2028" i="16" s="1"/>
  <c r="D879" i="13"/>
  <c r="D880" i="13"/>
  <c r="D881" i="13"/>
  <c r="D882" i="13"/>
  <c r="D2467" i="16" s="1"/>
  <c r="D883" i="13"/>
  <c r="D884" i="13"/>
  <c r="D3814" i="16" s="1"/>
  <c r="D885" i="13"/>
  <c r="D3700" i="16" s="1"/>
  <c r="D886" i="13"/>
  <c r="D887" i="13"/>
  <c r="D888" i="13"/>
  <c r="D889" i="13"/>
  <c r="D890" i="13"/>
  <c r="D891" i="13"/>
  <c r="D892" i="13"/>
  <c r="D893" i="13"/>
  <c r="D5496" i="16" s="1"/>
  <c r="D894" i="13"/>
  <c r="D895" i="13"/>
  <c r="D896" i="13"/>
  <c r="D897" i="13"/>
  <c r="D898" i="13"/>
  <c r="D899" i="13"/>
  <c r="D900" i="13"/>
  <c r="D901" i="13"/>
  <c r="D2032" i="16" s="1"/>
  <c r="D902" i="13"/>
  <c r="D218" i="16" s="1"/>
  <c r="D903" i="13"/>
  <c r="D904" i="13"/>
  <c r="D905" i="13"/>
  <c r="D906" i="13"/>
  <c r="D907" i="13"/>
  <c r="D908" i="13"/>
  <c r="D909" i="13"/>
  <c r="D910" i="13"/>
  <c r="D911" i="13"/>
  <c r="D912" i="13"/>
  <c r="D913" i="13"/>
  <c r="D914" i="13"/>
  <c r="D5696" i="16" s="1"/>
  <c r="D915" i="13"/>
  <c r="D4156" i="16" s="1"/>
  <c r="D916" i="13"/>
  <c r="D917" i="13"/>
  <c r="D918" i="13"/>
  <c r="D919" i="13"/>
  <c r="D920" i="13"/>
  <c r="D921" i="13"/>
  <c r="D4085" i="16" s="1"/>
  <c r="D922" i="13"/>
  <c r="D923" i="13"/>
  <c r="D924" i="13"/>
  <c r="D925" i="13"/>
  <c r="D926" i="13"/>
  <c r="D927" i="13"/>
  <c r="D928" i="13"/>
  <c r="D929" i="13"/>
  <c r="D4862" i="16" s="1"/>
  <c r="D930" i="13"/>
  <c r="D931" i="13"/>
  <c r="D932" i="13"/>
  <c r="D933" i="13"/>
  <c r="D934" i="13"/>
  <c r="D935" i="13"/>
  <c r="D936" i="13"/>
  <c r="D937" i="13"/>
  <c r="D477" i="16" s="1"/>
  <c r="D938" i="13"/>
  <c r="D939" i="13"/>
  <c r="D1107" i="16" s="1"/>
  <c r="D940" i="13"/>
  <c r="D941" i="13"/>
  <c r="D2812" i="16" s="1"/>
  <c r="D942" i="13"/>
  <c r="D5521" i="16" s="1"/>
  <c r="D943" i="13"/>
  <c r="D944" i="13"/>
  <c r="D945" i="13"/>
  <c r="D946" i="13"/>
  <c r="D3127" i="16" s="1"/>
  <c r="D947" i="13"/>
  <c r="D948" i="13"/>
  <c r="D949" i="13"/>
  <c r="D950" i="13"/>
  <c r="D2174" i="16" s="1"/>
  <c r="D951" i="13"/>
  <c r="D952" i="13"/>
  <c r="D953" i="13"/>
  <c r="D1150" i="16" s="1"/>
  <c r="D954" i="13"/>
  <c r="D955" i="13"/>
  <c r="D956" i="13"/>
  <c r="D957" i="13"/>
  <c r="D958" i="13"/>
  <c r="D959" i="13"/>
  <c r="D960" i="13"/>
  <c r="D961" i="13"/>
  <c r="D962" i="13"/>
  <c r="D963" i="13"/>
  <c r="D964" i="13"/>
  <c r="D965" i="13"/>
  <c r="D966" i="13"/>
  <c r="D129" i="16" s="1"/>
  <c r="D967" i="13"/>
  <c r="D4440" i="16" s="1"/>
  <c r="D968" i="13"/>
  <c r="D969" i="13"/>
  <c r="D970" i="13"/>
  <c r="D4236" i="16" s="1"/>
  <c r="D971" i="13"/>
  <c r="D5355" i="16" s="1"/>
  <c r="D972" i="13"/>
  <c r="D973" i="13"/>
  <c r="D974" i="13"/>
  <c r="D975" i="13"/>
  <c r="D976" i="13"/>
  <c r="D977" i="13"/>
  <c r="D978" i="13"/>
  <c r="D979" i="13"/>
  <c r="D980" i="13"/>
  <c r="D981" i="16" s="1"/>
  <c r="D981" i="13"/>
  <c r="D1840" i="16" s="1"/>
  <c r="D982" i="13"/>
  <c r="D983" i="13"/>
  <c r="D984" i="13"/>
  <c r="D985" i="13"/>
  <c r="D986" i="13"/>
  <c r="D987" i="13"/>
  <c r="D988" i="13"/>
  <c r="D989" i="13"/>
  <c r="D1072" i="16" s="1"/>
  <c r="D990" i="13"/>
  <c r="D991" i="13"/>
  <c r="D992" i="13"/>
  <c r="D993" i="13"/>
  <c r="D994" i="13"/>
  <c r="D995" i="13"/>
  <c r="D1987" i="16" s="1"/>
  <c r="D996" i="13"/>
  <c r="D997" i="13"/>
  <c r="D998" i="13"/>
  <c r="D999" i="13"/>
  <c r="D4042" i="16" s="1"/>
  <c r="D1000" i="13"/>
  <c r="D4832" i="16" s="1"/>
  <c r="D1001" i="13"/>
  <c r="D2" i="13"/>
  <c r="G3974" i="16"/>
  <c r="G4006" i="16"/>
  <c r="G4014" i="16"/>
  <c r="G4062" i="16"/>
  <c r="G4070" i="16"/>
  <c r="G4110" i="16"/>
  <c r="G4126" i="16"/>
  <c r="G4158" i="16"/>
  <c r="G4198" i="16"/>
  <c r="G4222" i="16"/>
  <c r="G4246" i="16"/>
  <c r="G4247" i="16"/>
  <c r="G4262" i="16"/>
  <c r="G4270" i="16"/>
  <c r="G4324" i="16"/>
  <c r="G4358" i="16"/>
  <c r="G4388" i="16"/>
  <c r="G4398" i="16"/>
  <c r="G4420" i="16"/>
  <c r="G4430" i="16"/>
  <c r="G4431" i="16"/>
  <c r="G4438" i="16"/>
  <c r="G4452" i="16"/>
  <c r="G4470" i="16"/>
  <c r="G4500" i="16"/>
  <c r="G4503" i="16"/>
  <c r="G4505" i="16"/>
  <c r="G4511" i="16"/>
  <c r="G4519" i="16"/>
  <c r="G4524" i="16"/>
  <c r="G4527" i="16"/>
  <c r="G4532" i="16"/>
  <c r="G4534" i="16"/>
  <c r="G4545" i="16"/>
  <c r="G4556" i="16"/>
  <c r="G4564" i="16"/>
  <c r="G4569" i="16"/>
  <c r="G2595" i="16"/>
  <c r="G4575" i="16"/>
  <c r="G4577" i="16"/>
  <c r="G4580" i="16"/>
  <c r="G4585" i="16"/>
  <c r="G4588" i="16"/>
  <c r="G4609" i="16"/>
  <c r="G4617" i="16"/>
  <c r="G4633" i="16"/>
  <c r="G4644" i="16"/>
  <c r="G4657" i="16"/>
  <c r="G4663" i="16"/>
  <c r="G4665" i="16"/>
  <c r="G4673" i="16"/>
  <c r="G4678" i="16"/>
  <c r="G4679" i="16"/>
  <c r="G4692" i="16"/>
  <c r="G4697" i="16"/>
  <c r="G4702" i="16"/>
  <c r="G4719" i="16"/>
  <c r="G4727" i="16"/>
  <c r="G4729" i="16"/>
  <c r="G4734" i="16"/>
  <c r="G4735" i="16"/>
  <c r="G1864" i="16"/>
  <c r="G4748" i="16"/>
  <c r="G4753" i="16"/>
  <c r="G4756" i="16"/>
  <c r="G4758" i="16"/>
  <c r="G4769" i="16"/>
  <c r="G2975" i="16"/>
  <c r="G4780" i="16"/>
  <c r="G4785" i="16"/>
  <c r="G4790" i="16"/>
  <c r="G4796" i="16"/>
  <c r="G4798" i="16"/>
  <c r="G4807" i="16"/>
  <c r="G4815" i="16"/>
  <c r="G4817" i="16"/>
  <c r="G4820" i="16"/>
  <c r="G4824" i="16"/>
  <c r="G4825" i="16"/>
  <c r="G4831" i="16"/>
  <c r="G4832" i="16"/>
  <c r="G4833" i="16"/>
  <c r="G4849" i="16"/>
  <c r="G2130" i="16"/>
  <c r="G4854" i="16"/>
  <c r="G4855" i="16"/>
  <c r="G4857" i="16"/>
  <c r="G4860" i="16"/>
  <c r="G4864" i="16"/>
  <c r="G4865" i="16"/>
  <c r="G4870" i="16"/>
  <c r="G4873" i="16"/>
  <c r="G4879" i="16"/>
  <c r="G1136" i="16"/>
  <c r="G4892" i="16"/>
  <c r="G4894" i="16"/>
  <c r="G4895" i="16"/>
  <c r="G4900" i="16"/>
  <c r="G4910" i="16"/>
  <c r="G4911" i="16"/>
  <c r="G4912" i="16"/>
  <c r="G4913" i="16"/>
  <c r="G4916" i="16"/>
  <c r="G4921" i="16"/>
  <c r="G4924" i="16"/>
  <c r="G4928" i="16"/>
  <c r="G4932" i="16"/>
  <c r="G4935" i="16"/>
  <c r="G4940" i="16"/>
  <c r="G4944" i="16"/>
  <c r="G4945" i="16"/>
  <c r="G4948" i="16"/>
  <c r="G4953" i="16"/>
  <c r="G4955" i="16"/>
  <c r="G4959" i="16"/>
  <c r="G4961" i="16"/>
  <c r="G4964" i="16"/>
  <c r="G4966" i="16"/>
  <c r="G4967" i="16"/>
  <c r="G4013" i="16"/>
  <c r="G4972" i="16"/>
  <c r="G4975" i="16"/>
  <c r="G4977" i="16"/>
  <c r="G4980" i="16"/>
  <c r="G4996" i="16"/>
  <c r="G5000" i="16"/>
  <c r="G5001" i="16"/>
  <c r="G5004" i="16"/>
  <c r="G5006" i="16"/>
  <c r="G5009" i="16"/>
  <c r="G5015" i="16"/>
  <c r="G5017" i="16"/>
  <c r="G5020" i="16"/>
  <c r="G5022" i="16"/>
  <c r="G5023" i="16"/>
  <c r="G5028" i="16"/>
  <c r="G5030" i="16"/>
  <c r="G5036" i="16"/>
  <c r="G5040" i="16"/>
  <c r="G5041" i="16"/>
  <c r="G5044" i="16"/>
  <c r="G5051" i="16"/>
  <c r="G5054" i="16"/>
  <c r="G5055" i="16"/>
  <c r="G5057" i="16"/>
  <c r="G5060" i="16"/>
  <c r="G5063" i="16"/>
  <c r="G5068" i="16"/>
  <c r="G5073" i="16"/>
  <c r="G5081" i="16"/>
  <c r="G5082" i="16"/>
  <c r="G5084" i="16"/>
  <c r="G5087" i="16"/>
  <c r="G5088" i="16"/>
  <c r="G5089" i="16"/>
  <c r="G1407" i="16"/>
  <c r="G5091" i="16"/>
  <c r="G5092" i="16"/>
  <c r="G5094" i="16"/>
  <c r="G5095" i="16"/>
  <c r="G3279" i="16"/>
  <c r="G5107" i="16"/>
  <c r="G5111" i="16"/>
  <c r="G5112" i="16"/>
  <c r="G450" i="16"/>
  <c r="G5118" i="16"/>
  <c r="G5121" i="16"/>
  <c r="G5123" i="16"/>
  <c r="G5124" i="16"/>
  <c r="G5126" i="16"/>
  <c r="G5127" i="16"/>
  <c r="G5129" i="16"/>
  <c r="G5132" i="16"/>
  <c r="G5135" i="16"/>
  <c r="G5137" i="16"/>
  <c r="G5140" i="16"/>
  <c r="G5142" i="16"/>
  <c r="G5143" i="16"/>
  <c r="G5144" i="16"/>
  <c r="G5145" i="16"/>
  <c r="G5147" i="16"/>
  <c r="G5148" i="16"/>
  <c r="G5150" i="16"/>
  <c r="G5151" i="16"/>
  <c r="G5156" i="16"/>
  <c r="G5160" i="16"/>
  <c r="G3004" i="16"/>
  <c r="G5172" i="16"/>
  <c r="G5173" i="16"/>
  <c r="G5174" i="16"/>
  <c r="G5177" i="16"/>
  <c r="G5180" i="16"/>
  <c r="G5183" i="16"/>
  <c r="G5185" i="16"/>
  <c r="G2509" i="16"/>
  <c r="G5189" i="16"/>
  <c r="G5193" i="16"/>
  <c r="G5198" i="16"/>
  <c r="G5201" i="16"/>
  <c r="G5205" i="16"/>
  <c r="G5206" i="16"/>
  <c r="G5207" i="16"/>
  <c r="G5208" i="16"/>
  <c r="G5209" i="16"/>
  <c r="G5212" i="16"/>
  <c r="G5213" i="16"/>
  <c r="G1741" i="16"/>
  <c r="G5220" i="16"/>
  <c r="G5222" i="16"/>
  <c r="G5223" i="16"/>
  <c r="G674" i="16"/>
  <c r="G5231" i="16"/>
  <c r="G5233" i="16"/>
  <c r="G5236" i="16"/>
  <c r="G5237" i="16"/>
  <c r="G5240" i="16"/>
  <c r="G5241" i="16"/>
  <c r="G5243" i="16"/>
  <c r="G5244" i="16"/>
  <c r="G5245" i="16"/>
  <c r="G5246" i="16"/>
  <c r="G5247" i="16"/>
  <c r="G5251" i="16"/>
  <c r="G5255" i="16"/>
  <c r="G5257" i="16"/>
  <c r="G5259" i="16"/>
  <c r="G5260" i="16"/>
  <c r="G5262" i="16"/>
  <c r="G5263" i="16"/>
  <c r="G5264" i="16"/>
  <c r="G5265" i="16"/>
  <c r="G5267" i="16"/>
  <c r="G5268" i="16"/>
  <c r="G5270" i="16"/>
  <c r="G5272" i="16"/>
  <c r="G3066" i="16"/>
  <c r="G5275" i="16"/>
  <c r="G5276" i="16"/>
  <c r="G5277" i="16"/>
  <c r="G5278" i="16"/>
  <c r="G5279" i="16"/>
  <c r="G5281" i="16"/>
  <c r="G5283" i="16"/>
  <c r="G5284" i="16"/>
  <c r="G5285" i="16"/>
  <c r="G5286" i="16"/>
  <c r="G5288" i="16"/>
  <c r="G5289" i="16"/>
  <c r="G1960" i="16"/>
  <c r="G5294" i="16"/>
  <c r="G5295" i="16"/>
  <c r="G5297" i="16"/>
  <c r="G5299" i="16"/>
  <c r="G4337" i="16"/>
  <c r="G3499" i="16"/>
  <c r="G1540" i="16"/>
  <c r="G3622" i="16"/>
  <c r="G2161" i="16"/>
  <c r="G3464" i="16"/>
  <c r="G1422" i="16"/>
  <c r="G822" i="16"/>
  <c r="G638" i="16"/>
  <c r="G3893" i="16"/>
  <c r="G2059" i="16"/>
  <c r="G13" i="16"/>
  <c r="G4305" i="16"/>
  <c r="G2187" i="16"/>
  <c r="G3552" i="16"/>
  <c r="G2761" i="16"/>
  <c r="G3654" i="16"/>
  <c r="G3889" i="16"/>
  <c r="G3749" i="16"/>
  <c r="G3261" i="16"/>
  <c r="G4060" i="16"/>
  <c r="G2948" i="16"/>
  <c r="G795" i="16"/>
  <c r="G329" i="16"/>
  <c r="G1566" i="16"/>
  <c r="G2260" i="16"/>
  <c r="G1247" i="16"/>
  <c r="G2025" i="16"/>
  <c r="G341" i="16"/>
  <c r="G2967" i="16"/>
  <c r="G4161" i="16"/>
  <c r="G98" i="16"/>
  <c r="G669" i="16"/>
  <c r="G4121" i="16"/>
  <c r="G2330" i="16"/>
  <c r="G3019" i="16"/>
  <c r="G2296" i="16"/>
  <c r="G112" i="16"/>
  <c r="G4407" i="16"/>
  <c r="G177" i="16"/>
  <c r="G3219" i="16"/>
  <c r="G960" i="16"/>
  <c r="G1582" i="16"/>
  <c r="G3020" i="16"/>
  <c r="G1074" i="16"/>
  <c r="G1849" i="16"/>
  <c r="G4978" i="16"/>
  <c r="G4284" i="16"/>
  <c r="G2885" i="16"/>
  <c r="G754" i="16"/>
  <c r="G3523" i="16"/>
  <c r="G2712" i="16"/>
  <c r="G4957" i="16"/>
  <c r="G723" i="16"/>
  <c r="G4680" i="16"/>
  <c r="G2889" i="16"/>
  <c r="G1118" i="16"/>
  <c r="G1590" i="16"/>
  <c r="G2590" i="16"/>
  <c r="G1322" i="16"/>
  <c r="G3787" i="16"/>
  <c r="G3912" i="16"/>
  <c r="G4515" i="16"/>
  <c r="G3377" i="16"/>
  <c r="G1297" i="16"/>
  <c r="G3819" i="16"/>
  <c r="G2" i="16"/>
  <c r="G9" i="16"/>
  <c r="G10" i="16"/>
  <c r="G11" i="16"/>
  <c r="G12" i="16"/>
  <c r="G15" i="16"/>
  <c r="G16" i="16"/>
  <c r="G17" i="16"/>
  <c r="G18" i="16"/>
  <c r="G21" i="16"/>
  <c r="G22" i="16"/>
  <c r="G24" i="16"/>
  <c r="G25" i="16"/>
  <c r="G26" i="16"/>
  <c r="G27" i="16"/>
  <c r="G28" i="16"/>
  <c r="G29" i="16"/>
  <c r="G30" i="16"/>
  <c r="G32" i="16"/>
  <c r="G33" i="16"/>
  <c r="G34" i="16"/>
  <c r="G36" i="16"/>
  <c r="G37" i="16"/>
  <c r="G38" i="16"/>
  <c r="G39" i="16"/>
  <c r="G40" i="16"/>
  <c r="G41" i="16"/>
  <c r="G42" i="16"/>
  <c r="G45" i="16"/>
  <c r="G46" i="16"/>
  <c r="G47" i="16"/>
  <c r="G49" i="16"/>
  <c r="G50" i="16"/>
  <c r="G52" i="16"/>
  <c r="G53" i="16"/>
  <c r="G54" i="16"/>
  <c r="G55" i="16"/>
  <c r="G57" i="16"/>
  <c r="G58" i="16"/>
  <c r="G60" i="16"/>
  <c r="G63" i="16"/>
  <c r="G65" i="16"/>
  <c r="G67" i="16"/>
  <c r="G68" i="16"/>
  <c r="G69" i="16"/>
  <c r="G70" i="16"/>
  <c r="G71" i="16"/>
  <c r="G72" i="16"/>
  <c r="G73" i="16"/>
  <c r="G74" i="16"/>
  <c r="G75" i="16"/>
  <c r="G76" i="16"/>
  <c r="G77" i="16"/>
  <c r="G78" i="16"/>
  <c r="G79" i="16"/>
  <c r="G80" i="16"/>
  <c r="G81" i="16"/>
  <c r="G82" i="16"/>
  <c r="G84" i="16"/>
  <c r="G85" i="16"/>
  <c r="G86" i="16"/>
  <c r="G87" i="16"/>
  <c r="G88" i="16"/>
  <c r="G90" i="16"/>
  <c r="G91" i="16"/>
  <c r="G92" i="16"/>
  <c r="G94" i="16"/>
  <c r="G95" i="16"/>
  <c r="G97" i="16"/>
  <c r="G99" i="16"/>
  <c r="G100" i="16"/>
  <c r="G102" i="16"/>
  <c r="G103" i="16"/>
  <c r="G105" i="16"/>
  <c r="G106" i="16"/>
  <c r="G108" i="16"/>
  <c r="G109" i="16"/>
  <c r="G110" i="16"/>
  <c r="G111" i="16"/>
  <c r="G113" i="16"/>
  <c r="G114" i="16"/>
  <c r="G115" i="16"/>
  <c r="G116" i="16"/>
  <c r="G117" i="16"/>
  <c r="G118" i="16"/>
  <c r="G119" i="16"/>
  <c r="G120" i="16"/>
  <c r="G121" i="16"/>
  <c r="G122" i="16"/>
  <c r="G123" i="16"/>
  <c r="G124" i="16"/>
  <c r="G125" i="16"/>
  <c r="G127" i="16"/>
  <c r="G128" i="16"/>
  <c r="G131" i="16"/>
  <c r="G132" i="16"/>
  <c r="G134" i="16"/>
  <c r="G136" i="16"/>
  <c r="G138" i="16"/>
  <c r="G139" i="16"/>
  <c r="G140" i="16"/>
  <c r="G141" i="16"/>
  <c r="G142" i="16"/>
  <c r="G143" i="16"/>
  <c r="G144" i="16"/>
  <c r="G145" i="16"/>
  <c r="G146" i="16"/>
  <c r="G147" i="16"/>
  <c r="G148" i="16"/>
  <c r="G150" i="16"/>
  <c r="G151" i="16"/>
  <c r="G152" i="16"/>
  <c r="G153" i="16"/>
  <c r="G154" i="16"/>
  <c r="G155" i="16"/>
  <c r="G156" i="16"/>
  <c r="G158" i="16"/>
  <c r="G160" i="16"/>
  <c r="G161" i="16"/>
  <c r="G162" i="16"/>
  <c r="G163" i="16"/>
  <c r="G164" i="16"/>
  <c r="G165" i="16"/>
  <c r="G166" i="16"/>
  <c r="G167" i="16"/>
  <c r="G168" i="16"/>
  <c r="G169" i="16"/>
  <c r="G170" i="16"/>
  <c r="G171" i="16"/>
  <c r="G172" i="16"/>
  <c r="G173" i="16"/>
  <c r="G174" i="16"/>
  <c r="G175" i="16"/>
  <c r="G178" i="16"/>
  <c r="G179" i="16"/>
  <c r="G180" i="16"/>
  <c r="G181" i="16"/>
  <c r="G182" i="16"/>
  <c r="G183" i="16"/>
  <c r="G184" i="16"/>
  <c r="G185" i="16"/>
  <c r="G186" i="16"/>
  <c r="G187" i="16"/>
  <c r="G190" i="16"/>
  <c r="G192" i="16"/>
  <c r="G193" i="16"/>
  <c r="G195" i="16"/>
  <c r="G198" i="16"/>
  <c r="G199" i="16"/>
  <c r="G200" i="16"/>
  <c r="G202" i="16"/>
  <c r="G203" i="16"/>
  <c r="G204" i="16"/>
  <c r="G205" i="16"/>
  <c r="G206" i="16"/>
  <c r="G207" i="16"/>
  <c r="G208" i="16"/>
  <c r="G209" i="16"/>
  <c r="G211" i="16"/>
  <c r="G212" i="16"/>
  <c r="G214" i="16"/>
  <c r="G215" i="16"/>
  <c r="G218" i="16"/>
  <c r="G219" i="16"/>
  <c r="G220" i="16"/>
  <c r="G221" i="16"/>
  <c r="G222" i="16"/>
  <c r="G224" i="16"/>
  <c r="G225" i="16"/>
  <c r="G227" i="16"/>
  <c r="G228" i="16"/>
  <c r="G229" i="16"/>
  <c r="G230" i="16"/>
  <c r="G231" i="16"/>
  <c r="G232" i="16"/>
  <c r="G233" i="16"/>
  <c r="G234" i="16"/>
  <c r="G235" i="16"/>
  <c r="G236" i="16"/>
  <c r="G237" i="16"/>
  <c r="G238" i="16"/>
  <c r="G241" i="16"/>
  <c r="G243" i="16"/>
  <c r="G246" i="16"/>
  <c r="G247" i="16"/>
  <c r="G248" i="16"/>
  <c r="G250" i="16"/>
  <c r="G252" i="16"/>
  <c r="G255" i="16"/>
  <c r="G256" i="16"/>
  <c r="G257" i="16"/>
  <c r="G258" i="16"/>
  <c r="G259" i="16"/>
  <c r="G260" i="16"/>
  <c r="G261" i="16"/>
  <c r="G262" i="16"/>
  <c r="G263" i="16"/>
  <c r="G264" i="16"/>
  <c r="G266" i="16"/>
  <c r="G267" i="16"/>
  <c r="G268" i="16"/>
  <c r="G269" i="16"/>
  <c r="G270" i="16"/>
  <c r="G271" i="16"/>
  <c r="G274" i="16"/>
  <c r="G276" i="16"/>
  <c r="G277" i="16"/>
  <c r="G278" i="16"/>
  <c r="G279" i="16"/>
  <c r="G281" i="16"/>
  <c r="G283" i="16"/>
  <c r="G284" i="16"/>
  <c r="G285" i="16"/>
  <c r="G286" i="16"/>
  <c r="G288" i="16"/>
  <c r="G289" i="16"/>
  <c r="G290" i="16"/>
  <c r="G291" i="16"/>
  <c r="G292" i="16"/>
  <c r="G293" i="16"/>
  <c r="G294" i="16"/>
  <c r="G296" i="16"/>
  <c r="G297" i="16"/>
  <c r="G298" i="16"/>
  <c r="G299" i="16"/>
  <c r="G302" i="16"/>
  <c r="G303" i="16"/>
  <c r="G304" i="16"/>
  <c r="G305" i="16"/>
  <c r="G306" i="16"/>
  <c r="G307" i="16"/>
  <c r="G308" i="16"/>
  <c r="G309" i="16"/>
  <c r="G310" i="16"/>
  <c r="G311" i="16"/>
  <c r="G314" i="16"/>
  <c r="G315" i="16"/>
  <c r="G316" i="16"/>
  <c r="G317" i="16"/>
  <c r="G318" i="16"/>
  <c r="G319" i="16"/>
  <c r="G320" i="16"/>
  <c r="G321" i="16"/>
  <c r="G322" i="16"/>
  <c r="G323" i="16"/>
  <c r="G324" i="16"/>
  <c r="G325" i="16"/>
  <c r="G328" i="16"/>
  <c r="G330" i="16"/>
  <c r="G331" i="16"/>
  <c r="G332" i="16"/>
  <c r="G333" i="16"/>
  <c r="G334" i="16"/>
  <c r="G335" i="16"/>
  <c r="G336" i="16"/>
  <c r="G337" i="16"/>
  <c r="G338" i="16"/>
  <c r="G339" i="16"/>
  <c r="G340" i="16"/>
  <c r="G343" i="16"/>
  <c r="G344" i="16"/>
  <c r="G347" i="16"/>
  <c r="G348" i="16"/>
  <c r="G349" i="16"/>
  <c r="G350" i="16"/>
  <c r="G352" i="16"/>
  <c r="G353" i="16"/>
  <c r="G354" i="16"/>
  <c r="G355" i="16"/>
  <c r="G356" i="16"/>
  <c r="G358" i="16"/>
  <c r="G359" i="16"/>
  <c r="G360" i="16"/>
  <c r="G361" i="16"/>
  <c r="G362" i="16"/>
  <c r="G366" i="16"/>
  <c r="G367" i="16"/>
  <c r="G368" i="16"/>
  <c r="G369" i="16"/>
  <c r="G370" i="16"/>
  <c r="G371" i="16"/>
  <c r="G372" i="16"/>
  <c r="G373" i="16"/>
  <c r="G374" i="16"/>
  <c r="G376" i="16"/>
  <c r="G377" i="16"/>
  <c r="G378" i="16"/>
  <c r="G379" i="16"/>
  <c r="G380" i="16"/>
  <c r="G381" i="16"/>
  <c r="G382" i="16"/>
  <c r="G383" i="16"/>
  <c r="G384" i="16"/>
  <c r="G385" i="16"/>
  <c r="G386" i="16"/>
  <c r="G387" i="16"/>
  <c r="G388" i="16"/>
  <c r="G389" i="16"/>
  <c r="G390" i="16"/>
  <c r="G391" i="16"/>
  <c r="G392" i="16"/>
  <c r="G393" i="16"/>
  <c r="G394" i="16"/>
  <c r="G395" i="16"/>
  <c r="G396" i="16"/>
  <c r="G398" i="16"/>
  <c r="G399" i="16"/>
  <c r="G400" i="16"/>
  <c r="G401" i="16"/>
  <c r="G402" i="16"/>
  <c r="G403" i="16"/>
  <c r="G405" i="16"/>
  <c r="G406" i="16"/>
  <c r="G407" i="16"/>
  <c r="G408" i="16"/>
  <c r="G410" i="16"/>
  <c r="G411" i="16"/>
  <c r="G412" i="16"/>
  <c r="G413" i="16"/>
  <c r="G414" i="16"/>
  <c r="G416" i="16"/>
  <c r="G417" i="16"/>
  <c r="G418" i="16"/>
  <c r="G420" i="16"/>
  <c r="G421" i="16"/>
  <c r="G422" i="16"/>
  <c r="G423" i="16"/>
  <c r="G424" i="16"/>
  <c r="G425" i="16"/>
  <c r="G426" i="16"/>
  <c r="G427" i="16"/>
  <c r="G429" i="16"/>
  <c r="G430" i="16"/>
  <c r="G431" i="16"/>
  <c r="G433" i="16"/>
  <c r="G434" i="16"/>
  <c r="G435" i="16"/>
  <c r="G436" i="16"/>
  <c r="G437" i="16"/>
  <c r="G438" i="16"/>
  <c r="G439" i="16"/>
  <c r="G440" i="16"/>
  <c r="G441" i="16"/>
  <c r="G442" i="16"/>
  <c r="G443" i="16"/>
  <c r="G444" i="16"/>
  <c r="G445" i="16"/>
  <c r="G446" i="16"/>
  <c r="G447" i="16"/>
  <c r="G448" i="16"/>
  <c r="G451" i="16"/>
  <c r="G452" i="16"/>
  <c r="G453" i="16"/>
  <c r="G454" i="16"/>
  <c r="G456" i="16"/>
  <c r="G458" i="16"/>
  <c r="G459" i="16"/>
  <c r="G460" i="16"/>
  <c r="G461" i="16"/>
  <c r="G462" i="16"/>
  <c r="G464" i="16"/>
  <c r="G465" i="16"/>
  <c r="G466" i="16"/>
  <c r="G467" i="16"/>
  <c r="G468" i="16"/>
  <c r="G469" i="16"/>
  <c r="G470" i="16"/>
  <c r="G471" i="16"/>
  <c r="G472" i="16"/>
  <c r="G473" i="16"/>
  <c r="G474" i="16"/>
  <c r="G475" i="16"/>
  <c r="G476" i="16"/>
  <c r="G477" i="16"/>
  <c r="G478" i="16"/>
  <c r="G480" i="16"/>
  <c r="G481" i="16"/>
  <c r="G482" i="16"/>
  <c r="G483" i="16"/>
  <c r="G484" i="16"/>
  <c r="G485" i="16"/>
  <c r="G486" i="16"/>
  <c r="G487" i="16"/>
  <c r="G490" i="16"/>
  <c r="G491" i="16"/>
  <c r="G492" i="16"/>
  <c r="G493" i="16"/>
  <c r="G495" i="16"/>
  <c r="G496" i="16"/>
  <c r="G497" i="16"/>
  <c r="G498" i="16"/>
  <c r="G499" i="16"/>
  <c r="G500" i="16"/>
  <c r="G501" i="16"/>
  <c r="G502" i="16"/>
  <c r="G503" i="16"/>
  <c r="G504" i="16"/>
  <c r="G505" i="16"/>
  <c r="G506" i="16"/>
  <c r="G507" i="16"/>
  <c r="G508" i="16"/>
  <c r="G510" i="16"/>
  <c r="G511" i="16"/>
  <c r="G512" i="16"/>
  <c r="G513" i="16"/>
  <c r="G514" i="16"/>
  <c r="G515" i="16"/>
  <c r="G517" i="16"/>
  <c r="G518" i="16"/>
  <c r="G520" i="16"/>
  <c r="G521" i="16"/>
  <c r="G522" i="16"/>
  <c r="G524" i="16"/>
  <c r="G525" i="16"/>
  <c r="G526" i="16"/>
  <c r="G527" i="16"/>
  <c r="G528" i="16"/>
  <c r="G529" i="16"/>
  <c r="G530" i="16"/>
  <c r="G531" i="16"/>
  <c r="G532" i="16"/>
  <c r="G533" i="16"/>
  <c r="G534" i="16"/>
  <c r="G536" i="16"/>
  <c r="G538" i="16"/>
  <c r="G539" i="16"/>
  <c r="G540" i="16"/>
  <c r="G541" i="16"/>
  <c r="G542" i="16"/>
  <c r="G543" i="16"/>
  <c r="G544" i="16"/>
  <c r="G545" i="16"/>
  <c r="G546" i="16"/>
  <c r="G547" i="16"/>
  <c r="G548" i="16"/>
  <c r="G549" i="16"/>
  <c r="G550" i="16"/>
  <c r="G551" i="16"/>
  <c r="G553" i="16"/>
  <c r="G554" i="16"/>
  <c r="G555" i="16"/>
  <c r="G556" i="16"/>
  <c r="G557" i="16"/>
  <c r="G558" i="16"/>
  <c r="G559" i="16"/>
  <c r="G560" i="16"/>
  <c r="G561" i="16"/>
  <c r="G562" i="16"/>
  <c r="G563" i="16"/>
  <c r="G566" i="16"/>
  <c r="G567" i="16"/>
  <c r="G568" i="16"/>
  <c r="G569" i="16"/>
  <c r="G570" i="16"/>
  <c r="G571" i="16"/>
  <c r="G572" i="16"/>
  <c r="G573" i="16"/>
  <c r="G574" i="16"/>
  <c r="G575" i="16"/>
  <c r="G576" i="16"/>
  <c r="G577" i="16"/>
  <c r="G578" i="16"/>
  <c r="G579" i="16"/>
  <c r="G580" i="16"/>
  <c r="G581" i="16"/>
  <c r="G582" i="16"/>
  <c r="G583" i="16"/>
  <c r="G584" i="16"/>
  <c r="G585" i="16"/>
  <c r="G586" i="16"/>
  <c r="G587" i="16"/>
  <c r="G588" i="16"/>
  <c r="G589" i="16"/>
  <c r="G590" i="16"/>
  <c r="G591" i="16"/>
  <c r="G592" i="16"/>
  <c r="G595" i="16"/>
  <c r="G596" i="16"/>
  <c r="G597" i="16"/>
  <c r="G598" i="16"/>
  <c r="G599" i="16"/>
  <c r="G600" i="16"/>
  <c r="G602" i="16"/>
  <c r="G604" i="16"/>
  <c r="G605" i="16"/>
  <c r="G606" i="16"/>
  <c r="G607" i="16"/>
  <c r="G608" i="16"/>
  <c r="G609" i="16"/>
  <c r="G610" i="16"/>
  <c r="G611" i="16"/>
  <c r="G612" i="16"/>
  <c r="G613" i="16"/>
  <c r="G614" i="16"/>
  <c r="G615" i="16"/>
  <c r="G616" i="16"/>
  <c r="G617" i="16"/>
  <c r="G618" i="16"/>
  <c r="G619" i="16"/>
  <c r="G620" i="16"/>
  <c r="G622" i="16"/>
  <c r="G623" i="16"/>
  <c r="G624" i="16"/>
  <c r="G625" i="16"/>
  <c r="G626" i="16"/>
  <c r="G627" i="16"/>
  <c r="G628" i="16"/>
  <c r="G629" i="16"/>
  <c r="G631" i="16"/>
  <c r="G632" i="16"/>
  <c r="G633" i="16"/>
  <c r="G634" i="16"/>
  <c r="G635" i="16"/>
  <c r="G636" i="16"/>
  <c r="G637" i="16"/>
  <c r="G639" i="16"/>
  <c r="G640" i="16"/>
  <c r="G641" i="16"/>
  <c r="G642" i="16"/>
  <c r="G644" i="16"/>
  <c r="G645" i="16"/>
  <c r="G646" i="16"/>
  <c r="G647" i="16"/>
  <c r="G648" i="16"/>
  <c r="G649" i="16"/>
  <c r="G650" i="16"/>
  <c r="G652" i="16"/>
  <c r="G654" i="16"/>
  <c r="G655" i="16"/>
  <c r="G656" i="16"/>
  <c r="G657" i="16"/>
  <c r="G658" i="16"/>
  <c r="G659" i="16"/>
  <c r="G660" i="16"/>
  <c r="G662" i="16"/>
  <c r="G663" i="16"/>
  <c r="G664" i="16"/>
  <c r="G665" i="16"/>
  <c r="G666" i="16"/>
  <c r="G667" i="16"/>
  <c r="G668" i="16"/>
  <c r="G671" i="16"/>
  <c r="G672" i="16"/>
  <c r="G673" i="16"/>
  <c r="G676" i="16"/>
  <c r="G677" i="16"/>
  <c r="G678" i="16"/>
  <c r="G680" i="16"/>
  <c r="G681" i="16"/>
  <c r="G682" i="16"/>
  <c r="G683" i="16"/>
  <c r="G684" i="16"/>
  <c r="G685" i="16"/>
  <c r="G686" i="16"/>
  <c r="G687" i="16"/>
  <c r="G688" i="16"/>
  <c r="G689" i="16"/>
  <c r="G690" i="16"/>
  <c r="G691" i="16"/>
  <c r="G692" i="16"/>
  <c r="G694" i="16"/>
  <c r="G695" i="16"/>
  <c r="G696" i="16"/>
  <c r="G697" i="16"/>
  <c r="G698" i="16"/>
  <c r="G699" i="16"/>
  <c r="G700" i="16"/>
  <c r="G702" i="16"/>
  <c r="G703" i="16"/>
  <c r="G704" i="16"/>
  <c r="G705" i="16"/>
  <c r="G706" i="16"/>
  <c r="G707" i="16"/>
  <c r="G708" i="16"/>
  <c r="G709" i="16"/>
  <c r="G711" i="16"/>
  <c r="G712" i="16"/>
  <c r="G713" i="16"/>
  <c r="G714" i="16"/>
  <c r="G715" i="16"/>
  <c r="G717" i="16"/>
  <c r="G718" i="16"/>
  <c r="G719" i="16"/>
  <c r="G720" i="16"/>
  <c r="G721" i="16"/>
  <c r="G722" i="16"/>
  <c r="G724" i="16"/>
  <c r="G725" i="16"/>
  <c r="G726" i="16"/>
  <c r="G727" i="16"/>
  <c r="G728" i="16"/>
  <c r="G729" i="16"/>
  <c r="G730" i="16"/>
  <c r="G731" i="16"/>
  <c r="G732" i="16"/>
  <c r="G733" i="16"/>
  <c r="G734" i="16"/>
  <c r="G735" i="16"/>
  <c r="G737" i="16"/>
  <c r="G738" i="16"/>
  <c r="G740" i="16"/>
  <c r="G741" i="16"/>
  <c r="G742" i="16"/>
  <c r="G744" i="16"/>
  <c r="G745" i="16"/>
  <c r="G746" i="16"/>
  <c r="G748" i="16"/>
  <c r="G749" i="16"/>
  <c r="G750" i="16"/>
  <c r="G751" i="16"/>
  <c r="G752" i="16"/>
  <c r="G753" i="16"/>
  <c r="G755" i="16"/>
  <c r="G756" i="16"/>
  <c r="G757" i="16"/>
  <c r="G758" i="16"/>
  <c r="G759" i="16"/>
  <c r="G760" i="16"/>
  <c r="G761" i="16"/>
  <c r="G762" i="16"/>
  <c r="G763" i="16"/>
  <c r="G764" i="16"/>
  <c r="G766" i="16"/>
  <c r="G767" i="16"/>
  <c r="G768" i="16"/>
  <c r="G769" i="16"/>
  <c r="G771" i="16"/>
  <c r="G772" i="16"/>
  <c r="G773" i="16"/>
  <c r="G774" i="16"/>
  <c r="G777" i="16"/>
  <c r="G778" i="16"/>
  <c r="G779" i="16"/>
  <c r="G781" i="16"/>
  <c r="G782" i="16"/>
  <c r="G783" i="16"/>
  <c r="G784" i="16"/>
  <c r="G785" i="16"/>
  <c r="G786" i="16"/>
  <c r="G787" i="16"/>
  <c r="G789" i="16"/>
  <c r="G790" i="16"/>
  <c r="G791" i="16"/>
  <c r="G792" i="16"/>
  <c r="G793" i="16"/>
  <c r="G794" i="16"/>
  <c r="G796" i="16"/>
  <c r="G797" i="16"/>
  <c r="G798" i="16"/>
  <c r="G799" i="16"/>
  <c r="G800" i="16"/>
  <c r="G801" i="16"/>
  <c r="G802" i="16"/>
  <c r="G803" i="16"/>
  <c r="G804" i="16"/>
  <c r="G805" i="16"/>
  <c r="G806" i="16"/>
  <c r="G807" i="16"/>
  <c r="G808" i="16"/>
  <c r="G809" i="16"/>
  <c r="G810" i="16"/>
  <c r="G811" i="16"/>
  <c r="G812" i="16"/>
  <c r="G813" i="16"/>
  <c r="G814" i="16"/>
  <c r="G816" i="16"/>
  <c r="G817" i="16"/>
  <c r="G818" i="16"/>
  <c r="G819" i="16"/>
  <c r="G820" i="16"/>
  <c r="G821" i="16"/>
  <c r="G823" i="16"/>
  <c r="G824" i="16"/>
  <c r="G825" i="16"/>
  <c r="G826" i="16"/>
  <c r="G827" i="16"/>
  <c r="G828" i="16"/>
  <c r="G829" i="16"/>
  <c r="G830" i="16"/>
  <c r="G831" i="16"/>
  <c r="G832" i="16"/>
  <c r="G833" i="16"/>
  <c r="G834" i="16"/>
  <c r="G835" i="16"/>
  <c r="G836" i="16"/>
  <c r="G837" i="16"/>
  <c r="G839" i="16"/>
  <c r="G840" i="16"/>
  <c r="G842" i="16"/>
  <c r="G843" i="16"/>
  <c r="G844" i="16"/>
  <c r="G845" i="16"/>
  <c r="G846" i="16"/>
  <c r="G847" i="16"/>
  <c r="G848" i="16"/>
  <c r="G849" i="16"/>
  <c r="G850" i="16"/>
  <c r="G851" i="16"/>
  <c r="G852" i="16"/>
  <c r="G853" i="16"/>
  <c r="G854" i="16"/>
  <c r="G855" i="16"/>
  <c r="G856" i="16"/>
  <c r="G857" i="16"/>
  <c r="G858" i="16"/>
  <c r="G859" i="16"/>
  <c r="G860" i="16"/>
  <c r="G861" i="16"/>
  <c r="G862" i="16"/>
  <c r="G864" i="16"/>
  <c r="G865" i="16"/>
  <c r="G866" i="16"/>
  <c r="G867" i="16"/>
  <c r="G868" i="16"/>
  <c r="G869" i="16"/>
  <c r="G870" i="16"/>
  <c r="G871" i="16"/>
  <c r="G873" i="16"/>
  <c r="G874" i="16"/>
  <c r="G875" i="16"/>
  <c r="G876" i="16"/>
  <c r="G877" i="16"/>
  <c r="G878" i="16"/>
  <c r="G880" i="16"/>
  <c r="G882" i="16"/>
  <c r="G883" i="16"/>
  <c r="G884" i="16"/>
  <c r="G885" i="16"/>
  <c r="G886" i="16"/>
  <c r="G888" i="16"/>
  <c r="G889" i="16"/>
  <c r="G890" i="16"/>
  <c r="G891" i="16"/>
  <c r="G892" i="16"/>
  <c r="G893" i="16"/>
  <c r="G894" i="16"/>
  <c r="G895" i="16"/>
  <c r="G896" i="16"/>
  <c r="G897" i="16"/>
  <c r="G898" i="16"/>
  <c r="G900" i="16"/>
  <c r="G901" i="16"/>
  <c r="G902" i="16"/>
  <c r="G903" i="16"/>
  <c r="G904" i="16"/>
  <c r="G905" i="16"/>
  <c r="G906" i="16"/>
  <c r="G907" i="16"/>
  <c r="G908" i="16"/>
  <c r="G909" i="16"/>
  <c r="G910" i="16"/>
  <c r="G911" i="16"/>
  <c r="G912" i="16"/>
  <c r="G913" i="16"/>
  <c r="G915" i="16"/>
  <c r="G916" i="16"/>
  <c r="G918" i="16"/>
  <c r="G919" i="16"/>
  <c r="G920" i="16"/>
  <c r="G921" i="16"/>
  <c r="G922" i="16"/>
  <c r="G923" i="16"/>
  <c r="G924" i="16"/>
  <c r="G925" i="16"/>
  <c r="G926" i="16"/>
  <c r="G927" i="16"/>
  <c r="G928" i="16"/>
  <c r="G929" i="16"/>
  <c r="G931" i="16"/>
  <c r="G932" i="16"/>
  <c r="G933" i="16"/>
  <c r="G934" i="16"/>
  <c r="G936" i="16"/>
  <c r="G937" i="16"/>
  <c r="G938" i="16"/>
  <c r="G939" i="16"/>
  <c r="G940" i="16"/>
  <c r="G942" i="16"/>
  <c r="G943" i="16"/>
  <c r="G944" i="16"/>
  <c r="G945" i="16"/>
  <c r="G946" i="16"/>
  <c r="G947" i="16"/>
  <c r="G949" i="16"/>
  <c r="G950" i="16"/>
  <c r="G952" i="16"/>
  <c r="G953" i="16"/>
  <c r="G954" i="16"/>
  <c r="G955" i="16"/>
  <c r="G956" i="16"/>
  <c r="G957" i="16"/>
  <c r="G961" i="16"/>
  <c r="G962" i="16"/>
  <c r="G963" i="16"/>
  <c r="G964" i="16"/>
  <c r="G965" i="16"/>
  <c r="G966" i="16"/>
  <c r="G968" i="16"/>
  <c r="G969" i="16"/>
  <c r="G970" i="16"/>
  <c r="G971" i="16"/>
  <c r="G972" i="16"/>
  <c r="G973" i="16"/>
  <c r="G974" i="16"/>
  <c r="G975" i="16"/>
  <c r="G976" i="16"/>
  <c r="G977" i="16"/>
  <c r="G978" i="16"/>
  <c r="G980" i="16"/>
  <c r="G981" i="16"/>
  <c r="G982" i="16"/>
  <c r="G983" i="16"/>
  <c r="G984" i="16"/>
  <c r="G986" i="16"/>
  <c r="G989" i="16"/>
  <c r="G991" i="16"/>
  <c r="G993" i="16"/>
  <c r="G997" i="16"/>
  <c r="G998" i="16"/>
  <c r="G999" i="16"/>
  <c r="G1000" i="16"/>
  <c r="G1001" i="16"/>
  <c r="G1002" i="16"/>
  <c r="G1003" i="16"/>
  <c r="G1004" i="16"/>
  <c r="G1005" i="16"/>
  <c r="G1006" i="16"/>
  <c r="G1007" i="16"/>
  <c r="G1010" i="16"/>
  <c r="G1011" i="16"/>
  <c r="G1012" i="16"/>
  <c r="G1013" i="16"/>
  <c r="G1014" i="16"/>
  <c r="G1015" i="16"/>
  <c r="G1016" i="16"/>
  <c r="G1017" i="16"/>
  <c r="G1018" i="16"/>
  <c r="G1019" i="16"/>
  <c r="G1020" i="16"/>
  <c r="G1021" i="16"/>
  <c r="G1022" i="16"/>
  <c r="G1023" i="16"/>
  <c r="G1024" i="16"/>
  <c r="G1025" i="16"/>
  <c r="G1026" i="16"/>
  <c r="G1027" i="16"/>
  <c r="G1028" i="16"/>
  <c r="G1030" i="16"/>
  <c r="G1031" i="16"/>
  <c r="G1032" i="16"/>
  <c r="G1033" i="16"/>
  <c r="G1034" i="16"/>
  <c r="G1035" i="16"/>
  <c r="G1036" i="16"/>
  <c r="G1037" i="16"/>
  <c r="G1038" i="16"/>
  <c r="G1039" i="16"/>
  <c r="G1040" i="16"/>
  <c r="G1041" i="16"/>
  <c r="G1042" i="16"/>
  <c r="G1044" i="16"/>
  <c r="G1045" i="16"/>
  <c r="G1046" i="16"/>
  <c r="G1047" i="16"/>
  <c r="G1048" i="16"/>
  <c r="G1049" i="16"/>
  <c r="G1050" i="16"/>
  <c r="G1051" i="16"/>
  <c r="G1052" i="16"/>
  <c r="G1053" i="16"/>
  <c r="G1054" i="16"/>
  <c r="G1055" i="16"/>
  <c r="G1056" i="16"/>
  <c r="G1057" i="16"/>
  <c r="G1058" i="16"/>
  <c r="G1059" i="16"/>
  <c r="G1060" i="16"/>
  <c r="G1062" i="16"/>
  <c r="G1063" i="16"/>
  <c r="G1064" i="16"/>
  <c r="G1065" i="16"/>
  <c r="G1066" i="16"/>
  <c r="G1067" i="16"/>
  <c r="G1068" i="16"/>
  <c r="G1069" i="16"/>
  <c r="G1073" i="16"/>
  <c r="G1075" i="16"/>
  <c r="G1076" i="16"/>
  <c r="G1077" i="16"/>
  <c r="G1078" i="16"/>
  <c r="G1079" i="16"/>
  <c r="G1080" i="16"/>
  <c r="G1081" i="16"/>
  <c r="G1082" i="16"/>
  <c r="G1083" i="16"/>
  <c r="G1084" i="16"/>
  <c r="G1085" i="16"/>
  <c r="G1086" i="16"/>
  <c r="G1089" i="16"/>
  <c r="G1090" i="16"/>
  <c r="G1091" i="16"/>
  <c r="G1092" i="16"/>
  <c r="G1093" i="16"/>
  <c r="G1094" i="16"/>
  <c r="G1096" i="16"/>
  <c r="G1097" i="16"/>
  <c r="G1099" i="16"/>
  <c r="G1100" i="16"/>
  <c r="G1101" i="16"/>
  <c r="G1102" i="16"/>
  <c r="G1103" i="16"/>
  <c r="G1106" i="16"/>
  <c r="G1107" i="16"/>
  <c r="G1108" i="16"/>
  <c r="G1109" i="16"/>
  <c r="G1111" i="16"/>
  <c r="G1112" i="16"/>
  <c r="G1113" i="16"/>
  <c r="G1114" i="16"/>
  <c r="G1115" i="16"/>
  <c r="G1121" i="16"/>
  <c r="G1122" i="16"/>
  <c r="G1123" i="16"/>
  <c r="G1124" i="16"/>
  <c r="G1125" i="16"/>
  <c r="G1126" i="16"/>
  <c r="G1127" i="16"/>
  <c r="G1128" i="16"/>
  <c r="G1129" i="16"/>
  <c r="G1130" i="16"/>
  <c r="G1131" i="16"/>
  <c r="G1132" i="16"/>
  <c r="G1133" i="16"/>
  <c r="G1134" i="16"/>
  <c r="G1135" i="16"/>
  <c r="G1137" i="16"/>
  <c r="G1138" i="16"/>
  <c r="G1139" i="16"/>
  <c r="G1140" i="16"/>
  <c r="G1141" i="16"/>
  <c r="G1143" i="16"/>
  <c r="G1144" i="16"/>
  <c r="G1145" i="16"/>
  <c r="G1146" i="16"/>
  <c r="G1147" i="16"/>
  <c r="G1148" i="16"/>
  <c r="G1149" i="16"/>
  <c r="G1150" i="16"/>
  <c r="G1151" i="16"/>
  <c r="G1152" i="16"/>
  <c r="G1153" i="16"/>
  <c r="G1156" i="16"/>
  <c r="G1157" i="16"/>
  <c r="G1158" i="16"/>
  <c r="G1160" i="16"/>
  <c r="G1161" i="16"/>
  <c r="G1162" i="16"/>
  <c r="G1163" i="16"/>
  <c r="G1164" i="16"/>
  <c r="G1165" i="16"/>
  <c r="G1166" i="16"/>
  <c r="G1167" i="16"/>
  <c r="G1168" i="16"/>
  <c r="G1169" i="16"/>
  <c r="G1171" i="16"/>
  <c r="G1172" i="16"/>
  <c r="G1174" i="16"/>
  <c r="G1175" i="16"/>
  <c r="G1176" i="16"/>
  <c r="G1178" i="16"/>
  <c r="G1179" i="16"/>
  <c r="G1180" i="16"/>
  <c r="G1181" i="16"/>
  <c r="G1183" i="16"/>
  <c r="G1184" i="16"/>
  <c r="G1185" i="16"/>
  <c r="G1186" i="16"/>
  <c r="G1187" i="16"/>
  <c r="G1188" i="16"/>
  <c r="G1189" i="16"/>
  <c r="G1191" i="16"/>
  <c r="G1192" i="16"/>
  <c r="G1194" i="16"/>
  <c r="G1195" i="16"/>
  <c r="G1196" i="16"/>
  <c r="G1197" i="16"/>
  <c r="G1198" i="16"/>
  <c r="G1199" i="16"/>
  <c r="G1201" i="16"/>
  <c r="G1202" i="16"/>
  <c r="G1203" i="16"/>
  <c r="G1205" i="16"/>
  <c r="G1206" i="16"/>
  <c r="G1207" i="16"/>
  <c r="G1208" i="16"/>
  <c r="G1209" i="16"/>
  <c r="G1210" i="16"/>
  <c r="G1211" i="16"/>
  <c r="G1212" i="16"/>
  <c r="G1213" i="16"/>
  <c r="G1214" i="16"/>
  <c r="G1216" i="16"/>
  <c r="G1217" i="16"/>
  <c r="G1219" i="16"/>
  <c r="G1220" i="16"/>
  <c r="G1222" i="16"/>
  <c r="G1223" i="16"/>
  <c r="G1224" i="16"/>
  <c r="G1225" i="16"/>
  <c r="G1227" i="16"/>
  <c r="G1228" i="16"/>
  <c r="G1229" i="16"/>
  <c r="G1230" i="16"/>
  <c r="G1231" i="16"/>
  <c r="G1232" i="16"/>
  <c r="G1233" i="16"/>
  <c r="G1234" i="16"/>
  <c r="G1236" i="16"/>
  <c r="G1237" i="16"/>
  <c r="G1238" i="16"/>
  <c r="G1239" i="16"/>
  <c r="G1241" i="16"/>
  <c r="G1242" i="16"/>
  <c r="G1243" i="16"/>
  <c r="G1244" i="16"/>
  <c r="G1245" i="16"/>
  <c r="G1246" i="16"/>
  <c r="G1248" i="16"/>
  <c r="G1249" i="16"/>
  <c r="G1250" i="16"/>
  <c r="G1251" i="16"/>
  <c r="G1252" i="16"/>
  <c r="G1254" i="16"/>
  <c r="G1255" i="16"/>
  <c r="G1256" i="16"/>
  <c r="G1257" i="16"/>
  <c r="G1259" i="16"/>
  <c r="G1260" i="16"/>
  <c r="G1261" i="16"/>
  <c r="G1262" i="16"/>
  <c r="G1264" i="16"/>
  <c r="G1265" i="16"/>
  <c r="G1266" i="16"/>
  <c r="G1268" i="16"/>
  <c r="G1269" i="16"/>
  <c r="G1270" i="16"/>
  <c r="G1271" i="16"/>
  <c r="G1272" i="16"/>
  <c r="G1273" i="16"/>
  <c r="G1274" i="16"/>
  <c r="G1276" i="16"/>
  <c r="G1277" i="16"/>
  <c r="G1278" i="16"/>
  <c r="G1279" i="16"/>
  <c r="G1280" i="16"/>
  <c r="G1281" i="16"/>
  <c r="G1282" i="16"/>
  <c r="G1283" i="16"/>
  <c r="G1286" i="16"/>
  <c r="G1287" i="16"/>
  <c r="G1288" i="16"/>
  <c r="G1289" i="16"/>
  <c r="G1290" i="16"/>
  <c r="G1292" i="16"/>
  <c r="G1293" i="16"/>
  <c r="G1296" i="16"/>
  <c r="G1298" i="16"/>
  <c r="G1299" i="16"/>
  <c r="G1300" i="16"/>
  <c r="G1301" i="16"/>
  <c r="G1302" i="16"/>
  <c r="G1303" i="16"/>
  <c r="G1304" i="16"/>
  <c r="G1305" i="16"/>
  <c r="G1306" i="16"/>
  <c r="G1307" i="16"/>
  <c r="G1308" i="16"/>
  <c r="G1310" i="16"/>
  <c r="G1311" i="16"/>
  <c r="G1312" i="16"/>
  <c r="G1313" i="16"/>
  <c r="G1314" i="16"/>
  <c r="G1315" i="16"/>
  <c r="G1316" i="16"/>
  <c r="G1317" i="16"/>
  <c r="G1318" i="16"/>
  <c r="G1319" i="16"/>
  <c r="G1320" i="16"/>
  <c r="G1323" i="16"/>
  <c r="G1324" i="16"/>
  <c r="G1325" i="16"/>
  <c r="G1326" i="16"/>
  <c r="G1327" i="16"/>
  <c r="G1328" i="16"/>
  <c r="G1329" i="16"/>
  <c r="G1330" i="16"/>
  <c r="G1332" i="16"/>
  <c r="G1333" i="16"/>
  <c r="G1334" i="16"/>
  <c r="G1335" i="16"/>
  <c r="G1336" i="16"/>
  <c r="G1337" i="16"/>
  <c r="G1338" i="16"/>
  <c r="G1339" i="16"/>
  <c r="G1340" i="16"/>
  <c r="G1341" i="16"/>
  <c r="G1342" i="16"/>
  <c r="G1343" i="16"/>
  <c r="G1344" i="16"/>
  <c r="G1346" i="16"/>
  <c r="G1347" i="16"/>
  <c r="G1348" i="16"/>
  <c r="G1349" i="16"/>
  <c r="G1350" i="16"/>
  <c r="G1352" i="16"/>
  <c r="G1353" i="16"/>
  <c r="G1354" i="16"/>
  <c r="G1356" i="16"/>
  <c r="G1357" i="16"/>
  <c r="G1358" i="16"/>
  <c r="G1359" i="16"/>
  <c r="G1360" i="16"/>
  <c r="G1361" i="16"/>
  <c r="G1363" i="16"/>
  <c r="G1365" i="16"/>
  <c r="G1366" i="16"/>
  <c r="G1367" i="16"/>
  <c r="G1368" i="16"/>
  <c r="G1369" i="16"/>
  <c r="G1370" i="16"/>
  <c r="G1371" i="16"/>
  <c r="G1372" i="16"/>
  <c r="G1373" i="16"/>
  <c r="G1374" i="16"/>
  <c r="G1375" i="16"/>
  <c r="G1376" i="16"/>
  <c r="G1377" i="16"/>
  <c r="G1378" i="16"/>
  <c r="G1379" i="16"/>
  <c r="G1380" i="16"/>
  <c r="G1381" i="16"/>
  <c r="G1382" i="16"/>
  <c r="G1383" i="16"/>
  <c r="G1384" i="16"/>
  <c r="G1385" i="16"/>
  <c r="G1386" i="16"/>
  <c r="G1387" i="16"/>
  <c r="G1388" i="16"/>
  <c r="G1389" i="16"/>
  <c r="G1390" i="16"/>
  <c r="G1391" i="16"/>
  <c r="G1392" i="16"/>
  <c r="G1393" i="16"/>
  <c r="G1394" i="16"/>
  <c r="G1395" i="16"/>
  <c r="G1397" i="16"/>
  <c r="G1398" i="16"/>
  <c r="G1399" i="16"/>
  <c r="G1400" i="16"/>
  <c r="G1401" i="16"/>
  <c r="G1402" i="16"/>
  <c r="G1403" i="16"/>
  <c r="G1404" i="16"/>
  <c r="G1405" i="16"/>
  <c r="G1406" i="16"/>
  <c r="G1409" i="16"/>
  <c r="G1410" i="16"/>
  <c r="G1412" i="16"/>
  <c r="G1414" i="16"/>
  <c r="G1415" i="16"/>
  <c r="G1416" i="16"/>
  <c r="G1417" i="16"/>
  <c r="G1418" i="16"/>
  <c r="G1419" i="16"/>
  <c r="G1421" i="16"/>
  <c r="G1423" i="16"/>
  <c r="G1424" i="16"/>
  <c r="G1425" i="16"/>
  <c r="G1426" i="16"/>
  <c r="G1427" i="16"/>
  <c r="G1428" i="16"/>
  <c r="G1429" i="16"/>
  <c r="G1431" i="16"/>
  <c r="G1432" i="16"/>
  <c r="G1433" i="16"/>
  <c r="G1435" i="16"/>
  <c r="G1436" i="16"/>
  <c r="G1437" i="16"/>
  <c r="G1438" i="16"/>
  <c r="G1439" i="16"/>
  <c r="G1440" i="16"/>
  <c r="G1441" i="16"/>
  <c r="G1442" i="16"/>
  <c r="G1443" i="16"/>
  <c r="G1444" i="16"/>
  <c r="G1445" i="16"/>
  <c r="G1446" i="16"/>
  <c r="G1447" i="16"/>
  <c r="G1448" i="16"/>
  <c r="G1449" i="16"/>
  <c r="G1451" i="16"/>
  <c r="G1452" i="16"/>
  <c r="G1453" i="16"/>
  <c r="G1454" i="16"/>
  <c r="G1455" i="16"/>
  <c r="G1456" i="16"/>
  <c r="G1457" i="16"/>
  <c r="G1458" i="16"/>
  <c r="G1460" i="16"/>
  <c r="G1461" i="16"/>
  <c r="G1462" i="16"/>
  <c r="G1463" i="16"/>
  <c r="G1464" i="16"/>
  <c r="G1465" i="16"/>
  <c r="G1466" i="16"/>
  <c r="G1467" i="16"/>
  <c r="G1468" i="16"/>
  <c r="G1470" i="16"/>
  <c r="G1471" i="16"/>
  <c r="G1472" i="16"/>
  <c r="G1473" i="16"/>
  <c r="G1474" i="16"/>
  <c r="G1475" i="16"/>
  <c r="G1476" i="16"/>
  <c r="G1477" i="16"/>
  <c r="G1478" i="16"/>
  <c r="G1481" i="16"/>
  <c r="G1482" i="16"/>
  <c r="G1483" i="16"/>
  <c r="G1484" i="16"/>
  <c r="G1486" i="16"/>
  <c r="G1488" i="16"/>
  <c r="G1489" i="16"/>
  <c r="G1490" i="16"/>
  <c r="G1491" i="16"/>
  <c r="G1492" i="16"/>
  <c r="G1493" i="16"/>
  <c r="G1494" i="16"/>
  <c r="G1495" i="16"/>
  <c r="G1496" i="16"/>
  <c r="G1497" i="16"/>
  <c r="G1498" i="16"/>
  <c r="G1499" i="16"/>
  <c r="G1501" i="16"/>
  <c r="G1503" i="16"/>
  <c r="G1504" i="16"/>
  <c r="G1505" i="16"/>
  <c r="G1507" i="16"/>
  <c r="G1508" i="16"/>
  <c r="G1509" i="16"/>
  <c r="G1510" i="16"/>
  <c r="G1512" i="16"/>
  <c r="G1513" i="16"/>
  <c r="G1514" i="16"/>
  <c r="G1515" i="16"/>
  <c r="G1516" i="16"/>
  <c r="G1517" i="16"/>
  <c r="G1518" i="16"/>
  <c r="G1519" i="16"/>
  <c r="G1520" i="16"/>
  <c r="G1521" i="16"/>
  <c r="G1522" i="16"/>
  <c r="G1523" i="16"/>
  <c r="G1524" i="16"/>
  <c r="G1525" i="16"/>
  <c r="G1526" i="16"/>
  <c r="G1527" i="16"/>
  <c r="G1528" i="16"/>
  <c r="G1531" i="16"/>
  <c r="G1533" i="16"/>
  <c r="G1534" i="16"/>
  <c r="G1536" i="16"/>
  <c r="G1537" i="16"/>
  <c r="G1538" i="16"/>
  <c r="G1539" i="16"/>
  <c r="G1541" i="16"/>
  <c r="G1542" i="16"/>
  <c r="G1544" i="16"/>
  <c r="G1545" i="16"/>
  <c r="G1546" i="16"/>
  <c r="G1548" i="16"/>
  <c r="G1549" i="16"/>
  <c r="G1550" i="16"/>
  <c r="G1551" i="16"/>
  <c r="G1552" i="16"/>
  <c r="G1553" i="16"/>
  <c r="G1554" i="16"/>
  <c r="G1555" i="16"/>
  <c r="G1556" i="16"/>
  <c r="G1557" i="16"/>
  <c r="G1558" i="16"/>
  <c r="G1561" i="16"/>
  <c r="G1562" i="16"/>
  <c r="G1564" i="16"/>
  <c r="G1565" i="16"/>
  <c r="G1567" i="16"/>
  <c r="G1568" i="16"/>
  <c r="G1570" i="16"/>
  <c r="G1571" i="16"/>
  <c r="G1572" i="16"/>
  <c r="G1574" i="16"/>
  <c r="G1575" i="16"/>
  <c r="G1577" i="16"/>
  <c r="G1578" i="16"/>
  <c r="G1579" i="16"/>
  <c r="G1580" i="16"/>
  <c r="G1583" i="16"/>
  <c r="G1584" i="16"/>
  <c r="G1585" i="16"/>
  <c r="G1586" i="16"/>
  <c r="G1587" i="16"/>
  <c r="G1588" i="16"/>
  <c r="G1589" i="16"/>
  <c r="G1591" i="16"/>
  <c r="G1592" i="16"/>
  <c r="G1593" i="16"/>
  <c r="G1594" i="16"/>
  <c r="G1595" i="16"/>
  <c r="G1596" i="16"/>
  <c r="G1597" i="16"/>
  <c r="G1598" i="16"/>
  <c r="G1599" i="16"/>
  <c r="G1600" i="16"/>
  <c r="G1601" i="16"/>
  <c r="G1602" i="16"/>
  <c r="G1603" i="16"/>
  <c r="G1605" i="16"/>
  <c r="G1606" i="16"/>
  <c r="G1607" i="16"/>
  <c r="G1608" i="16"/>
  <c r="G1609" i="16"/>
  <c r="G1610" i="16"/>
  <c r="G1611" i="16"/>
  <c r="G1612" i="16"/>
  <c r="G1613" i="16"/>
  <c r="G1614" i="16"/>
  <c r="G1615" i="16"/>
  <c r="G1616" i="16"/>
  <c r="G1617" i="16"/>
  <c r="G1618" i="16"/>
  <c r="G1619" i="16"/>
  <c r="G1620" i="16"/>
  <c r="G1621" i="16"/>
  <c r="G1622" i="16"/>
  <c r="G1623" i="16"/>
  <c r="G1625" i="16"/>
  <c r="G1627" i="16"/>
  <c r="G1628" i="16"/>
  <c r="G1629" i="16"/>
  <c r="G1630" i="16"/>
  <c r="G1631" i="16"/>
  <c r="G1632" i="16"/>
  <c r="G1633" i="16"/>
  <c r="G1634" i="16"/>
  <c r="G1635" i="16"/>
  <c r="G1637" i="16"/>
  <c r="G1638" i="16"/>
  <c r="G1639" i="16"/>
  <c r="G1640" i="16"/>
  <c r="G1641" i="16"/>
  <c r="G1642" i="16"/>
  <c r="G1643" i="16"/>
  <c r="G1644" i="16"/>
  <c r="G1645" i="16"/>
  <c r="G1646" i="16"/>
  <c r="G1647" i="16"/>
  <c r="G1648" i="16"/>
  <c r="G1650" i="16"/>
  <c r="G1651" i="16"/>
  <c r="G1652" i="16"/>
  <c r="G1653" i="16"/>
  <c r="G1654" i="16"/>
  <c r="G1655" i="16"/>
  <c r="G1657" i="16"/>
  <c r="G1658" i="16"/>
  <c r="G1659" i="16"/>
  <c r="G1660" i="16"/>
  <c r="G1661" i="16"/>
  <c r="G1662" i="16"/>
  <c r="G1663" i="16"/>
  <c r="G1664" i="16"/>
  <c r="G1665" i="16"/>
  <c r="G1666" i="16"/>
  <c r="G1667" i="16"/>
  <c r="G1668" i="16"/>
  <c r="G1669" i="16"/>
  <c r="G1671" i="16"/>
  <c r="G1672" i="16"/>
  <c r="G1673" i="16"/>
  <c r="G1675" i="16"/>
  <c r="G1676" i="16"/>
  <c r="G1677" i="16"/>
  <c r="G1678" i="16"/>
  <c r="G1679" i="16"/>
  <c r="G1680" i="16"/>
  <c r="G1681" i="16"/>
  <c r="G1682" i="16"/>
  <c r="G1683" i="16"/>
  <c r="G1684" i="16"/>
  <c r="G1685" i="16"/>
  <c r="G1686" i="16"/>
  <c r="G1687" i="16"/>
  <c r="G1688" i="16"/>
  <c r="G1689" i="16"/>
  <c r="G1691" i="16"/>
  <c r="G1692" i="16"/>
  <c r="G1693" i="16"/>
  <c r="G1695" i="16"/>
  <c r="G1696" i="16"/>
  <c r="G1697" i="16"/>
  <c r="G1699" i="16"/>
  <c r="G1700" i="16"/>
  <c r="G1701" i="16"/>
  <c r="G1702" i="16"/>
  <c r="G1703" i="16"/>
  <c r="G1704" i="16"/>
  <c r="G1705" i="16"/>
  <c r="G1706" i="16"/>
  <c r="G1707" i="16"/>
  <c r="G1708" i="16"/>
  <c r="G1709" i="16"/>
  <c r="G1710" i="16"/>
  <c r="G1711" i="16"/>
  <c r="G1712" i="16"/>
  <c r="G1713" i="16"/>
  <c r="G1714" i="16"/>
  <c r="G1715" i="16"/>
  <c r="G1717" i="16"/>
  <c r="G1718" i="16"/>
  <c r="G1719" i="16"/>
  <c r="G1720" i="16"/>
  <c r="G1723" i="16"/>
  <c r="G1724" i="16"/>
  <c r="G1725" i="16"/>
  <c r="G1726" i="16"/>
  <c r="G1727" i="16"/>
  <c r="G1728" i="16"/>
  <c r="G1729" i="16"/>
  <c r="G1730" i="16"/>
  <c r="G1731" i="16"/>
  <c r="G1733" i="16"/>
  <c r="G1734" i="16"/>
  <c r="G1735" i="16"/>
  <c r="G1737" i="16"/>
  <c r="G1738" i="16"/>
  <c r="G1739" i="16"/>
  <c r="G1740" i="16"/>
  <c r="G1742" i="16"/>
  <c r="G1743" i="16"/>
  <c r="G1744" i="16"/>
  <c r="G1745" i="16"/>
  <c r="G1746" i="16"/>
  <c r="G1747" i="16"/>
  <c r="G1748" i="16"/>
  <c r="G1749" i="16"/>
  <c r="G1750" i="16"/>
  <c r="G1752" i="16"/>
  <c r="G1753" i="16"/>
  <c r="G1754" i="16"/>
  <c r="G1755" i="16"/>
  <c r="G1756" i="16"/>
  <c r="G1757" i="16"/>
  <c r="G1758" i="16"/>
  <c r="G1759" i="16"/>
  <c r="G1760" i="16"/>
  <c r="G1761" i="16"/>
  <c r="G1762" i="16"/>
  <c r="G1763" i="16"/>
  <c r="G1764" i="16"/>
  <c r="G1765" i="16"/>
  <c r="G1766" i="16"/>
  <c r="G1767" i="16"/>
  <c r="G1768" i="16"/>
  <c r="G1769" i="16"/>
  <c r="G1770" i="16"/>
  <c r="G1771" i="16"/>
  <c r="G1772" i="16"/>
  <c r="G1773" i="16"/>
  <c r="G1774" i="16"/>
  <c r="G1775" i="16"/>
  <c r="G1776" i="16"/>
  <c r="G1777" i="16"/>
  <c r="G1778" i="16"/>
  <c r="G1779" i="16"/>
  <c r="G1780" i="16"/>
  <c r="G1781" i="16"/>
  <c r="G1782" i="16"/>
  <c r="G1783" i="16"/>
  <c r="G1784" i="16"/>
  <c r="G1785" i="16"/>
  <c r="G1786" i="16"/>
  <c r="G1788" i="16"/>
  <c r="G1789" i="16"/>
  <c r="G1791" i="16"/>
  <c r="G1792" i="16"/>
  <c r="G1793" i="16"/>
  <c r="G1794" i="16"/>
  <c r="G1795" i="16"/>
  <c r="G1796" i="16"/>
  <c r="G1797" i="16"/>
  <c r="G1798" i="16"/>
  <c r="G1799" i="16"/>
  <c r="G1800" i="16"/>
  <c r="G1801" i="16"/>
  <c r="G1802" i="16"/>
  <c r="G1803" i="16"/>
  <c r="G1804" i="16"/>
  <c r="G1805" i="16"/>
  <c r="G1806" i="16"/>
  <c r="G1807" i="16"/>
  <c r="G1808" i="16"/>
  <c r="G1809" i="16"/>
  <c r="G1810" i="16"/>
  <c r="G1811" i="16"/>
  <c r="G1812" i="16"/>
  <c r="G1814" i="16"/>
  <c r="G1815" i="16"/>
  <c r="G1816" i="16"/>
  <c r="G1817" i="16"/>
  <c r="G1818" i="16"/>
  <c r="G1819" i="16"/>
  <c r="G1820" i="16"/>
  <c r="G1821" i="16"/>
  <c r="G1822" i="16"/>
  <c r="G1823" i="16"/>
  <c r="G1824" i="16"/>
  <c r="G1825" i="16"/>
  <c r="G1826" i="16"/>
  <c r="G1828" i="16"/>
  <c r="G1829" i="16"/>
  <c r="G1830" i="16"/>
  <c r="G1831" i="16"/>
  <c r="G1832" i="16"/>
  <c r="G1833" i="16"/>
  <c r="G1834" i="16"/>
  <c r="G1835" i="16"/>
  <c r="G1836" i="16"/>
  <c r="G1837" i="16"/>
  <c r="G1838" i="16"/>
  <c r="G1839" i="16"/>
  <c r="G1840" i="16"/>
  <c r="G1841" i="16"/>
  <c r="G1842" i="16"/>
  <c r="G1843" i="16"/>
  <c r="G1844" i="16"/>
  <c r="G1845" i="16"/>
  <c r="G1846" i="16"/>
  <c r="G1847" i="16"/>
  <c r="G1850" i="16"/>
  <c r="G1851" i="16"/>
  <c r="G1854" i="16"/>
  <c r="G1855" i="16"/>
  <c r="G1856" i="16"/>
  <c r="G1858" i="16"/>
  <c r="G1859" i="16"/>
  <c r="G1860" i="16"/>
  <c r="G1861" i="16"/>
  <c r="G1862" i="16"/>
  <c r="G1863" i="16"/>
  <c r="G1865" i="16"/>
  <c r="G1868" i="16"/>
  <c r="G1869" i="16"/>
  <c r="G1870" i="16"/>
  <c r="G1871" i="16"/>
  <c r="G1873" i="16"/>
  <c r="G1874" i="16"/>
  <c r="G1875" i="16"/>
  <c r="G1877" i="16"/>
  <c r="G1878" i="16"/>
  <c r="G1879" i="16"/>
  <c r="G1880" i="16"/>
  <c r="G1881" i="16"/>
  <c r="G1883" i="16"/>
  <c r="G1884" i="16"/>
  <c r="G1885" i="16"/>
  <c r="G1886" i="16"/>
  <c r="G1887" i="16"/>
  <c r="G1888" i="16"/>
  <c r="G1889" i="16"/>
  <c r="G1890" i="16"/>
  <c r="G1891" i="16"/>
  <c r="G1892" i="16"/>
  <c r="G1893" i="16"/>
  <c r="G1894" i="16"/>
  <c r="G1895" i="16"/>
  <c r="G1896" i="16"/>
  <c r="G1897" i="16"/>
  <c r="G1899" i="16"/>
  <c r="G1900" i="16"/>
  <c r="G1901" i="16"/>
  <c r="G1903" i="16"/>
  <c r="G1904" i="16"/>
  <c r="G1905" i="16"/>
  <c r="G1906" i="16"/>
  <c r="G1907" i="16"/>
  <c r="G1908" i="16"/>
  <c r="G1910" i="16"/>
  <c r="G1911" i="16"/>
  <c r="G1912" i="16"/>
  <c r="G1913" i="16"/>
  <c r="G1914" i="16"/>
  <c r="G1915" i="16"/>
  <c r="G1916" i="16"/>
  <c r="G1917" i="16"/>
  <c r="G1918" i="16"/>
  <c r="G1919" i="16"/>
  <c r="G1920" i="16"/>
  <c r="G1921" i="16"/>
  <c r="G1922" i="16"/>
  <c r="G1923" i="16"/>
  <c r="G1924" i="16"/>
  <c r="G1925" i="16"/>
  <c r="G1926" i="16"/>
  <c r="G1927" i="16"/>
  <c r="G1928" i="16"/>
  <c r="G1929" i="16"/>
  <c r="G1930" i="16"/>
  <c r="G1931" i="16"/>
  <c r="G1932" i="16"/>
  <c r="G1934" i="16"/>
  <c r="G1935" i="16"/>
  <c r="G1936" i="16"/>
  <c r="G1937" i="16"/>
  <c r="G1938" i="16"/>
  <c r="G1939" i="16"/>
  <c r="G1940" i="16"/>
  <c r="G1941" i="16"/>
  <c r="G1942" i="16"/>
  <c r="G1943" i="16"/>
  <c r="G1944" i="16"/>
  <c r="G1945" i="16"/>
  <c r="G1946" i="16"/>
  <c r="G1947" i="16"/>
  <c r="G1948" i="16"/>
  <c r="G1949" i="16"/>
  <c r="G1950" i="16"/>
  <c r="G1951" i="16"/>
  <c r="G1953" i="16"/>
  <c r="G1954" i="16"/>
  <c r="G1955" i="16"/>
  <c r="G1956" i="16"/>
  <c r="G1957" i="16"/>
  <c r="G1958" i="16"/>
  <c r="G1959" i="16"/>
  <c r="G1961" i="16"/>
  <c r="G1962" i="16"/>
  <c r="G1963" i="16"/>
  <c r="G1964" i="16"/>
  <c r="G1965" i="16"/>
  <c r="G1966" i="16"/>
  <c r="G1967" i="16"/>
  <c r="G1968" i="16"/>
  <c r="G1969" i="16"/>
  <c r="G1970" i="16"/>
  <c r="G1972" i="16"/>
  <c r="G1973" i="16"/>
  <c r="G1974" i="16"/>
  <c r="G1975" i="16"/>
  <c r="G1976" i="16"/>
  <c r="G1977" i="16"/>
  <c r="G1978" i="16"/>
  <c r="G1979" i="16"/>
  <c r="G1980" i="16"/>
  <c r="G1981" i="16"/>
  <c r="G1982" i="16"/>
  <c r="G1983" i="16"/>
  <c r="G1984" i="16"/>
  <c r="G1985" i="16"/>
  <c r="G1986" i="16"/>
  <c r="G1988" i="16"/>
  <c r="G1989" i="16"/>
  <c r="G1991" i="16"/>
  <c r="G1992" i="16"/>
  <c r="G1993" i="16"/>
  <c r="G1994" i="16"/>
  <c r="G1995" i="16"/>
  <c r="G1996" i="16"/>
  <c r="G1997" i="16"/>
  <c r="G1998" i="16"/>
  <c r="G1999" i="16"/>
  <c r="G2000" i="16"/>
  <c r="G2001" i="16"/>
  <c r="G2003" i="16"/>
  <c r="G2004" i="16"/>
  <c r="G2005" i="16"/>
  <c r="G2006" i="16"/>
  <c r="G2007" i="16"/>
  <c r="G2008" i="16"/>
  <c r="G2010" i="16"/>
  <c r="G2011" i="16"/>
  <c r="G2013" i="16"/>
  <c r="G2014" i="16"/>
  <c r="G2015" i="16"/>
  <c r="G2017" i="16"/>
  <c r="G2018" i="16"/>
  <c r="G2019" i="16"/>
  <c r="G2020" i="16"/>
  <c r="G2022" i="16"/>
  <c r="G2023" i="16"/>
  <c r="G2024" i="16"/>
  <c r="G2026" i="16"/>
  <c r="G2027" i="16"/>
  <c r="G2028" i="16"/>
  <c r="G2029" i="16"/>
  <c r="G2030" i="16"/>
  <c r="G2031" i="16"/>
  <c r="G2032" i="16"/>
  <c r="G2033" i="16"/>
  <c r="G2034" i="16"/>
  <c r="G2035" i="16"/>
  <c r="G2036" i="16"/>
  <c r="G2037" i="16"/>
  <c r="G2038" i="16"/>
  <c r="G2039" i="16"/>
  <c r="G2040" i="16"/>
  <c r="G2042" i="16"/>
  <c r="G2043" i="16"/>
  <c r="G2045" i="16"/>
  <c r="G2046" i="16"/>
  <c r="G2047" i="16"/>
  <c r="G2048" i="16"/>
  <c r="G2049" i="16"/>
  <c r="G2050" i="16"/>
  <c r="G2052" i="16"/>
  <c r="G2054" i="16"/>
  <c r="G2055" i="16"/>
  <c r="G2056" i="16"/>
  <c r="G2057" i="16"/>
  <c r="G2058" i="16"/>
  <c r="G2060" i="16"/>
  <c r="G2061" i="16"/>
  <c r="G2062" i="16"/>
  <c r="G2063" i="16"/>
  <c r="G2064" i="16"/>
  <c r="G2065" i="16"/>
  <c r="G2066" i="16"/>
  <c r="G2067" i="16"/>
  <c r="G2068" i="16"/>
  <c r="G2069" i="16"/>
  <c r="G2070" i="16"/>
  <c r="G2071" i="16"/>
  <c r="G2072" i="16"/>
  <c r="G2073" i="16"/>
  <c r="G2074" i="16"/>
  <c r="G2075" i="16"/>
  <c r="G2077" i="16"/>
  <c r="G2078" i="16"/>
  <c r="G2079" i="16"/>
  <c r="G2080" i="16"/>
  <c r="G2081" i="16"/>
  <c r="G2082" i="16"/>
  <c r="G2084" i="16"/>
  <c r="G2085" i="16"/>
  <c r="G2087" i="16"/>
  <c r="G2089" i="16"/>
  <c r="G2091" i="16"/>
  <c r="G2092" i="16"/>
  <c r="G2093" i="16"/>
  <c r="G2094" i="16"/>
  <c r="G2095" i="16"/>
  <c r="G2096" i="16"/>
  <c r="G2099" i="16"/>
  <c r="G2100" i="16"/>
  <c r="G2101" i="16"/>
  <c r="G2102" i="16"/>
  <c r="G2103" i="16"/>
  <c r="G2104" i="16"/>
  <c r="G2106" i="16"/>
  <c r="G2107" i="16"/>
  <c r="G2108" i="16"/>
  <c r="G2110" i="16"/>
  <c r="G2111" i="16"/>
  <c r="G2112" i="16"/>
  <c r="G2113" i="16"/>
  <c r="G2114" i="16"/>
  <c r="G2115" i="16"/>
  <c r="G2116" i="16"/>
  <c r="G2117" i="16"/>
  <c r="G2118" i="16"/>
  <c r="G2119" i="16"/>
  <c r="G2120" i="16"/>
  <c r="G2121" i="16"/>
  <c r="G2123" i="16"/>
  <c r="G2124" i="16"/>
  <c r="G2125" i="16"/>
  <c r="G2128" i="16"/>
  <c r="G2131" i="16"/>
  <c r="G2132" i="16"/>
  <c r="G2133" i="16"/>
  <c r="G2134" i="16"/>
  <c r="G2136" i="16"/>
  <c r="G2137" i="16"/>
  <c r="G2138" i="16"/>
  <c r="G2140" i="16"/>
  <c r="G2141" i="16"/>
  <c r="G2142" i="16"/>
  <c r="G2143" i="16"/>
  <c r="G2144" i="16"/>
  <c r="G2145" i="16"/>
  <c r="G2147" i="16"/>
  <c r="G2148" i="16"/>
  <c r="G2149" i="16"/>
  <c r="G2150" i="16"/>
  <c r="G2152" i="16"/>
  <c r="G2153" i="16"/>
  <c r="G2154" i="16"/>
  <c r="G2155" i="16"/>
  <c r="G2156" i="16"/>
  <c r="G2157" i="16"/>
  <c r="G2158" i="16"/>
  <c r="G2159" i="16"/>
  <c r="G2160" i="16"/>
  <c r="G2163" i="16"/>
  <c r="G2165" i="16"/>
  <c r="G2166" i="16"/>
  <c r="G2167" i="16"/>
  <c r="G2168" i="16"/>
  <c r="G2169" i="16"/>
  <c r="G2171" i="16"/>
  <c r="G2172" i="16"/>
  <c r="G2173" i="16"/>
  <c r="G2174" i="16"/>
  <c r="G2175" i="16"/>
  <c r="G2176" i="16"/>
  <c r="G2177" i="16"/>
  <c r="G2179" i="16"/>
  <c r="G2180" i="16"/>
  <c r="G2181" i="16"/>
  <c r="G2182" i="16"/>
  <c r="G2183" i="16"/>
  <c r="G2184" i="16"/>
  <c r="G2186" i="16"/>
  <c r="G2188" i="16"/>
  <c r="G2189" i="16"/>
  <c r="G2190" i="16"/>
  <c r="G2191" i="16"/>
  <c r="G2192" i="16"/>
  <c r="G2193" i="16"/>
  <c r="G2194" i="16"/>
  <c r="G2195" i="16"/>
  <c r="G2196" i="16"/>
  <c r="G2197" i="16"/>
  <c r="G2198" i="16"/>
  <c r="G2199" i="16"/>
  <c r="G2200" i="16"/>
  <c r="G2201" i="16"/>
  <c r="G2202" i="16"/>
  <c r="G2203" i="16"/>
  <c r="G2204" i="16"/>
  <c r="G2205" i="16"/>
  <c r="G2206" i="16"/>
  <c r="G2207" i="16"/>
  <c r="G2208" i="16"/>
  <c r="G2209" i="16"/>
  <c r="G2210" i="16"/>
  <c r="G2211" i="16"/>
  <c r="G2212" i="16"/>
  <c r="G2213" i="16"/>
  <c r="G2214" i="16"/>
  <c r="G2215" i="16"/>
  <c r="G2217" i="16"/>
  <c r="G2218" i="16"/>
  <c r="G2219" i="16"/>
  <c r="G2220" i="16"/>
  <c r="G2221" i="16"/>
  <c r="G2222" i="16"/>
  <c r="G2223" i="16"/>
  <c r="G2224" i="16"/>
  <c r="G2225" i="16"/>
  <c r="G2226" i="16"/>
  <c r="G2228" i="16"/>
  <c r="G2229" i="16"/>
  <c r="G2230" i="16"/>
  <c r="G2231" i="16"/>
  <c r="G2232" i="16"/>
  <c r="G2233" i="16"/>
  <c r="G2234" i="16"/>
  <c r="G2235" i="16"/>
  <c r="G2236" i="16"/>
  <c r="G2238" i="16"/>
  <c r="G2239" i="16"/>
  <c r="G2240" i="16"/>
  <c r="G2241" i="16"/>
  <c r="G2242" i="16"/>
  <c r="G2243" i="16"/>
  <c r="G2245" i="16"/>
  <c r="G2247" i="16"/>
  <c r="G2248" i="16"/>
  <c r="G2251" i="16"/>
  <c r="G2252" i="16"/>
  <c r="G2253" i="16"/>
  <c r="G2256" i="16"/>
  <c r="G2257" i="16"/>
  <c r="G2259" i="16"/>
  <c r="G2261" i="16"/>
  <c r="G2262" i="16"/>
  <c r="G2263" i="16"/>
  <c r="G2264" i="16"/>
  <c r="G2265" i="16"/>
  <c r="G2266" i="16"/>
  <c r="G2267" i="16"/>
  <c r="G2268" i="16"/>
  <c r="G2269" i="16"/>
  <c r="G2270" i="16"/>
  <c r="G2271" i="16"/>
  <c r="G2272" i="16"/>
  <c r="G2273" i="16"/>
  <c r="G2274" i="16"/>
  <c r="G2275" i="16"/>
  <c r="G2276" i="16"/>
  <c r="G2278" i="16"/>
  <c r="G2279" i="16"/>
  <c r="G2280" i="16"/>
  <c r="G2281" i="16"/>
  <c r="G2282" i="16"/>
  <c r="G2283" i="16"/>
  <c r="G2284" i="16"/>
  <c r="G2285" i="16"/>
  <c r="G2286" i="16"/>
  <c r="G2287" i="16"/>
  <c r="G2288" i="16"/>
  <c r="G2289" i="16"/>
  <c r="G2290" i="16"/>
  <c r="G2291" i="16"/>
  <c r="G2292" i="16"/>
  <c r="G2293" i="16"/>
  <c r="G2294" i="16"/>
  <c r="G2295" i="16"/>
  <c r="G2297" i="16"/>
  <c r="G2298" i="16"/>
  <c r="G2299" i="16"/>
  <c r="G2301" i="16"/>
  <c r="G2302" i="16"/>
  <c r="G2303" i="16"/>
  <c r="G2304" i="16"/>
  <c r="G2305" i="16"/>
  <c r="G2306" i="16"/>
  <c r="G2307" i="16"/>
  <c r="G2308" i="16"/>
  <c r="G2309" i="16"/>
  <c r="G2310" i="16"/>
  <c r="G2311" i="16"/>
  <c r="G2314" i="16"/>
  <c r="G2315" i="16"/>
  <c r="G2316" i="16"/>
  <c r="G2317" i="16"/>
  <c r="G2318" i="16"/>
  <c r="G2319" i="16"/>
  <c r="G2320" i="16"/>
  <c r="G2321" i="16"/>
  <c r="G2323" i="16"/>
  <c r="G2324" i="16"/>
  <c r="G2325" i="16"/>
  <c r="G2327" i="16"/>
  <c r="G2328" i="16"/>
  <c r="G2329" i="16"/>
  <c r="G2332" i="16"/>
  <c r="G2333" i="16"/>
  <c r="G2334" i="16"/>
  <c r="G2335" i="16"/>
  <c r="G2336" i="16"/>
  <c r="G2337" i="16"/>
  <c r="G2338" i="16"/>
  <c r="G2339" i="16"/>
  <c r="G2340" i="16"/>
  <c r="G2341" i="16"/>
  <c r="G2342" i="16"/>
  <c r="G2344" i="16"/>
  <c r="G2345" i="16"/>
  <c r="G2346" i="16"/>
  <c r="G2347" i="16"/>
  <c r="G2348" i="16"/>
  <c r="G2350" i="16"/>
  <c r="G2351" i="16"/>
  <c r="G2352" i="16"/>
  <c r="G2353" i="16"/>
  <c r="G2355" i="16"/>
  <c r="G2356" i="16"/>
  <c r="G2357" i="16"/>
  <c r="G2360" i="16"/>
  <c r="G2361" i="16"/>
  <c r="G2362" i="16"/>
  <c r="G2363" i="16"/>
  <c r="G2364" i="16"/>
  <c r="G2365" i="16"/>
  <c r="G2367" i="16"/>
  <c r="G2368" i="16"/>
  <c r="G2369" i="16"/>
  <c r="G2370" i="16"/>
  <c r="G2371" i="16"/>
  <c r="G2372" i="16"/>
  <c r="G2373" i="16"/>
  <c r="G2374" i="16"/>
  <c r="G2375" i="16"/>
  <c r="G2376" i="16"/>
  <c r="G2377" i="16"/>
  <c r="G2379" i="16"/>
  <c r="G2380" i="16"/>
  <c r="G2381" i="16"/>
  <c r="G2382" i="16"/>
  <c r="G2383" i="16"/>
  <c r="G2385" i="16"/>
  <c r="G2386" i="16"/>
  <c r="G2387" i="16"/>
  <c r="G2388" i="16"/>
  <c r="G2389" i="16"/>
  <c r="G2390" i="16"/>
  <c r="G2391" i="16"/>
  <c r="G2392" i="16"/>
  <c r="G2393" i="16"/>
  <c r="G2394" i="16"/>
  <c r="G2395" i="16"/>
  <c r="G2397" i="16"/>
  <c r="G2398" i="16"/>
  <c r="G2399" i="16"/>
  <c r="G2400" i="16"/>
  <c r="G2401" i="16"/>
  <c r="G2402" i="16"/>
  <c r="G2403" i="16"/>
  <c r="G2404" i="16"/>
  <c r="G2405" i="16"/>
  <c r="G2406" i="16"/>
  <c r="G2408" i="16"/>
  <c r="G2410" i="16"/>
  <c r="G2412" i="16"/>
  <c r="G2413" i="16"/>
  <c r="G2414" i="16"/>
  <c r="G2415" i="16"/>
  <c r="G2416" i="16"/>
  <c r="G2417" i="16"/>
  <c r="G2418" i="16"/>
  <c r="G2419" i="16"/>
  <c r="G2420" i="16"/>
  <c r="G2421" i="16"/>
  <c r="G2422" i="16"/>
  <c r="G2423" i="16"/>
  <c r="G2425" i="16"/>
  <c r="G2427" i="16"/>
  <c r="G2429" i="16"/>
  <c r="G2430" i="16"/>
  <c r="G2431" i="16"/>
  <c r="G2432" i="16"/>
  <c r="G2435" i="16"/>
  <c r="G2436" i="16"/>
  <c r="G2437" i="16"/>
  <c r="G2438" i="16"/>
  <c r="G2439" i="16"/>
  <c r="G2440" i="16"/>
  <c r="G2441" i="16"/>
  <c r="G2442" i="16"/>
  <c r="G2443" i="16"/>
  <c r="G2444" i="16"/>
  <c r="G2445" i="16"/>
  <c r="G2446" i="16"/>
  <c r="G2447" i="16"/>
  <c r="G2448" i="16"/>
  <c r="G2449" i="16"/>
  <c r="G2450" i="16"/>
  <c r="G2451" i="16"/>
  <c r="G2452" i="16"/>
  <c r="G2453" i="16"/>
  <c r="G2454" i="16"/>
  <c r="G2455" i="16"/>
  <c r="G2457" i="16"/>
  <c r="G2458" i="16"/>
  <c r="G2459" i="16"/>
  <c r="G2460" i="16"/>
  <c r="G2461" i="16"/>
  <c r="G2462" i="16"/>
  <c r="G2463" i="16"/>
  <c r="G2464" i="16"/>
  <c r="G2466" i="16"/>
  <c r="G2467" i="16"/>
  <c r="G2468" i="16"/>
  <c r="G2469" i="16"/>
  <c r="G2470" i="16"/>
  <c r="G2471" i="16"/>
  <c r="G2472" i="16"/>
  <c r="G2473" i="16"/>
  <c r="G2474" i="16"/>
  <c r="G2475" i="16"/>
  <c r="G2476" i="16"/>
  <c r="G2478" i="16"/>
  <c r="G2479" i="16"/>
  <c r="G2481" i="16"/>
  <c r="G2482" i="16"/>
  <c r="G2483" i="16"/>
  <c r="G2484" i="16"/>
  <c r="G2485" i="16"/>
  <c r="G2486" i="16"/>
  <c r="G2487" i="16"/>
  <c r="G2488" i="16"/>
  <c r="G2489" i="16"/>
  <c r="G2490" i="16"/>
  <c r="G2491" i="16"/>
  <c r="G2492" i="16"/>
  <c r="G2493" i="16"/>
  <c r="G2494" i="16"/>
  <c r="G2495" i="16"/>
  <c r="G2496" i="16"/>
  <c r="G2497" i="16"/>
  <c r="G2498" i="16"/>
  <c r="G2499" i="16"/>
  <c r="G2500" i="16"/>
  <c r="G2501" i="16"/>
  <c r="G2502" i="16"/>
  <c r="G2503" i="16"/>
  <c r="G2505" i="16"/>
  <c r="G2506" i="16"/>
  <c r="G2508" i="16"/>
  <c r="G2510" i="16"/>
  <c r="G2511" i="16"/>
  <c r="G2512" i="16"/>
  <c r="G2513" i="16"/>
  <c r="G2514" i="16"/>
  <c r="G2516" i="16"/>
  <c r="G2517" i="16"/>
  <c r="G2518" i="16"/>
  <c r="G2519" i="16"/>
  <c r="G2520" i="16"/>
  <c r="G2521" i="16"/>
  <c r="G2522" i="16"/>
  <c r="G2524" i="16"/>
  <c r="G2525" i="16"/>
  <c r="G2526" i="16"/>
  <c r="G2527" i="16"/>
  <c r="G2529" i="16"/>
  <c r="G2530" i="16"/>
  <c r="G2531" i="16"/>
  <c r="G2532" i="16"/>
  <c r="G2534" i="16"/>
  <c r="G2535" i="16"/>
  <c r="G2536" i="16"/>
  <c r="G2537" i="16"/>
  <c r="G2538" i="16"/>
  <c r="G2539" i="16"/>
  <c r="G2540" i="16"/>
  <c r="G2541" i="16"/>
  <c r="G2542" i="16"/>
  <c r="G2543" i="16"/>
  <c r="G2544" i="16"/>
  <c r="G2545" i="16"/>
  <c r="G2547" i="16"/>
  <c r="G2548" i="16"/>
  <c r="G2549" i="16"/>
  <c r="G2550" i="16"/>
  <c r="G2551" i="16"/>
  <c r="G2552" i="16"/>
  <c r="G2553" i="16"/>
  <c r="G2554" i="16"/>
  <c r="G2556" i="16"/>
  <c r="G2557" i="16"/>
  <c r="G2558" i="16"/>
  <c r="G2559" i="16"/>
  <c r="G2560" i="16"/>
  <c r="G2561" i="16"/>
  <c r="G2562" i="16"/>
  <c r="G2563" i="16"/>
  <c r="G2566" i="16"/>
  <c r="G2567" i="16"/>
  <c r="G2568" i="16"/>
  <c r="G2569" i="16"/>
  <c r="G2570" i="16"/>
  <c r="G2571" i="16"/>
  <c r="G2572" i="16"/>
  <c r="G2573" i="16"/>
  <c r="G2574" i="16"/>
  <c r="G2576" i="16"/>
  <c r="G2577" i="16"/>
  <c r="G2578" i="16"/>
  <c r="G2579" i="16"/>
  <c r="G2580" i="16"/>
  <c r="G2581" i="16"/>
  <c r="G2582" i="16"/>
  <c r="G2583" i="16"/>
  <c r="G2584" i="16"/>
  <c r="G2585" i="16"/>
  <c r="G2586" i="16"/>
  <c r="G2587" i="16"/>
  <c r="G2588" i="16"/>
  <c r="G2591" i="16"/>
  <c r="G2592" i="16"/>
  <c r="G2593" i="16"/>
  <c r="G2594" i="16"/>
  <c r="G2596" i="16"/>
  <c r="G2597" i="16"/>
  <c r="G2598" i="16"/>
  <c r="G2599" i="16"/>
  <c r="G2600" i="16"/>
  <c r="G2601" i="16"/>
  <c r="G2602" i="16"/>
  <c r="G2603" i="16"/>
  <c r="G2604" i="16"/>
  <c r="G2605" i="16"/>
  <c r="G2606" i="16"/>
  <c r="G2607" i="16"/>
  <c r="G2608" i="16"/>
  <c r="G2609" i="16"/>
  <c r="G2610" i="16"/>
  <c r="G2611" i="16"/>
  <c r="G2612" i="16"/>
  <c r="G2613" i="16"/>
  <c r="G2614" i="16"/>
  <c r="G2615" i="16"/>
  <c r="G2616" i="16"/>
  <c r="G2617" i="16"/>
  <c r="G2618" i="16"/>
  <c r="G2619" i="16"/>
  <c r="G2621" i="16"/>
  <c r="G2622" i="16"/>
  <c r="G2624" i="16"/>
  <c r="G2625" i="16"/>
  <c r="G2626" i="16"/>
  <c r="G2627" i="16"/>
  <c r="G2628" i="16"/>
  <c r="G2630" i="16"/>
  <c r="G2631" i="16"/>
  <c r="G2632" i="16"/>
  <c r="G2633" i="16"/>
  <c r="G2634" i="16"/>
  <c r="G2635" i="16"/>
  <c r="G2636" i="16"/>
  <c r="G2637" i="16"/>
  <c r="G2638" i="16"/>
  <c r="G2639" i="16"/>
  <c r="G2641" i="16"/>
  <c r="G2643" i="16"/>
  <c r="G2644" i="16"/>
  <c r="G2646" i="16"/>
  <c r="G2648" i="16"/>
  <c r="G2649" i="16"/>
  <c r="G2650" i="16"/>
  <c r="G2651" i="16"/>
  <c r="G2652" i="16"/>
  <c r="G2653" i="16"/>
  <c r="G2654" i="16"/>
  <c r="G2655" i="16"/>
  <c r="G2656" i="16"/>
  <c r="G2657" i="16"/>
  <c r="G2658" i="16"/>
  <c r="G2659" i="16"/>
  <c r="G2660" i="16"/>
  <c r="G2661" i="16"/>
  <c r="G2662" i="16"/>
  <c r="G2663" i="16"/>
  <c r="G2664" i="16"/>
  <c r="G2665" i="16"/>
  <c r="G2666" i="16"/>
  <c r="G2667" i="16"/>
  <c r="G2668" i="16"/>
  <c r="G2669" i="16"/>
  <c r="G2670" i="16"/>
  <c r="G2671" i="16"/>
  <c r="G2672" i="16"/>
  <c r="G2673" i="16"/>
  <c r="G2674" i="16"/>
  <c r="G2675" i="16"/>
  <c r="G2676" i="16"/>
  <c r="G2677" i="16"/>
  <c r="G2678" i="16"/>
  <c r="G2679" i="16"/>
  <c r="G2681" i="16"/>
  <c r="G2682" i="16"/>
  <c r="G2684" i="16"/>
  <c r="G2685" i="16"/>
  <c r="G2686" i="16"/>
  <c r="G2687" i="16"/>
  <c r="G2688" i="16"/>
  <c r="G2689" i="16"/>
  <c r="G2690" i="16"/>
  <c r="G2691" i="16"/>
  <c r="G2692" i="16"/>
  <c r="G2693" i="16"/>
  <c r="G2694" i="16"/>
  <c r="G2695" i="16"/>
  <c r="G2696" i="16"/>
  <c r="G2697" i="16"/>
  <c r="G2699" i="16"/>
  <c r="G2702" i="16"/>
  <c r="G2703" i="16"/>
  <c r="G2704" i="16"/>
  <c r="G2705" i="16"/>
  <c r="G2706" i="16"/>
  <c r="G2708" i="16"/>
  <c r="G2709" i="16"/>
  <c r="G2711" i="16"/>
  <c r="G2713" i="16"/>
  <c r="G2714" i="16"/>
  <c r="G2715" i="16"/>
  <c r="G2716" i="16"/>
  <c r="G2717" i="16"/>
  <c r="G2718" i="16"/>
  <c r="G2719" i="16"/>
  <c r="G2720" i="16"/>
  <c r="G2721" i="16"/>
  <c r="G2723" i="16"/>
  <c r="G2724" i="16"/>
  <c r="G2725" i="16"/>
  <c r="G2726" i="16"/>
  <c r="G2727" i="16"/>
  <c r="G2728" i="16"/>
  <c r="G2729" i="16"/>
  <c r="G2730" i="16"/>
  <c r="G2731" i="16"/>
  <c r="G2732" i="16"/>
  <c r="G2733" i="16"/>
  <c r="G2734" i="16"/>
  <c r="G2735" i="16"/>
  <c r="G2736" i="16"/>
  <c r="G2737" i="16"/>
  <c r="G2740" i="16"/>
  <c r="G2741" i="16"/>
  <c r="G2744" i="16"/>
  <c r="G2747" i="16"/>
  <c r="G2748" i="16"/>
  <c r="G2749" i="16"/>
  <c r="G2750" i="16"/>
  <c r="G2751" i="16"/>
  <c r="G2752" i="16"/>
  <c r="G2753" i="16"/>
  <c r="G2754" i="16"/>
  <c r="G2755" i="16"/>
  <c r="G2756" i="16"/>
  <c r="G2757" i="16"/>
  <c r="G2758" i="16"/>
  <c r="G2759" i="16"/>
  <c r="G2760" i="16"/>
  <c r="G2762" i="16"/>
  <c r="G2763" i="16"/>
  <c r="G2764" i="16"/>
  <c r="G2765" i="16"/>
  <c r="G2767" i="16"/>
  <c r="G2769" i="16"/>
  <c r="G2770" i="16"/>
  <c r="G2771" i="16"/>
  <c r="G2772" i="16"/>
  <c r="G2773" i="16"/>
  <c r="G2774" i="16"/>
  <c r="G2775" i="16"/>
  <c r="G2777" i="16"/>
  <c r="G2779" i="16"/>
  <c r="G2780" i="16"/>
  <c r="G2781" i="16"/>
  <c r="G2782" i="16"/>
  <c r="G2783" i="16"/>
  <c r="G2784" i="16"/>
  <c r="G2785" i="16"/>
  <c r="G2786" i="16"/>
  <c r="G2788" i="16"/>
  <c r="G2789" i="16"/>
  <c r="G2790" i="16"/>
  <c r="G2791" i="16"/>
  <c r="G2792" i="16"/>
  <c r="G2793" i="16"/>
  <c r="G2794" i="16"/>
  <c r="G2795" i="16"/>
  <c r="G2796" i="16"/>
  <c r="G2797" i="16"/>
  <c r="G2798" i="16"/>
  <c r="G2799" i="16"/>
  <c r="G2800" i="16"/>
  <c r="G2801" i="16"/>
  <c r="G2802" i="16"/>
  <c r="G2803" i="16"/>
  <c r="G2805" i="16"/>
  <c r="G2806" i="16"/>
  <c r="G2807" i="16"/>
  <c r="G2808" i="16"/>
  <c r="G2809" i="16"/>
  <c r="G2810" i="16"/>
  <c r="G2811" i="16"/>
  <c r="G2812" i="16"/>
  <c r="G2813" i="16"/>
  <c r="G2814" i="16"/>
  <c r="G2815" i="16"/>
  <c r="G2816" i="16"/>
  <c r="G2817" i="16"/>
  <c r="G2818" i="16"/>
  <c r="G2819" i="16"/>
  <c r="G2820" i="16"/>
  <c r="G2821" i="16"/>
  <c r="G2822" i="16"/>
  <c r="G2823" i="16"/>
  <c r="G2824" i="16"/>
  <c r="G2825" i="16"/>
  <c r="G2827" i="16"/>
  <c r="G2828" i="16"/>
  <c r="G2829" i="16"/>
  <c r="G2830" i="16"/>
  <c r="G2831" i="16"/>
  <c r="G2832" i="16"/>
  <c r="G2833" i="16"/>
  <c r="G2834" i="16"/>
  <c r="G2835" i="16"/>
  <c r="G2836" i="16"/>
  <c r="G2837" i="16"/>
  <c r="G2839" i="16"/>
  <c r="G2840" i="16"/>
  <c r="G2841" i="16"/>
  <c r="G2842" i="16"/>
  <c r="G2843" i="16"/>
  <c r="G2844" i="16"/>
  <c r="G2846" i="16"/>
  <c r="G2847" i="16"/>
  <c r="G2848" i="16"/>
  <c r="G2849" i="16"/>
  <c r="G2850" i="16"/>
  <c r="G2852" i="16"/>
  <c r="G2853" i="16"/>
  <c r="G2854" i="16"/>
  <c r="G2855" i="16"/>
  <c r="G2856" i="16"/>
  <c r="G2857" i="16"/>
  <c r="G2858" i="16"/>
  <c r="G2859" i="16"/>
  <c r="G2860" i="16"/>
  <c r="G2861" i="16"/>
  <c r="G2862" i="16"/>
  <c r="G2863" i="16"/>
  <c r="G2864" i="16"/>
  <c r="G2865" i="16"/>
  <c r="G2866" i="16"/>
  <c r="G2867" i="16"/>
  <c r="G2868" i="16"/>
  <c r="G2869" i="16"/>
  <c r="G2870" i="16"/>
  <c r="G2871" i="16"/>
  <c r="G2873" i="16"/>
  <c r="G2874" i="16"/>
  <c r="G2875" i="16"/>
  <c r="G2876" i="16"/>
  <c r="G2877" i="16"/>
  <c r="G2878" i="16"/>
  <c r="G2880" i="16"/>
  <c r="G2881" i="16"/>
  <c r="G2882" i="16"/>
  <c r="G2883" i="16"/>
  <c r="G2884" i="16"/>
  <c r="G2886" i="16"/>
  <c r="G2887" i="16"/>
  <c r="G2888" i="16"/>
  <c r="G2890" i="16"/>
  <c r="G2891" i="16"/>
  <c r="G2892" i="16"/>
  <c r="G2893" i="16"/>
  <c r="G2894" i="16"/>
  <c r="G2895" i="16"/>
  <c r="G2896" i="16"/>
  <c r="G2899" i="16"/>
  <c r="G2900" i="16"/>
  <c r="G2901" i="16"/>
  <c r="G2902" i="16"/>
  <c r="G2903" i="16"/>
  <c r="G2904" i="16"/>
  <c r="G2905" i="16"/>
  <c r="G2906" i="16"/>
  <c r="G2907" i="16"/>
  <c r="G2908" i="16"/>
  <c r="G2909" i="16"/>
  <c r="G2910" i="16"/>
  <c r="G2911" i="16"/>
  <c r="G2912" i="16"/>
  <c r="G2913" i="16"/>
  <c r="G2914" i="16"/>
  <c r="G2915" i="16"/>
  <c r="G2916" i="16"/>
  <c r="G2917" i="16"/>
  <c r="G2918" i="16"/>
  <c r="G2919" i="16"/>
  <c r="G2920" i="16"/>
  <c r="G2921" i="16"/>
  <c r="G2923" i="16"/>
  <c r="G2924" i="16"/>
  <c r="G2925" i="16"/>
  <c r="G2926" i="16"/>
  <c r="G2927" i="16"/>
  <c r="G2928" i="16"/>
  <c r="G2929" i="16"/>
  <c r="G2930" i="16"/>
  <c r="G2931" i="16"/>
  <c r="G2934" i="16"/>
  <c r="G2938" i="16"/>
  <c r="G2939" i="16"/>
  <c r="G2940" i="16"/>
  <c r="G2941" i="16"/>
  <c r="G2942" i="16"/>
  <c r="G2943" i="16"/>
  <c r="G2944" i="16"/>
  <c r="G2945" i="16"/>
  <c r="G2946" i="16"/>
  <c r="G2947" i="16"/>
  <c r="G2949" i="16"/>
  <c r="G2950" i="16"/>
  <c r="G2951" i="16"/>
  <c r="G2953" i="16"/>
  <c r="G2954" i="16"/>
  <c r="G2955" i="16"/>
  <c r="G2956" i="16"/>
  <c r="G2958" i="16"/>
  <c r="G2959" i="16"/>
  <c r="G2960" i="16"/>
  <c r="G2961" i="16"/>
  <c r="G2963" i="16"/>
  <c r="G2964" i="16"/>
  <c r="G2965" i="16"/>
  <c r="G2966" i="16"/>
  <c r="G2968" i="16"/>
  <c r="G2969" i="16"/>
  <c r="G2970" i="16"/>
  <c r="G2971" i="16"/>
  <c r="G2972" i="16"/>
  <c r="G2973" i="16"/>
  <c r="G2974" i="16"/>
  <c r="G2976" i="16"/>
  <c r="G2977" i="16"/>
  <c r="G2978" i="16"/>
  <c r="G2979" i="16"/>
  <c r="G2980" i="16"/>
  <c r="G2981" i="16"/>
  <c r="G2982" i="16"/>
  <c r="G2983" i="16"/>
  <c r="G2984" i="16"/>
  <c r="G2985" i="16"/>
  <c r="G2986" i="16"/>
  <c r="G2987" i="16"/>
  <c r="G2988" i="16"/>
  <c r="G2989" i="16"/>
  <c r="G2990" i="16"/>
  <c r="G2991" i="16"/>
  <c r="G2992" i="16"/>
  <c r="G2993" i="16"/>
  <c r="G2994" i="16"/>
  <c r="G2995" i="16"/>
  <c r="G2996" i="16"/>
  <c r="G2997" i="16"/>
  <c r="G2998" i="16"/>
  <c r="G2999" i="16"/>
  <c r="G3000" i="16"/>
  <c r="G3001" i="16"/>
  <c r="G3002" i="16"/>
  <c r="G3003" i="16"/>
  <c r="G3005" i="16"/>
  <c r="G3007" i="16"/>
  <c r="G3008" i="16"/>
  <c r="G3009" i="16"/>
  <c r="G3010" i="16"/>
  <c r="G3011" i="16"/>
  <c r="G3012" i="16"/>
  <c r="G3013" i="16"/>
  <c r="G3014" i="16"/>
  <c r="G3015" i="16"/>
  <c r="G3016" i="16"/>
  <c r="G3017" i="16"/>
  <c r="G3018" i="16"/>
  <c r="G3021" i="16"/>
  <c r="G3022" i="16"/>
  <c r="G3023" i="16"/>
  <c r="G3024" i="16"/>
  <c r="G3025" i="16"/>
  <c r="G3026" i="16"/>
  <c r="G3027" i="16"/>
  <c r="G3029" i="16"/>
  <c r="G3030" i="16"/>
  <c r="G3031" i="16"/>
  <c r="G3032" i="16"/>
  <c r="G3033" i="16"/>
  <c r="G3034" i="16"/>
  <c r="G3035" i="16"/>
  <c r="G3036" i="16"/>
  <c r="G3037" i="16"/>
  <c r="G3038" i="16"/>
  <c r="G3039" i="16"/>
  <c r="G3040" i="16"/>
  <c r="G3041" i="16"/>
  <c r="G3042" i="16"/>
  <c r="G3043" i="16"/>
  <c r="G3044" i="16"/>
  <c r="G3045" i="16"/>
  <c r="G3046" i="16"/>
  <c r="G3048" i="16"/>
  <c r="G3049" i="16"/>
  <c r="G3050" i="16"/>
  <c r="G3051" i="16"/>
  <c r="G3052" i="16"/>
  <c r="G3053" i="16"/>
  <c r="G3054" i="16"/>
  <c r="G3055" i="16"/>
  <c r="G3056" i="16"/>
  <c r="G3057" i="16"/>
  <c r="G3059" i="16"/>
  <c r="G3060" i="16"/>
  <c r="G3061" i="16"/>
  <c r="G3062" i="16"/>
  <c r="G3063" i="16"/>
  <c r="G3064" i="16"/>
  <c r="G3065" i="16"/>
  <c r="G3067" i="16"/>
  <c r="G3068" i="16"/>
  <c r="G3069" i="16"/>
  <c r="G3070" i="16"/>
  <c r="G3071" i="16"/>
  <c r="G3072" i="16"/>
  <c r="G3074" i="16"/>
  <c r="G3075" i="16"/>
  <c r="G3076" i="16"/>
  <c r="G3077" i="16"/>
  <c r="G3079" i="16"/>
  <c r="G3080" i="16"/>
  <c r="G3081" i="16"/>
  <c r="G3082" i="16"/>
  <c r="G3083" i="16"/>
  <c r="G3084" i="16"/>
  <c r="G3085" i="16"/>
  <c r="G3086" i="16"/>
  <c r="G3088" i="16"/>
  <c r="G3090" i="16"/>
  <c r="G3091" i="16"/>
  <c r="G3092" i="16"/>
  <c r="G3093" i="16"/>
  <c r="G3094" i="16"/>
  <c r="G3095" i="16"/>
  <c r="G3097" i="16"/>
  <c r="G3099" i="16"/>
  <c r="G3100" i="16"/>
  <c r="G3102" i="16"/>
  <c r="G3103" i="16"/>
  <c r="G3104" i="16"/>
  <c r="G3105" i="16"/>
  <c r="G3107" i="16"/>
  <c r="G3108" i="16"/>
  <c r="G3109" i="16"/>
  <c r="G3110" i="16"/>
  <c r="G3111" i="16"/>
  <c r="G3112" i="16"/>
  <c r="G3113" i="16"/>
  <c r="G3114" i="16"/>
  <c r="G3115" i="16"/>
  <c r="G3116" i="16"/>
  <c r="G3117" i="16"/>
  <c r="G3118" i="16"/>
  <c r="G3120" i="16"/>
  <c r="G3121" i="16"/>
  <c r="G3123" i="16"/>
  <c r="G3124" i="16"/>
  <c r="G3125" i="16"/>
  <c r="G3126" i="16"/>
  <c r="G3127" i="16"/>
  <c r="G3128" i="16"/>
  <c r="G3129" i="16"/>
  <c r="G3131" i="16"/>
  <c r="G3132" i="16"/>
  <c r="G3134" i="16"/>
  <c r="G3135" i="16"/>
  <c r="G3136" i="16"/>
  <c r="G3137" i="16"/>
  <c r="G3138" i="16"/>
  <c r="G3139" i="16"/>
  <c r="G3141" i="16"/>
  <c r="G3142" i="16"/>
  <c r="G3143" i="16"/>
  <c r="G3144" i="16"/>
  <c r="G3146" i="16"/>
  <c r="G3147" i="16"/>
  <c r="G3148" i="16"/>
  <c r="G3149" i="16"/>
  <c r="G3150" i="16"/>
  <c r="G3151" i="16"/>
  <c r="G3152" i="16"/>
  <c r="G3153" i="16"/>
  <c r="G3154" i="16"/>
  <c r="G3155" i="16"/>
  <c r="G3156" i="16"/>
  <c r="G3157" i="16"/>
  <c r="G3158" i="16"/>
  <c r="G3159" i="16"/>
  <c r="G3160" i="16"/>
  <c r="G3161" i="16"/>
  <c r="G3162" i="16"/>
  <c r="G3163" i="16"/>
  <c r="G3164" i="16"/>
  <c r="G3165" i="16"/>
  <c r="G3166" i="16"/>
  <c r="G3167" i="16"/>
  <c r="G3168" i="16"/>
  <c r="G3169" i="16"/>
  <c r="G3170" i="16"/>
  <c r="G3171" i="16"/>
  <c r="G3172" i="16"/>
  <c r="G3173" i="16"/>
  <c r="G3174" i="16"/>
  <c r="G3175" i="16"/>
  <c r="G3176" i="16"/>
  <c r="G3177" i="16"/>
  <c r="G3178" i="16"/>
  <c r="G3179" i="16"/>
  <c r="G3180" i="16"/>
  <c r="G3181" i="16"/>
  <c r="G3182" i="16"/>
  <c r="G3183" i="16"/>
  <c r="G3185" i="16"/>
  <c r="G3186" i="16"/>
  <c r="G3187" i="16"/>
  <c r="G3188" i="16"/>
  <c r="G3189" i="16"/>
  <c r="G3190" i="16"/>
  <c r="G3191" i="16"/>
  <c r="G3192" i="16"/>
  <c r="G3193" i="16"/>
  <c r="G3194" i="16"/>
  <c r="G3195" i="16"/>
  <c r="G3196" i="16"/>
  <c r="G3197" i="16"/>
  <c r="G3198" i="16"/>
  <c r="G3199" i="16"/>
  <c r="G3200" i="16"/>
  <c r="G3201" i="16"/>
  <c r="G3202" i="16"/>
  <c r="G3203" i="16"/>
  <c r="G3204" i="16"/>
  <c r="G3205" i="16"/>
  <c r="G3206" i="16"/>
  <c r="G3207" i="16"/>
  <c r="G3208" i="16"/>
  <c r="G3209" i="16"/>
  <c r="G3211" i="16"/>
  <c r="G3212" i="16"/>
  <c r="G3213" i="16"/>
  <c r="G3214" i="16"/>
  <c r="G3215" i="16"/>
  <c r="G3216" i="16"/>
  <c r="G3217" i="16"/>
  <c r="G3218" i="16"/>
  <c r="G3220" i="16"/>
  <c r="G3222" i="16"/>
  <c r="G3223" i="16"/>
  <c r="G3224" i="16"/>
  <c r="G3225" i="16"/>
  <c r="G3226" i="16"/>
  <c r="G3227" i="16"/>
  <c r="G3228" i="16"/>
  <c r="G3229" i="16"/>
  <c r="G3230" i="16"/>
  <c r="G3231" i="16"/>
  <c r="G3232" i="16"/>
  <c r="G3233" i="16"/>
  <c r="G3234" i="16"/>
  <c r="G3235" i="16"/>
  <c r="G3236" i="16"/>
  <c r="G3237" i="16"/>
  <c r="G3238" i="16"/>
  <c r="G3241" i="16"/>
  <c r="G3242" i="16"/>
  <c r="G3243" i="16"/>
  <c r="G3244" i="16"/>
  <c r="G3245" i="16"/>
  <c r="G3247" i="16"/>
  <c r="G3248" i="16"/>
  <c r="G3249" i="16"/>
  <c r="G3251" i="16"/>
  <c r="G3252" i="16"/>
  <c r="G3253" i="16"/>
  <c r="G3254" i="16"/>
  <c r="G3255" i="16"/>
  <c r="G3256" i="16"/>
  <c r="G3258" i="16"/>
  <c r="G3259" i="16"/>
  <c r="G3260" i="16"/>
  <c r="G3262" i="16"/>
  <c r="G3263" i="16"/>
  <c r="G3264" i="16"/>
  <c r="G3265" i="16"/>
  <c r="G3266" i="16"/>
  <c r="G3267" i="16"/>
  <c r="G3268" i="16"/>
  <c r="G3269" i="16"/>
  <c r="G3270" i="16"/>
  <c r="G3272" i="16"/>
  <c r="G3273" i="16"/>
  <c r="G3274" i="16"/>
  <c r="G3275" i="16"/>
  <c r="G3276" i="16"/>
  <c r="G3277" i="16"/>
  <c r="G3278" i="16"/>
  <c r="G3280" i="16"/>
  <c r="G3281" i="16"/>
  <c r="G3282" i="16"/>
  <c r="G3283" i="16"/>
  <c r="G3284" i="16"/>
  <c r="G3285" i="16"/>
  <c r="G3286" i="16"/>
  <c r="G3287" i="16"/>
  <c r="G3288" i="16"/>
  <c r="G3291" i="16"/>
  <c r="G3292" i="16"/>
  <c r="G3293" i="16"/>
  <c r="G3294" i="16"/>
  <c r="G3295" i="16"/>
  <c r="G3296" i="16"/>
  <c r="G3297" i="16"/>
  <c r="G3298" i="16"/>
  <c r="G3299" i="16"/>
  <c r="G3300" i="16"/>
  <c r="G3301" i="16"/>
  <c r="G3302" i="16"/>
  <c r="G3303" i="16"/>
  <c r="G3304" i="16"/>
  <c r="G3305" i="16"/>
  <c r="G3306" i="16"/>
  <c r="G3308" i="16"/>
  <c r="G3309" i="16"/>
  <c r="G3310" i="16"/>
  <c r="G3311" i="16"/>
  <c r="G3312" i="16"/>
  <c r="G3313" i="16"/>
  <c r="G3314" i="16"/>
  <c r="G3315" i="16"/>
  <c r="G3316" i="16"/>
  <c r="G3317" i="16"/>
  <c r="G3318" i="16"/>
  <c r="G3319" i="16"/>
  <c r="G3320" i="16"/>
  <c r="G3321" i="16"/>
  <c r="G3322" i="16"/>
  <c r="G3324" i="16"/>
  <c r="G3325" i="16"/>
  <c r="G3326" i="16"/>
  <c r="G3328" i="16"/>
  <c r="G3329" i="16"/>
  <c r="G3331" i="16"/>
  <c r="G3333" i="16"/>
  <c r="G3334" i="16"/>
  <c r="G3335" i="16"/>
  <c r="G3336" i="16"/>
  <c r="G3337" i="16"/>
  <c r="G3338" i="16"/>
  <c r="G3339" i="16"/>
  <c r="G3341" i="16"/>
  <c r="G3342" i="16"/>
  <c r="G3343" i="16"/>
  <c r="G3344" i="16"/>
  <c r="G3345" i="16"/>
  <c r="G3347" i="16"/>
  <c r="G3348" i="16"/>
  <c r="G3349" i="16"/>
  <c r="G3350" i="16"/>
  <c r="G3351" i="16"/>
  <c r="G3352" i="16"/>
  <c r="G3354" i="16"/>
  <c r="G3355" i="16"/>
  <c r="G3356" i="16"/>
  <c r="G3357" i="16"/>
  <c r="G3358" i="16"/>
  <c r="G3359" i="16"/>
  <c r="G3361" i="16"/>
  <c r="G3362" i="16"/>
  <c r="G3363" i="16"/>
  <c r="G3364" i="16"/>
  <c r="G3365" i="16"/>
  <c r="G3366" i="16"/>
  <c r="G3367" i="16"/>
  <c r="G3369" i="16"/>
  <c r="G3370" i="16"/>
  <c r="G3371" i="16"/>
  <c r="G3372" i="16"/>
  <c r="G3373" i="16"/>
  <c r="G3374" i="16"/>
  <c r="G3375" i="16"/>
  <c r="G3376" i="16"/>
  <c r="G3378" i="16"/>
  <c r="G3379" i="16"/>
  <c r="G3380" i="16"/>
  <c r="G3381" i="16"/>
  <c r="G3382" i="16"/>
  <c r="G3383" i="16"/>
  <c r="G3384" i="16"/>
  <c r="G3385" i="16"/>
  <c r="G3386" i="16"/>
  <c r="G3387" i="16"/>
  <c r="G3388" i="16"/>
  <c r="G3389" i="16"/>
  <c r="G3390" i="16"/>
  <c r="G3391" i="16"/>
  <c r="G3392" i="16"/>
  <c r="G3393" i="16"/>
  <c r="G3394" i="16"/>
  <c r="G3395" i="16"/>
  <c r="G3397" i="16"/>
  <c r="G3398" i="16"/>
  <c r="G3399" i="16"/>
  <c r="G3400" i="16"/>
  <c r="G3402" i="16"/>
  <c r="G3403" i="16"/>
  <c r="G3404" i="16"/>
  <c r="G3405" i="16"/>
  <c r="G3406" i="16"/>
  <c r="G3407" i="16"/>
  <c r="G3408" i="16"/>
  <c r="G3410" i="16"/>
  <c r="G3411" i="16"/>
  <c r="G3412" i="16"/>
  <c r="G3413" i="16"/>
  <c r="G3414" i="16"/>
  <c r="G3415" i="16"/>
  <c r="G3416" i="16"/>
  <c r="G3417" i="16"/>
  <c r="G3418" i="16"/>
  <c r="G3419" i="16"/>
  <c r="G3420" i="16"/>
  <c r="G3421" i="16"/>
  <c r="G3422" i="16"/>
  <c r="G3423" i="16"/>
  <c r="G3424" i="16"/>
  <c r="G3426" i="16"/>
  <c r="G3427" i="16"/>
  <c r="G3428" i="16"/>
  <c r="G3429" i="16"/>
  <c r="G3432" i="16"/>
  <c r="G3433" i="16"/>
  <c r="G3434" i="16"/>
  <c r="G3435" i="16"/>
  <c r="G3436" i="16"/>
  <c r="G3437" i="16"/>
  <c r="G3438" i="16"/>
  <c r="G3439" i="16"/>
  <c r="G3440" i="16"/>
  <c r="G3441" i="16"/>
  <c r="G3442" i="16"/>
  <c r="G3443" i="16"/>
  <c r="G3444" i="16"/>
  <c r="G3445" i="16"/>
  <c r="G3446" i="16"/>
  <c r="G3447" i="16"/>
  <c r="G3449" i="16"/>
  <c r="G3450" i="16"/>
  <c r="G3451" i="16"/>
  <c r="G3452" i="16"/>
  <c r="G3453" i="16"/>
  <c r="G3454" i="16"/>
  <c r="G3455" i="16"/>
  <c r="G3456" i="16"/>
  <c r="G3457" i="16"/>
  <c r="G3458" i="16"/>
  <c r="G3459" i="16"/>
  <c r="G3460" i="16"/>
  <c r="G3461" i="16"/>
  <c r="G3462" i="16"/>
  <c r="G3463" i="16"/>
  <c r="G3465" i="16"/>
  <c r="G3466" i="16"/>
  <c r="G3467" i="16"/>
  <c r="G3468" i="16"/>
  <c r="G3470" i="16"/>
  <c r="G3471" i="16"/>
  <c r="G3473" i="16"/>
  <c r="G3474" i="16"/>
  <c r="G3475" i="16"/>
  <c r="G3476" i="16"/>
  <c r="G3477" i="16"/>
  <c r="G3478" i="16"/>
  <c r="G3479" i="16"/>
  <c r="G3480" i="16"/>
  <c r="G3481" i="16"/>
  <c r="G3482" i="16"/>
  <c r="G3483" i="16"/>
  <c r="G3484" i="16"/>
  <c r="G3485" i="16"/>
  <c r="G3487" i="16"/>
  <c r="G3488" i="16"/>
  <c r="G3489" i="16"/>
  <c r="G3491" i="16"/>
  <c r="G3492" i="16"/>
  <c r="G3493" i="16"/>
  <c r="G3494" i="16"/>
  <c r="G3495" i="16"/>
  <c r="G3496" i="16"/>
  <c r="G3498" i="16"/>
  <c r="G3501" i="16"/>
  <c r="G3502" i="16"/>
  <c r="G3503" i="16"/>
  <c r="G3504" i="16"/>
  <c r="G3505" i="16"/>
  <c r="G3506" i="16"/>
  <c r="G3507" i="16"/>
  <c r="G3508" i="16"/>
  <c r="G3510" i="16"/>
  <c r="G3511" i="16"/>
  <c r="G3512" i="16"/>
  <c r="G3513" i="16"/>
  <c r="G3514" i="16"/>
  <c r="G3515" i="16"/>
  <c r="G3516" i="16"/>
  <c r="G3517" i="16"/>
  <c r="G3518" i="16"/>
  <c r="G3520" i="16"/>
  <c r="G3521" i="16"/>
  <c r="G3522" i="16"/>
  <c r="G3524" i="16"/>
  <c r="G3525" i="16"/>
  <c r="G3526" i="16"/>
  <c r="G3527" i="16"/>
  <c r="G3528" i="16"/>
  <c r="G3529" i="16"/>
  <c r="G3530" i="16"/>
  <c r="G3531" i="16"/>
  <c r="G3532" i="16"/>
  <c r="G3533" i="16"/>
  <c r="G3534" i="16"/>
  <c r="G3535" i="16"/>
  <c r="G3536" i="16"/>
  <c r="G3537" i="16"/>
  <c r="G3538" i="16"/>
  <c r="G3539" i="16"/>
  <c r="G3542" i="16"/>
  <c r="G3543" i="16"/>
  <c r="G3544" i="16"/>
  <c r="G3545" i="16"/>
  <c r="G3546" i="16"/>
  <c r="G3547" i="16"/>
  <c r="G3549" i="16"/>
  <c r="G3550" i="16"/>
  <c r="G3551" i="16"/>
  <c r="G3553" i="16"/>
  <c r="G3554" i="16"/>
  <c r="G3555" i="16"/>
  <c r="G3556" i="16"/>
  <c r="G3557" i="16"/>
  <c r="G3558" i="16"/>
  <c r="G3559" i="16"/>
  <c r="G3560" i="16"/>
  <c r="G3561" i="16"/>
  <c r="G3562" i="16"/>
  <c r="G3563" i="16"/>
  <c r="G3564" i="16"/>
  <c r="G3565" i="16"/>
  <c r="G3566" i="16"/>
  <c r="G3567" i="16"/>
  <c r="G3568" i="16"/>
  <c r="G3569" i="16"/>
  <c r="G3570" i="16"/>
  <c r="G3571" i="16"/>
  <c r="G3572" i="16"/>
  <c r="G3573" i="16"/>
  <c r="G3574" i="16"/>
  <c r="G3575" i="16"/>
  <c r="G3576" i="16"/>
  <c r="G3577" i="16"/>
  <c r="G3578" i="16"/>
  <c r="G3579" i="16"/>
  <c r="G3580" i="16"/>
  <c r="G3582" i="16"/>
  <c r="G3583" i="16"/>
  <c r="G3584" i="16"/>
  <c r="G3585" i="16"/>
  <c r="G3586" i="16"/>
  <c r="G3587" i="16"/>
  <c r="G3588" i="16"/>
  <c r="G3589" i="16"/>
  <c r="G3591" i="16"/>
  <c r="G3592" i="16"/>
  <c r="G3593" i="16"/>
  <c r="G3594" i="16"/>
  <c r="G3595" i="16"/>
  <c r="G3596" i="16"/>
  <c r="G3597" i="16"/>
  <c r="G3598" i="16"/>
  <c r="G3601" i="16"/>
  <c r="G3602" i="16"/>
  <c r="G3603" i="16"/>
  <c r="G3604" i="16"/>
  <c r="G3606" i="16"/>
  <c r="G3607" i="16"/>
  <c r="G3608" i="16"/>
  <c r="G3609" i="16"/>
  <c r="G3610" i="16"/>
  <c r="G3611" i="16"/>
  <c r="G3612" i="16"/>
  <c r="G3613" i="16"/>
  <c r="G3614" i="16"/>
  <c r="G3615" i="16"/>
  <c r="G3616" i="16"/>
  <c r="G3617" i="16"/>
  <c r="G3618" i="16"/>
  <c r="G3619" i="16"/>
  <c r="G3620" i="16"/>
  <c r="G3621" i="16"/>
  <c r="G3624" i="16"/>
  <c r="G3625" i="16"/>
  <c r="G3626" i="16"/>
  <c r="G3627" i="16"/>
  <c r="G3628" i="16"/>
  <c r="G3629" i="16"/>
  <c r="G3630" i="16"/>
  <c r="G3632" i="16"/>
  <c r="G3633" i="16"/>
  <c r="G3635" i="16"/>
  <c r="G3636" i="16"/>
  <c r="G3637" i="16"/>
  <c r="G3638" i="16"/>
  <c r="G3639" i="16"/>
  <c r="G3641" i="16"/>
  <c r="G3642" i="16"/>
  <c r="G3643" i="16"/>
  <c r="G3644" i="16"/>
  <c r="G3645" i="16"/>
  <c r="G3646" i="16"/>
  <c r="G3647" i="16"/>
  <c r="G3648" i="16"/>
  <c r="G3649" i="16"/>
  <c r="G3650" i="16"/>
  <c r="G3651" i="16"/>
  <c r="G3652" i="16"/>
  <c r="G3653" i="16"/>
  <c r="G3655" i="16"/>
  <c r="G3656" i="16"/>
  <c r="G3657" i="16"/>
  <c r="G3658" i="16"/>
  <c r="G3659" i="16"/>
  <c r="G3660" i="16"/>
  <c r="G3661" i="16"/>
  <c r="G3662" i="16"/>
  <c r="G3663" i="16"/>
  <c r="G3664" i="16"/>
  <c r="G3665" i="16"/>
  <c r="G3666" i="16"/>
  <c r="G3668" i="16"/>
  <c r="G3669" i="16"/>
  <c r="G3670" i="16"/>
  <c r="G3671" i="16"/>
  <c r="G3672" i="16"/>
  <c r="G3673" i="16"/>
  <c r="G3674" i="16"/>
  <c r="G3675" i="16"/>
  <c r="G3676" i="16"/>
  <c r="G3677" i="16"/>
  <c r="G3679" i="16"/>
  <c r="G3680" i="16"/>
  <c r="G3681" i="16"/>
  <c r="G3683" i="16"/>
  <c r="G3684" i="16"/>
  <c r="G3685" i="16"/>
  <c r="G3686" i="16"/>
  <c r="G3688" i="16"/>
  <c r="G3689" i="16"/>
  <c r="G3690" i="16"/>
  <c r="G3691" i="16"/>
  <c r="G3692" i="16"/>
  <c r="G3693" i="16"/>
  <c r="G3694" i="16"/>
  <c r="G3695" i="16"/>
  <c r="G3696" i="16"/>
  <c r="G3697" i="16"/>
  <c r="G3698" i="16"/>
  <c r="G3700" i="16"/>
  <c r="G3701" i="16"/>
  <c r="G3702" i="16"/>
  <c r="G3703" i="16"/>
  <c r="G3704" i="16"/>
  <c r="G3705" i="16"/>
  <c r="G3707" i="16"/>
  <c r="G3708" i="16"/>
  <c r="G3709" i="16"/>
  <c r="G3710" i="16"/>
  <c r="G3712" i="16"/>
  <c r="G3713" i="16"/>
  <c r="G3714" i="16"/>
  <c r="G3715" i="16"/>
  <c r="G3716" i="16"/>
  <c r="G3717" i="16"/>
  <c r="G3719" i="16"/>
  <c r="G3720" i="16"/>
  <c r="G3721" i="16"/>
  <c r="G3722" i="16"/>
  <c r="G3723" i="16"/>
  <c r="G3724" i="16"/>
  <c r="G3725" i="16"/>
  <c r="G3726" i="16"/>
  <c r="G3727" i="16"/>
  <c r="G3729" i="16"/>
  <c r="G3730" i="16"/>
  <c r="G3731" i="16"/>
  <c r="G3732" i="16"/>
  <c r="G3733" i="16"/>
  <c r="G3735" i="16"/>
  <c r="G3736" i="16"/>
  <c r="G3737" i="16"/>
  <c r="G3738" i="16"/>
  <c r="G3739" i="16"/>
  <c r="G3740" i="16"/>
  <c r="G3741" i="16"/>
  <c r="G3742" i="16"/>
  <c r="G3744" i="16"/>
  <c r="G3745" i="16"/>
  <c r="G3746" i="16"/>
  <c r="G3747" i="16"/>
  <c r="G3748" i="16"/>
  <c r="G3750" i="16"/>
  <c r="G3751" i="16"/>
  <c r="G3752" i="16"/>
  <c r="G3754" i="16"/>
  <c r="G3756" i="16"/>
  <c r="G3757" i="16"/>
  <c r="G3758" i="16"/>
  <c r="G3759" i="16"/>
  <c r="G3760" i="16"/>
  <c r="G3761" i="16"/>
  <c r="G3762" i="16"/>
  <c r="G3763" i="16"/>
  <c r="G3764" i="16"/>
  <c r="G3766" i="16"/>
  <c r="G3767" i="16"/>
  <c r="G3768" i="16"/>
  <c r="G3769" i="16"/>
  <c r="G3770" i="16"/>
  <c r="G3771" i="16"/>
  <c r="G3772" i="16"/>
  <c r="G3773" i="16"/>
  <c r="G3774" i="16"/>
  <c r="G3775" i="16"/>
  <c r="G3776" i="16"/>
  <c r="G3778" i="16"/>
  <c r="G3779" i="16"/>
  <c r="G3780" i="16"/>
  <c r="G3781" i="16"/>
  <c r="G3782" i="16"/>
  <c r="G3783" i="16"/>
  <c r="G3784" i="16"/>
  <c r="G3785" i="16"/>
  <c r="G3788" i="16"/>
  <c r="G3789" i="16"/>
  <c r="G3790" i="16"/>
  <c r="G3791" i="16"/>
  <c r="G3794" i="16"/>
  <c r="G3795" i="16"/>
  <c r="G3796" i="16"/>
  <c r="G3797" i="16"/>
  <c r="G3798" i="16"/>
  <c r="G3799" i="16"/>
  <c r="G3800" i="16"/>
  <c r="G3801" i="16"/>
  <c r="G3802" i="16"/>
  <c r="G3803" i="16"/>
  <c r="G3804" i="16"/>
  <c r="G3805" i="16"/>
  <c r="G3806" i="16"/>
  <c r="G3807" i="16"/>
  <c r="G3808" i="16"/>
  <c r="G3809" i="16"/>
  <c r="G3810" i="16"/>
  <c r="G3811" i="16"/>
  <c r="G3812" i="16"/>
  <c r="G3813" i="16"/>
  <c r="G3814" i="16"/>
  <c r="G3815" i="16"/>
  <c r="G3816" i="16"/>
  <c r="G3817" i="16"/>
  <c r="G3818" i="16"/>
  <c r="G3820" i="16"/>
  <c r="G3822" i="16"/>
  <c r="G3823" i="16"/>
  <c r="G3825" i="16"/>
  <c r="G3826" i="16"/>
  <c r="G3827" i="16"/>
  <c r="G3828" i="16"/>
  <c r="G3829" i="16"/>
  <c r="G3830" i="16"/>
  <c r="G3831" i="16"/>
  <c r="G3832" i="16"/>
  <c r="G3833" i="16"/>
  <c r="G3834" i="16"/>
  <c r="G3835" i="16"/>
  <c r="G3836" i="16"/>
  <c r="G3837" i="16"/>
  <c r="G3838" i="16"/>
  <c r="G3839" i="16"/>
  <c r="G3840" i="16"/>
  <c r="G3841" i="16"/>
  <c r="G3842" i="16"/>
  <c r="G3843" i="16"/>
  <c r="G3844" i="16"/>
  <c r="G3845" i="16"/>
  <c r="G3846" i="16"/>
  <c r="G3847" i="16"/>
  <c r="G3848" i="16"/>
  <c r="G3849" i="16"/>
  <c r="G3850" i="16"/>
  <c r="G3851" i="16"/>
  <c r="G3852" i="16"/>
  <c r="G3855" i="16"/>
  <c r="G3857" i="16"/>
  <c r="G3858" i="16"/>
  <c r="G3859" i="16"/>
  <c r="G3860" i="16"/>
  <c r="G3861" i="16"/>
  <c r="G3862" i="16"/>
  <c r="G3863" i="16"/>
  <c r="G3864" i="16"/>
  <c r="G3865" i="16"/>
  <c r="G3866" i="16"/>
  <c r="G3867" i="16"/>
  <c r="G3868" i="16"/>
  <c r="G3869" i="16"/>
  <c r="G3871" i="16"/>
  <c r="G3872" i="16"/>
  <c r="G3873" i="16"/>
  <c r="G3874" i="16"/>
  <c r="G3875" i="16"/>
  <c r="G3876" i="16"/>
  <c r="G3878" i="16"/>
  <c r="G3879" i="16"/>
  <c r="G3880" i="16"/>
  <c r="G3881" i="16"/>
  <c r="G3882" i="16"/>
  <c r="G3883" i="16"/>
  <c r="G3884" i="16"/>
  <c r="G3885" i="16"/>
  <c r="G3886" i="16"/>
  <c r="G3887" i="16"/>
  <c r="G3891" i="16"/>
  <c r="G3892" i="16"/>
  <c r="G3894" i="16"/>
  <c r="G3895" i="16"/>
  <c r="G3897" i="16"/>
  <c r="G3898" i="16"/>
  <c r="G3899" i="16"/>
  <c r="G3900" i="16"/>
  <c r="G3901" i="16"/>
  <c r="G3902" i="16"/>
  <c r="G3903" i="16"/>
  <c r="G3904" i="16"/>
  <c r="G3905" i="16"/>
  <c r="G3906" i="16"/>
  <c r="G3907" i="16"/>
  <c r="G3908" i="16"/>
  <c r="G3909" i="16"/>
  <c r="G3910" i="16"/>
  <c r="G3911" i="16"/>
  <c r="G3914" i="16"/>
  <c r="G3915" i="16"/>
  <c r="G3916" i="16"/>
  <c r="G3917" i="16"/>
  <c r="G3918" i="16"/>
  <c r="G3919" i="16"/>
  <c r="G3920" i="16"/>
  <c r="G3921" i="16"/>
  <c r="G3923" i="16"/>
  <c r="G3924" i="16"/>
  <c r="G3927" i="16"/>
  <c r="G3928" i="16"/>
  <c r="G3929" i="16"/>
  <c r="G3930" i="16"/>
  <c r="G3931" i="16"/>
  <c r="G3932" i="16"/>
  <c r="G3933" i="16"/>
  <c r="G3934" i="16"/>
  <c r="G3935" i="16"/>
  <c r="G3937" i="16"/>
  <c r="G3938" i="16"/>
  <c r="G3939" i="16"/>
  <c r="G3940" i="16"/>
  <c r="G3942" i="16"/>
  <c r="G3943" i="16"/>
  <c r="G3944" i="16"/>
  <c r="G3945" i="16"/>
  <c r="G3946" i="16"/>
  <c r="G3947" i="16"/>
  <c r="G3948" i="16"/>
  <c r="G3949" i="16"/>
  <c r="G3950" i="16"/>
  <c r="G3951" i="16"/>
  <c r="G3952" i="16"/>
  <c r="G3953" i="16"/>
  <c r="G3954" i="16"/>
  <c r="G3955" i="16"/>
  <c r="G3956" i="16"/>
  <c r="G3957" i="16"/>
  <c r="G3958" i="16"/>
  <c r="G3959" i="16"/>
  <c r="G3960" i="16"/>
  <c r="G3961" i="16"/>
  <c r="G3962" i="16"/>
  <c r="G3963" i="16"/>
  <c r="G3964" i="16"/>
  <c r="G3965" i="16"/>
  <c r="G3967" i="16"/>
  <c r="G3968" i="16"/>
  <c r="G3969" i="16"/>
  <c r="G3970" i="16"/>
  <c r="G3971" i="16"/>
  <c r="G3972" i="16"/>
  <c r="G3973" i="16"/>
  <c r="G3975" i="16"/>
  <c r="G3976" i="16"/>
  <c r="G3977" i="16"/>
  <c r="G3978" i="16"/>
  <c r="G3979" i="16"/>
  <c r="G3980" i="16"/>
  <c r="G3981" i="16"/>
  <c r="G3983" i="16"/>
  <c r="G3984" i="16"/>
  <c r="G3985" i="16"/>
  <c r="G3986" i="16"/>
  <c r="G3987" i="16"/>
  <c r="G3988" i="16"/>
  <c r="G3989" i="16"/>
  <c r="G3991" i="16"/>
  <c r="G3992" i="16"/>
  <c r="G3993" i="16"/>
  <c r="G3994" i="16"/>
  <c r="G3995" i="16"/>
  <c r="G3996" i="16"/>
  <c r="G3997" i="16"/>
  <c r="G3999" i="16"/>
  <c r="G4000" i="16"/>
  <c r="G4001" i="16"/>
  <c r="G4002" i="16"/>
  <c r="G4003" i="16"/>
  <c r="G4004" i="16"/>
  <c r="G4005" i="16"/>
  <c r="G4007" i="16"/>
  <c r="G4008" i="16"/>
  <c r="G4009" i="16"/>
  <c r="G4010" i="16"/>
  <c r="G4011" i="16"/>
  <c r="G4015" i="16"/>
  <c r="G4016" i="16"/>
  <c r="G4018" i="16"/>
  <c r="G4019" i="16"/>
  <c r="G4020" i="16"/>
  <c r="G4021" i="16"/>
  <c r="G4023" i="16"/>
  <c r="G4024" i="16"/>
  <c r="G4025" i="16"/>
  <c r="G4026" i="16"/>
  <c r="G4027" i="16"/>
  <c r="G4029" i="16"/>
  <c r="G4031" i="16"/>
  <c r="G4032" i="16"/>
  <c r="G4033" i="16"/>
  <c r="G4034" i="16"/>
  <c r="G4035" i="16"/>
  <c r="G4037" i="16"/>
  <c r="G4039" i="16"/>
  <c r="G4040" i="16"/>
  <c r="G4041" i="16"/>
  <c r="G4043" i="16"/>
  <c r="G4044" i="16"/>
  <c r="G4045" i="16"/>
  <c r="G4047" i="16"/>
  <c r="G4048" i="16"/>
  <c r="G4049" i="16"/>
  <c r="G4050" i="16"/>
  <c r="G4051" i="16"/>
  <c r="G4052" i="16"/>
  <c r="G4053" i="16"/>
  <c r="G4055" i="16"/>
  <c r="G4056" i="16"/>
  <c r="G4057" i="16"/>
  <c r="G4058" i="16"/>
  <c r="G4059" i="16"/>
  <c r="G4061" i="16"/>
  <c r="G4063" i="16"/>
  <c r="G4064" i="16"/>
  <c r="G4065" i="16"/>
  <c r="G4066" i="16"/>
  <c r="G4068" i="16"/>
  <c r="G4069" i="16"/>
  <c r="G4071" i="16"/>
  <c r="G4072" i="16"/>
  <c r="G4073" i="16"/>
  <c r="G4074" i="16"/>
  <c r="G4075" i="16"/>
  <c r="G4077" i="16"/>
  <c r="G4079" i="16"/>
  <c r="G4080" i="16"/>
  <c r="G4083" i="16"/>
  <c r="G4084" i="16"/>
  <c r="G4085" i="16"/>
  <c r="G4087" i="16"/>
  <c r="G4088" i="16"/>
  <c r="G4089" i="16"/>
  <c r="G4090" i="16"/>
  <c r="G4092" i="16"/>
  <c r="G4093" i="16"/>
  <c r="G4096" i="16"/>
  <c r="G4097" i="16"/>
  <c r="G4099" i="16"/>
  <c r="G4100" i="16"/>
  <c r="G4101" i="16"/>
  <c r="G4103" i="16"/>
  <c r="G4104" i="16"/>
  <c r="G4105" i="16"/>
  <c r="G4106" i="16"/>
  <c r="G4107" i="16"/>
  <c r="G4109" i="16"/>
  <c r="G4111" i="16"/>
  <c r="G4112" i="16"/>
  <c r="G4113" i="16"/>
  <c r="G4114" i="16"/>
  <c r="G4115" i="16"/>
  <c r="G4116" i="16"/>
  <c r="G4117" i="16"/>
  <c r="G4119" i="16"/>
  <c r="G4120" i="16"/>
  <c r="G4122" i="16"/>
  <c r="G4123" i="16"/>
  <c r="G4124" i="16"/>
  <c r="G4125" i="16"/>
  <c r="G4127" i="16"/>
  <c r="G4128" i="16"/>
  <c r="G4129" i="16"/>
  <c r="G4130" i="16"/>
  <c r="G4131" i="16"/>
  <c r="G4132" i="16"/>
  <c r="G4133" i="16"/>
  <c r="G4135" i="16"/>
  <c r="G4136" i="16"/>
  <c r="G4137" i="16"/>
  <c r="G4139" i="16"/>
  <c r="G4140" i="16"/>
  <c r="G4141" i="16"/>
  <c r="G4143" i="16"/>
  <c r="G4144" i="16"/>
  <c r="G4145" i="16"/>
  <c r="G4146" i="16"/>
  <c r="G4147" i="16"/>
  <c r="G4148" i="16"/>
  <c r="G4149" i="16"/>
  <c r="G4151" i="16"/>
  <c r="G4152" i="16"/>
  <c r="G4153" i="16"/>
  <c r="G4154" i="16"/>
  <c r="G4156" i="16"/>
  <c r="G4157" i="16"/>
  <c r="G4160" i="16"/>
  <c r="G4162" i="16"/>
  <c r="G4164" i="16"/>
  <c r="G4165" i="16"/>
  <c r="G4167" i="16"/>
  <c r="G4168" i="16"/>
  <c r="G4169" i="16"/>
  <c r="G4170" i="16"/>
  <c r="G4171" i="16"/>
  <c r="G4172" i="16"/>
  <c r="G4173" i="16"/>
  <c r="G4175" i="16"/>
  <c r="G4177" i="16"/>
  <c r="G4178" i="16"/>
  <c r="G4179" i="16"/>
  <c r="G4180" i="16"/>
  <c r="G4181" i="16"/>
  <c r="G4185" i="16"/>
  <c r="G4186" i="16"/>
  <c r="G4187" i="16"/>
  <c r="G4188" i="16"/>
  <c r="G4191" i="16"/>
  <c r="G4192" i="16"/>
  <c r="G4193" i="16"/>
  <c r="G4194" i="16"/>
  <c r="G4195" i="16"/>
  <c r="G4196" i="16"/>
  <c r="G4197" i="16"/>
  <c r="G4199" i="16"/>
  <c r="G4200" i="16"/>
  <c r="G4202" i="16"/>
  <c r="G4203" i="16"/>
  <c r="G4204" i="16"/>
  <c r="G4205" i="16"/>
  <c r="G4209" i="16"/>
  <c r="G4210" i="16"/>
  <c r="G4211" i="16"/>
  <c r="G4212" i="16"/>
  <c r="G4213" i="16"/>
  <c r="G4215" i="16"/>
  <c r="G4216" i="16"/>
  <c r="G4217" i="16"/>
  <c r="G4218" i="16"/>
  <c r="G4219" i="16"/>
  <c r="G4220" i="16"/>
  <c r="G4221" i="16"/>
  <c r="G4224" i="16"/>
  <c r="G4225" i="16"/>
  <c r="G4226" i="16"/>
  <c r="G4227" i="16"/>
  <c r="G4228" i="16"/>
  <c r="G4229" i="16"/>
  <c r="G4231" i="16"/>
  <c r="G4232" i="16"/>
  <c r="G4233" i="16"/>
  <c r="G4234" i="16"/>
  <c r="G4235" i="16"/>
  <c r="G4236" i="16"/>
  <c r="G4237" i="16"/>
  <c r="G4239" i="16"/>
  <c r="G4240" i="16"/>
  <c r="G4241" i="16"/>
  <c r="G4242" i="16"/>
  <c r="G4243" i="16"/>
  <c r="G4244" i="16"/>
  <c r="G4245" i="16"/>
  <c r="G4248" i="16"/>
  <c r="G4250" i="16"/>
  <c r="G4251" i="16"/>
  <c r="G4252" i="16"/>
  <c r="G4253" i="16"/>
  <c r="G4255" i="16"/>
  <c r="G4256" i="16"/>
  <c r="G4257" i="16"/>
  <c r="G4258" i="16"/>
  <c r="G4259" i="16"/>
  <c r="G4261" i="16"/>
  <c r="G4263" i="16"/>
  <c r="G4265" i="16"/>
  <c r="G4266" i="16"/>
  <c r="G4268" i="16"/>
  <c r="G4269" i="16"/>
  <c r="G4271" i="16"/>
  <c r="G4272" i="16"/>
  <c r="G4273" i="16"/>
  <c r="G4274" i="16"/>
  <c r="G4275" i="16"/>
  <c r="G4276" i="16"/>
  <c r="G4277" i="16"/>
  <c r="G4279" i="16"/>
  <c r="G4280" i="16"/>
  <c r="G4281" i="16"/>
  <c r="G4282" i="16"/>
  <c r="G4283" i="16"/>
  <c r="G4285" i="16"/>
  <c r="G4287" i="16"/>
  <c r="G4288" i="16"/>
  <c r="G4289" i="16"/>
  <c r="G4290" i="16"/>
  <c r="G4291" i="16"/>
  <c r="G4293" i="16"/>
  <c r="G4296" i="16"/>
  <c r="G4297" i="16"/>
  <c r="G4298" i="16"/>
  <c r="G4301" i="16"/>
  <c r="G4303" i="16"/>
  <c r="G4304" i="16"/>
  <c r="G4306" i="16"/>
  <c r="G4307" i="16"/>
  <c r="G4308" i="16"/>
  <c r="G4309" i="16"/>
  <c r="G4312" i="16"/>
  <c r="G4313" i="16"/>
  <c r="G4314" i="16"/>
  <c r="G4315" i="16"/>
  <c r="G4316" i="16"/>
  <c r="G4317" i="16"/>
  <c r="G4319" i="16"/>
  <c r="G4321" i="16"/>
  <c r="G4322" i="16"/>
  <c r="G4325" i="16"/>
  <c r="G4327" i="16"/>
  <c r="G4328" i="16"/>
  <c r="G4329" i="16"/>
  <c r="G4330" i="16"/>
  <c r="G4331" i="16"/>
  <c r="G4332" i="16"/>
  <c r="G4333" i="16"/>
  <c r="G4336" i="16"/>
  <c r="G4338" i="16"/>
  <c r="G4339" i="16"/>
  <c r="G4340" i="16"/>
  <c r="G4341" i="16"/>
  <c r="G4344" i="16"/>
  <c r="G4345" i="16"/>
  <c r="G4346" i="16"/>
  <c r="G4347" i="16"/>
  <c r="G4348" i="16"/>
  <c r="G4349" i="16"/>
  <c r="G4351" i="16"/>
  <c r="G4352" i="16"/>
  <c r="G4353" i="16"/>
  <c r="G4354" i="16"/>
  <c r="G4355" i="16"/>
  <c r="G4357" i="16"/>
  <c r="G4359" i="16"/>
  <c r="G4360" i="16"/>
  <c r="G4362" i="16"/>
  <c r="G4363" i="16"/>
  <c r="G4368" i="16"/>
  <c r="G4369" i="16"/>
  <c r="G4370" i="16"/>
  <c r="G4371" i="16"/>
  <c r="G4372" i="16"/>
  <c r="G4373" i="16"/>
  <c r="G4375" i="16"/>
  <c r="G4376" i="16"/>
  <c r="G4377" i="16"/>
  <c r="G4378" i="16"/>
  <c r="G4379" i="16"/>
  <c r="G4380" i="16"/>
  <c r="G4381" i="16"/>
  <c r="G4384" i="16"/>
  <c r="G4385" i="16"/>
  <c r="G4386" i="16"/>
  <c r="G4387" i="16"/>
  <c r="G4389" i="16"/>
  <c r="G4391" i="16"/>
  <c r="G4393" i="16"/>
  <c r="G4394" i="16"/>
  <c r="G4395" i="16"/>
  <c r="G4396" i="16"/>
  <c r="G4397" i="16"/>
  <c r="G4399" i="16"/>
  <c r="G4400" i="16"/>
  <c r="G4401" i="16"/>
  <c r="G4402" i="16"/>
  <c r="G4403" i="16"/>
  <c r="G4404" i="16"/>
  <c r="G4408" i="16"/>
  <c r="G4409" i="16"/>
  <c r="G4410" i="16"/>
  <c r="G4411" i="16"/>
  <c r="G4412" i="16"/>
  <c r="G4413" i="16"/>
  <c r="G4415" i="16"/>
  <c r="G4417" i="16"/>
  <c r="G4418" i="16"/>
  <c r="G4419" i="16"/>
  <c r="G4421" i="16"/>
  <c r="G4424" i="16"/>
  <c r="G4425" i="16"/>
  <c r="G4426" i="16"/>
  <c r="G4427" i="16"/>
  <c r="G4429" i="16"/>
  <c r="G4432" i="16"/>
  <c r="G4433" i="16"/>
  <c r="G4434" i="16"/>
  <c r="G4435" i="16"/>
  <c r="G4436" i="16"/>
  <c r="G4437" i="16"/>
  <c r="G4439" i="16"/>
  <c r="G4440" i="16"/>
  <c r="G4441" i="16"/>
  <c r="G4442" i="16"/>
  <c r="G4443" i="16"/>
  <c r="G4444" i="16"/>
  <c r="G4445" i="16"/>
  <c r="G4447" i="16"/>
  <c r="G4448" i="16"/>
  <c r="G4449" i="16"/>
  <c r="G4450" i="16"/>
  <c r="G4451" i="16"/>
  <c r="G4453" i="16"/>
  <c r="G4455" i="16"/>
  <c r="G4456" i="16"/>
  <c r="G4458" i="16"/>
  <c r="G4459" i="16"/>
  <c r="G4460" i="16"/>
  <c r="G4461" i="16"/>
  <c r="G4463" i="16"/>
  <c r="G4464" i="16"/>
  <c r="G4465" i="16"/>
  <c r="G4466" i="16"/>
  <c r="G4467" i="16"/>
  <c r="G4468" i="16"/>
  <c r="G4469" i="16"/>
  <c r="G4471" i="16"/>
  <c r="G4472" i="16"/>
  <c r="G4473" i="16"/>
  <c r="G4474" i="16"/>
  <c r="G4480" i="16"/>
  <c r="G4482" i="16"/>
  <c r="G4483" i="16"/>
  <c r="G4485" i="16"/>
  <c r="G4488" i="16"/>
  <c r="G4490" i="16"/>
  <c r="G4491" i="16"/>
  <c r="G4493" i="16"/>
  <c r="G4494" i="16"/>
  <c r="G4496" i="16"/>
  <c r="G4498" i="16"/>
  <c r="G4499" i="16"/>
  <c r="G4501" i="16"/>
  <c r="G4502" i="16"/>
  <c r="G4504" i="16"/>
  <c r="G4506" i="16"/>
  <c r="G4507" i="16"/>
  <c r="G4509" i="16"/>
  <c r="G4510" i="16"/>
  <c r="G4512" i="16"/>
  <c r="G4514" i="16"/>
  <c r="G4516" i="16"/>
  <c r="G4517" i="16"/>
  <c r="G4518" i="16"/>
  <c r="G4520" i="16"/>
  <c r="G4522" i="16"/>
  <c r="G4523" i="16"/>
  <c r="G4525" i="16"/>
  <c r="G4526" i="16"/>
  <c r="G4528" i="16"/>
  <c r="G4530" i="16"/>
  <c r="G4531" i="16"/>
  <c r="G4533" i="16"/>
  <c r="G4535" i="16"/>
  <c r="G4536" i="16"/>
  <c r="G4538" i="16"/>
  <c r="G4539" i="16"/>
  <c r="G4540" i="16"/>
  <c r="G4541" i="16"/>
  <c r="G4544" i="16"/>
  <c r="G4546" i="16"/>
  <c r="G4547" i="16"/>
  <c r="G4549" i="16"/>
  <c r="G4550" i="16"/>
  <c r="G4552" i="16"/>
  <c r="G4554" i="16"/>
  <c r="G4555" i="16"/>
  <c r="G4557" i="16"/>
  <c r="G4558" i="16"/>
  <c r="G4559" i="16"/>
  <c r="G4560" i="16"/>
  <c r="G4562" i="16"/>
  <c r="G4563" i="16"/>
  <c r="G4565" i="16"/>
  <c r="G4566" i="16"/>
  <c r="G4567" i="16"/>
  <c r="G4568" i="16"/>
  <c r="G4570" i="16"/>
  <c r="G4573" i="16"/>
  <c r="G4574" i="16"/>
  <c r="G4576" i="16"/>
  <c r="G4578" i="16"/>
  <c r="G4579" i="16"/>
  <c r="G4583" i="16"/>
  <c r="G4584" i="16"/>
  <c r="G4586" i="16"/>
  <c r="G4587" i="16"/>
  <c r="G4589" i="16"/>
  <c r="G4595" i="16"/>
  <c r="G4597" i="16"/>
  <c r="G4600" i="16"/>
  <c r="G4603" i="16"/>
  <c r="G4605" i="16"/>
  <c r="G4607" i="16"/>
  <c r="G4608" i="16"/>
  <c r="G4610" i="16"/>
  <c r="G4611" i="16"/>
  <c r="G4613" i="16"/>
  <c r="G4614" i="16"/>
  <c r="G4616" i="16"/>
  <c r="G4618" i="16"/>
  <c r="G4619" i="16"/>
  <c r="G4621" i="16"/>
  <c r="G4622" i="16"/>
  <c r="G4624" i="16"/>
  <c r="G4626" i="16"/>
  <c r="G4627" i="16"/>
  <c r="G4629" i="16"/>
  <c r="G4630" i="16"/>
  <c r="G4632" i="16"/>
  <c r="G4634" i="16"/>
  <c r="G4635" i="16"/>
  <c r="G4637" i="16"/>
  <c r="G4638" i="16"/>
  <c r="G4645" i="16"/>
  <c r="G4647" i="16"/>
  <c r="G4650" i="16"/>
  <c r="G4653" i="16"/>
  <c r="G4654" i="16"/>
  <c r="G4655" i="16"/>
  <c r="G4656" i="16"/>
  <c r="G4658" i="16"/>
  <c r="G4659" i="16"/>
  <c r="G4661" i="16"/>
  <c r="G4664" i="16"/>
  <c r="G4666" i="16"/>
  <c r="G4667" i="16"/>
  <c r="G4671" i="16"/>
  <c r="G4672" i="16"/>
  <c r="G4674" i="16"/>
  <c r="G4675" i="16"/>
  <c r="G4677" i="16"/>
  <c r="G4682" i="16"/>
  <c r="G4683" i="16"/>
  <c r="G4685" i="16"/>
  <c r="G4686" i="16"/>
  <c r="G4688" i="16"/>
  <c r="G4690" i="16"/>
  <c r="G4691" i="16"/>
  <c r="G4693" i="16"/>
  <c r="G4694" i="16"/>
  <c r="G4698" i="16"/>
  <c r="G4699" i="16"/>
  <c r="G4701" i="16"/>
  <c r="G4704" i="16"/>
  <c r="G4706" i="16"/>
  <c r="G4707" i="16"/>
  <c r="G4710" i="16"/>
  <c r="G4714" i="16"/>
  <c r="G4715" i="16"/>
  <c r="G4717" i="16"/>
  <c r="G4720" i="16"/>
  <c r="G4722" i="16"/>
  <c r="G4725" i="16"/>
  <c r="G4726" i="16"/>
  <c r="G4728" i="16"/>
  <c r="G4730" i="16"/>
  <c r="G4731" i="16"/>
  <c r="G4733" i="16"/>
  <c r="G4736" i="16"/>
  <c r="G4738" i="16"/>
  <c r="G4739" i="16"/>
  <c r="G4741" i="16"/>
  <c r="G4743" i="16"/>
  <c r="G4744" i="16"/>
  <c r="G4746" i="16"/>
  <c r="G4747" i="16"/>
  <c r="G4749" i="16"/>
  <c r="G4750" i="16"/>
  <c r="G4751" i="16"/>
  <c r="G4752" i="16"/>
  <c r="G4754" i="16"/>
  <c r="G4757" i="16"/>
  <c r="G4760" i="16"/>
  <c r="G4762" i="16"/>
  <c r="G4763" i="16"/>
  <c r="G4765" i="16"/>
  <c r="G4766" i="16"/>
  <c r="G4768" i="16"/>
  <c r="G4770" i="16"/>
  <c r="G4771" i="16"/>
  <c r="G4773" i="16"/>
  <c r="G4775" i="16"/>
  <c r="G4776" i="16"/>
  <c r="G4778" i="16"/>
  <c r="G4779" i="16"/>
  <c r="G4781" i="16"/>
  <c r="G4784" i="16"/>
  <c r="G4786" i="16"/>
  <c r="G4787" i="16"/>
  <c r="G4789" i="16"/>
  <c r="G4792" i="16"/>
  <c r="G4794" i="16"/>
  <c r="G4797" i="16"/>
  <c r="G4799" i="16"/>
  <c r="G4803" i="16"/>
  <c r="G4805" i="16"/>
  <c r="G4808" i="16"/>
  <c r="G4811" i="16"/>
  <c r="G4812" i="16"/>
  <c r="G4813" i="16"/>
  <c r="G4816" i="16"/>
  <c r="G4818" i="16"/>
  <c r="G4819" i="16"/>
  <c r="G4821" i="16"/>
  <c r="G4822" i="16"/>
  <c r="G4827" i="16"/>
  <c r="G4828" i="16"/>
  <c r="G4829" i="16"/>
  <c r="G4834" i="16"/>
  <c r="G4835" i="16"/>
  <c r="G4837" i="16"/>
  <c r="G4838" i="16"/>
  <c r="G4842" i="16"/>
  <c r="G4845" i="16"/>
  <c r="G4850" i="16"/>
  <c r="G4851" i="16"/>
  <c r="G4853" i="16"/>
  <c r="G4856" i="16"/>
  <c r="G4858" i="16"/>
  <c r="G4859" i="16"/>
  <c r="G4861" i="16"/>
  <c r="G4863" i="16"/>
  <c r="G4866" i="16"/>
  <c r="G4867" i="16"/>
  <c r="G4874" i="16"/>
  <c r="G4875" i="16"/>
  <c r="G4882" i="16"/>
  <c r="G4883" i="16"/>
  <c r="G4885" i="16"/>
  <c r="G4888" i="16"/>
  <c r="G4893" i="16"/>
  <c r="G4896" i="16"/>
  <c r="G4898" i="16"/>
  <c r="G4899" i="16"/>
  <c r="G4901" i="16"/>
  <c r="G4903" i="16"/>
  <c r="G4907" i="16"/>
  <c r="G4908" i="16"/>
  <c r="G4909" i="16"/>
  <c r="G4914" i="16"/>
  <c r="G4917" i="16"/>
  <c r="G4922" i="16"/>
  <c r="G4923" i="16"/>
  <c r="G4925" i="16"/>
  <c r="G4927" i="16"/>
  <c r="G4930" i="16"/>
  <c r="G4931" i="16"/>
  <c r="G4933" i="16"/>
  <c r="G4936" i="16"/>
  <c r="G4939" i="16"/>
  <c r="G4941" i="16"/>
  <c r="G4943" i="16"/>
  <c r="G4946" i="16"/>
  <c r="G4947" i="16"/>
  <c r="G4950" i="16"/>
  <c r="G4951" i="16"/>
  <c r="G4952" i="16"/>
  <c r="G4954" i="16"/>
  <c r="G4962" i="16"/>
  <c r="G4963" i="16"/>
  <c r="G4965" i="16"/>
  <c r="G4968" i="16"/>
  <c r="G4970" i="16"/>
  <c r="G4971" i="16"/>
  <c r="G4973" i="16"/>
  <c r="G4976" i="16"/>
  <c r="G4979" i="16"/>
  <c r="G4981" i="16"/>
  <c r="G4982" i="16"/>
  <c r="G4986" i="16"/>
  <c r="G4987" i="16"/>
  <c r="G4989" i="16"/>
  <c r="G4991" i="16"/>
  <c r="G4992" i="16"/>
  <c r="G4994" i="16"/>
  <c r="G4997" i="16"/>
  <c r="G5002" i="16"/>
  <c r="G5005" i="16"/>
  <c r="G5007" i="16"/>
  <c r="G5008" i="16"/>
  <c r="G5010" i="16"/>
  <c r="G5011" i="16"/>
  <c r="G5016" i="16"/>
  <c r="G5018" i="16"/>
  <c r="G5019" i="16"/>
  <c r="G5021" i="16"/>
  <c r="G5026" i="16"/>
  <c r="G5027" i="16"/>
  <c r="G5029" i="16"/>
  <c r="G5031" i="16"/>
  <c r="G5032" i="16"/>
  <c r="G5034" i="16"/>
  <c r="G5035" i="16"/>
  <c r="G5037" i="16"/>
  <c r="G5042" i="16"/>
  <c r="G5043" i="16"/>
  <c r="G5045" i="16"/>
  <c r="G5050" i="16"/>
  <c r="G5053" i="16"/>
  <c r="G5056" i="16"/>
  <c r="G5058" i="16"/>
  <c r="G5059" i="16"/>
  <c r="G5061" i="16"/>
  <c r="G5066" i="16"/>
  <c r="G5069" i="16"/>
  <c r="G5071" i="16"/>
  <c r="G5075" i="16"/>
  <c r="G5080" i="16"/>
  <c r="G5083" i="16"/>
  <c r="G5085" i="16"/>
  <c r="G5090" i="16"/>
  <c r="G5093" i="16"/>
  <c r="G5098" i="16"/>
  <c r="G5099" i="16"/>
  <c r="G5104" i="16"/>
  <c r="G5106" i="16"/>
  <c r="G5109" i="16"/>
  <c r="G5114" i="16"/>
  <c r="G5115" i="16"/>
  <c r="G5117" i="16"/>
  <c r="G5122" i="16"/>
  <c r="G5128" i="16"/>
  <c r="G5130" i="16"/>
  <c r="G5131" i="16"/>
  <c r="G5133" i="16"/>
  <c r="G5138" i="16"/>
  <c r="G5139" i="16"/>
  <c r="G5141" i="16"/>
  <c r="G5149" i="16"/>
  <c r="G5154" i="16"/>
  <c r="G5159" i="16"/>
  <c r="G5162" i="16"/>
  <c r="G5163" i="16"/>
  <c r="G5165" i="16"/>
  <c r="G5168" i="16"/>
  <c r="G5171" i="16"/>
  <c r="G5175" i="16"/>
  <c r="G5176" i="16"/>
  <c r="G5179" i="16"/>
  <c r="G5181" i="16"/>
  <c r="G5186" i="16"/>
  <c r="G5191" i="16"/>
  <c r="G5192" i="16"/>
  <c r="G5195" i="16"/>
  <c r="G5197" i="16"/>
  <c r="G5202" i="16"/>
  <c r="G5203" i="16"/>
  <c r="G5219" i="16"/>
  <c r="G5221" i="16"/>
  <c r="G5226" i="16"/>
  <c r="G5227" i="16"/>
  <c r="G5229" i="16"/>
  <c r="G5234" i="16"/>
  <c r="G5235" i="16"/>
  <c r="G5239" i="16"/>
  <c r="G5242" i="16"/>
  <c r="G5248" i="16"/>
  <c r="G5258" i="16"/>
  <c r="G5261" i="16"/>
  <c r="G5266" i="16"/>
  <c r="G5271" i="16"/>
  <c r="G5282" i="16"/>
  <c r="G5290" i="16"/>
  <c r="B3" i="20"/>
  <c r="B4" i="20"/>
  <c r="B5" i="20"/>
  <c r="B6" i="20"/>
  <c r="B7" i="20"/>
  <c r="B8" i="20"/>
  <c r="B9" i="20"/>
  <c r="B10" i="20"/>
  <c r="B11" i="20"/>
  <c r="B2" i="20"/>
  <c r="D5850" i="16" l="1"/>
  <c r="D302" i="16"/>
  <c r="D1650" i="16"/>
  <c r="D170" i="16"/>
  <c r="D1475" i="16"/>
  <c r="D2510" i="16"/>
  <c r="D5265" i="16"/>
  <c r="D2186" i="16"/>
  <c r="D4410" i="16"/>
  <c r="D428" i="16"/>
  <c r="D4579" i="16"/>
  <c r="D4659" i="16"/>
  <c r="D3769" i="16"/>
  <c r="D4015" i="16"/>
  <c r="D4213" i="16"/>
  <c r="D2984" i="16"/>
  <c r="D3936" i="16"/>
  <c r="D631" i="16"/>
  <c r="D2222" i="16"/>
  <c r="D3017" i="16"/>
  <c r="D4402" i="16"/>
  <c r="D1862" i="16"/>
  <c r="D4188" i="16"/>
  <c r="D2406" i="16"/>
  <c r="D5120" i="16"/>
  <c r="D3832" i="16"/>
  <c r="D740" i="16"/>
  <c r="D3875" i="16"/>
  <c r="D5233" i="16"/>
  <c r="D948" i="16"/>
  <c r="D1764" i="16"/>
  <c r="D3184" i="16"/>
  <c r="D5331" i="16"/>
  <c r="D5051" i="16"/>
  <c r="D2136" i="16"/>
  <c r="D173" i="16"/>
  <c r="D3843" i="16"/>
  <c r="D1720" i="16"/>
  <c r="D1004" i="16"/>
  <c r="D1230" i="16"/>
  <c r="D30" i="16"/>
  <c r="D630" i="16"/>
  <c r="D5896" i="16"/>
  <c r="D5987" i="16"/>
  <c r="D4578" i="16"/>
  <c r="D4334" i="16"/>
  <c r="D3092" i="16"/>
  <c r="D4275" i="16"/>
  <c r="D1089" i="16"/>
  <c r="D2749" i="16"/>
  <c r="D3524" i="16"/>
  <c r="D4276" i="16"/>
  <c r="D4763" i="16"/>
  <c r="D1856" i="16"/>
  <c r="D1895" i="16"/>
  <c r="D4405" i="16"/>
  <c r="D1523" i="16"/>
  <c r="D3945" i="16"/>
  <c r="D413" i="16"/>
  <c r="D3290" i="16"/>
  <c r="D3520" i="16"/>
  <c r="D161" i="16"/>
  <c r="D1570" i="16"/>
  <c r="D1688" i="16"/>
  <c r="D5238" i="16"/>
  <c r="D2528" i="16"/>
  <c r="D5171" i="16"/>
  <c r="D5189" i="16"/>
  <c r="D4066" i="16"/>
  <c r="D851" i="16"/>
  <c r="D5369" i="16"/>
  <c r="D1912" i="16"/>
  <c r="D1620" i="16"/>
  <c r="D4882" i="16"/>
  <c r="D422" i="16"/>
  <c r="D440" i="16"/>
  <c r="D2506" i="16"/>
  <c r="D286" i="16"/>
  <c r="D4819" i="16"/>
  <c r="D4462" i="16"/>
  <c r="D2024" i="16"/>
  <c r="D3631" i="16"/>
  <c r="D3374" i="16"/>
  <c r="D5114" i="16"/>
  <c r="D3483" i="16"/>
  <c r="D5264" i="16"/>
  <c r="D5716" i="16"/>
  <c r="D4007" i="16"/>
  <c r="D4082" i="16"/>
  <c r="D704" i="16"/>
  <c r="D2517" i="16"/>
  <c r="D1633" i="16"/>
  <c r="D2402" i="16"/>
  <c r="D3636" i="16"/>
  <c r="D339" i="16"/>
  <c r="D2868" i="16"/>
  <c r="D3008" i="16"/>
  <c r="D1054" i="16"/>
  <c r="D3232" i="16"/>
  <c r="D5645" i="16"/>
  <c r="D2522" i="16"/>
  <c r="D1086" i="16"/>
  <c r="D2281" i="16"/>
  <c r="D3944" i="16"/>
  <c r="D2649" i="16"/>
  <c r="D5320" i="16"/>
  <c r="D5613" i="16"/>
  <c r="D2387" i="16"/>
  <c r="D547" i="16"/>
  <c r="D3251" i="16"/>
  <c r="D957" i="16"/>
  <c r="D2249" i="16"/>
  <c r="D4678" i="16"/>
  <c r="D2194" i="16"/>
  <c r="D5096" i="16"/>
  <c r="D2438" i="16"/>
  <c r="D2465" i="16"/>
  <c r="D2584" i="16"/>
  <c r="D2654" i="16"/>
  <c r="D1543" i="16"/>
  <c r="D3373" i="16"/>
  <c r="D1507" i="16"/>
  <c r="D2966" i="16"/>
  <c r="D2052" i="16"/>
  <c r="D4950" i="16"/>
  <c r="D2153" i="16"/>
  <c r="D3868" i="16"/>
  <c r="D624" i="16"/>
  <c r="D4108" i="16"/>
  <c r="D5800" i="16"/>
  <c r="D2455" i="16"/>
  <c r="D4259" i="16"/>
  <c r="D5702" i="16"/>
  <c r="D4874" i="16"/>
  <c r="D3006" i="16"/>
  <c r="D4348" i="16"/>
  <c r="D4629" i="16"/>
  <c r="D1382" i="16"/>
  <c r="D1444" i="16"/>
  <c r="D3026" i="16"/>
  <c r="D4250" i="16"/>
  <c r="D297" i="16"/>
  <c r="D4467" i="16"/>
  <c r="D5986" i="16"/>
  <c r="D2112" i="16"/>
  <c r="D1864" i="16"/>
  <c r="D3372" i="16"/>
  <c r="D71" i="16"/>
  <c r="D5424" i="16"/>
  <c r="D2177" i="16"/>
  <c r="D4499" i="16"/>
  <c r="D4297" i="16"/>
  <c r="D285" i="16"/>
  <c r="D5164" i="16"/>
  <c r="D1483" i="16"/>
  <c r="D4691" i="16"/>
  <c r="D454" i="16"/>
  <c r="D4811" i="16"/>
  <c r="D4780" i="16"/>
  <c r="D4633" i="16"/>
  <c r="D563" i="16"/>
  <c r="D1030" i="16"/>
  <c r="D4051" i="16"/>
  <c r="D5202" i="16"/>
  <c r="D5140" i="16"/>
  <c r="D5329" i="16"/>
  <c r="D2814" i="16"/>
  <c r="D4631" i="16"/>
  <c r="D2844" i="16"/>
  <c r="D4184" i="16"/>
  <c r="D4179" i="16"/>
  <c r="D2898" i="16"/>
  <c r="D4028" i="16"/>
  <c r="D4521" i="16"/>
  <c r="D494" i="16"/>
  <c r="D403" i="16"/>
  <c r="D3075" i="16"/>
  <c r="D2751" i="16"/>
  <c r="D3267" i="16"/>
  <c r="D5155" i="16"/>
  <c r="D5952" i="16"/>
  <c r="D4725" i="16"/>
  <c r="D1143" i="16"/>
  <c r="D3111" i="16"/>
  <c r="D4081" i="16"/>
  <c r="D5663" i="16"/>
  <c r="D2934" i="16"/>
  <c r="D3461" i="16"/>
  <c r="D5733" i="16"/>
  <c r="D1387" i="16"/>
  <c r="D1590" i="16"/>
  <c r="D5406" i="16"/>
  <c r="D5431" i="16"/>
  <c r="D4816" i="16"/>
  <c r="D5141" i="16"/>
  <c r="D3121" i="16"/>
  <c r="D2009" i="16"/>
  <c r="D2042" i="16"/>
  <c r="D3340" i="16"/>
  <c r="D529" i="16"/>
  <c r="D1843" i="16"/>
  <c r="D2890" i="16"/>
  <c r="D3113" i="16"/>
  <c r="D4794" i="16"/>
  <c r="D5014" i="16"/>
  <c r="D5024" i="16"/>
  <c r="D2041" i="16"/>
  <c r="D843" i="16"/>
  <c r="D2029" i="16"/>
  <c r="D5681" i="16"/>
  <c r="D908" i="16"/>
  <c r="D2309" i="16"/>
  <c r="D5212" i="16"/>
  <c r="D1648" i="16"/>
  <c r="D2734" i="16"/>
  <c r="D546" i="16"/>
  <c r="D3590" i="16"/>
  <c r="D201" i="16"/>
  <c r="D2894" i="16"/>
  <c r="D1045" i="16"/>
  <c r="D1474" i="16"/>
  <c r="D1772" i="16"/>
  <c r="D5615" i="16"/>
  <c r="D2047" i="16"/>
  <c r="D3144" i="16"/>
  <c r="D3314" i="16"/>
  <c r="D435" i="16"/>
  <c r="D4149" i="16"/>
  <c r="D2128" i="16"/>
  <c r="D3342" i="16"/>
  <c r="D5023" i="16"/>
  <c r="D5193" i="16"/>
  <c r="D4745" i="16"/>
  <c r="D362" i="16"/>
  <c r="D3633" i="16"/>
  <c r="D179" i="16"/>
  <c r="D4146" i="16"/>
  <c r="D1408" i="16"/>
  <c r="D4269" i="16"/>
  <c r="D1073" i="16"/>
  <c r="D4377" i="16"/>
  <c r="D4897" i="16"/>
  <c r="D5557" i="16"/>
  <c r="D1619" i="16"/>
  <c r="D4090" i="16"/>
  <c r="D2119" i="16"/>
  <c r="D4621" i="16"/>
  <c r="D4859" i="16"/>
  <c r="D2178" i="16"/>
  <c r="D3748" i="16"/>
  <c r="D5182" i="16"/>
  <c r="D2450" i="16"/>
  <c r="D369" i="16"/>
  <c r="D1825" i="16"/>
  <c r="D345" i="16"/>
  <c r="D646" i="16"/>
  <c r="D5179" i="16"/>
  <c r="D3582" i="16"/>
  <c r="D7" i="16"/>
  <c r="D3990" i="16"/>
  <c r="D578" i="16"/>
  <c r="D4687" i="16"/>
  <c r="D1893" i="16"/>
  <c r="D5689" i="16"/>
  <c r="D2290" i="16"/>
  <c r="D3687" i="16"/>
  <c r="D1447" i="16"/>
  <c r="D176" i="16"/>
  <c r="D1558" i="16"/>
  <c r="D2108" i="16"/>
  <c r="D159" i="16"/>
  <c r="D2603" i="16"/>
  <c r="D3422" i="16"/>
  <c r="D5187" i="16"/>
  <c r="D4352" i="16"/>
  <c r="D963" i="16"/>
  <c r="D3072" i="16"/>
  <c r="D4031" i="16"/>
  <c r="D5425" i="16"/>
  <c r="D1771" i="16"/>
  <c r="D142" i="16"/>
  <c r="D4280" i="16"/>
  <c r="D550" i="16"/>
  <c r="D1443" i="16"/>
  <c r="D5443" i="16"/>
  <c r="D5158" i="16"/>
  <c r="D1888" i="16"/>
  <c r="D5335" i="16"/>
  <c r="D998" i="16"/>
  <c r="D5275" i="16"/>
  <c r="D4601" i="16"/>
  <c r="D4797" i="16"/>
  <c r="D5035" i="16"/>
  <c r="D5635" i="16"/>
  <c r="D2800" i="16"/>
  <c r="D4117" i="16"/>
  <c r="D2343" i="16"/>
  <c r="D3727" i="16"/>
  <c r="D4532" i="16"/>
  <c r="D4624" i="16"/>
  <c r="D5527" i="16"/>
  <c r="D849" i="16"/>
  <c r="D4252" i="16"/>
  <c r="D4340" i="16"/>
  <c r="D199" i="16"/>
  <c r="D498" i="16"/>
  <c r="D4518" i="16"/>
  <c r="D3632" i="16"/>
  <c r="D3635" i="16"/>
  <c r="D4323" i="16"/>
  <c r="D3015" i="16"/>
  <c r="D1539" i="16"/>
  <c r="D1922" i="16"/>
  <c r="D4607" i="16"/>
  <c r="D605" i="16"/>
  <c r="D3316" i="16"/>
  <c r="D2352" i="16"/>
  <c r="D5211" i="16"/>
  <c r="D1559" i="16"/>
  <c r="D1785" i="16"/>
  <c r="D2825" i="16"/>
  <c r="D5450" i="16"/>
  <c r="D3896" i="16"/>
  <c r="D5624" i="16"/>
  <c r="D1199" i="16"/>
  <c r="D5672" i="16"/>
  <c r="D4490" i="16"/>
  <c r="D1353" i="16"/>
  <c r="D1994" i="16"/>
  <c r="D2462" i="16"/>
  <c r="D3194" i="16"/>
  <c r="D4172" i="16"/>
  <c r="D1310" i="16"/>
  <c r="D2192" i="16"/>
  <c r="D5853" i="16"/>
  <c r="D3941" i="16"/>
  <c r="D5127" i="16"/>
  <c r="D611" i="16"/>
  <c r="D2574" i="16"/>
  <c r="D5339" i="16"/>
  <c r="D2884" i="16"/>
  <c r="D2999" i="16"/>
  <c r="D5520" i="16"/>
  <c r="D2626" i="16"/>
  <c r="D4875" i="16"/>
  <c r="D2478" i="16"/>
  <c r="D3698" i="16"/>
  <c r="D3879" i="16"/>
  <c r="D5609" i="16"/>
  <c r="D4019" i="16"/>
  <c r="D962" i="16"/>
  <c r="D2672" i="16"/>
  <c r="D2347" i="16"/>
  <c r="D3295" i="16"/>
  <c r="D5782" i="16"/>
  <c r="D5831" i="16"/>
  <c r="D3964" i="16"/>
  <c r="D3692" i="16"/>
  <c r="D2346" i="16"/>
  <c r="D4161" i="16"/>
  <c r="D4376" i="16"/>
  <c r="D1697" i="16"/>
  <c r="D3578" i="16"/>
  <c r="D5073" i="16"/>
  <c r="D270" i="16"/>
  <c r="D2109" i="16"/>
  <c r="D5775" i="16"/>
  <c r="D1420" i="16"/>
  <c r="D3796" i="16"/>
  <c r="D541" i="16"/>
  <c r="D4979" i="16"/>
  <c r="D3550" i="16"/>
  <c r="D3650" i="16"/>
  <c r="D4319" i="16"/>
  <c r="D1254" i="16"/>
  <c r="D3531" i="16"/>
  <c r="D3136" i="16"/>
  <c r="D1786" i="16"/>
  <c r="D3984" i="16"/>
  <c r="D4415" i="16"/>
  <c r="D5027" i="16"/>
  <c r="D2073" i="16"/>
  <c r="D2428" i="16"/>
  <c r="D2870" i="16"/>
  <c r="D3384" i="16"/>
  <c r="D5033" i="16"/>
  <c r="D3797" i="16"/>
  <c r="D1392" i="16"/>
  <c r="D3403" i="16"/>
  <c r="D3056" i="16"/>
  <c r="D3278" i="16"/>
  <c r="D2580" i="16"/>
  <c r="D1602" i="16"/>
  <c r="D4861" i="16"/>
  <c r="D193" i="16"/>
  <c r="D4464" i="16"/>
  <c r="D2939" i="16"/>
  <c r="D1454" i="16"/>
  <c r="D1792" i="16"/>
  <c r="D1744" i="16"/>
  <c r="D2968" i="16"/>
  <c r="D3571" i="16"/>
  <c r="D5959" i="16"/>
  <c r="D3169" i="16"/>
  <c r="D946" i="16"/>
  <c r="D1295" i="16"/>
  <c r="D457" i="16"/>
  <c r="D2990" i="16"/>
  <c r="D3918" i="16"/>
  <c r="D34" i="16"/>
  <c r="D1891" i="16"/>
  <c r="D5626" i="16"/>
  <c r="D3369" i="16"/>
  <c r="D1071" i="16"/>
  <c r="D5706" i="16"/>
  <c r="D2950" i="16"/>
  <c r="D3861" i="16"/>
  <c r="D3367" i="16"/>
  <c r="D5060" i="16"/>
  <c r="D1453" i="16"/>
  <c r="D4787" i="16"/>
  <c r="D5456" i="16"/>
  <c r="D4529" i="16"/>
  <c r="D353" i="16"/>
  <c r="D885" i="16"/>
  <c r="D2586" i="16"/>
  <c r="D3268" i="16"/>
  <c r="D4977" i="16"/>
  <c r="D2179" i="16"/>
  <c r="D76" i="16"/>
  <c r="D854" i="16"/>
  <c r="D3285" i="16"/>
  <c r="D244" i="16"/>
  <c r="D3274" i="16"/>
  <c r="D452" i="16"/>
  <c r="D5091" i="16"/>
  <c r="D606" i="16"/>
  <c r="D2264" i="16"/>
  <c r="D4322" i="16"/>
  <c r="D3094" i="16"/>
  <c r="D3670" i="16"/>
  <c r="D4096" i="16"/>
  <c r="D3872" i="16"/>
  <c r="D4910" i="16"/>
  <c r="D3001" i="16"/>
  <c r="D261" i="16"/>
  <c r="D2092" i="16"/>
  <c r="D2808" i="16"/>
  <c r="D212" i="16"/>
  <c r="D564" i="16"/>
  <c r="D1538" i="16"/>
  <c r="D731" i="16"/>
  <c r="D2577" i="16"/>
  <c r="D2918" i="16"/>
  <c r="D5107" i="16"/>
  <c r="D3234" i="16"/>
  <c r="D1863" i="16"/>
  <c r="D1585" i="16"/>
  <c r="D1787" i="16"/>
  <c r="D705" i="16"/>
  <c r="D1355" i="16"/>
  <c r="D1795" i="16"/>
  <c r="D2790" i="16"/>
  <c r="D5494" i="16"/>
  <c r="D4401" i="16"/>
  <c r="D4740" i="16"/>
  <c r="D1873" i="16"/>
  <c r="D4799" i="16"/>
  <c r="D5674" i="16"/>
  <c r="D3188" i="16"/>
  <c r="D3478" i="16"/>
  <c r="D425" i="16"/>
  <c r="D2326" i="16"/>
  <c r="D4706" i="16"/>
  <c r="D5772" i="16"/>
  <c r="D2666" i="16"/>
  <c r="D4354" i="16"/>
  <c r="D730" i="16"/>
  <c r="D3129" i="16"/>
  <c r="D3464" i="16"/>
  <c r="D1427" i="16"/>
  <c r="D2252" i="16"/>
  <c r="D2785" i="16"/>
  <c r="D3919" i="16"/>
  <c r="D706" i="16"/>
  <c r="D2508" i="16"/>
  <c r="D4408" i="16"/>
  <c r="D2305" i="16"/>
  <c r="D887" i="16"/>
  <c r="D5465" i="16"/>
  <c r="D51" i="16"/>
  <c r="D2853" i="16"/>
  <c r="D3019" i="16"/>
  <c r="D1390" i="16"/>
  <c r="D5708" i="16"/>
  <c r="D4059" i="16"/>
  <c r="D4704" i="16"/>
  <c r="D328" i="16"/>
  <c r="D1985" i="16"/>
  <c r="D3352" i="16"/>
  <c r="D3442" i="16"/>
  <c r="D2265" i="16"/>
  <c r="D3691" i="16"/>
  <c r="D5237" i="16"/>
  <c r="D1999" i="16"/>
  <c r="D3624" i="16"/>
  <c r="D3265" i="16"/>
  <c r="D3905" i="16"/>
  <c r="D1028" i="16"/>
  <c r="D2953" i="16"/>
  <c r="D3533" i="16"/>
  <c r="D4965" i="16"/>
  <c r="D1188" i="16"/>
  <c r="D1229" i="16"/>
  <c r="D3906" i="16"/>
  <c r="D232" i="16"/>
  <c r="D4564" i="16"/>
  <c r="D1092" i="16"/>
  <c r="D4589" i="16"/>
  <c r="D1691" i="16"/>
  <c r="D1203" i="16"/>
  <c r="D5283" i="16"/>
  <c r="D558" i="16"/>
  <c r="D1379" i="16"/>
  <c r="D2978" i="16"/>
  <c r="D461" i="16"/>
  <c r="D5927" i="16"/>
  <c r="D1195" i="16"/>
  <c r="D5700" i="16"/>
  <c r="D1424" i="16"/>
  <c r="D3676" i="16"/>
  <c r="D5323" i="16"/>
  <c r="D4423" i="16"/>
  <c r="D4388" i="16"/>
  <c r="D5405" i="16"/>
  <c r="D5272" i="16"/>
  <c r="D5207" i="16"/>
  <c r="D379" i="16"/>
  <c r="D3933" i="16"/>
  <c r="D5201" i="16"/>
  <c r="D5354" i="16"/>
  <c r="D1549" i="16"/>
  <c r="D5669" i="16"/>
  <c r="D407" i="16"/>
  <c r="D5468" i="16"/>
  <c r="D2286" i="16"/>
  <c r="D2266" i="16"/>
  <c r="D1842" i="16"/>
  <c r="D2132" i="16"/>
  <c r="D5877" i="16"/>
  <c r="D2021" i="16"/>
  <c r="D1259" i="16"/>
  <c r="D2784" i="16"/>
  <c r="D1940" i="16"/>
  <c r="D2889" i="16"/>
  <c r="D5165" i="16"/>
  <c r="D5418" i="16"/>
  <c r="D2255" i="16"/>
  <c r="D3286" i="16"/>
  <c r="D5280" i="16"/>
  <c r="D2975" i="16"/>
  <c r="D3044" i="16"/>
  <c r="D2086" i="16"/>
  <c r="D4708" i="16"/>
  <c r="D1511" i="16"/>
  <c r="D2106" i="16"/>
  <c r="D4831" i="16"/>
  <c r="D5819" i="16"/>
  <c r="D610" i="16"/>
  <c r="D2427" i="16"/>
  <c r="D3738" i="16"/>
  <c r="D4160" i="16"/>
  <c r="D1932" i="16"/>
  <c r="D40" i="16"/>
  <c r="D2717" i="16"/>
  <c r="D1331" i="16"/>
  <c r="D3109" i="16"/>
  <c r="D3460" i="16"/>
  <c r="D5499" i="16"/>
  <c r="D1857" i="16"/>
  <c r="D3563" i="16"/>
  <c r="D5050" i="16"/>
  <c r="D5765" i="16"/>
  <c r="D5883" i="16"/>
  <c r="D1352" i="16"/>
  <c r="D1435" i="16"/>
  <c r="D5309" i="16"/>
  <c r="D5473" i="16"/>
  <c r="D1068" i="16"/>
  <c r="D4750" i="16"/>
  <c r="D2972" i="16"/>
  <c r="D3362" i="16"/>
  <c r="D5737" i="16"/>
  <c r="D2069" i="16"/>
  <c r="D490" i="16"/>
  <c r="D1418" i="16"/>
  <c r="D1808" i="16"/>
  <c r="D13" i="16"/>
  <c r="D1224" i="16"/>
  <c r="D1858" i="16"/>
  <c r="D2767" i="16"/>
  <c r="D4733" i="16"/>
  <c r="D2054" i="16"/>
  <c r="D5851" i="16"/>
  <c r="D3458" i="16"/>
  <c r="D4100" i="16"/>
  <c r="D3146" i="16"/>
  <c r="D1299" i="16"/>
  <c r="D3536" i="16"/>
  <c r="D2173" i="16"/>
  <c r="D5568" i="16"/>
  <c r="D2405" i="16"/>
  <c r="D3379" i="16"/>
  <c r="D5766" i="16"/>
  <c r="D1047" i="16"/>
  <c r="D3408" i="16"/>
  <c r="D1666" i="16"/>
  <c r="D5997" i="16"/>
  <c r="D5229" i="16"/>
  <c r="D298" i="16"/>
  <c r="D3383" i="16"/>
  <c r="D2861" i="16"/>
  <c r="D3824" i="16"/>
  <c r="D2422" i="16"/>
  <c r="D667" i="16"/>
  <c r="D5015" i="16"/>
  <c r="D2874" i="16"/>
  <c r="D4598" i="16"/>
  <c r="D4964" i="16"/>
  <c r="D5707" i="16"/>
  <c r="D2099" i="16"/>
  <c r="D2451" i="16"/>
  <c r="D992" i="16"/>
  <c r="D4095" i="16"/>
  <c r="D5093" i="16"/>
  <c r="D1897" i="16"/>
  <c r="D3583" i="16"/>
  <c r="D5315" i="16"/>
  <c r="D5754" i="16"/>
  <c r="D1957" i="16"/>
  <c r="D4973" i="16"/>
  <c r="D880" i="16"/>
  <c r="D2237" i="16"/>
  <c r="D1253" i="16"/>
  <c r="D2443" i="16"/>
  <c r="D1601" i="16"/>
  <c r="D4628" i="16"/>
  <c r="D1388" i="16"/>
  <c r="D2014" i="16"/>
  <c r="D3701" i="16"/>
  <c r="D1243" i="16"/>
  <c r="D4300" i="16"/>
  <c r="D1574" i="16"/>
  <c r="D4309" i="16"/>
  <c r="D3124" i="16"/>
  <c r="D3716" i="16"/>
  <c r="D2007" i="16"/>
  <c r="D3996" i="16"/>
  <c r="D260" i="16"/>
  <c r="D2181" i="16"/>
  <c r="D5252" i="16"/>
  <c r="D26" i="16"/>
  <c r="D3788" i="16"/>
  <c r="D5150" i="16"/>
  <c r="D5416" i="16"/>
  <c r="D5792" i="16"/>
  <c r="D5225" i="16"/>
  <c r="D1551" i="16"/>
  <c r="D3432" i="16"/>
  <c r="D3509" i="16"/>
  <c r="D5711" i="16"/>
  <c r="D4453" i="16"/>
  <c r="D5592" i="16"/>
  <c r="D2807" i="16"/>
  <c r="D5276" i="16"/>
  <c r="D866" i="16"/>
  <c r="D2700" i="16"/>
  <c r="D2676" i="16"/>
  <c r="D4328" i="16"/>
  <c r="D5710" i="16"/>
  <c r="D1972" i="16"/>
  <c r="D4858" i="16"/>
  <c r="D3585" i="16"/>
  <c r="D1983" i="16"/>
  <c r="D3466" i="16"/>
  <c r="D5677" i="16"/>
  <c r="D5277" i="16"/>
  <c r="D108" i="16"/>
  <c r="D2150" i="16"/>
  <c r="D2373" i="16"/>
  <c r="D223" i="16"/>
  <c r="D3014" i="16"/>
  <c r="D4441" i="16"/>
  <c r="D203" i="16"/>
  <c r="D3504" i="16"/>
  <c r="D3910" i="16"/>
  <c r="D3003" i="16"/>
  <c r="D1038" i="16"/>
  <c r="D4384" i="16"/>
  <c r="D4823" i="16"/>
  <c r="D5357" i="16"/>
  <c r="D4452" i="16"/>
  <c r="D2945" i="16"/>
  <c r="D233" i="16"/>
  <c r="D4587" i="16"/>
  <c r="D2332" i="16"/>
  <c r="D2417" i="16"/>
  <c r="D3010" i="16"/>
  <c r="D3880" i="16"/>
  <c r="D5420" i="16"/>
  <c r="D191" i="16"/>
  <c r="D757" i="16"/>
  <c r="D3841" i="16"/>
  <c r="D5727" i="16"/>
  <c r="D3071" i="16"/>
  <c r="D2730" i="16"/>
  <c r="D4460" i="16"/>
  <c r="D1477" i="16"/>
  <c r="D2064" i="16"/>
  <c r="D4191" i="16"/>
  <c r="D313" i="16"/>
  <c r="D2280" i="16"/>
  <c r="D3555" i="16"/>
  <c r="D3728" i="16"/>
  <c r="D5813" i="16"/>
  <c r="D1167" i="16"/>
  <c r="D3549" i="16"/>
  <c r="D3726" i="16"/>
  <c r="D1015" i="16"/>
  <c r="D2816" i="16"/>
  <c r="D698" i="16"/>
  <c r="D1553" i="16"/>
  <c r="D1780" i="16"/>
  <c r="D4012" i="16"/>
  <c r="D1446" i="16"/>
  <c r="D5263" i="16"/>
  <c r="D3450" i="16"/>
  <c r="D3657" i="16"/>
  <c r="D4266" i="16"/>
  <c r="D2088" i="16"/>
  <c r="D4217" i="16"/>
  <c r="D913" i="16"/>
  <c r="D196" i="16"/>
  <c r="D3368" i="16"/>
  <c r="D4379" i="16"/>
  <c r="D2590" i="16"/>
  <c r="D3833" i="16"/>
  <c r="D5433" i="16"/>
  <c r="D3159" i="16"/>
  <c r="D4693" i="16"/>
  <c r="D5760" i="16"/>
  <c r="D5774" i="16"/>
  <c r="D1817" i="16"/>
  <c r="D4375" i="16"/>
  <c r="D5636" i="16"/>
  <c r="D4344" i="16"/>
  <c r="D3697" i="16"/>
  <c r="D99" i="16"/>
  <c r="D5100" i="16"/>
  <c r="D139" i="16"/>
  <c r="D2152" i="16"/>
  <c r="D1976" i="16"/>
  <c r="D5267" i="16"/>
  <c r="D5365" i="16"/>
  <c r="D3454" i="16"/>
  <c r="D4907" i="16"/>
  <c r="D551" i="16"/>
  <c r="D3385" i="16"/>
  <c r="D352" i="16"/>
  <c r="D3939" i="16"/>
  <c r="D4937" i="16"/>
  <c r="D711" i="16"/>
  <c r="D3023" i="16"/>
  <c r="D1760" i="16"/>
  <c r="D2172" i="16"/>
  <c r="D5215" i="16"/>
  <c r="D3877" i="16"/>
  <c r="D801" i="16"/>
  <c r="D3503" i="16"/>
  <c r="D5996" i="16"/>
  <c r="D116" i="16"/>
  <c r="D2303" i="16"/>
  <c r="D510" i="16"/>
  <c r="D3319" i="16"/>
  <c r="D4099" i="16"/>
  <c r="D5725" i="16"/>
  <c r="D1399" i="16"/>
  <c r="D4307" i="16"/>
  <c r="D542" i="16"/>
  <c r="D3639" i="16"/>
  <c r="D4251" i="16"/>
  <c r="D2554" i="16"/>
  <c r="D3279" i="16"/>
  <c r="D4543" i="16"/>
  <c r="D1296" i="16"/>
  <c r="D2193" i="16"/>
  <c r="D4302" i="16"/>
  <c r="D3798" i="16"/>
  <c r="D651" i="16"/>
  <c r="D3240" i="16"/>
  <c r="D383" i="16"/>
  <c r="D1701" i="16"/>
  <c r="D2963" i="16"/>
  <c r="D4005" i="16"/>
  <c r="D530" i="16"/>
  <c r="D4712" i="16"/>
  <c r="D947" i="16"/>
  <c r="D1476" i="16"/>
  <c r="D3853" i="16"/>
  <c r="D3948" i="16"/>
  <c r="D1887" i="16"/>
  <c r="D597" i="16"/>
  <c r="D1865" i="16"/>
  <c r="D43" i="16"/>
  <c r="D5582" i="16"/>
  <c r="D5981" i="16"/>
  <c r="D2741" i="16"/>
  <c r="D4075" i="16"/>
  <c r="D5213" i="16"/>
  <c r="D648" i="16"/>
  <c r="D1599" i="16"/>
  <c r="D5045" i="16"/>
  <c r="D579" i="16"/>
  <c r="D3301" i="16"/>
  <c r="D39" i="16"/>
  <c r="D283" i="16"/>
  <c r="D718" i="16"/>
  <c r="D5783" i="16"/>
  <c r="D5921" i="16"/>
  <c r="D5912" i="16"/>
  <c r="D1407" i="16"/>
  <c r="D5848" i="16"/>
  <c r="D977" i="16"/>
  <c r="D1175" i="16"/>
  <c r="D1575" i="16"/>
  <c r="D2115" i="16"/>
  <c r="D3433" i="16"/>
  <c r="D2587" i="16"/>
  <c r="D5379" i="16"/>
  <c r="D3394" i="16"/>
  <c r="D460" i="16"/>
  <c r="D3025" i="16"/>
  <c r="D3250" i="16"/>
  <c r="D3553" i="16"/>
  <c r="D5453" i="16"/>
  <c r="D1403" i="16"/>
  <c r="D4409" i="16"/>
  <c r="D5293" i="16"/>
  <c r="D536" i="16"/>
  <c r="D5569" i="16"/>
  <c r="D3224" i="16"/>
  <c r="D3694" i="16"/>
  <c r="D725" i="16"/>
  <c r="D5380" i="16"/>
  <c r="D4689" i="16"/>
  <c r="D4817" i="16"/>
  <c r="D3869" i="16"/>
  <c r="D4870" i="16"/>
  <c r="D2359" i="16"/>
  <c r="D5758" i="16"/>
  <c r="D1223" i="16"/>
  <c r="D493" i="16"/>
  <c r="D505" i="16"/>
  <c r="D2815" i="16"/>
  <c r="D44" i="16"/>
  <c r="D1137" i="16"/>
  <c r="D5020" i="16"/>
  <c r="D1324" i="16"/>
  <c r="D2291" i="16"/>
  <c r="D3157" i="16"/>
  <c r="D3134" i="16"/>
  <c r="D5209" i="16"/>
  <c r="D4400" i="16"/>
  <c r="D5575" i="16"/>
  <c r="D933" i="16"/>
  <c r="D3882" i="16"/>
  <c r="D3255" i="16"/>
  <c r="D619" i="16"/>
  <c r="D4396" i="16"/>
  <c r="D2821" i="16"/>
  <c r="D4006" i="16"/>
  <c r="D2486" i="16"/>
  <c r="D3663" i="16"/>
  <c r="D5314" i="16"/>
  <c r="D1371" i="16"/>
  <c r="D741" i="16"/>
  <c r="D1762" i="16"/>
  <c r="D3386" i="16"/>
  <c r="D1801" i="16"/>
  <c r="D5723" i="16"/>
  <c r="D437" i="16"/>
  <c r="D4370" i="16"/>
  <c r="D4474" i="16"/>
  <c r="D2046" i="16"/>
  <c r="D75" i="16"/>
  <c r="D820" i="16"/>
  <c r="D1493" i="16"/>
  <c r="D3595" i="16"/>
  <c r="D1752" i="16"/>
  <c r="D1079" i="16"/>
  <c r="D2410" i="16"/>
  <c r="D5839" i="16"/>
  <c r="D4792" i="16"/>
  <c r="D2076" i="16"/>
  <c r="D4110" i="16"/>
  <c r="D4789" i="16"/>
  <c r="D4662" i="16"/>
  <c r="D929" i="16"/>
  <c r="D2591" i="16"/>
  <c r="D3415" i="16"/>
  <c r="D2483" i="16"/>
  <c r="D4675" i="16"/>
  <c r="D763" i="16"/>
  <c r="D1058" i="16"/>
  <c r="D3" i="14"/>
  <c r="D2267" i="16"/>
  <c r="D1170" i="16"/>
  <c r="D1529" i="16"/>
  <c r="D968" i="16"/>
  <c r="D3790" i="16"/>
  <c r="D3904" i="16"/>
  <c r="D5432" i="16"/>
  <c r="D555" i="16"/>
  <c r="D682" i="16"/>
  <c r="D3186" i="16"/>
  <c r="D5381" i="16"/>
  <c r="D778" i="16"/>
  <c r="D1381" i="16"/>
  <c r="D5551" i="16"/>
  <c r="D5556" i="16"/>
  <c r="D576" i="16"/>
  <c r="D4955" i="16"/>
  <c r="D5535" i="16"/>
  <c r="D3758" i="16"/>
  <c r="D3264" i="16"/>
  <c r="D4688" i="16"/>
  <c r="D1515" i="16"/>
  <c r="D3938" i="16"/>
  <c r="D1774" i="16"/>
  <c r="D5634" i="16"/>
  <c r="D5793" i="16"/>
  <c r="D4544" i="16"/>
  <c r="D4545" i="16"/>
  <c r="D4437" i="16"/>
  <c r="D4177" i="16"/>
  <c r="D4653" i="16"/>
  <c r="D177" i="16"/>
  <c r="D4711" i="16"/>
  <c r="D4985" i="16"/>
  <c r="D2491" i="16"/>
  <c r="D4526" i="16"/>
  <c r="D253" i="16"/>
  <c r="D5026" i="16"/>
  <c r="D1594" i="16"/>
  <c r="D623" i="16"/>
  <c r="D3093" i="16"/>
  <c r="D655" i="16"/>
  <c r="D4716" i="16"/>
  <c r="D1721" i="16"/>
  <c r="D2740" i="16"/>
  <c r="D3009" i="16"/>
  <c r="D4398" i="16"/>
  <c r="D4442" i="16"/>
  <c r="D4559" i="16"/>
  <c r="D5058" i="16"/>
  <c r="D819" i="16"/>
  <c r="D5139" i="16"/>
  <c r="D5081" i="16"/>
  <c r="D2537" i="16"/>
  <c r="D5460" i="16"/>
  <c r="D2703" i="16"/>
  <c r="D3562" i="16"/>
  <c r="D1032" i="16"/>
  <c r="D1142" i="16"/>
  <c r="D5157" i="16"/>
  <c r="D3848" i="16"/>
  <c r="D4648" i="16"/>
  <c r="D248" i="16"/>
  <c r="D2777" i="16"/>
  <c r="D481" i="16"/>
  <c r="D4738" i="16"/>
  <c r="D1252" i="16"/>
  <c r="D2645" i="16"/>
  <c r="D4052" i="16"/>
  <c r="D2679" i="16"/>
  <c r="D28" i="16"/>
  <c r="D2593" i="16"/>
  <c r="D5632" i="16"/>
  <c r="D2012" i="16"/>
  <c r="D4775" i="16"/>
  <c r="D42" i="16"/>
  <c r="D1014" i="16"/>
  <c r="D2077" i="16"/>
  <c r="D2905" i="16"/>
  <c r="D2549" i="16"/>
  <c r="D5040" i="16"/>
  <c r="D2001" i="16"/>
  <c r="D4393" i="16"/>
  <c r="D5553" i="16"/>
  <c r="D4063" i="16"/>
  <c r="D2339" i="16"/>
  <c r="D5016" i="16"/>
  <c r="D1337" i="16"/>
  <c r="D6008" i="16"/>
  <c r="D1362" i="16"/>
  <c r="D3132" i="16"/>
  <c r="D3729" i="16"/>
  <c r="D5302" i="16"/>
  <c r="D5566" i="16"/>
  <c r="D2137" i="16"/>
  <c r="D5543" i="16"/>
  <c r="D2618" i="16"/>
  <c r="D921" i="16"/>
  <c r="D3162" i="16"/>
  <c r="D2333" i="16"/>
  <c r="D2559" i="16"/>
  <c r="D4886" i="16"/>
  <c r="D607" i="16"/>
  <c r="D4703" i="16"/>
  <c r="D774" i="16"/>
  <c r="D3150" i="16"/>
  <c r="D5771" i="16"/>
  <c r="D1582" i="16"/>
  <c r="D4946" i="16"/>
  <c r="D2442" i="16"/>
  <c r="D583" i="16"/>
  <c r="D4562" i="16"/>
  <c r="D8" i="16"/>
  <c r="D5472" i="16"/>
  <c r="D1974" i="16"/>
  <c r="D3659" i="16"/>
  <c r="D4834" i="16"/>
  <c r="D17" i="16"/>
  <c r="D1176" i="16"/>
  <c r="D2989" i="16"/>
  <c r="D922" i="16"/>
  <c r="D2002" i="16"/>
  <c r="D4929" i="16"/>
  <c r="D664" i="16"/>
  <c r="D5366" i="16"/>
  <c r="D3018" i="16"/>
  <c r="D2458" i="16"/>
  <c r="D3776" i="16"/>
  <c r="D1768" i="16"/>
  <c r="D965" i="16"/>
  <c r="D2648" i="16"/>
  <c r="D1049" i="16"/>
  <c r="D4912" i="16"/>
  <c r="D1604" i="16"/>
  <c r="D5133" i="16"/>
  <c r="D1402" i="16"/>
  <c r="D2827" i="16"/>
  <c r="D4996" i="16"/>
  <c r="D1091" i="16"/>
  <c r="D110" i="16"/>
  <c r="D1304" i="16"/>
  <c r="D2991" i="16"/>
  <c r="D901" i="16"/>
  <c r="D2878" i="16"/>
  <c r="D3772" i="16"/>
  <c r="D5489" i="16"/>
  <c r="D5961" i="16"/>
  <c r="D4373" i="16"/>
  <c r="D1882" i="16"/>
  <c r="D2217" i="16"/>
  <c r="D645" i="16"/>
  <c r="D4316" i="16"/>
  <c r="D111" i="16"/>
  <c r="D1878" i="16"/>
  <c r="D376" i="16"/>
  <c r="D3418" i="16"/>
  <c r="D3269" i="16"/>
  <c r="D1947" i="16"/>
  <c r="D553" i="16"/>
  <c r="D1136" i="16"/>
  <c r="D164" i="16"/>
  <c r="D3101" i="16"/>
  <c r="D200" i="16"/>
  <c r="D5871" i="16"/>
  <c r="D151" i="16"/>
  <c r="D5131" i="16"/>
  <c r="D2262" i="16"/>
  <c r="D2656" i="16"/>
  <c r="D515" i="16"/>
  <c r="D5796" i="16"/>
  <c r="D182" i="16"/>
  <c r="D3277" i="16"/>
  <c r="D1510" i="16"/>
  <c r="D2715" i="16"/>
  <c r="D4076" i="16"/>
  <c r="D809" i="16"/>
  <c r="D5822" i="16"/>
  <c r="D5842" i="16"/>
  <c r="D5914" i="16"/>
  <c r="D951" i="16"/>
  <c r="D5505" i="16"/>
  <c r="D5685" i="16"/>
  <c r="D3523" i="16"/>
  <c r="D5979" i="16"/>
  <c r="D4956" i="16"/>
  <c r="D1766" i="16"/>
  <c r="D2761" i="16"/>
  <c r="D1417" i="16"/>
  <c r="D1506" i="16"/>
  <c r="D2643" i="16"/>
  <c r="D985" i="16"/>
  <c r="D3851" i="16"/>
  <c r="D702" i="16"/>
  <c r="D4446" i="16"/>
  <c r="D3775" i="16"/>
  <c r="D1046" i="16"/>
  <c r="D2709" i="16"/>
  <c r="D5798" i="16"/>
  <c r="D760" i="16"/>
  <c r="D3596" i="16"/>
  <c r="D1944" i="16"/>
  <c r="D2680" i="16"/>
  <c r="D2801" i="16"/>
  <c r="D207" i="16"/>
  <c r="D265" i="16"/>
  <c r="D5743" i="16"/>
  <c r="D4836" i="16"/>
  <c r="D5982" i="16"/>
  <c r="D1984" i="16"/>
  <c r="D770" i="16"/>
  <c r="D997" i="16"/>
  <c r="D2831" i="16"/>
  <c r="D5251" i="16"/>
  <c r="D3377" i="16"/>
  <c r="D3339" i="16"/>
  <c r="D5655" i="16"/>
  <c r="D3177" i="16"/>
  <c r="D734" i="16"/>
  <c r="D3405" i="16"/>
  <c r="D860" i="16"/>
  <c r="D4796" i="16"/>
  <c r="D2542" i="16"/>
  <c r="D4960" i="16"/>
  <c r="D3205" i="16"/>
  <c r="D5197" i="16"/>
  <c r="D5475" i="16"/>
  <c r="D1039" i="16"/>
  <c r="D4730" i="16"/>
  <c r="D2604" i="16"/>
  <c r="D4670" i="16"/>
  <c r="D822" i="16"/>
  <c r="D943" i="16"/>
  <c r="D1851" i="16"/>
  <c r="D2879" i="16"/>
  <c r="D1547" i="16"/>
  <c r="D189" i="16"/>
  <c r="D3272" i="16"/>
  <c r="D914" i="16"/>
  <c r="D5459" i="16"/>
  <c r="D5038" i="16"/>
  <c r="D2835" i="16"/>
  <c r="D4094" i="16"/>
  <c r="D491" i="16"/>
  <c r="D2689" i="16"/>
  <c r="D210" i="16"/>
  <c r="D3846" i="16"/>
  <c r="D1473" i="16"/>
  <c r="D2276" i="16"/>
  <c r="D384" i="16"/>
  <c r="D4411" i="16"/>
  <c r="D455" i="16"/>
  <c r="D613" i="16"/>
  <c r="D3142" i="16"/>
  <c r="D1330" i="16"/>
  <c r="D2665" i="16"/>
  <c r="D4905" i="16"/>
  <c r="D5862" i="16"/>
  <c r="D2234" i="16"/>
  <c r="D3702" i="16"/>
  <c r="D4113" i="16"/>
  <c r="D5893" i="16"/>
  <c r="D5228" i="16"/>
  <c r="D1289" i="16"/>
  <c r="D1961" i="16"/>
  <c r="D315" i="16"/>
  <c r="D4062" i="16"/>
  <c r="D4906" i="16"/>
  <c r="D112" i="16"/>
  <c r="D2476" i="16"/>
  <c r="D2653" i="16"/>
  <c r="D3668" i="16"/>
  <c r="D5256" i="16"/>
  <c r="D804" i="16"/>
  <c r="D4961" i="16"/>
  <c r="D217" i="16"/>
  <c r="D3745" i="16"/>
  <c r="D5390" i="16"/>
  <c r="D224" i="16"/>
  <c r="D2040" i="16"/>
  <c r="D5037" i="16"/>
  <c r="D1459" i="16"/>
  <c r="D2708" i="16"/>
  <c r="D444" i="16"/>
  <c r="D3999" i="16"/>
  <c r="D859" i="16"/>
  <c r="D4424" i="16"/>
  <c r="D2260" i="16"/>
  <c r="D27" i="16"/>
  <c r="D63" i="16"/>
  <c r="D2188" i="16"/>
  <c r="D4240" i="16"/>
  <c r="D684" i="16"/>
  <c r="D1837" i="16"/>
  <c r="D5095" i="16"/>
  <c r="D1298" i="16"/>
  <c r="D5384" i="16"/>
  <c r="D6007" i="16"/>
  <c r="D5881" i="16"/>
  <c r="D1803" i="16"/>
  <c r="D1835" i="16"/>
  <c r="D1676" i="16"/>
  <c r="D144" i="16"/>
  <c r="D2479" i="16"/>
  <c r="D3395" i="16"/>
  <c r="D1385" i="16"/>
  <c r="D2094" i="16"/>
  <c r="D3658" i="16"/>
  <c r="D1169" i="16"/>
  <c r="D2000" i="16"/>
  <c r="D4356" i="16"/>
  <c r="D2117" i="16"/>
  <c r="D2755" i="16"/>
  <c r="D4057" i="16"/>
  <c r="D934" i="16"/>
  <c r="D3804" i="16"/>
  <c r="D5726" i="16"/>
  <c r="D5833" i="16"/>
  <c r="D2693" i="16"/>
  <c r="D5519" i="16"/>
  <c r="D4083" i="16"/>
  <c r="D4790" i="16"/>
  <c r="D5563" i="16"/>
  <c r="D3201" i="16"/>
  <c r="D5080" i="16"/>
  <c r="D5195" i="16"/>
  <c r="D3196" i="16"/>
  <c r="D5019" i="16"/>
  <c r="D1463" i="16"/>
  <c r="D5043" i="16"/>
  <c r="D2420" i="16"/>
  <c r="D4215" i="16"/>
  <c r="D4967" i="16"/>
  <c r="D1033" i="16"/>
  <c r="D5055" i="16"/>
  <c r="D2435" i="16"/>
  <c r="D4279" i="16"/>
  <c r="D1257" i="16"/>
  <c r="D1260" i="16"/>
  <c r="D4632" i="16"/>
  <c r="D5583" i="16"/>
  <c r="D240" i="16"/>
  <c r="D5621" i="16"/>
  <c r="D1193" i="16"/>
  <c r="D2902" i="16"/>
  <c r="D3620" i="16"/>
  <c r="D197" i="16"/>
  <c r="D1140" i="16"/>
  <c r="D4413" i="16"/>
  <c r="D5336" i="16"/>
  <c r="D4806" i="16"/>
  <c r="D3175" i="16"/>
  <c r="D4700" i="16"/>
  <c r="D2786" i="16"/>
  <c r="D4674" i="16"/>
  <c r="D4922" i="16"/>
  <c r="D3470" i="16"/>
  <c r="D2013" i="16"/>
  <c r="D3055" i="16"/>
  <c r="D5342" i="16"/>
  <c r="D3564" i="16"/>
  <c r="D195" i="16"/>
  <c r="D785" i="16"/>
  <c r="D134" i="16"/>
  <c r="D1930" i="16"/>
  <c r="D3622" i="16"/>
  <c r="D3492" i="16"/>
  <c r="D1469" i="16"/>
  <c r="D784" i="16"/>
  <c r="D5137" i="16"/>
  <c r="D2701" i="16"/>
  <c r="D5156" i="16"/>
  <c r="D1262" i="16"/>
  <c r="D4917" i="16"/>
  <c r="D2779" i="16"/>
  <c r="D2752" i="16"/>
  <c r="D4190" i="16"/>
  <c r="D1288" i="16"/>
  <c r="D1706" i="16"/>
  <c r="D1345" i="16"/>
  <c r="D1222" i="16"/>
  <c r="D4748" i="16"/>
  <c r="D5931" i="16"/>
  <c r="D708" i="16"/>
  <c r="D5417" i="16"/>
  <c r="D3972" i="16"/>
  <c r="D1200" i="16"/>
  <c r="D3276" i="16"/>
  <c r="D2398" i="16"/>
  <c r="D2822" i="16"/>
  <c r="D825" i="16"/>
  <c r="D2037" i="16"/>
  <c r="D1968" i="16"/>
  <c r="D4023" i="16"/>
  <c r="D5134" i="16"/>
  <c r="D5292" i="16"/>
  <c r="D1294" i="16"/>
  <c r="D4381" i="16"/>
  <c r="D2573" i="16"/>
  <c r="D2583" i="16"/>
  <c r="D4035" i="16"/>
  <c r="D644" i="16"/>
  <c r="D1368" i="16"/>
  <c r="D2378" i="16"/>
  <c r="D1367" i="16"/>
  <c r="D4343" i="16"/>
  <c r="D4771" i="16"/>
  <c r="D5753" i="16"/>
  <c r="D1879" i="16"/>
  <c r="D450" i="16"/>
  <c r="D4636" i="16"/>
  <c r="D3443" i="16"/>
  <c r="D4211" i="16"/>
  <c r="D1526" i="16"/>
  <c r="D4718" i="16"/>
  <c r="D954" i="16"/>
  <c r="D3502" i="16"/>
  <c r="D4014" i="16"/>
  <c r="D5817" i="16"/>
  <c r="D3720" i="16"/>
  <c r="D4087" i="16"/>
  <c r="D2163" i="16"/>
  <c r="D3621" i="16"/>
  <c r="D114" i="16"/>
  <c r="D795" i="16"/>
  <c r="D3287" i="16"/>
  <c r="D991" i="16"/>
  <c r="D4308" i="16"/>
  <c r="D5103" i="16"/>
  <c r="D1941" i="16"/>
  <c r="D1024" i="16"/>
  <c r="D475" i="16"/>
  <c r="D4536" i="16"/>
  <c r="D77" i="16"/>
  <c r="D4216" i="16"/>
  <c r="D845" i="16"/>
  <c r="D4142" i="16"/>
  <c r="D5070" i="16"/>
  <c r="D2143" i="16"/>
  <c r="D4107" i="16"/>
  <c r="D5004" i="16"/>
  <c r="D137" i="16"/>
  <c r="D3825" i="16"/>
  <c r="D2979" i="16"/>
  <c r="D3064" i="16"/>
  <c r="D5884" i="16"/>
  <c r="D4047" i="16"/>
  <c r="D4229" i="16"/>
  <c r="D5175" i="16"/>
  <c r="D5217" i="16"/>
  <c r="D5310" i="16"/>
  <c r="D627" i="16"/>
  <c r="D382" i="16"/>
  <c r="D1017" i="16"/>
  <c r="D2896" i="16"/>
  <c r="D5724" i="16"/>
  <c r="D2598" i="16"/>
  <c r="D4952" i="16"/>
  <c r="D1548" i="16"/>
  <c r="D1052" i="16"/>
  <c r="D1946" i="16"/>
  <c r="D5709" i="16"/>
  <c r="D2313" i="16"/>
  <c r="D3815" i="16"/>
  <c r="D3839" i="16"/>
  <c r="D710" i="16"/>
  <c r="D4754" i="16"/>
  <c r="D764" i="16"/>
  <c r="D615" i="16"/>
  <c r="D395" i="16"/>
  <c r="D1973" i="16"/>
  <c r="D2929" i="16"/>
  <c r="D3371" i="16"/>
  <c r="D1429" i="16"/>
  <c r="D2532" i="16"/>
  <c r="D1472" i="16"/>
  <c r="D781" i="16"/>
  <c r="D1754" i="16"/>
  <c r="D1918" i="16"/>
  <c r="D23" i="16"/>
  <c r="D927" i="16"/>
  <c r="D6003" i="16"/>
  <c r="D1814" i="16"/>
  <c r="D4815" i="16"/>
  <c r="D5549" i="16"/>
  <c r="D5956" i="16"/>
  <c r="D2490" i="16"/>
  <c r="D1266" i="16"/>
  <c r="D4036" i="16"/>
  <c r="D5889" i="16"/>
  <c r="D103" i="16"/>
  <c r="D417" i="16"/>
  <c r="D2243" i="16"/>
  <c r="D5094" i="16"/>
  <c r="D377" i="16"/>
  <c r="D1307" i="16"/>
  <c r="D4475" i="16"/>
  <c r="D1347" i="16"/>
  <c r="D1920" i="16"/>
  <c r="D2356" i="16"/>
  <c r="D807" i="16"/>
  <c r="D5321" i="16"/>
  <c r="D3115" i="16"/>
  <c r="D5223" i="16"/>
  <c r="D2166" i="16"/>
  <c r="D3300" i="16"/>
  <c r="D3791" i="16"/>
  <c r="D4088" i="16"/>
  <c r="D202" i="16"/>
  <c r="D2585" i="16"/>
  <c r="D85" i="16"/>
  <c r="D4788" i="16"/>
  <c r="D5985" i="16"/>
  <c r="D2686" i="16"/>
  <c r="D2066" i="16"/>
  <c r="D2485" i="16"/>
  <c r="D3048" i="16"/>
  <c r="D4954" i="16"/>
  <c r="D5021" i="16"/>
  <c r="D895" i="16"/>
  <c r="D2294" i="16"/>
  <c r="D5503" i="16"/>
  <c r="D4000" i="16"/>
  <c r="D3822" i="16"/>
  <c r="D2071" i="16"/>
  <c r="D2651" i="16"/>
  <c r="D5859" i="16"/>
  <c r="D5090" i="16"/>
  <c r="D1036" i="16"/>
  <c r="D4011" i="16"/>
  <c r="D601" i="16"/>
  <c r="D5747" i="16"/>
  <c r="D344" i="16"/>
  <c r="D1066" i="16"/>
  <c r="D1753" i="16"/>
  <c r="D3083" i="16"/>
  <c r="D5594" i="16"/>
  <c r="D2349" i="16"/>
  <c r="D263" i="16"/>
  <c r="D138" i="16"/>
  <c r="D3293" i="16"/>
  <c r="D3506" i="16"/>
  <c r="D5262" i="16"/>
  <c r="D5600" i="16"/>
  <c r="D2882" i="16"/>
  <c r="D4041" i="16"/>
  <c r="D589" i="16"/>
  <c r="D100" i="16"/>
  <c r="D3254" i="16"/>
  <c r="D1609" i="16"/>
  <c r="D5779" i="16"/>
  <c r="D1685" i="16"/>
  <c r="D2836" i="16"/>
  <c r="D4243" i="16"/>
  <c r="D4715" i="16"/>
  <c r="D5177" i="16"/>
  <c r="D277" i="16"/>
  <c r="D1442" i="16"/>
  <c r="D4497" i="16"/>
  <c r="D2176" i="16"/>
  <c r="D5596" i="16"/>
  <c r="D2858" i="16"/>
  <c r="D4872" i="16"/>
  <c r="D2272" i="16"/>
  <c r="D4496" i="16"/>
  <c r="D3296" i="16"/>
  <c r="D3629" i="16"/>
  <c r="D2617" i="16"/>
  <c r="D5396" i="16"/>
  <c r="D5248" i="16"/>
  <c r="D4361" i="16"/>
  <c r="D1114" i="16"/>
  <c r="D3133" i="16"/>
  <c r="D5755" i="16"/>
  <c r="D911" i="16"/>
  <c r="D2154" i="16"/>
  <c r="D1219" i="16"/>
  <c r="D3257" i="16"/>
  <c r="D1159" i="16"/>
  <c r="D3541" i="16"/>
  <c r="D4001" i="16"/>
  <c r="D1675" i="16"/>
  <c r="D3062" i="16"/>
  <c r="D5454" i="16"/>
  <c r="D5492" i="16"/>
  <c r="D47" i="16"/>
  <c r="D2277" i="16"/>
  <c r="D5145" i="16"/>
  <c r="D5930" i="16"/>
  <c r="D4556" i="16"/>
  <c r="D321" i="16"/>
  <c r="D4884" i="16"/>
  <c r="D779" i="16"/>
  <c r="D1035" i="16"/>
  <c r="D4869" i="16"/>
  <c r="D747" i="16"/>
  <c r="D1725" i="16"/>
  <c r="D5162" i="16"/>
  <c r="D3983" i="16"/>
  <c r="D658" i="16"/>
  <c r="D1177" i="16"/>
  <c r="D4139" i="16"/>
  <c r="D226" i="16"/>
  <c r="D5701" i="16"/>
  <c r="D842" i="16"/>
  <c r="D1320" i="16"/>
  <c r="D4105" i="16"/>
  <c r="D5317" i="16"/>
  <c r="D2514" i="16"/>
  <c r="D1847" i="16"/>
  <c r="D4731" i="16"/>
  <c r="D5303" i="16"/>
  <c r="D156" i="16"/>
  <c r="D4312" i="16"/>
  <c r="D5686" i="16"/>
  <c r="D3" i="16"/>
  <c r="D604" i="16"/>
  <c r="D4928" i="16"/>
  <c r="D1584" i="16"/>
  <c r="D2425" i="16"/>
  <c r="D4904" i="16"/>
  <c r="D5186" i="16"/>
  <c r="D1532" i="16"/>
  <c r="D2668" i="16"/>
  <c r="D1303" i="16"/>
  <c r="D3673" i="16"/>
  <c r="D1305" i="16"/>
  <c r="D4246" i="16"/>
  <c r="D1929" i="16"/>
  <c r="D5067" i="16"/>
  <c r="D322" i="16"/>
  <c r="D2930" i="16"/>
  <c r="D3899" i="16"/>
  <c r="D4795" i="16"/>
  <c r="D1096" i="16"/>
  <c r="D5820" i="16"/>
  <c r="D4735" i="16"/>
  <c r="D4183" i="16"/>
  <c r="D5924" i="16"/>
  <c r="D509" i="16"/>
  <c r="D5266" i="16"/>
  <c r="D5330" i="16"/>
  <c r="D5863" i="16"/>
  <c r="D2246" i="16"/>
  <c r="D5455" i="16"/>
  <c r="D1465" i="16"/>
  <c r="D387" i="16"/>
  <c r="D2008" i="16"/>
  <c r="D2358" i="16"/>
  <c r="D2258" i="16"/>
  <c r="D4878" i="16"/>
  <c r="D2213" i="16"/>
  <c r="D3577" i="16"/>
  <c r="D5191" i="16"/>
  <c r="D3994" i="16"/>
  <c r="D4222" i="16"/>
  <c r="D4428" i="16"/>
  <c r="D4620" i="16"/>
  <c r="D1877" i="16"/>
  <c r="D687" i="16"/>
  <c r="D2678" i="16"/>
  <c r="D3210" i="16"/>
  <c r="D4451" i="16"/>
  <c r="D5834" i="16"/>
  <c r="D582" i="16"/>
  <c r="D5667" i="16"/>
  <c r="D565" i="16"/>
  <c r="D1509" i="16"/>
  <c r="D12" i="16"/>
  <c r="D2952" i="16"/>
  <c r="D1019" i="16"/>
  <c r="D5890" i="16"/>
  <c r="D5111" i="16"/>
  <c r="D5118" i="16"/>
  <c r="D3321" i="16"/>
  <c r="D4575" i="16"/>
  <c r="D5106" i="16"/>
  <c r="D2842" i="16"/>
  <c r="D4914" i="16"/>
  <c r="D323" i="16"/>
  <c r="D1264" i="16"/>
  <c r="D1554" i="16"/>
  <c r="D1313" i="16"/>
  <c r="D4541" i="16"/>
  <c r="D5411" i="16"/>
  <c r="D1194" i="16"/>
  <c r="D5547" i="16"/>
  <c r="D2962" i="16"/>
  <c r="D2916" i="16"/>
  <c r="D3320" i="16"/>
  <c r="D4277" i="16"/>
  <c r="D4004" i="16"/>
  <c r="D4008" i="16"/>
  <c r="D5287" i="16"/>
  <c r="D4581" i="16"/>
  <c r="D120" i="16"/>
  <c r="D2429" i="16"/>
  <c r="D1315" i="16"/>
  <c r="D3256" i="16"/>
  <c r="D1346" i="16"/>
  <c r="D1894" i="16"/>
  <c r="D2070" i="16"/>
  <c r="D41" i="16"/>
  <c r="D242" i="16"/>
  <c r="D304" i="16"/>
  <c r="D4086" i="16"/>
  <c r="D1271" i="16"/>
  <c r="D1904" i="16"/>
  <c r="D2901" i="16"/>
  <c r="D903" i="16"/>
  <c r="D3119" i="16"/>
  <c r="D5790" i="16"/>
  <c r="D3317" i="16"/>
  <c r="D4498" i="16"/>
  <c r="D1757" i="16"/>
  <c r="D3505" i="16"/>
  <c r="D1989" i="16"/>
  <c r="D1815" i="16"/>
  <c r="D6006" i="16"/>
  <c r="D3931" i="16"/>
  <c r="D5510" i="16"/>
  <c r="D2776" i="16"/>
  <c r="D3802" i="16"/>
  <c r="D1365" i="16"/>
  <c r="D2697" i="16"/>
  <c r="D3526" i="16"/>
  <c r="D643" i="16"/>
  <c r="D796" i="16"/>
  <c r="D464" i="16"/>
  <c r="D5116" i="16"/>
  <c r="D949" i="16"/>
  <c r="D4768" i="16"/>
  <c r="D3099" i="16"/>
  <c r="D869" i="16"/>
  <c r="D1927" i="16"/>
  <c r="D53" i="16"/>
  <c r="D534" i="16"/>
  <c r="D4547" i="16"/>
  <c r="D184" i="16"/>
  <c r="D4249" i="16"/>
  <c r="D171" i="16"/>
  <c r="D3845" i="16"/>
  <c r="D80" i="16"/>
  <c r="D844" i="16"/>
  <c r="D3131" i="16"/>
  <c r="D188" i="16"/>
  <c r="D2038" i="16"/>
  <c r="D3011" i="16"/>
  <c r="D3079" i="16"/>
  <c r="D1063" i="16"/>
  <c r="D3324" i="16"/>
  <c r="D350" i="16"/>
  <c r="D975" i="16"/>
  <c r="D3507" i="16"/>
  <c r="D266" i="16"/>
  <c r="D3608" i="16"/>
  <c r="D1592" i="16"/>
  <c r="D2184" i="16"/>
  <c r="D566" i="16"/>
  <c r="D786" i="16"/>
  <c r="D1078" i="16"/>
  <c r="D3680" i="16"/>
  <c r="D2792" i="16"/>
  <c r="D5868" i="16"/>
  <c r="D2747" i="16"/>
  <c r="D4374" i="16"/>
  <c r="D1172" i="16"/>
  <c r="D5705" i="16"/>
  <c r="D4679" i="16"/>
  <c r="D5639" i="16"/>
  <c r="D5643" i="16"/>
  <c r="D4016" i="16"/>
  <c r="D2368" i="16"/>
  <c r="D5536" i="16"/>
  <c r="D4037" i="16"/>
  <c r="D750" i="16"/>
  <c r="D3020" i="16"/>
  <c r="D1674" i="16"/>
  <c r="D827" i="16"/>
  <c r="D2976" i="16"/>
  <c r="D982" i="16"/>
  <c r="D4798" i="16"/>
  <c r="D4595" i="16"/>
  <c r="D1649" i="16"/>
  <c r="D4962" i="16"/>
  <c r="D2203" i="16"/>
  <c r="D5630" i="16"/>
  <c r="D90" i="16"/>
  <c r="D4800" i="16"/>
  <c r="D585" i="16"/>
  <c r="D980" i="16"/>
  <c r="D5079" i="16"/>
  <c r="D2124" i="16"/>
  <c r="D1168" i="16"/>
  <c r="D871" i="16"/>
  <c r="D3675" i="16"/>
  <c r="D5992" i="16"/>
  <c r="D2449" i="16"/>
  <c r="D1610" i="16"/>
  <c r="D599" i="16"/>
  <c r="D637" i="16"/>
  <c r="D1134" i="16"/>
  <c r="D1677" i="16"/>
  <c r="D4857" i="16"/>
  <c r="D1913" i="16"/>
  <c r="D4565" i="16"/>
  <c r="D1537" i="16"/>
  <c r="D5715" i="16"/>
  <c r="D561" i="16"/>
  <c r="D5288" i="16"/>
  <c r="D4030" i="16"/>
  <c r="G5188" i="16"/>
  <c r="G1362" i="16"/>
  <c r="G2565" i="16"/>
  <c r="G275" i="16"/>
  <c r="G5196" i="16"/>
  <c r="G5164" i="16"/>
  <c r="G5076" i="16"/>
  <c r="G1087" i="16"/>
  <c r="G5194" i="16"/>
  <c r="G2872" i="16"/>
  <c r="G4844" i="16"/>
  <c r="G4836" i="16"/>
  <c r="G4804" i="16"/>
  <c r="G4788" i="16"/>
  <c r="G4764" i="16"/>
  <c r="G4700" i="16"/>
  <c r="G2424" i="16"/>
  <c r="G2845" i="16"/>
  <c r="G4628" i="16"/>
  <c r="G4548" i="16"/>
  <c r="G4492" i="16"/>
  <c r="G4428" i="16"/>
  <c r="G4300" i="16"/>
  <c r="G4260" i="16"/>
  <c r="G4795" i="16"/>
  <c r="G4477" i="16"/>
  <c r="G3821" i="16"/>
  <c r="G3509" i="16"/>
  <c r="G3340" i="16"/>
  <c r="G2170" i="16"/>
  <c r="G1258" i="16"/>
  <c r="G1173" i="16"/>
  <c r="G747" i="16"/>
  <c r="G5187" i="16"/>
  <c r="G5067" i="16"/>
  <c r="G4891" i="16"/>
  <c r="G3472" i="16"/>
  <c r="G2477" i="16"/>
  <c r="G2378" i="16"/>
  <c r="G1866" i="16"/>
  <c r="G1532" i="16"/>
  <c r="G1506" i="16"/>
  <c r="G565" i="16"/>
  <c r="G375" i="16"/>
  <c r="G326" i="16"/>
  <c r="G4826" i="16"/>
  <c r="G4723" i="16"/>
  <c r="G4184" i="16"/>
  <c r="G3541" i="16"/>
  <c r="G3409" i="16"/>
  <c r="G3401" i="16"/>
  <c r="G3221" i="16"/>
  <c r="G3089" i="16"/>
  <c r="G2683" i="16"/>
  <c r="G2433" i="16"/>
  <c r="G2227" i="16"/>
  <c r="G2185" i="16"/>
  <c r="G2129" i="16"/>
  <c r="G1952" i="16"/>
  <c r="G1560" i="16"/>
  <c r="G1487" i="16"/>
  <c r="G651" i="16"/>
  <c r="G643" i="16"/>
  <c r="G457" i="16"/>
  <c r="G5298" i="16"/>
  <c r="G5218" i="16"/>
  <c r="G5170" i="16"/>
  <c r="G2851" i="16"/>
  <c r="G838" i="16"/>
  <c r="G3540" i="16"/>
  <c r="G1321" i="16"/>
  <c r="G5225" i="16"/>
  <c r="G5153" i="16"/>
  <c r="G4929" i="16"/>
  <c r="G4889" i="16"/>
  <c r="G4777" i="16"/>
  <c r="G4761" i="16"/>
  <c r="G4713" i="16"/>
  <c r="G4705" i="16"/>
  <c r="G4521" i="16"/>
  <c r="G4489" i="16"/>
  <c r="G2766" i="16"/>
  <c r="G4592" i="16"/>
  <c r="G4365" i="16"/>
  <c r="G4201" i="16"/>
  <c r="G3718" i="16"/>
  <c r="G3599" i="16"/>
  <c r="G3327" i="16"/>
  <c r="G2932" i="16"/>
  <c r="G2707" i="16"/>
  <c r="G2528" i="16"/>
  <c r="G2358" i="16"/>
  <c r="G2098" i="16"/>
  <c r="G1872" i="16"/>
  <c r="G1853" i="16"/>
  <c r="G1722" i="16"/>
  <c r="G1511" i="16"/>
  <c r="G1420" i="16"/>
  <c r="G1170" i="16"/>
  <c r="G780" i="16"/>
  <c r="G770" i="16"/>
  <c r="G488" i="16"/>
  <c r="G463" i="16"/>
  <c r="G342" i="16"/>
  <c r="G240" i="16"/>
  <c r="G89" i="16"/>
  <c r="G5200" i="16"/>
  <c r="G2962" i="16"/>
  <c r="G351" i="16"/>
  <c r="G3469" i="16"/>
  <c r="G5287" i="16"/>
  <c r="G5103" i="16"/>
  <c r="G4983" i="16"/>
  <c r="G4695" i="16"/>
  <c r="G4639" i="16"/>
  <c r="G4615" i="16"/>
  <c r="G4591" i="16"/>
  <c r="G4495" i="16"/>
  <c r="G2012" i="16"/>
  <c r="G5254" i="16"/>
  <c r="G5110" i="16"/>
  <c r="G5078" i="16"/>
  <c r="G4998" i="16"/>
  <c r="G4974" i="16"/>
  <c r="G4934" i="16"/>
  <c r="G4878" i="16"/>
  <c r="G4830" i="16"/>
  <c r="G4814" i="16"/>
  <c r="G4806" i="16"/>
  <c r="G4718" i="16"/>
  <c r="G4646" i="16"/>
  <c r="G4590" i="16"/>
  <c r="G4478" i="16"/>
  <c r="G4414" i="16"/>
  <c r="G4254" i="16"/>
  <c r="G4238" i="16"/>
  <c r="G4206" i="16"/>
  <c r="G4054" i="16"/>
  <c r="G1898" i="16"/>
  <c r="G1670" i="16"/>
  <c r="G3640" i="16"/>
  <c r="G3682" i="16"/>
  <c r="G2898" i="16"/>
  <c r="G2546" i="16"/>
  <c r="G2312" i="16"/>
  <c r="G1263" i="16"/>
  <c r="G1104" i="16"/>
  <c r="G996" i="16"/>
  <c r="G1876" i="16"/>
  <c r="G4742" i="16"/>
  <c r="G4098" i="16"/>
  <c r="G1434" i="16"/>
  <c r="G251" i="16"/>
  <c r="G239" i="16"/>
  <c r="G64" i="16"/>
  <c r="G5210" i="16"/>
  <c r="G5047" i="16"/>
  <c r="G4249" i="16"/>
  <c r="G3853" i="16"/>
  <c r="G3581" i="16"/>
  <c r="G1072" i="16"/>
  <c r="G930" i="16"/>
  <c r="G4299" i="16"/>
  <c r="G2088" i="16"/>
  <c r="G3765" i="16"/>
  <c r="G3728" i="16"/>
  <c r="G3145" i="16"/>
  <c r="G1604" i="16"/>
  <c r="G1500" i="16"/>
  <c r="G1285" i="16"/>
  <c r="G815" i="16"/>
  <c r="G196" i="16"/>
  <c r="G4382" i="16"/>
  <c r="G4602" i="16"/>
  <c r="G3590" i="16"/>
  <c r="G3368" i="16"/>
  <c r="G3271" i="16"/>
  <c r="G2922" i="16"/>
  <c r="G254" i="16"/>
  <c r="G4475" i="16"/>
  <c r="G3667" i="16"/>
  <c r="G2897" i="16"/>
  <c r="G4988" i="16"/>
  <c r="G4876" i="16"/>
  <c r="G4684" i="16"/>
  <c r="G2804" i="16"/>
  <c r="G2016" i="16"/>
  <c r="G1852" i="16"/>
  <c r="G3140" i="16"/>
  <c r="G2935" i="16"/>
  <c r="G4367" i="16"/>
  <c r="G3854" i="16"/>
  <c r="G3448" i="16"/>
  <c r="G3257" i="16"/>
  <c r="G2507" i="16"/>
  <c r="G2258" i="16"/>
  <c r="G2237" i="16"/>
  <c r="G2122" i="16"/>
  <c r="G1867" i="16"/>
  <c r="G1848" i="16"/>
  <c r="G1581" i="16"/>
  <c r="G1154" i="16"/>
  <c r="G1009" i="16"/>
  <c r="G693" i="16"/>
  <c r="G552" i="16"/>
  <c r="G4960" i="16"/>
  <c r="G4709" i="16"/>
  <c r="G2244" i="16"/>
  <c r="G675" i="16"/>
  <c r="G479" i="16"/>
  <c r="G4791" i="16"/>
  <c r="G4214" i="16"/>
  <c r="G1295" i="16"/>
  <c r="G4651" i="16"/>
  <c r="G2407" i="16"/>
  <c r="G3096" i="16"/>
  <c r="G3028" i="16"/>
  <c r="G967" i="16"/>
  <c r="G1345" i="16"/>
  <c r="G2164" i="16"/>
  <c r="G2097" i="16"/>
  <c r="G5211" i="16"/>
  <c r="G5003" i="16"/>
  <c r="G4581" i="16"/>
  <c r="G3925" i="16"/>
  <c r="G3246" i="16"/>
  <c r="G3101" i="16"/>
  <c r="G2647" i="16"/>
  <c r="G2564" i="16"/>
  <c r="G872" i="16"/>
  <c r="G244" i="16"/>
  <c r="G126" i="16"/>
  <c r="G4207" i="16"/>
  <c r="G4938" i="16"/>
  <c r="G3047" i="16"/>
  <c r="G104" i="16"/>
  <c r="G5125" i="16"/>
  <c r="G2698" i="16"/>
  <c r="G2620" i="16"/>
  <c r="G2409" i="16"/>
  <c r="G2135" i="16"/>
  <c r="G1576" i="16"/>
  <c r="G1253" i="16"/>
  <c r="G4915" i="16"/>
  <c r="G4696" i="16"/>
  <c r="G4582" i="16"/>
  <c r="G4028" i="16"/>
  <c r="G3634" i="16"/>
  <c r="G3425" i="16"/>
  <c r="G3087" i="16"/>
  <c r="G2787" i="16"/>
  <c r="G2742" i="16"/>
  <c r="G2434" i="16"/>
  <c r="G2349" i="16"/>
  <c r="G1235" i="16"/>
  <c r="G1095" i="16"/>
  <c r="G990" i="16"/>
  <c r="G841" i="16"/>
  <c r="G601" i="16"/>
  <c r="G593" i="16"/>
  <c r="G226" i="16"/>
  <c r="G157" i="16"/>
  <c r="G83" i="16"/>
  <c r="G43" i="16"/>
  <c r="G5293" i="16"/>
  <c r="G3330" i="16"/>
  <c r="G4648" i="16"/>
  <c r="G4392" i="16"/>
  <c r="G3631" i="16"/>
  <c r="G3623" i="16"/>
  <c r="G2086" i="16"/>
  <c r="G1563" i="16"/>
  <c r="G985" i="16"/>
  <c r="G3706" i="16"/>
  <c r="G2216" i="16"/>
  <c r="G1909" i="16"/>
  <c r="G1215" i="16"/>
  <c r="G1155" i="16"/>
  <c r="G4872" i="16"/>
  <c r="G3430" i="16"/>
  <c r="G2952" i="16"/>
  <c r="G2051" i="16"/>
  <c r="G1413" i="16"/>
  <c r="G914" i="16"/>
  <c r="G4890" i="16"/>
  <c r="G3877" i="16"/>
  <c r="G3678" i="16"/>
  <c r="G2710" i="16"/>
  <c r="G2480" i="16"/>
  <c r="G1790" i="16"/>
  <c r="G1177" i="16"/>
  <c r="G995" i="16"/>
  <c r="G958" i="16"/>
  <c r="G630" i="16"/>
  <c r="G5178" i="16"/>
  <c r="G4782" i="16"/>
  <c r="G4755" i="16"/>
  <c r="G4223" i="16"/>
  <c r="G4163" i="16"/>
  <c r="G3486" i="16"/>
  <c r="G3396" i="16"/>
  <c r="G3106" i="16"/>
  <c r="G3098" i="16"/>
  <c r="G2589" i="16"/>
  <c r="G2411" i="16"/>
  <c r="G2326" i="16"/>
  <c r="G1971" i="16"/>
  <c r="G1813" i="16"/>
  <c r="G1721" i="16"/>
  <c r="G1569" i="16"/>
  <c r="G1411" i="16"/>
  <c r="G1351" i="16"/>
  <c r="G1204" i="16"/>
  <c r="G994" i="16"/>
  <c r="G621" i="16"/>
  <c r="G5232" i="16"/>
  <c r="G5136" i="16"/>
  <c r="G4920" i="16"/>
  <c r="G4800" i="16"/>
  <c r="G1626" i="16"/>
  <c r="G1159" i="16"/>
  <c r="G5119" i="16"/>
  <c r="G4999" i="16"/>
  <c r="G4839" i="16"/>
  <c r="G2776" i="16"/>
  <c r="G1716" i="16"/>
  <c r="G3006" i="16"/>
  <c r="G245" i="16"/>
  <c r="G4598" i="16"/>
  <c r="G2384" i="16"/>
  <c r="G2255" i="16"/>
  <c r="G1694" i="16"/>
  <c r="G594" i="16"/>
  <c r="G5182" i="16"/>
  <c r="G4990" i="16"/>
  <c r="G5077" i="16"/>
  <c r="G3711" i="16"/>
  <c r="G2575" i="16"/>
  <c r="G1559" i="16"/>
  <c r="G1029" i="16"/>
  <c r="G5190" i="16"/>
  <c r="G3239" i="16"/>
  <c r="G2139" i="16"/>
  <c r="G1674" i="16"/>
  <c r="G1459" i="16"/>
  <c r="G1088" i="16"/>
  <c r="G5296" i="16"/>
  <c r="G2105" i="16"/>
  <c r="G5074" i="16"/>
  <c r="G4361" i="16"/>
  <c r="G3913" i="16"/>
  <c r="G3289" i="16"/>
  <c r="G3240" i="16"/>
  <c r="G2504" i="16"/>
  <c r="G1543" i="16"/>
  <c r="G1267" i="16"/>
  <c r="G716" i="16"/>
  <c r="G365" i="16"/>
  <c r="G346" i="16"/>
  <c r="G5157" i="16"/>
  <c r="G4108" i="16"/>
  <c r="G4712" i="16"/>
  <c r="G4669" i="16"/>
  <c r="G4264" i="16"/>
  <c r="G3133" i="16"/>
  <c r="G2933" i="16"/>
  <c r="G2739" i="16"/>
  <c r="G653" i="16"/>
  <c r="G5155" i="16"/>
  <c r="G4571" i="16"/>
  <c r="G2738" i="16"/>
  <c r="G4868" i="16"/>
  <c r="G3753" i="16"/>
  <c r="G2313" i="16"/>
  <c r="G2127" i="16"/>
  <c r="G959" i="16"/>
  <c r="G881" i="16"/>
  <c r="G489" i="16"/>
  <c r="G3777" i="16"/>
  <c r="G5291" i="16"/>
  <c r="G4091" i="16"/>
  <c r="G4042" i="16"/>
  <c r="G3922" i="16"/>
  <c r="G3870" i="16"/>
  <c r="G3184" i="16"/>
  <c r="G4846" i="16"/>
  <c r="G1200" i="16"/>
  <c r="G5052" i="16"/>
  <c r="G4364" i="16"/>
  <c r="G1240" i="16"/>
  <c r="G2456" i="16"/>
  <c r="G137" i="16"/>
  <c r="G2629" i="16"/>
  <c r="G3519" i="16"/>
  <c r="G2879" i="16"/>
  <c r="G2250" i="16"/>
  <c r="G313" i="16"/>
  <c r="G4423" i="16"/>
  <c r="G4067" i="16"/>
  <c r="G3360" i="16"/>
  <c r="G2838" i="16"/>
  <c r="G2645" i="16"/>
  <c r="G2090" i="16"/>
  <c r="G509" i="16"/>
  <c r="G363" i="16"/>
  <c r="G312" i="16"/>
  <c r="G5062" i="16"/>
  <c r="G4956" i="16"/>
  <c r="G3073" i="16"/>
  <c r="G2555" i="16"/>
  <c r="G4036" i="16"/>
  <c r="G4267" i="16"/>
  <c r="G1530" i="16"/>
  <c r="G3687" i="16"/>
  <c r="G1294" i="16"/>
  <c r="G4017" i="16"/>
  <c r="G3936" i="16"/>
  <c r="G3743" i="16"/>
  <c r="G3250" i="16"/>
  <c r="G3119" i="16"/>
  <c r="G2053" i="16"/>
  <c r="G1469" i="16"/>
  <c r="G679" i="16"/>
  <c r="G5274" i="16"/>
  <c r="G948" i="16"/>
  <c r="G4138" i="16"/>
  <c r="G4082" i="16"/>
  <c r="G2277" i="16"/>
  <c r="G1116" i="16"/>
  <c r="G428" i="16"/>
  <c r="G301" i="16"/>
  <c r="G4877" i="16"/>
  <c r="G4843" i="16"/>
  <c r="G4457" i="16"/>
  <c r="G4323" i="16"/>
  <c r="G4155" i="16"/>
  <c r="G3793" i="16"/>
  <c r="G3734" i="16"/>
  <c r="G3497" i="16"/>
  <c r="G3323" i="16"/>
  <c r="G2343" i="16"/>
  <c r="G2126" i="16"/>
  <c r="G2076" i="16"/>
  <c r="G2009" i="16"/>
  <c r="G1502" i="16"/>
  <c r="G1284" i="16"/>
  <c r="G988" i="16"/>
  <c r="G979" i="16"/>
  <c r="G887" i="16"/>
  <c r="G409" i="16"/>
  <c r="G300" i="16"/>
  <c r="G282" i="16"/>
  <c r="G59" i="16"/>
  <c r="G5249" i="16"/>
  <c r="G4969" i="16"/>
  <c r="G4801" i="16"/>
  <c r="G1479" i="16"/>
  <c r="G775" i="16"/>
  <c r="G5250" i="16"/>
  <c r="G3792" i="16"/>
  <c r="G2623" i="16"/>
  <c r="G788" i="16"/>
  <c r="G537" i="16"/>
  <c r="G519" i="16"/>
  <c r="G5120" i="16"/>
  <c r="G5101" i="16"/>
  <c r="G4311" i="16"/>
  <c r="G3856" i="16"/>
  <c r="G2680" i="16"/>
  <c r="G1649" i="16"/>
  <c r="G1105" i="16"/>
  <c r="G1061" i="16"/>
  <c r="G5238" i="16"/>
  <c r="G5230" i="16"/>
  <c r="G5214" i="16"/>
  <c r="G5134" i="16"/>
  <c r="G5086" i="16"/>
  <c r="G5070" i="16"/>
  <c r="G5038" i="16"/>
  <c r="G5014" i="16"/>
  <c r="G4926" i="16"/>
  <c r="G4918" i="16"/>
  <c r="G4862" i="16"/>
  <c r="G4774" i="16"/>
  <c r="G4662" i="16"/>
  <c r="G4422" i="16"/>
  <c r="G4406" i="16"/>
  <c r="G4390" i="16"/>
  <c r="G4366" i="16"/>
  <c r="G4350" i="16"/>
  <c r="G4334" i="16"/>
  <c r="G4326" i="16"/>
  <c r="G4318" i="16"/>
  <c r="G4310" i="16"/>
  <c r="G4294" i="16"/>
  <c r="G4286" i="16"/>
  <c r="G4230" i="16"/>
  <c r="G4102" i="16"/>
  <c r="G4046" i="16"/>
  <c r="G4030" i="16"/>
  <c r="G4022" i="16"/>
  <c r="G3966" i="16"/>
  <c r="G44" i="16"/>
  <c r="G2041" i="16"/>
  <c r="G1787" i="16"/>
  <c r="G1408" i="16"/>
  <c r="G1221" i="16"/>
  <c r="G494" i="16"/>
  <c r="G5301" i="16"/>
  <c r="G5269" i="16"/>
  <c r="G5253" i="16"/>
  <c r="G189" i="16"/>
  <c r="G1573" i="16"/>
  <c r="G5300" i="16"/>
  <c r="G5252" i="16"/>
  <c r="G5012" i="16"/>
  <c r="G4740" i="16"/>
  <c r="G4732" i="16"/>
  <c r="G4724" i="16"/>
  <c r="G4708" i="16"/>
  <c r="G4660" i="16"/>
  <c r="G4636" i="16"/>
  <c r="G4604" i="16"/>
  <c r="G4596" i="16"/>
  <c r="G4508" i="16"/>
  <c r="G1275" i="16"/>
  <c r="G5146" i="16"/>
  <c r="G4869" i="16"/>
  <c r="G4643" i="16"/>
  <c r="G3941" i="16"/>
  <c r="G3890" i="16"/>
  <c r="G3353" i="16"/>
  <c r="G2826" i="16"/>
  <c r="G2778" i="16"/>
  <c r="G2746" i="16"/>
  <c r="G2331" i="16"/>
  <c r="G2249" i="16"/>
  <c r="G2021" i="16"/>
  <c r="G1751" i="16"/>
  <c r="G1396" i="16"/>
  <c r="G1364" i="16"/>
  <c r="G736" i="16"/>
  <c r="G564" i="16"/>
  <c r="G523" i="16"/>
  <c r="G364" i="16"/>
  <c r="G93" i="16"/>
  <c r="G5217" i="16"/>
  <c r="G5169" i="16"/>
  <c r="G5161" i="16"/>
  <c r="G5113" i="16"/>
  <c r="G5105" i="16"/>
  <c r="G4993" i="16"/>
  <c r="G4897" i="16"/>
  <c r="G4881" i="16"/>
  <c r="G4793" i="16"/>
  <c r="G4745" i="16"/>
  <c r="G4721" i="16"/>
  <c r="G4689" i="16"/>
  <c r="G4681" i="16"/>
  <c r="G4649" i="16"/>
  <c r="G4593" i="16"/>
  <c r="G4561" i="16"/>
  <c r="G4553" i="16"/>
  <c r="G4537" i="16"/>
  <c r="G4481" i="16"/>
  <c r="G4642" i="16"/>
  <c r="G4189" i="16"/>
  <c r="G2322" i="16"/>
  <c r="G5256" i="16"/>
  <c r="G5216" i="16"/>
  <c r="G5184" i="16"/>
  <c r="G5152" i="16"/>
  <c r="G2044" i="16"/>
  <c r="G5013" i="16"/>
  <c r="G4640" i="16"/>
  <c r="G4335" i="16"/>
  <c r="G4159" i="16"/>
  <c r="G3431" i="16"/>
  <c r="G3130" i="16"/>
  <c r="G3122" i="16"/>
  <c r="G3058" i="16"/>
  <c r="G2768" i="16"/>
  <c r="G1732" i="16"/>
  <c r="G1190" i="16"/>
  <c r="G1182" i="16"/>
  <c r="G1142" i="16"/>
  <c r="G1117" i="16"/>
  <c r="G743" i="16"/>
  <c r="G5199" i="16"/>
  <c r="G5079" i="16"/>
  <c r="G5039" i="16"/>
  <c r="G4767" i="16"/>
  <c r="G4759" i="16"/>
  <c r="G4703" i="16"/>
  <c r="G4687" i="16"/>
  <c r="G4631" i="16"/>
  <c r="G4623" i="16"/>
  <c r="G4599" i="16"/>
  <c r="G4543" i="16"/>
  <c r="G4487" i="16"/>
  <c r="G4383" i="16"/>
  <c r="G4295" i="16"/>
  <c r="G273" i="16"/>
  <c r="G1636" i="16"/>
  <c r="G2701" i="16"/>
  <c r="G188" i="16"/>
  <c r="G455" i="16"/>
  <c r="G272" i="16"/>
  <c r="G242" i="16"/>
  <c r="G216" i="16"/>
  <c r="G253" i="16"/>
  <c r="G135" i="16"/>
  <c r="G295" i="16"/>
  <c r="G107" i="16"/>
  <c r="G345" i="16"/>
  <c r="G415" i="16"/>
  <c r="G287" i="16"/>
  <c r="G357" i="16"/>
  <c r="G213" i="16"/>
  <c r="G56" i="16"/>
  <c r="G66" i="16"/>
  <c r="G197" i="16"/>
  <c r="G4320" i="16"/>
  <c r="G3332" i="16"/>
  <c r="G2246" i="16"/>
  <c r="G1547" i="16"/>
  <c r="G5292" i="16"/>
  <c r="G5228" i="16"/>
  <c r="G5204" i="16"/>
  <c r="G5116" i="16"/>
  <c r="G5108" i="16"/>
  <c r="G5100" i="16"/>
  <c r="G4884" i="16"/>
  <c r="G4852" i="16"/>
  <c r="G4772" i="16"/>
  <c r="G4676" i="16"/>
  <c r="G4668" i="16"/>
  <c r="G4652" i="16"/>
  <c r="G4620" i="16"/>
  <c r="G4572" i="16"/>
  <c r="G4484" i="16"/>
  <c r="G4476" i="16"/>
  <c r="G4356" i="16"/>
  <c r="G4292" i="16"/>
  <c r="G4" i="16"/>
  <c r="G62" i="16"/>
  <c r="G48" i="16"/>
  <c r="G23" i="16"/>
  <c r="G20" i="16"/>
  <c r="G35" i="16"/>
  <c r="G2642" i="16"/>
  <c r="G1902" i="16"/>
  <c r="G4810" i="16"/>
  <c r="G4551" i="16"/>
  <c r="G3755" i="16"/>
  <c r="G3699" i="16"/>
  <c r="G3307" i="16"/>
  <c r="G2359" i="16"/>
  <c r="G1226" i="16"/>
  <c r="G535" i="16"/>
  <c r="G4612" i="16"/>
  <c r="G3548" i="16"/>
  <c r="G1355" i="16"/>
  <c r="G1331" i="16"/>
  <c r="G4416" i="16"/>
  <c r="G2722" i="16"/>
  <c r="G1450" i="16"/>
  <c r="G1098" i="16"/>
  <c r="G992" i="16"/>
  <c r="G776" i="16"/>
  <c r="G176" i="16"/>
  <c r="G14" i="16"/>
  <c r="G4405" i="16"/>
  <c r="G3786" i="16"/>
  <c r="G3490" i="16"/>
  <c r="G3346" i="16"/>
  <c r="G3290" i="16"/>
  <c r="G3210" i="16"/>
  <c r="G2640" i="16"/>
  <c r="G1698" i="16"/>
  <c r="G1529" i="16"/>
  <c r="G1193" i="16"/>
  <c r="G951" i="16"/>
  <c r="G935" i="16"/>
  <c r="G879" i="16"/>
  <c r="G863" i="16"/>
  <c r="G404" i="16"/>
  <c r="G51" i="16"/>
  <c r="G432" i="16"/>
  <c r="G1480" i="16"/>
  <c r="G5273" i="16"/>
  <c r="G5097" i="16"/>
  <c r="G5065" i="16"/>
  <c r="G5049" i="16"/>
  <c r="G5033" i="16"/>
  <c r="G5025" i="16"/>
  <c r="G4985" i="16"/>
  <c r="G4937" i="16"/>
  <c r="G4905" i="16"/>
  <c r="G4841" i="16"/>
  <c r="G4737" i="16"/>
  <c r="G4641" i="16"/>
  <c r="G4625" i="16"/>
  <c r="G4601" i="16"/>
  <c r="G4513" i="16"/>
  <c r="G4497" i="16"/>
  <c r="G4906" i="16"/>
  <c r="G4176" i="16"/>
  <c r="G2300" i="16"/>
  <c r="G2083" i="16"/>
  <c r="G710" i="16"/>
  <c r="G670" i="16"/>
  <c r="G4594" i="16"/>
  <c r="G4208" i="16"/>
  <c r="G3896" i="16"/>
  <c r="G3888" i="16"/>
  <c r="G3600" i="16"/>
  <c r="G2936" i="16"/>
  <c r="G2743" i="16"/>
  <c r="G2396" i="16"/>
  <c r="G2162" i="16"/>
  <c r="G2146" i="16"/>
  <c r="G2002" i="16"/>
  <c r="G1882" i="16"/>
  <c r="G1736" i="16"/>
  <c r="G1656" i="16"/>
  <c r="G1535" i="16"/>
  <c r="G1119" i="16"/>
  <c r="G765" i="16"/>
  <c r="G661" i="16"/>
  <c r="G516" i="16"/>
  <c r="G419" i="16"/>
  <c r="G210" i="16"/>
  <c r="G5280" i="16"/>
  <c r="G5224" i="16"/>
  <c r="G5096" i="16"/>
  <c r="G5072" i="16"/>
  <c r="G5064" i="16"/>
  <c r="G5048" i="16"/>
  <c r="G5024" i="16"/>
  <c r="G4984" i="16"/>
  <c r="G4904" i="16"/>
  <c r="G4880" i="16"/>
  <c r="G4848" i="16"/>
  <c r="G4840" i="16"/>
  <c r="G5215" i="16"/>
  <c r="G5167" i="16"/>
  <c r="G4919" i="16"/>
  <c r="G4887" i="16"/>
  <c r="G4871" i="16"/>
  <c r="G4847" i="16"/>
  <c r="G4823" i="16"/>
  <c r="G4783" i="16"/>
  <c r="G4711" i="16"/>
  <c r="G4479" i="16"/>
  <c r="G4343" i="16"/>
  <c r="G4183" i="16"/>
  <c r="G217" i="16"/>
  <c r="G101" i="16"/>
  <c r="G19" i="16"/>
  <c r="G191" i="16"/>
  <c r="G129" i="16"/>
  <c r="G133" i="16"/>
  <c r="G31" i="16"/>
  <c r="G149" i="16"/>
  <c r="G130" i="16"/>
  <c r="G4995" i="16"/>
  <c r="G4095" i="16"/>
  <c r="G4076" i="16"/>
  <c r="G4012" i="16"/>
  <c r="G3926" i="16"/>
  <c r="G2523" i="16"/>
  <c r="G2515" i="16"/>
  <c r="G1485" i="16"/>
  <c r="G1043" i="16"/>
  <c r="G987" i="16"/>
  <c r="G739" i="16"/>
  <c r="G449" i="16"/>
  <c r="G5166" i="16"/>
  <c r="G5158" i="16"/>
  <c r="G5102" i="16"/>
  <c r="G5046" i="16"/>
  <c r="G4958" i="16"/>
  <c r="G4942" i="16"/>
  <c r="G4902" i="16"/>
  <c r="G4886" i="16"/>
  <c r="G4670" i="16"/>
  <c r="G4606" i="16"/>
  <c r="G4542" i="16"/>
  <c r="G4486" i="16"/>
  <c r="G4462" i="16"/>
  <c r="G4454" i="16"/>
  <c r="G4446" i="16"/>
  <c r="G4374" i="16"/>
  <c r="G4342" i="16"/>
  <c r="G4302" i="16"/>
  <c r="G4278" i="16"/>
  <c r="G4190" i="16"/>
  <c r="G4182" i="16"/>
  <c r="G4174" i="16"/>
  <c r="G4166" i="16"/>
  <c r="G4150" i="16"/>
  <c r="G4142" i="16"/>
  <c r="G4134" i="16"/>
  <c r="G4118" i="16"/>
  <c r="G4094" i="16"/>
  <c r="G4086" i="16"/>
  <c r="G4078" i="16"/>
  <c r="G4038" i="16"/>
  <c r="G3998" i="16"/>
  <c r="G3990" i="16"/>
  <c r="G3982" i="16"/>
  <c r="G4802" i="16"/>
  <c r="G1291" i="16"/>
  <c r="G201" i="16"/>
  <c r="G1827" i="16"/>
  <c r="G1218" i="16"/>
  <c r="G2700" i="16"/>
  <c r="D354" i="14"/>
  <c r="D346" i="14"/>
  <c r="D338" i="14"/>
  <c r="D330" i="14"/>
  <c r="D322" i="14"/>
  <c r="D314" i="14"/>
  <c r="D306" i="14"/>
  <c r="D298" i="14"/>
  <c r="D290" i="14"/>
  <c r="D282" i="14"/>
  <c r="D274" i="14"/>
  <c r="D266" i="14"/>
  <c r="D258" i="14"/>
  <c r="D250" i="14"/>
  <c r="D242" i="14"/>
  <c r="D234" i="14"/>
  <c r="D226" i="14"/>
  <c r="D218" i="14"/>
  <c r="D210" i="14"/>
  <c r="D202" i="14"/>
  <c r="D194" i="14"/>
  <c r="D186" i="14"/>
  <c r="D178" i="14"/>
  <c r="D170" i="14"/>
  <c r="D162" i="14"/>
  <c r="D154" i="14"/>
  <c r="D146" i="14"/>
  <c r="D138" i="14"/>
  <c r="D130" i="14"/>
  <c r="D122" i="14"/>
  <c r="D114" i="14"/>
  <c r="D106" i="14"/>
  <c r="D98" i="14"/>
  <c r="D90" i="14"/>
  <c r="D82" i="14"/>
  <c r="D74" i="14"/>
  <c r="D66" i="14"/>
  <c r="D58" i="14"/>
  <c r="D50" i="14"/>
  <c r="D42" i="14"/>
  <c r="D34" i="14"/>
  <c r="D26" i="14"/>
  <c r="D18" i="14"/>
  <c r="D10" i="14"/>
  <c r="D353" i="14"/>
  <c r="D345" i="14"/>
  <c r="D337" i="14"/>
  <c r="D329" i="14"/>
  <c r="D321" i="14"/>
  <c r="D313" i="14"/>
  <c r="D305" i="14"/>
  <c r="D297" i="14"/>
  <c r="D289" i="14"/>
  <c r="D281" i="14"/>
  <c r="D273" i="14"/>
  <c r="D265" i="14"/>
  <c r="D257" i="14"/>
  <c r="D249" i="14"/>
  <c r="D241" i="14"/>
  <c r="D233" i="14"/>
  <c r="D225" i="14"/>
  <c r="D217" i="14"/>
  <c r="D209" i="14"/>
  <c r="D201" i="14"/>
  <c r="D193" i="14"/>
  <c r="D185" i="14"/>
  <c r="D177" i="14"/>
  <c r="D169" i="14"/>
  <c r="D161" i="14"/>
  <c r="D153" i="14"/>
  <c r="D145" i="14"/>
  <c r="D137" i="14"/>
  <c r="D129" i="14"/>
  <c r="D121" i="14"/>
  <c r="D113" i="14"/>
  <c r="D105" i="14"/>
  <c r="D97" i="14"/>
  <c r="D89" i="14"/>
  <c r="D81" i="14"/>
  <c r="D73" i="14"/>
  <c r="D65" i="14"/>
  <c r="D57" i="14"/>
  <c r="D49" i="14"/>
  <c r="D41" i="14"/>
  <c r="D33" i="14"/>
  <c r="D25" i="14"/>
  <c r="D17" i="14"/>
  <c r="D9" i="14"/>
  <c r="G1110" i="16"/>
  <c r="G2151" i="16"/>
  <c r="D352" i="14"/>
  <c r="D344" i="14"/>
  <c r="D336" i="14"/>
  <c r="D328" i="14"/>
  <c r="D320" i="14"/>
  <c r="D312" i="14"/>
  <c r="D304" i="14"/>
  <c r="D296" i="14"/>
  <c r="D288" i="14"/>
  <c r="D280" i="14"/>
  <c r="D272" i="14"/>
  <c r="D264" i="14"/>
  <c r="D256" i="14"/>
  <c r="D248" i="14"/>
  <c r="D240" i="14"/>
  <c r="D232" i="14"/>
  <c r="D224" i="14"/>
  <c r="D216" i="14"/>
  <c r="D208" i="14"/>
  <c r="D200" i="14"/>
  <c r="D192" i="14"/>
  <c r="D184" i="14"/>
  <c r="D176" i="14"/>
  <c r="D168" i="14"/>
  <c r="D160" i="14"/>
  <c r="D152" i="14"/>
  <c r="D144" i="14"/>
  <c r="D136" i="14"/>
  <c r="D128" i="14"/>
  <c r="D120" i="14"/>
  <c r="D112" i="14"/>
  <c r="D104" i="14"/>
  <c r="D96" i="14"/>
  <c r="D88" i="14"/>
  <c r="D80" i="14"/>
  <c r="D72" i="14"/>
  <c r="D64" i="14"/>
  <c r="D56" i="14"/>
  <c r="D48" i="14"/>
  <c r="D40" i="14"/>
  <c r="D32" i="14"/>
  <c r="D24" i="14"/>
  <c r="D16" i="14"/>
  <c r="D8" i="14"/>
  <c r="D351" i="14"/>
  <c r="D343" i="14"/>
  <c r="D335" i="14"/>
  <c r="D327" i="14"/>
  <c r="D319" i="14"/>
  <c r="D311" i="14"/>
  <c r="D303" i="14"/>
  <c r="D295" i="14"/>
  <c r="D287" i="14"/>
  <c r="D279" i="14"/>
  <c r="D271" i="14"/>
  <c r="D263" i="14"/>
  <c r="D255" i="14"/>
  <c r="D247" i="14"/>
  <c r="D239" i="14"/>
  <c r="D231" i="14"/>
  <c r="D223" i="14"/>
  <c r="D215" i="14"/>
  <c r="D207" i="14"/>
  <c r="D199" i="14"/>
  <c r="D191" i="14"/>
  <c r="D183" i="14"/>
  <c r="D175" i="14"/>
  <c r="D167" i="14"/>
  <c r="D159" i="14"/>
  <c r="D151" i="14"/>
  <c r="D143" i="14"/>
  <c r="D135" i="14"/>
  <c r="D127" i="14"/>
  <c r="D119" i="14"/>
  <c r="D111" i="14"/>
  <c r="D103" i="14"/>
  <c r="D95" i="14"/>
  <c r="D87" i="14"/>
  <c r="D79" i="14"/>
  <c r="D71" i="14"/>
  <c r="D63" i="14"/>
  <c r="D55" i="14"/>
  <c r="D47" i="14"/>
  <c r="D39" i="14"/>
  <c r="D31" i="14"/>
  <c r="D23" i="14"/>
  <c r="D15" i="14"/>
  <c r="D7" i="14"/>
  <c r="D350" i="14"/>
  <c r="D342" i="14"/>
  <c r="D334" i="14"/>
  <c r="D326" i="14"/>
  <c r="D318" i="14"/>
  <c r="D310" i="14"/>
  <c r="D302" i="14"/>
  <c r="D294" i="14"/>
  <c r="D286" i="14"/>
  <c r="D278" i="14"/>
  <c r="D270" i="14"/>
  <c r="D262" i="14"/>
  <c r="D254" i="14"/>
  <c r="D246" i="14"/>
  <c r="D238" i="14"/>
  <c r="D230" i="14"/>
  <c r="D222" i="14"/>
  <c r="D214" i="14"/>
  <c r="D206" i="14"/>
  <c r="D198" i="14"/>
  <c r="D190" i="14"/>
  <c r="D182" i="14"/>
  <c r="D174" i="14"/>
  <c r="D166" i="14"/>
  <c r="D158" i="14"/>
  <c r="D150" i="14"/>
  <c r="D142" i="14"/>
  <c r="D134" i="14"/>
  <c r="D126" i="14"/>
  <c r="D118" i="14"/>
  <c r="D110" i="14"/>
  <c r="D102" i="14"/>
  <c r="D94" i="14"/>
  <c r="D86" i="14"/>
  <c r="D78" i="14"/>
  <c r="D70" i="14"/>
  <c r="D62" i="14"/>
  <c r="D54" i="14"/>
  <c r="D46" i="14"/>
  <c r="D38" i="14"/>
  <c r="D30" i="14"/>
  <c r="D22" i="14"/>
  <c r="D14" i="14"/>
  <c r="D6" i="14"/>
  <c r="G917" i="16"/>
  <c r="G701" i="16"/>
  <c r="D349" i="14"/>
  <c r="D341" i="14"/>
  <c r="D333" i="14"/>
  <c r="D325" i="14"/>
  <c r="D317" i="14"/>
  <c r="D309" i="14"/>
  <c r="D301" i="14"/>
  <c r="D293" i="14"/>
  <c r="D285" i="14"/>
  <c r="D277" i="14"/>
  <c r="D269" i="14"/>
  <c r="D261" i="14"/>
  <c r="D253" i="14"/>
  <c r="D245" i="14"/>
  <c r="D237" i="14"/>
  <c r="D229" i="14"/>
  <c r="D221" i="14"/>
  <c r="D213" i="14"/>
  <c r="D205" i="14"/>
  <c r="D197" i="14"/>
  <c r="D189" i="14"/>
  <c r="D181" i="14"/>
  <c r="D173" i="14"/>
  <c r="D165" i="14"/>
  <c r="D157" i="14"/>
  <c r="D149" i="14"/>
  <c r="D141" i="14"/>
  <c r="D133" i="14"/>
  <c r="D125" i="14"/>
  <c r="D117" i="14"/>
  <c r="D109" i="14"/>
  <c r="D101" i="14"/>
  <c r="D93" i="14"/>
  <c r="D85" i="14"/>
  <c r="D77" i="14"/>
  <c r="D69" i="14"/>
  <c r="D61" i="14"/>
  <c r="D53" i="14"/>
  <c r="D45" i="14"/>
  <c r="D37" i="14"/>
  <c r="D29" i="14"/>
  <c r="D21" i="14"/>
  <c r="D13" i="14"/>
  <c r="D5" i="14"/>
  <c r="D2" i="14"/>
  <c r="D348" i="14"/>
  <c r="D340" i="14"/>
  <c r="D332" i="14"/>
  <c r="D324" i="14"/>
  <c r="D316" i="14"/>
  <c r="D308" i="14"/>
  <c r="D300" i="14"/>
  <c r="D292" i="14"/>
  <c r="D284" i="14"/>
  <c r="D276" i="14"/>
  <c r="D268" i="14"/>
  <c r="D260" i="14"/>
  <c r="D252" i="14"/>
  <c r="D244" i="14"/>
  <c r="D236" i="14"/>
  <c r="D228" i="14"/>
  <c r="D220" i="14"/>
  <c r="D212" i="14"/>
  <c r="D204" i="14"/>
  <c r="D196" i="14"/>
  <c r="D188" i="14"/>
  <c r="D180" i="14"/>
  <c r="D172" i="14"/>
  <c r="D164" i="14"/>
  <c r="D156" i="14"/>
  <c r="D148" i="14"/>
  <c r="D140" i="14"/>
  <c r="D132" i="14"/>
  <c r="D124" i="14"/>
  <c r="D116" i="14"/>
  <c r="D108" i="14"/>
  <c r="D100" i="14"/>
  <c r="D92" i="14"/>
  <c r="D84" i="14"/>
  <c r="D76" i="14"/>
  <c r="D68" i="14"/>
  <c r="D60" i="14"/>
  <c r="D52" i="14"/>
  <c r="D44" i="14"/>
  <c r="D36" i="14"/>
  <c r="D28" i="14"/>
  <c r="D20" i="14"/>
  <c r="D12" i="14"/>
  <c r="D4" i="14"/>
  <c r="D355" i="14"/>
  <c r="D347" i="14"/>
  <c r="D339" i="14"/>
  <c r="D331" i="14"/>
  <c r="D323" i="14"/>
  <c r="D315" i="14"/>
  <c r="D307" i="14"/>
  <c r="D299" i="14"/>
  <c r="D291" i="14"/>
  <c r="D283" i="14"/>
  <c r="D275" i="14"/>
  <c r="D267" i="14"/>
  <c r="D259" i="14"/>
  <c r="D251" i="14"/>
  <c r="D243" i="14"/>
  <c r="D235" i="14"/>
  <c r="D227" i="14"/>
  <c r="D219" i="14"/>
  <c r="D211" i="14"/>
  <c r="D203" i="14"/>
  <c r="D195" i="14"/>
  <c r="D187" i="14"/>
  <c r="D179" i="14"/>
  <c r="D171" i="14"/>
  <c r="D163" i="14"/>
  <c r="D155" i="14"/>
  <c r="D147" i="14"/>
  <c r="D139" i="14"/>
  <c r="D131" i="14"/>
  <c r="D123" i="14"/>
  <c r="D115" i="14"/>
  <c r="D107" i="14"/>
  <c r="D99" i="14"/>
  <c r="D91" i="14"/>
  <c r="D83" i="14"/>
  <c r="D75" i="14"/>
  <c r="D67" i="14"/>
  <c r="D59" i="14"/>
  <c r="D51" i="14"/>
  <c r="D43" i="14"/>
  <c r="D35" i="14"/>
  <c r="D27" i="14"/>
  <c r="D19" i="14"/>
  <c r="D11" i="14"/>
  <c r="A2" i="19"/>
  <c r="E3" i="15"/>
  <c r="F3" i="15" s="1"/>
  <c r="E4" i="15"/>
  <c r="F4" i="15" s="1"/>
  <c r="E5" i="15"/>
  <c r="F5" i="15" s="1"/>
  <c r="E6" i="15"/>
  <c r="F6" i="15" s="1"/>
  <c r="E7" i="15"/>
  <c r="F7" i="15" s="1"/>
  <c r="E8" i="15"/>
  <c r="F8" i="15" s="1"/>
  <c r="E9" i="15"/>
  <c r="F9" i="15" s="1"/>
  <c r="E10" i="15"/>
  <c r="F10" i="15" s="1"/>
  <c r="E11" i="15"/>
  <c r="F11" i="15" s="1"/>
  <c r="E12" i="15"/>
  <c r="F12" i="15" s="1"/>
  <c r="E13" i="15"/>
  <c r="F13" i="15" s="1"/>
  <c r="E14" i="15"/>
  <c r="F14" i="15" s="1"/>
  <c r="E15" i="15"/>
  <c r="F15" i="15" s="1"/>
  <c r="E16" i="15"/>
  <c r="F16" i="15" s="1"/>
  <c r="E17" i="15"/>
  <c r="F17" i="15" s="1"/>
  <c r="E18" i="15"/>
  <c r="F18" i="15" s="1"/>
  <c r="E19" i="15"/>
  <c r="F19" i="15" s="1"/>
  <c r="E20" i="15"/>
  <c r="F20" i="15" s="1"/>
  <c r="E21" i="15"/>
  <c r="F21" i="15" s="1"/>
  <c r="E22" i="15"/>
  <c r="F22" i="15" s="1"/>
  <c r="E23" i="15"/>
  <c r="F23" i="15" s="1"/>
  <c r="E24" i="15"/>
  <c r="F24" i="15" s="1"/>
  <c r="E25" i="15"/>
  <c r="F25" i="15" s="1"/>
  <c r="E26" i="15"/>
  <c r="F26" i="15" s="1"/>
  <c r="E27" i="15"/>
  <c r="F27" i="15" s="1"/>
  <c r="E28" i="15"/>
  <c r="F28" i="15" s="1"/>
  <c r="E29" i="15"/>
  <c r="F29" i="15" s="1"/>
  <c r="E30" i="15"/>
  <c r="F30" i="15" s="1"/>
  <c r="E31" i="15"/>
  <c r="F31" i="15" s="1"/>
  <c r="E32" i="15"/>
  <c r="F32" i="15" s="1"/>
  <c r="E33" i="15"/>
  <c r="F33" i="15" s="1"/>
  <c r="E34" i="15"/>
  <c r="F34" i="15" s="1"/>
  <c r="E35" i="15"/>
  <c r="F35" i="15" s="1"/>
  <c r="E36" i="15"/>
  <c r="F36" i="15" s="1"/>
  <c r="E37" i="15"/>
  <c r="F37" i="15" s="1"/>
  <c r="E38" i="15"/>
  <c r="F38" i="15" s="1"/>
  <c r="E39" i="15"/>
  <c r="F39" i="15" s="1"/>
  <c r="E40" i="15"/>
  <c r="F40" i="15" s="1"/>
  <c r="E41" i="15"/>
  <c r="F41" i="15" s="1"/>
  <c r="E42" i="15"/>
  <c r="F42" i="15" s="1"/>
  <c r="E43" i="15"/>
  <c r="F43" i="15" s="1"/>
  <c r="E44" i="15"/>
  <c r="F44" i="15" s="1"/>
  <c r="E45" i="15"/>
  <c r="F45" i="15" s="1"/>
  <c r="E46" i="15"/>
  <c r="F46" i="15" s="1"/>
  <c r="E47" i="15"/>
  <c r="F47" i="15" s="1"/>
  <c r="E48" i="15"/>
  <c r="F48" i="15" s="1"/>
  <c r="E49" i="15"/>
  <c r="F49" i="15" s="1"/>
  <c r="E50" i="15"/>
  <c r="F50" i="15" s="1"/>
  <c r="E51" i="15"/>
  <c r="F51" i="15" s="1"/>
  <c r="E52" i="15"/>
  <c r="F52" i="15" s="1"/>
  <c r="E53" i="15"/>
  <c r="F53" i="15" s="1"/>
  <c r="E54" i="15"/>
  <c r="F54" i="15" s="1"/>
  <c r="E55" i="15"/>
  <c r="F55" i="15" s="1"/>
  <c r="E56" i="15"/>
  <c r="F56" i="15" s="1"/>
  <c r="E57" i="15"/>
  <c r="F57" i="15" s="1"/>
  <c r="E58" i="15"/>
  <c r="F58" i="15" s="1"/>
  <c r="E59" i="15"/>
  <c r="F59" i="15" s="1"/>
  <c r="E60" i="15"/>
  <c r="F60" i="15" s="1"/>
  <c r="E61" i="15"/>
  <c r="F61" i="15" s="1"/>
  <c r="E62" i="15"/>
  <c r="F62" i="15" s="1"/>
  <c r="E63" i="15"/>
  <c r="F63" i="15" s="1"/>
  <c r="E64" i="15"/>
  <c r="F64" i="15" s="1"/>
  <c r="E65" i="15"/>
  <c r="F65" i="15" s="1"/>
  <c r="E66" i="15"/>
  <c r="F66" i="15" s="1"/>
  <c r="E67" i="15"/>
  <c r="F67" i="15" s="1"/>
  <c r="E68" i="15"/>
  <c r="F68" i="15" s="1"/>
  <c r="E69" i="15"/>
  <c r="F69" i="15" s="1"/>
  <c r="E70" i="15"/>
  <c r="F70" i="15" s="1"/>
  <c r="E71" i="15"/>
  <c r="F71" i="15" s="1"/>
  <c r="E72" i="15"/>
  <c r="F72" i="15" s="1"/>
  <c r="E73" i="15"/>
  <c r="F73" i="15" s="1"/>
  <c r="E74" i="15"/>
  <c r="F74" i="15" s="1"/>
  <c r="E75" i="15"/>
  <c r="F75" i="15" s="1"/>
  <c r="E76" i="15"/>
  <c r="F76" i="15" s="1"/>
  <c r="E77" i="15"/>
  <c r="F77" i="15" s="1"/>
  <c r="E78" i="15"/>
  <c r="F78" i="15" s="1"/>
  <c r="E79" i="15"/>
  <c r="F79" i="15" s="1"/>
  <c r="E80" i="15"/>
  <c r="F80" i="15" s="1"/>
  <c r="E81" i="15"/>
  <c r="F81" i="15" s="1"/>
  <c r="E82" i="15"/>
  <c r="F82" i="15" s="1"/>
  <c r="E83" i="15"/>
  <c r="F83" i="15" s="1"/>
  <c r="E84" i="15"/>
  <c r="F84" i="15" s="1"/>
  <c r="E85" i="15"/>
  <c r="F85" i="15" s="1"/>
  <c r="E86" i="15"/>
  <c r="F86" i="15" s="1"/>
  <c r="E87" i="15"/>
  <c r="F87" i="15" s="1"/>
  <c r="E88" i="15"/>
  <c r="F88" i="15" s="1"/>
  <c r="E89" i="15"/>
  <c r="F89" i="15" s="1"/>
  <c r="E90" i="15"/>
  <c r="F90" i="15" s="1"/>
  <c r="E91" i="15"/>
  <c r="F91" i="15" s="1"/>
  <c r="E92" i="15"/>
  <c r="F92" i="15" s="1"/>
  <c r="E93" i="15"/>
  <c r="F93" i="15" s="1"/>
  <c r="E94" i="15"/>
  <c r="F94" i="15" s="1"/>
  <c r="E95" i="15"/>
  <c r="F95" i="15" s="1"/>
  <c r="E96" i="15"/>
  <c r="F96" i="15" s="1"/>
  <c r="E97" i="15"/>
  <c r="F97" i="15" s="1"/>
  <c r="E98" i="15"/>
  <c r="F98" i="15" s="1"/>
  <c r="E99" i="15"/>
  <c r="F99" i="15" s="1"/>
  <c r="E100" i="15"/>
  <c r="F100" i="15" s="1"/>
  <c r="E101" i="15"/>
  <c r="F101" i="15" s="1"/>
  <c r="E102" i="15"/>
  <c r="F102" i="15" s="1"/>
  <c r="E103" i="15"/>
  <c r="F103" i="15" s="1"/>
  <c r="E104" i="15"/>
  <c r="F104" i="15" s="1"/>
  <c r="E105" i="15"/>
  <c r="F105" i="15" s="1"/>
  <c r="E106" i="15"/>
  <c r="F106" i="15" s="1"/>
  <c r="E107" i="15"/>
  <c r="F107" i="15" s="1"/>
  <c r="E108" i="15"/>
  <c r="F108" i="15" s="1"/>
  <c r="E109" i="15"/>
  <c r="F109" i="15" s="1"/>
  <c r="E110" i="15"/>
  <c r="F110" i="15" s="1"/>
  <c r="E111" i="15"/>
  <c r="F111" i="15" s="1"/>
  <c r="E112" i="15"/>
  <c r="F112" i="15" s="1"/>
  <c r="E113" i="15"/>
  <c r="F113" i="15" s="1"/>
  <c r="E114" i="15"/>
  <c r="F114" i="15" s="1"/>
  <c r="E115" i="15"/>
  <c r="F115" i="15" s="1"/>
  <c r="E116" i="15"/>
  <c r="F116" i="15" s="1"/>
  <c r="E117" i="15"/>
  <c r="F117" i="15" s="1"/>
  <c r="E118" i="15"/>
  <c r="F118" i="15" s="1"/>
  <c r="E119" i="15"/>
  <c r="F119" i="15" s="1"/>
  <c r="E120" i="15"/>
  <c r="F120" i="15" s="1"/>
  <c r="E121" i="15"/>
  <c r="F121" i="15" s="1"/>
  <c r="E122" i="15"/>
  <c r="F122" i="15" s="1"/>
  <c r="E123" i="15"/>
  <c r="F123" i="15" s="1"/>
  <c r="E124" i="15"/>
  <c r="F124" i="15" s="1"/>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136" i="15"/>
  <c r="F136" i="15" s="1"/>
  <c r="E137" i="15"/>
  <c r="F137" i="15" s="1"/>
  <c r="E138" i="15"/>
  <c r="F138" i="15" s="1"/>
  <c r="E139" i="15"/>
  <c r="F139" i="15" s="1"/>
  <c r="E140" i="15"/>
  <c r="F140" i="15" s="1"/>
  <c r="E141" i="15"/>
  <c r="F141" i="15" s="1"/>
  <c r="E142" i="15"/>
  <c r="F142" i="15" s="1"/>
  <c r="E143" i="15"/>
  <c r="F143" i="15" s="1"/>
  <c r="E144" i="15"/>
  <c r="F144" i="15" s="1"/>
  <c r="E145" i="15"/>
  <c r="F145" i="15" s="1"/>
  <c r="E146" i="15"/>
  <c r="F146" i="15" s="1"/>
  <c r="E147" i="15"/>
  <c r="F147" i="15" s="1"/>
  <c r="E148" i="15"/>
  <c r="F148" i="15" s="1"/>
  <c r="E149" i="15"/>
  <c r="F149" i="15" s="1"/>
  <c r="E150" i="15"/>
  <c r="F150" i="15" s="1"/>
  <c r="E151" i="15"/>
  <c r="F151" i="15" s="1"/>
  <c r="E152" i="15"/>
  <c r="F152" i="15" s="1"/>
  <c r="E153" i="15"/>
  <c r="F153" i="15" s="1"/>
  <c r="E154" i="15"/>
  <c r="F154" i="15" s="1"/>
  <c r="E155" i="15"/>
  <c r="F155" i="15" s="1"/>
  <c r="E156" i="15"/>
  <c r="F156" i="15" s="1"/>
  <c r="E157" i="15"/>
  <c r="F157" i="15" s="1"/>
  <c r="E158" i="15"/>
  <c r="F158" i="15" s="1"/>
  <c r="E159" i="15"/>
  <c r="F159" i="15" s="1"/>
  <c r="E160" i="15"/>
  <c r="F160" i="15" s="1"/>
  <c r="E161" i="15"/>
  <c r="F161" i="15" s="1"/>
  <c r="E162" i="15"/>
  <c r="F162" i="15" s="1"/>
  <c r="E163" i="15"/>
  <c r="F163" i="15" s="1"/>
  <c r="E164" i="15"/>
  <c r="F164" i="15" s="1"/>
  <c r="E165" i="15"/>
  <c r="F165" i="15" s="1"/>
  <c r="E166" i="15"/>
  <c r="F166" i="15" s="1"/>
  <c r="E167" i="15"/>
  <c r="F167" i="15" s="1"/>
  <c r="E168" i="15"/>
  <c r="F168" i="15" s="1"/>
  <c r="E169" i="15"/>
  <c r="F169" i="15" s="1"/>
  <c r="E170" i="15"/>
  <c r="F170" i="15" s="1"/>
  <c r="E171" i="15"/>
  <c r="F171" i="15" s="1"/>
  <c r="E172" i="15"/>
  <c r="F172" i="15" s="1"/>
  <c r="E173" i="15"/>
  <c r="F173" i="15" s="1"/>
  <c r="E174" i="15"/>
  <c r="F174" i="15" s="1"/>
  <c r="E175" i="15"/>
  <c r="F175" i="15" s="1"/>
  <c r="E176" i="15"/>
  <c r="F176" i="15" s="1"/>
  <c r="E177" i="15"/>
  <c r="F177" i="15" s="1"/>
  <c r="E178" i="15"/>
  <c r="F178" i="15" s="1"/>
  <c r="E179" i="15"/>
  <c r="F179" i="15" s="1"/>
  <c r="E180" i="15"/>
  <c r="F180" i="15" s="1"/>
  <c r="E181" i="15"/>
  <c r="F181" i="15" s="1"/>
  <c r="E182" i="15"/>
  <c r="F182" i="15" s="1"/>
  <c r="E183" i="15"/>
  <c r="F183" i="15" s="1"/>
  <c r="E184" i="15"/>
  <c r="F184" i="15" s="1"/>
  <c r="E185" i="15"/>
  <c r="F185" i="15" s="1"/>
  <c r="E186" i="15"/>
  <c r="F186" i="15" s="1"/>
  <c r="E187" i="15"/>
  <c r="F187" i="15" s="1"/>
  <c r="E188" i="15"/>
  <c r="F188" i="15" s="1"/>
  <c r="E189" i="15"/>
  <c r="F189" i="15" s="1"/>
  <c r="E190" i="15"/>
  <c r="F190" i="15" s="1"/>
  <c r="E191" i="15"/>
  <c r="F191" i="15" s="1"/>
  <c r="E192" i="15"/>
  <c r="F192" i="15" s="1"/>
  <c r="E193" i="15"/>
  <c r="F193" i="15" s="1"/>
  <c r="E194" i="15"/>
  <c r="F194" i="15" s="1"/>
  <c r="E195" i="15"/>
  <c r="F195" i="15" s="1"/>
  <c r="E196" i="15"/>
  <c r="F196" i="15" s="1"/>
  <c r="E197" i="15"/>
  <c r="F197" i="15" s="1"/>
  <c r="E198" i="15"/>
  <c r="F198" i="15" s="1"/>
  <c r="E199" i="15"/>
  <c r="F199" i="15" s="1"/>
  <c r="E200" i="15"/>
  <c r="F200" i="15" s="1"/>
  <c r="E201" i="15"/>
  <c r="F201" i="15" s="1"/>
  <c r="E202" i="15"/>
  <c r="F202" i="15" s="1"/>
  <c r="E203" i="15"/>
  <c r="F203" i="15" s="1"/>
  <c r="E204" i="15"/>
  <c r="F204" i="15" s="1"/>
  <c r="E205" i="15"/>
  <c r="F205" i="15" s="1"/>
  <c r="E206" i="15"/>
  <c r="F206" i="15" s="1"/>
  <c r="E207" i="15"/>
  <c r="F207" i="15" s="1"/>
  <c r="E208" i="15"/>
  <c r="F208" i="15" s="1"/>
  <c r="E209" i="15"/>
  <c r="F209" i="15" s="1"/>
  <c r="E210" i="15"/>
  <c r="F210" i="15" s="1"/>
  <c r="E211" i="15"/>
  <c r="F211" i="15" s="1"/>
  <c r="E212" i="15"/>
  <c r="F212" i="15" s="1"/>
  <c r="E213" i="15"/>
  <c r="F213" i="15" s="1"/>
  <c r="E214" i="15"/>
  <c r="F214" i="15" s="1"/>
  <c r="E215" i="15"/>
  <c r="F215" i="15" s="1"/>
  <c r="E216" i="15"/>
  <c r="F216" i="15" s="1"/>
  <c r="E217" i="15"/>
  <c r="F217" i="15" s="1"/>
  <c r="E218" i="15"/>
  <c r="F218" i="15" s="1"/>
  <c r="E219" i="15"/>
  <c r="F219" i="15" s="1"/>
  <c r="E220" i="15"/>
  <c r="F220" i="15" s="1"/>
  <c r="E221" i="15"/>
  <c r="F221" i="15" s="1"/>
  <c r="E222" i="15"/>
  <c r="F222" i="15" s="1"/>
  <c r="E223" i="15"/>
  <c r="F223" i="15" s="1"/>
  <c r="E224" i="15"/>
  <c r="F224" i="15" s="1"/>
  <c r="E225" i="15"/>
  <c r="F225" i="15" s="1"/>
  <c r="E226" i="15"/>
  <c r="F226" i="15" s="1"/>
  <c r="E227" i="15"/>
  <c r="F227" i="15" s="1"/>
  <c r="E228" i="15"/>
  <c r="F228" i="15" s="1"/>
  <c r="E229" i="15"/>
  <c r="F229" i="15" s="1"/>
  <c r="E230" i="15"/>
  <c r="F230" i="15" s="1"/>
  <c r="E231" i="15"/>
  <c r="F231" i="15" s="1"/>
  <c r="E232" i="15"/>
  <c r="F232" i="15" s="1"/>
  <c r="E233" i="15"/>
  <c r="F233" i="15" s="1"/>
  <c r="E234" i="15"/>
  <c r="F234" i="15" s="1"/>
  <c r="E235" i="15"/>
  <c r="F235" i="15" s="1"/>
  <c r="E236" i="15"/>
  <c r="F236" i="15" s="1"/>
  <c r="E237" i="15"/>
  <c r="F237" i="15" s="1"/>
  <c r="E238" i="15"/>
  <c r="F238" i="15" s="1"/>
  <c r="E239" i="15"/>
  <c r="F239" i="15" s="1"/>
  <c r="E240" i="15"/>
  <c r="F240" i="15" s="1"/>
  <c r="E241" i="15"/>
  <c r="F241" i="15" s="1"/>
  <c r="E242" i="15"/>
  <c r="F242" i="15" s="1"/>
  <c r="E243" i="15"/>
  <c r="F243" i="15" s="1"/>
  <c r="E244" i="15"/>
  <c r="F244" i="15" s="1"/>
  <c r="E245" i="15"/>
  <c r="F245" i="15" s="1"/>
  <c r="E246" i="15"/>
  <c r="F246" i="15" s="1"/>
  <c r="E247" i="15"/>
  <c r="F247" i="15" s="1"/>
  <c r="E248" i="15"/>
  <c r="F248" i="15" s="1"/>
  <c r="E249" i="15"/>
  <c r="F249" i="15" s="1"/>
  <c r="E250" i="15"/>
  <c r="F250" i="15" s="1"/>
  <c r="E251" i="15"/>
  <c r="F251" i="15" s="1"/>
  <c r="E252" i="15"/>
  <c r="F252" i="15" s="1"/>
  <c r="E253" i="15"/>
  <c r="F253" i="15" s="1"/>
  <c r="E254" i="15"/>
  <c r="F254" i="15" s="1"/>
  <c r="E255" i="15"/>
  <c r="F255" i="15" s="1"/>
  <c r="E256" i="15"/>
  <c r="F256" i="15" s="1"/>
  <c r="E257" i="15"/>
  <c r="F257" i="15" s="1"/>
  <c r="E258" i="15"/>
  <c r="F258" i="15" s="1"/>
  <c r="E259" i="15"/>
  <c r="F259" i="15" s="1"/>
  <c r="E260" i="15"/>
  <c r="F260" i="15" s="1"/>
  <c r="E261" i="15"/>
  <c r="F261" i="15" s="1"/>
  <c r="E262" i="15"/>
  <c r="F262" i="15" s="1"/>
  <c r="E263" i="15"/>
  <c r="F263" i="15" s="1"/>
  <c r="E264" i="15"/>
  <c r="F264" i="15" s="1"/>
  <c r="E265" i="15"/>
  <c r="F265" i="15" s="1"/>
  <c r="E266" i="15"/>
  <c r="F266" i="15" s="1"/>
  <c r="E267" i="15"/>
  <c r="F267" i="15" s="1"/>
  <c r="E268" i="15"/>
  <c r="F268" i="15" s="1"/>
  <c r="E269" i="15"/>
  <c r="F269" i="15" s="1"/>
  <c r="E270" i="15"/>
  <c r="F270" i="15" s="1"/>
  <c r="E271" i="15"/>
  <c r="F271" i="15" s="1"/>
  <c r="E272" i="15"/>
  <c r="F272" i="15" s="1"/>
  <c r="E273" i="15"/>
  <c r="F273" i="15" s="1"/>
  <c r="E274" i="15"/>
  <c r="F274" i="15" s="1"/>
  <c r="E275" i="15"/>
  <c r="F275" i="15" s="1"/>
  <c r="E276" i="15"/>
  <c r="F276" i="15" s="1"/>
  <c r="E277" i="15"/>
  <c r="F277" i="15" s="1"/>
  <c r="E278" i="15"/>
  <c r="F278" i="15" s="1"/>
  <c r="E279" i="15"/>
  <c r="F279" i="15" s="1"/>
  <c r="E280" i="15"/>
  <c r="F280" i="15" s="1"/>
  <c r="E281" i="15"/>
  <c r="F281" i="15" s="1"/>
  <c r="E282" i="15"/>
  <c r="F282" i="15" s="1"/>
  <c r="E283" i="15"/>
  <c r="F283" i="15" s="1"/>
  <c r="E284" i="15"/>
  <c r="F284" i="15" s="1"/>
  <c r="E285" i="15"/>
  <c r="F285" i="15" s="1"/>
  <c r="E286" i="15"/>
  <c r="F286" i="15" s="1"/>
  <c r="E287" i="15"/>
  <c r="F287" i="15" s="1"/>
  <c r="E288" i="15"/>
  <c r="F288" i="15" s="1"/>
  <c r="E289" i="15"/>
  <c r="F289" i="15" s="1"/>
  <c r="E290" i="15"/>
  <c r="F290" i="15" s="1"/>
  <c r="E291" i="15"/>
  <c r="F291" i="15" s="1"/>
  <c r="E292" i="15"/>
  <c r="F292" i="15" s="1"/>
  <c r="E293" i="15"/>
  <c r="F293" i="15" s="1"/>
  <c r="E294" i="15"/>
  <c r="F294" i="15" s="1"/>
  <c r="E295" i="15"/>
  <c r="F295" i="15" s="1"/>
  <c r="E296" i="15"/>
  <c r="F296" i="15" s="1"/>
  <c r="E297" i="15"/>
  <c r="F297" i="15" s="1"/>
  <c r="E298" i="15"/>
  <c r="F298" i="15" s="1"/>
  <c r="E299" i="15"/>
  <c r="F299" i="15" s="1"/>
  <c r="E300" i="15"/>
  <c r="F300" i="15" s="1"/>
  <c r="E301" i="15"/>
  <c r="F301" i="15" s="1"/>
  <c r="E302" i="15"/>
  <c r="F302" i="15" s="1"/>
  <c r="E303" i="15"/>
  <c r="F303" i="15" s="1"/>
  <c r="E304" i="15"/>
  <c r="F304" i="15" s="1"/>
  <c r="E305" i="15"/>
  <c r="F305" i="15" s="1"/>
  <c r="E306" i="15"/>
  <c r="F306" i="15" s="1"/>
  <c r="E307" i="15"/>
  <c r="F307" i="15" s="1"/>
  <c r="E308" i="15"/>
  <c r="F308" i="15" s="1"/>
  <c r="E309" i="15"/>
  <c r="F309" i="15" s="1"/>
  <c r="E310" i="15"/>
  <c r="F310" i="15" s="1"/>
  <c r="E311" i="15"/>
  <c r="F311" i="15" s="1"/>
  <c r="E312" i="15"/>
  <c r="F312" i="15" s="1"/>
  <c r="E313" i="15"/>
  <c r="F313" i="15" s="1"/>
  <c r="E314" i="15"/>
  <c r="F314" i="15" s="1"/>
  <c r="E315" i="15"/>
  <c r="F315" i="15" s="1"/>
  <c r="E316" i="15"/>
  <c r="F316" i="15" s="1"/>
  <c r="E317" i="15"/>
  <c r="F317" i="15" s="1"/>
  <c r="E318" i="15"/>
  <c r="F318" i="15" s="1"/>
  <c r="E319" i="15"/>
  <c r="F319" i="15" s="1"/>
  <c r="E320" i="15"/>
  <c r="F320" i="15" s="1"/>
  <c r="E321" i="15"/>
  <c r="F321" i="15" s="1"/>
  <c r="E322" i="15"/>
  <c r="F322" i="15" s="1"/>
  <c r="E323" i="15"/>
  <c r="F323" i="15" s="1"/>
  <c r="E324" i="15"/>
  <c r="F324" i="15" s="1"/>
  <c r="E325" i="15"/>
  <c r="F325" i="15" s="1"/>
  <c r="E326" i="15"/>
  <c r="F326" i="15" s="1"/>
  <c r="E327" i="15"/>
  <c r="F327" i="15" s="1"/>
  <c r="E328" i="15"/>
  <c r="F328" i="15" s="1"/>
  <c r="E329" i="15"/>
  <c r="F329" i="15" s="1"/>
  <c r="E330" i="15"/>
  <c r="F330" i="15" s="1"/>
  <c r="E331" i="15"/>
  <c r="F331" i="15" s="1"/>
  <c r="E332" i="15"/>
  <c r="F332" i="15" s="1"/>
  <c r="E333" i="15"/>
  <c r="F333" i="15" s="1"/>
  <c r="E334" i="15"/>
  <c r="F334" i="15" s="1"/>
  <c r="E335" i="15"/>
  <c r="F335" i="15" s="1"/>
  <c r="E336" i="15"/>
  <c r="F336" i="15" s="1"/>
  <c r="E337" i="15"/>
  <c r="F337" i="15" s="1"/>
  <c r="E338" i="15"/>
  <c r="F338" i="15" s="1"/>
  <c r="E339" i="15"/>
  <c r="F339" i="15" s="1"/>
  <c r="E340" i="15"/>
  <c r="F340" i="15" s="1"/>
  <c r="E341" i="15"/>
  <c r="F341" i="15" s="1"/>
  <c r="E342" i="15"/>
  <c r="F342" i="15" s="1"/>
  <c r="E343" i="15"/>
  <c r="F343" i="15" s="1"/>
  <c r="E344" i="15"/>
  <c r="F344" i="15" s="1"/>
  <c r="E345" i="15"/>
  <c r="F345" i="15" s="1"/>
  <c r="E346" i="15"/>
  <c r="F346" i="15" s="1"/>
  <c r="E347" i="15"/>
  <c r="F347" i="15" s="1"/>
  <c r="E348" i="15"/>
  <c r="F348" i="15" s="1"/>
  <c r="E349" i="15"/>
  <c r="F349" i="15" s="1"/>
  <c r="E350" i="15"/>
  <c r="F350" i="15" s="1"/>
  <c r="E351" i="15"/>
  <c r="F351" i="15" s="1"/>
  <c r="E352" i="15"/>
  <c r="F352" i="15" s="1"/>
  <c r="E353" i="15"/>
  <c r="F353" i="15" s="1"/>
  <c r="E354" i="15"/>
  <c r="F354" i="15" s="1"/>
  <c r="E355" i="15"/>
  <c r="F355" i="15" s="1"/>
  <c r="E356" i="15"/>
  <c r="F356" i="15" s="1"/>
  <c r="E357" i="15"/>
  <c r="F357" i="15" s="1"/>
  <c r="E358" i="15"/>
  <c r="F358" i="15" s="1"/>
  <c r="E359" i="15"/>
  <c r="F359" i="15" s="1"/>
  <c r="E360" i="15"/>
  <c r="F360" i="15" s="1"/>
  <c r="E361" i="15"/>
  <c r="F361" i="15" s="1"/>
  <c r="E362" i="15"/>
  <c r="F362" i="15" s="1"/>
  <c r="E363" i="15"/>
  <c r="F363" i="15" s="1"/>
  <c r="E364" i="15"/>
  <c r="F364" i="15" s="1"/>
  <c r="E365" i="15"/>
  <c r="F365" i="15" s="1"/>
  <c r="E366" i="15"/>
  <c r="F366" i="15" s="1"/>
  <c r="E367" i="15"/>
  <c r="F367" i="15" s="1"/>
  <c r="E368" i="15"/>
  <c r="F368" i="15" s="1"/>
  <c r="E369" i="15"/>
  <c r="F369" i="15" s="1"/>
  <c r="E370" i="15"/>
  <c r="F370" i="15" s="1"/>
  <c r="E371" i="15"/>
  <c r="F371" i="15" s="1"/>
  <c r="E372" i="15"/>
  <c r="F372" i="15" s="1"/>
  <c r="E373" i="15"/>
  <c r="F373" i="15" s="1"/>
  <c r="E374" i="15"/>
  <c r="F374" i="15" s="1"/>
  <c r="E375" i="15"/>
  <c r="F375" i="15" s="1"/>
  <c r="E376" i="15"/>
  <c r="F376" i="15" s="1"/>
  <c r="E377" i="15"/>
  <c r="F377" i="15" s="1"/>
  <c r="E378" i="15"/>
  <c r="F378" i="15" s="1"/>
  <c r="E379" i="15"/>
  <c r="F379" i="15" s="1"/>
  <c r="E380" i="15"/>
  <c r="F380" i="15" s="1"/>
  <c r="E381" i="15"/>
  <c r="F381" i="15" s="1"/>
  <c r="E382" i="15"/>
  <c r="F382" i="15" s="1"/>
  <c r="E383" i="15"/>
  <c r="F383" i="15" s="1"/>
  <c r="E384" i="15"/>
  <c r="F384" i="15" s="1"/>
  <c r="E385" i="15"/>
  <c r="F385" i="15" s="1"/>
  <c r="E386" i="15"/>
  <c r="F386" i="15" s="1"/>
  <c r="E387" i="15"/>
  <c r="F387" i="15" s="1"/>
  <c r="E388" i="15"/>
  <c r="F388" i="15" s="1"/>
  <c r="E389" i="15"/>
  <c r="F389" i="15" s="1"/>
  <c r="E390" i="15"/>
  <c r="F390" i="15" s="1"/>
  <c r="E391" i="15"/>
  <c r="F391" i="15" s="1"/>
  <c r="E392" i="15"/>
  <c r="F392" i="15" s="1"/>
  <c r="E393" i="15"/>
  <c r="F393" i="15" s="1"/>
  <c r="E394" i="15"/>
  <c r="F394" i="15" s="1"/>
  <c r="E395" i="15"/>
  <c r="F395" i="15" s="1"/>
  <c r="E396" i="15"/>
  <c r="F396" i="15" s="1"/>
  <c r="E397" i="15"/>
  <c r="F397" i="15" s="1"/>
  <c r="E398" i="15"/>
  <c r="F398" i="15" s="1"/>
  <c r="E399" i="15"/>
  <c r="F399" i="15" s="1"/>
  <c r="E400" i="15"/>
  <c r="F400" i="15" s="1"/>
  <c r="E401" i="15"/>
  <c r="F401" i="15" s="1"/>
  <c r="E402" i="15"/>
  <c r="F402" i="15" s="1"/>
  <c r="E403" i="15"/>
  <c r="F403" i="15" s="1"/>
  <c r="E404" i="15"/>
  <c r="F404" i="15" s="1"/>
  <c r="E405" i="15"/>
  <c r="F405" i="15" s="1"/>
  <c r="E406" i="15"/>
  <c r="F406" i="15" s="1"/>
  <c r="E407" i="15"/>
  <c r="F407" i="15" s="1"/>
  <c r="E408" i="15"/>
  <c r="F408" i="15" s="1"/>
  <c r="E409" i="15"/>
  <c r="F409" i="15" s="1"/>
  <c r="E410" i="15"/>
  <c r="F410" i="15" s="1"/>
  <c r="E411" i="15"/>
  <c r="F411" i="15" s="1"/>
  <c r="E412" i="15"/>
  <c r="F412" i="15" s="1"/>
  <c r="E413" i="15"/>
  <c r="F413" i="15" s="1"/>
  <c r="E414" i="15"/>
  <c r="F414" i="15" s="1"/>
  <c r="E415" i="15"/>
  <c r="F415" i="15" s="1"/>
  <c r="E416" i="15"/>
  <c r="F416" i="15" s="1"/>
  <c r="E417" i="15"/>
  <c r="F417" i="15" s="1"/>
  <c r="E418" i="15"/>
  <c r="F418" i="15" s="1"/>
  <c r="E419" i="15"/>
  <c r="F419" i="15" s="1"/>
  <c r="E420" i="15"/>
  <c r="F420" i="15" s="1"/>
  <c r="E421" i="15"/>
  <c r="F421" i="15" s="1"/>
  <c r="E422" i="15"/>
  <c r="F422" i="15" s="1"/>
  <c r="E423" i="15"/>
  <c r="F423" i="15" s="1"/>
  <c r="E424" i="15"/>
  <c r="F424" i="15" s="1"/>
  <c r="E425" i="15"/>
  <c r="F425" i="15" s="1"/>
  <c r="E426" i="15"/>
  <c r="F426" i="15" s="1"/>
  <c r="E427" i="15"/>
  <c r="F427" i="15" s="1"/>
  <c r="E428" i="15"/>
  <c r="F428" i="15" s="1"/>
  <c r="E429" i="15"/>
  <c r="F429" i="15" s="1"/>
  <c r="E430" i="15"/>
  <c r="F430" i="15" s="1"/>
  <c r="E431" i="15"/>
  <c r="F431" i="15" s="1"/>
  <c r="E432" i="15"/>
  <c r="F432" i="15" s="1"/>
  <c r="E433" i="15"/>
  <c r="F433" i="15" s="1"/>
  <c r="E434" i="15"/>
  <c r="F434" i="15" s="1"/>
  <c r="E435" i="15"/>
  <c r="F435" i="15" s="1"/>
  <c r="E436" i="15"/>
  <c r="F436" i="15" s="1"/>
  <c r="E437" i="15"/>
  <c r="F437" i="15" s="1"/>
  <c r="E438" i="15"/>
  <c r="F438" i="15" s="1"/>
  <c r="E439" i="15"/>
  <c r="F439" i="15" s="1"/>
  <c r="E440" i="15"/>
  <c r="F440" i="15" s="1"/>
  <c r="E441" i="15"/>
  <c r="F441" i="15" s="1"/>
  <c r="E442" i="15"/>
  <c r="F442" i="15" s="1"/>
  <c r="E443" i="15"/>
  <c r="F443" i="15" s="1"/>
  <c r="E444" i="15"/>
  <c r="F444" i="15" s="1"/>
  <c r="E445" i="15"/>
  <c r="F445" i="15" s="1"/>
  <c r="E446" i="15"/>
  <c r="F446" i="15" s="1"/>
  <c r="E447" i="15"/>
  <c r="F447" i="15" s="1"/>
  <c r="E448" i="15"/>
  <c r="F448" i="15" s="1"/>
  <c r="E449" i="15"/>
  <c r="F449" i="15" s="1"/>
  <c r="E450" i="15"/>
  <c r="F450" i="15" s="1"/>
  <c r="E451" i="15"/>
  <c r="F451" i="15" s="1"/>
  <c r="E452" i="15"/>
  <c r="F452" i="15" s="1"/>
  <c r="E453" i="15"/>
  <c r="F453" i="15" s="1"/>
  <c r="E454" i="15"/>
  <c r="F454" i="15" s="1"/>
  <c r="E455" i="15"/>
  <c r="F455" i="15" s="1"/>
  <c r="E456" i="15"/>
  <c r="F456" i="15" s="1"/>
  <c r="E457" i="15"/>
  <c r="F457" i="15" s="1"/>
  <c r="E458" i="15"/>
  <c r="F458" i="15" s="1"/>
  <c r="E459" i="15"/>
  <c r="F459" i="15" s="1"/>
  <c r="E460" i="15"/>
  <c r="F460" i="15" s="1"/>
  <c r="E461" i="15"/>
  <c r="F461" i="15" s="1"/>
  <c r="E462" i="15"/>
  <c r="F462" i="15" s="1"/>
  <c r="E463" i="15"/>
  <c r="F463" i="15" s="1"/>
  <c r="E464" i="15"/>
  <c r="F464" i="15" s="1"/>
  <c r="E465" i="15"/>
  <c r="F465" i="15" s="1"/>
  <c r="E466" i="15"/>
  <c r="F466" i="15" s="1"/>
  <c r="E467" i="15"/>
  <c r="F467" i="15" s="1"/>
  <c r="E468" i="15"/>
  <c r="F468" i="15" s="1"/>
  <c r="E469" i="15"/>
  <c r="F469" i="15" s="1"/>
  <c r="E470" i="15"/>
  <c r="F470" i="15" s="1"/>
  <c r="E471" i="15"/>
  <c r="F471" i="15" s="1"/>
  <c r="E472" i="15"/>
  <c r="F472" i="15" s="1"/>
  <c r="E473" i="15"/>
  <c r="F473" i="15" s="1"/>
  <c r="E474" i="15"/>
  <c r="F474" i="15" s="1"/>
  <c r="E475" i="15"/>
  <c r="F475" i="15" s="1"/>
  <c r="E476" i="15"/>
  <c r="F476" i="15" s="1"/>
  <c r="E477" i="15"/>
  <c r="F477" i="15" s="1"/>
  <c r="E478" i="15"/>
  <c r="F478" i="15" s="1"/>
  <c r="E479" i="15"/>
  <c r="F479" i="15" s="1"/>
  <c r="E480" i="15"/>
  <c r="F480" i="15" s="1"/>
  <c r="E481" i="15"/>
  <c r="F481" i="15" s="1"/>
  <c r="E482" i="15"/>
  <c r="F482" i="15" s="1"/>
  <c r="E483" i="15"/>
  <c r="F483" i="15" s="1"/>
  <c r="E484" i="15"/>
  <c r="F484" i="15" s="1"/>
  <c r="E485" i="15"/>
  <c r="F485" i="15" s="1"/>
  <c r="E486" i="15"/>
  <c r="F486" i="15" s="1"/>
  <c r="E487" i="15"/>
  <c r="F487" i="15" s="1"/>
  <c r="E488" i="15"/>
  <c r="F488" i="15" s="1"/>
  <c r="E489" i="15"/>
  <c r="F489" i="15" s="1"/>
  <c r="E490" i="15"/>
  <c r="F490" i="15" s="1"/>
  <c r="E491" i="15"/>
  <c r="F491" i="15" s="1"/>
  <c r="E492" i="15"/>
  <c r="F492" i="15" s="1"/>
  <c r="E493" i="15"/>
  <c r="F493" i="15" s="1"/>
  <c r="E494" i="15"/>
  <c r="F494" i="15" s="1"/>
  <c r="E495" i="15"/>
  <c r="F495" i="15" s="1"/>
  <c r="E496" i="15"/>
  <c r="F496" i="15" s="1"/>
  <c r="E497" i="15"/>
  <c r="F497" i="15" s="1"/>
  <c r="E498" i="15"/>
  <c r="F498" i="15" s="1"/>
  <c r="E499" i="15"/>
  <c r="F499" i="15" s="1"/>
  <c r="E500" i="15"/>
  <c r="F500" i="15" s="1"/>
  <c r="E501" i="15"/>
  <c r="F501" i="15" s="1"/>
  <c r="E502" i="15"/>
  <c r="F502" i="15" s="1"/>
  <c r="E503" i="15"/>
  <c r="F503" i="15" s="1"/>
  <c r="E504" i="15"/>
  <c r="F504" i="15" s="1"/>
  <c r="E505" i="15"/>
  <c r="F505" i="15" s="1"/>
  <c r="E506" i="15"/>
  <c r="F506" i="15" s="1"/>
  <c r="E507" i="15"/>
  <c r="F507" i="15" s="1"/>
  <c r="E508" i="15"/>
  <c r="F508" i="15" s="1"/>
  <c r="E509" i="15"/>
  <c r="F509" i="15" s="1"/>
  <c r="E510" i="15"/>
  <c r="F510" i="15" s="1"/>
  <c r="E511" i="15"/>
  <c r="F511" i="15" s="1"/>
  <c r="E512" i="15"/>
  <c r="F512" i="15" s="1"/>
  <c r="E513" i="15"/>
  <c r="F513" i="15" s="1"/>
  <c r="E514" i="15"/>
  <c r="F514" i="15" s="1"/>
  <c r="E515" i="15"/>
  <c r="F515" i="15" s="1"/>
  <c r="E516" i="15"/>
  <c r="F516" i="15" s="1"/>
  <c r="E517" i="15"/>
  <c r="F517" i="15" s="1"/>
  <c r="E518" i="15"/>
  <c r="F518" i="15" s="1"/>
  <c r="E519" i="15"/>
  <c r="F519" i="15" s="1"/>
  <c r="E520" i="15"/>
  <c r="F520" i="15" s="1"/>
  <c r="E521" i="15"/>
  <c r="F521" i="15" s="1"/>
  <c r="E522" i="15"/>
  <c r="F522" i="15" s="1"/>
  <c r="E523" i="15"/>
  <c r="F523" i="15" s="1"/>
  <c r="E524" i="15"/>
  <c r="F524" i="15" s="1"/>
  <c r="E525" i="15"/>
  <c r="F525" i="15" s="1"/>
  <c r="E526" i="15"/>
  <c r="F526" i="15" s="1"/>
  <c r="E527" i="15"/>
  <c r="F527" i="15" s="1"/>
  <c r="E528" i="15"/>
  <c r="F528" i="15" s="1"/>
  <c r="E529" i="15"/>
  <c r="F529" i="15" s="1"/>
  <c r="E530" i="15"/>
  <c r="F530" i="15" s="1"/>
  <c r="E531" i="15"/>
  <c r="F531" i="15" s="1"/>
  <c r="E532" i="15"/>
  <c r="F532" i="15" s="1"/>
  <c r="E533" i="15"/>
  <c r="F533" i="15" s="1"/>
  <c r="E534" i="15"/>
  <c r="F534" i="15" s="1"/>
  <c r="E535" i="15"/>
  <c r="F535" i="15" s="1"/>
  <c r="E536" i="15"/>
  <c r="F536" i="15" s="1"/>
  <c r="E537" i="15"/>
  <c r="F537" i="15" s="1"/>
  <c r="E538" i="15"/>
  <c r="F538" i="15" s="1"/>
  <c r="E539" i="15"/>
  <c r="F539" i="15" s="1"/>
  <c r="E540" i="15"/>
  <c r="F540" i="15" s="1"/>
  <c r="E541" i="15"/>
  <c r="F541" i="15" s="1"/>
  <c r="E542" i="15"/>
  <c r="F542" i="15" s="1"/>
  <c r="E543" i="15"/>
  <c r="F543" i="15" s="1"/>
  <c r="E544" i="15"/>
  <c r="F544" i="15" s="1"/>
  <c r="E545" i="15"/>
  <c r="F545" i="15" s="1"/>
  <c r="E546" i="15"/>
  <c r="F546" i="15" s="1"/>
  <c r="E547" i="15"/>
  <c r="F547" i="15" s="1"/>
  <c r="E548" i="15"/>
  <c r="F548" i="15" s="1"/>
  <c r="E549" i="15"/>
  <c r="F549" i="15" s="1"/>
  <c r="E550" i="15"/>
  <c r="F550" i="15" s="1"/>
  <c r="E551" i="15"/>
  <c r="F551" i="15" s="1"/>
  <c r="E552" i="15"/>
  <c r="F552" i="15" s="1"/>
  <c r="E553" i="15"/>
  <c r="F553" i="15" s="1"/>
  <c r="E554" i="15"/>
  <c r="F554" i="15" s="1"/>
  <c r="E555" i="15"/>
  <c r="F555" i="15" s="1"/>
  <c r="E556" i="15"/>
  <c r="F556" i="15" s="1"/>
  <c r="E557" i="15"/>
  <c r="F557" i="15" s="1"/>
  <c r="E558" i="15"/>
  <c r="F558" i="15" s="1"/>
  <c r="E559" i="15"/>
  <c r="F559" i="15" s="1"/>
  <c r="E560" i="15"/>
  <c r="F560" i="15" s="1"/>
  <c r="E561" i="15"/>
  <c r="F561" i="15" s="1"/>
  <c r="E562" i="15"/>
  <c r="F562" i="15" s="1"/>
  <c r="E563" i="15"/>
  <c r="F563" i="15" s="1"/>
  <c r="E564" i="15"/>
  <c r="F564" i="15" s="1"/>
  <c r="E565" i="15"/>
  <c r="F565" i="15" s="1"/>
  <c r="E566" i="15"/>
  <c r="F566" i="15" s="1"/>
  <c r="E567" i="15"/>
  <c r="F567" i="15" s="1"/>
  <c r="E568" i="15"/>
  <c r="F568" i="15" s="1"/>
  <c r="E569" i="15"/>
  <c r="F569" i="15" s="1"/>
  <c r="E570" i="15"/>
  <c r="F570" i="15" s="1"/>
  <c r="E571" i="15"/>
  <c r="F571" i="15" s="1"/>
  <c r="E572" i="15"/>
  <c r="F572" i="15" s="1"/>
  <c r="E573" i="15"/>
  <c r="F573" i="15" s="1"/>
  <c r="E574" i="15"/>
  <c r="F574" i="15" s="1"/>
  <c r="E575" i="15"/>
  <c r="F575" i="15" s="1"/>
  <c r="E576" i="15"/>
  <c r="F576" i="15" s="1"/>
  <c r="E577" i="15"/>
  <c r="F577" i="15" s="1"/>
  <c r="E578" i="15"/>
  <c r="F578" i="15" s="1"/>
  <c r="E579" i="15"/>
  <c r="F579" i="15" s="1"/>
  <c r="E580" i="15"/>
  <c r="F580" i="15" s="1"/>
  <c r="E581" i="15"/>
  <c r="F581" i="15" s="1"/>
  <c r="E582" i="15"/>
  <c r="F582" i="15" s="1"/>
  <c r="E583" i="15"/>
  <c r="F583" i="15" s="1"/>
  <c r="E584" i="15"/>
  <c r="F584" i="15" s="1"/>
  <c r="E585" i="15"/>
  <c r="F585" i="15" s="1"/>
  <c r="E586" i="15"/>
  <c r="F586" i="15" s="1"/>
  <c r="E587" i="15"/>
  <c r="F587" i="15" s="1"/>
  <c r="E588" i="15"/>
  <c r="F588" i="15" s="1"/>
  <c r="E589" i="15"/>
  <c r="F589" i="15" s="1"/>
  <c r="E590" i="15"/>
  <c r="F590" i="15" s="1"/>
  <c r="E591" i="15"/>
  <c r="F591" i="15" s="1"/>
  <c r="E592" i="15"/>
  <c r="F592" i="15" s="1"/>
  <c r="E593" i="15"/>
  <c r="F593" i="15" s="1"/>
  <c r="E594" i="15"/>
  <c r="F594" i="15" s="1"/>
  <c r="E595" i="15"/>
  <c r="F595" i="15" s="1"/>
  <c r="E596" i="15"/>
  <c r="F596" i="15" s="1"/>
  <c r="E597" i="15"/>
  <c r="F597" i="15" s="1"/>
  <c r="E598" i="15"/>
  <c r="F598" i="15" s="1"/>
  <c r="E599" i="15"/>
  <c r="F599" i="15" s="1"/>
  <c r="E600" i="15"/>
  <c r="F600" i="15" s="1"/>
  <c r="E601" i="15"/>
  <c r="F601" i="15" s="1"/>
  <c r="E602" i="15"/>
  <c r="F602" i="15" s="1"/>
  <c r="E603" i="15"/>
  <c r="F603" i="15" s="1"/>
  <c r="E604" i="15"/>
  <c r="F604" i="15" s="1"/>
  <c r="E605" i="15"/>
  <c r="F605" i="15" s="1"/>
  <c r="E606" i="15"/>
  <c r="F606" i="15" s="1"/>
  <c r="E607" i="15"/>
  <c r="F607" i="15" s="1"/>
  <c r="E608" i="15"/>
  <c r="F608" i="15" s="1"/>
  <c r="E609" i="15"/>
  <c r="F609" i="15" s="1"/>
  <c r="E610" i="15"/>
  <c r="F610" i="15" s="1"/>
  <c r="E611" i="15"/>
  <c r="F611" i="15" s="1"/>
  <c r="E612" i="15"/>
  <c r="F612" i="15" s="1"/>
  <c r="E613" i="15"/>
  <c r="F613" i="15" s="1"/>
  <c r="E614" i="15"/>
  <c r="F614" i="15" s="1"/>
  <c r="E615" i="15"/>
  <c r="F615" i="15" s="1"/>
  <c r="E616" i="15"/>
  <c r="F616" i="15" s="1"/>
  <c r="E617" i="15"/>
  <c r="F617" i="15" s="1"/>
  <c r="E618" i="15"/>
  <c r="F618" i="15" s="1"/>
  <c r="E619" i="15"/>
  <c r="F619" i="15" s="1"/>
  <c r="E620" i="15"/>
  <c r="F620" i="15" s="1"/>
  <c r="E621" i="15"/>
  <c r="F621" i="15" s="1"/>
  <c r="E622" i="15"/>
  <c r="F622" i="15" s="1"/>
  <c r="E623" i="15"/>
  <c r="F623" i="15" s="1"/>
  <c r="E624" i="15"/>
  <c r="F624" i="15" s="1"/>
  <c r="E625" i="15"/>
  <c r="F625" i="15" s="1"/>
  <c r="E626" i="15"/>
  <c r="F626" i="15" s="1"/>
  <c r="E627" i="15"/>
  <c r="F627" i="15" s="1"/>
  <c r="E628" i="15"/>
  <c r="F628" i="15" s="1"/>
  <c r="E629" i="15"/>
  <c r="F629" i="15" s="1"/>
  <c r="E630" i="15"/>
  <c r="F630" i="15" s="1"/>
  <c r="E631" i="15"/>
  <c r="F631" i="15" s="1"/>
  <c r="E632" i="15"/>
  <c r="F632" i="15" s="1"/>
  <c r="E633" i="15"/>
  <c r="F633" i="15" s="1"/>
  <c r="E634" i="15"/>
  <c r="F634" i="15" s="1"/>
  <c r="E635" i="15"/>
  <c r="F635" i="15" s="1"/>
  <c r="E636" i="15"/>
  <c r="F636" i="15" s="1"/>
  <c r="E637" i="15"/>
  <c r="F637" i="15" s="1"/>
  <c r="E638" i="15"/>
  <c r="F638" i="15" s="1"/>
  <c r="E639" i="15"/>
  <c r="F639" i="15" s="1"/>
  <c r="E640" i="15"/>
  <c r="F640" i="15" s="1"/>
  <c r="E641" i="15"/>
  <c r="F641" i="15" s="1"/>
  <c r="E642" i="15"/>
  <c r="F642" i="15" s="1"/>
  <c r="E643" i="15"/>
  <c r="F643" i="15" s="1"/>
  <c r="E644" i="15"/>
  <c r="F644" i="15" s="1"/>
  <c r="E645" i="15"/>
  <c r="F645" i="15" s="1"/>
  <c r="E646" i="15"/>
  <c r="F646" i="15" s="1"/>
  <c r="E647" i="15"/>
  <c r="F647" i="15" s="1"/>
  <c r="E648" i="15"/>
  <c r="F648" i="15" s="1"/>
  <c r="E649" i="15"/>
  <c r="F649" i="15" s="1"/>
  <c r="E650" i="15"/>
  <c r="F650" i="15" s="1"/>
  <c r="E651" i="15"/>
  <c r="F651" i="15" s="1"/>
  <c r="E652" i="15"/>
  <c r="F652" i="15" s="1"/>
  <c r="E653" i="15"/>
  <c r="F653" i="15" s="1"/>
  <c r="E654" i="15"/>
  <c r="F654" i="15" s="1"/>
  <c r="E655" i="15"/>
  <c r="F655" i="15" s="1"/>
  <c r="E656" i="15"/>
  <c r="F656" i="15" s="1"/>
  <c r="E657" i="15"/>
  <c r="F657" i="15" s="1"/>
  <c r="E658" i="15"/>
  <c r="F658" i="15" s="1"/>
  <c r="E659" i="15"/>
  <c r="F659" i="15" s="1"/>
  <c r="E660" i="15"/>
  <c r="F660" i="15" s="1"/>
  <c r="E661" i="15"/>
  <c r="F661" i="15" s="1"/>
  <c r="E662" i="15"/>
  <c r="F662" i="15" s="1"/>
  <c r="E663" i="15"/>
  <c r="F663" i="15" s="1"/>
  <c r="E664" i="15"/>
  <c r="F664" i="15" s="1"/>
  <c r="E665" i="15"/>
  <c r="F665" i="15" s="1"/>
  <c r="E666" i="15"/>
  <c r="F666" i="15" s="1"/>
  <c r="E667" i="15"/>
  <c r="F667" i="15" s="1"/>
  <c r="E668" i="15"/>
  <c r="F668" i="15" s="1"/>
  <c r="E669" i="15"/>
  <c r="F669" i="15" s="1"/>
  <c r="E670" i="15"/>
  <c r="F670" i="15" s="1"/>
  <c r="E671" i="15"/>
  <c r="F671" i="15" s="1"/>
  <c r="E672" i="15"/>
  <c r="F672" i="15" s="1"/>
  <c r="E673" i="15"/>
  <c r="F673" i="15" s="1"/>
  <c r="E674" i="15"/>
  <c r="F674" i="15" s="1"/>
  <c r="E675" i="15"/>
  <c r="F675" i="15" s="1"/>
  <c r="E676" i="15"/>
  <c r="F676" i="15" s="1"/>
  <c r="E677" i="15"/>
  <c r="F677" i="15" s="1"/>
  <c r="E678" i="15"/>
  <c r="F678" i="15" s="1"/>
  <c r="E679" i="15"/>
  <c r="F679" i="15" s="1"/>
  <c r="E680" i="15"/>
  <c r="F680" i="15" s="1"/>
  <c r="E681" i="15"/>
  <c r="F681" i="15" s="1"/>
  <c r="E682" i="15"/>
  <c r="F682" i="15" s="1"/>
  <c r="E683" i="15"/>
  <c r="F683" i="15" s="1"/>
  <c r="E684" i="15"/>
  <c r="F684" i="15" s="1"/>
  <c r="E685" i="15"/>
  <c r="F685" i="15" s="1"/>
  <c r="E686" i="15"/>
  <c r="F686" i="15" s="1"/>
  <c r="E687" i="15"/>
  <c r="F687" i="15" s="1"/>
  <c r="E688" i="15"/>
  <c r="F688" i="15" s="1"/>
  <c r="E689" i="15"/>
  <c r="F689" i="15" s="1"/>
  <c r="E690" i="15"/>
  <c r="F690" i="15" s="1"/>
  <c r="E691" i="15"/>
  <c r="F691" i="15" s="1"/>
  <c r="E692" i="15"/>
  <c r="F692" i="15" s="1"/>
  <c r="E693" i="15"/>
  <c r="F693" i="15" s="1"/>
  <c r="E694" i="15"/>
  <c r="F694" i="15" s="1"/>
  <c r="E695" i="15"/>
  <c r="F695" i="15" s="1"/>
  <c r="E696" i="15"/>
  <c r="F696" i="15" s="1"/>
  <c r="E697" i="15"/>
  <c r="F697" i="15" s="1"/>
  <c r="E698" i="15"/>
  <c r="F698" i="15" s="1"/>
  <c r="E699" i="15"/>
  <c r="F699" i="15" s="1"/>
  <c r="E700" i="15"/>
  <c r="F700" i="15" s="1"/>
  <c r="E701" i="15"/>
  <c r="F701" i="15" s="1"/>
  <c r="E702" i="15"/>
  <c r="F702" i="15" s="1"/>
  <c r="E703" i="15"/>
  <c r="F703" i="15" s="1"/>
  <c r="E704" i="15"/>
  <c r="F704" i="15" s="1"/>
  <c r="E705" i="15"/>
  <c r="F705" i="15" s="1"/>
  <c r="E706" i="15"/>
  <c r="F706" i="15" s="1"/>
  <c r="E707" i="15"/>
  <c r="F707" i="15" s="1"/>
  <c r="E708" i="15"/>
  <c r="F708" i="15" s="1"/>
  <c r="E709" i="15"/>
  <c r="F709" i="15" s="1"/>
  <c r="E710" i="15"/>
  <c r="F710" i="15" s="1"/>
  <c r="E711" i="15"/>
  <c r="F711" i="15" s="1"/>
  <c r="E712" i="15"/>
  <c r="F712" i="15" s="1"/>
  <c r="E713" i="15"/>
  <c r="F713" i="15" s="1"/>
  <c r="E714" i="15"/>
  <c r="F714" i="15" s="1"/>
  <c r="E715" i="15"/>
  <c r="F715" i="15" s="1"/>
  <c r="E716" i="15"/>
  <c r="F716" i="15" s="1"/>
  <c r="E717" i="15"/>
  <c r="F717" i="15" s="1"/>
  <c r="E718" i="15"/>
  <c r="F718" i="15" s="1"/>
  <c r="E719" i="15"/>
  <c r="F719" i="15" s="1"/>
  <c r="E720" i="15"/>
  <c r="F720" i="15" s="1"/>
  <c r="E721" i="15"/>
  <c r="F721" i="15" s="1"/>
  <c r="E722" i="15"/>
  <c r="F722" i="15" s="1"/>
  <c r="E723" i="15"/>
  <c r="F723" i="15" s="1"/>
  <c r="E724" i="15"/>
  <c r="F724" i="15" s="1"/>
  <c r="E725" i="15"/>
  <c r="F725" i="15" s="1"/>
  <c r="E726" i="15"/>
  <c r="F726" i="15" s="1"/>
  <c r="E727" i="15"/>
  <c r="F727" i="15" s="1"/>
  <c r="E728" i="15"/>
  <c r="F728" i="15" s="1"/>
  <c r="E729" i="15"/>
  <c r="F729" i="15" s="1"/>
  <c r="E730" i="15"/>
  <c r="F730" i="15" s="1"/>
  <c r="E731" i="15"/>
  <c r="F731" i="15" s="1"/>
  <c r="E732" i="15"/>
  <c r="F732" i="15" s="1"/>
  <c r="E733" i="15"/>
  <c r="F733" i="15" s="1"/>
  <c r="E734" i="15"/>
  <c r="F734" i="15" s="1"/>
  <c r="E735" i="15"/>
  <c r="F735" i="15" s="1"/>
  <c r="E736" i="15"/>
  <c r="F736" i="15" s="1"/>
  <c r="E737" i="15"/>
  <c r="F737" i="15" s="1"/>
  <c r="E738" i="15"/>
  <c r="F738" i="15" s="1"/>
  <c r="E739" i="15"/>
  <c r="F739" i="15" s="1"/>
  <c r="E740" i="15"/>
  <c r="F740" i="15" s="1"/>
  <c r="E741" i="15"/>
  <c r="F741" i="15" s="1"/>
  <c r="E742" i="15"/>
  <c r="F742" i="15" s="1"/>
  <c r="E743" i="15"/>
  <c r="F743" i="15" s="1"/>
  <c r="E744" i="15"/>
  <c r="F744" i="15" s="1"/>
  <c r="E745" i="15"/>
  <c r="F745" i="15" s="1"/>
  <c r="E746" i="15"/>
  <c r="F746" i="15" s="1"/>
  <c r="E747" i="15"/>
  <c r="F747" i="15" s="1"/>
  <c r="E748" i="15"/>
  <c r="F748" i="15" s="1"/>
  <c r="E749" i="15"/>
  <c r="F749" i="15" s="1"/>
  <c r="E750" i="15"/>
  <c r="F750" i="15" s="1"/>
  <c r="E751" i="15"/>
  <c r="F751" i="15" s="1"/>
  <c r="E752" i="15"/>
  <c r="F752" i="15" s="1"/>
  <c r="E753" i="15"/>
  <c r="F753" i="15" s="1"/>
  <c r="E754" i="15"/>
  <c r="F754" i="15" s="1"/>
  <c r="E755" i="15"/>
  <c r="F755" i="15" s="1"/>
  <c r="E756" i="15"/>
  <c r="F756" i="15" s="1"/>
  <c r="E757" i="15"/>
  <c r="F757" i="15" s="1"/>
  <c r="E758" i="15"/>
  <c r="F758" i="15" s="1"/>
  <c r="E759" i="15"/>
  <c r="F759" i="15" s="1"/>
  <c r="E760" i="15"/>
  <c r="F760" i="15" s="1"/>
  <c r="E761" i="15"/>
  <c r="F761" i="15" s="1"/>
  <c r="E762" i="15"/>
  <c r="F762" i="15" s="1"/>
  <c r="E763" i="15"/>
  <c r="F763" i="15" s="1"/>
  <c r="E764" i="15"/>
  <c r="F764" i="15" s="1"/>
  <c r="E765" i="15"/>
  <c r="F765" i="15" s="1"/>
  <c r="E766" i="15"/>
  <c r="F766" i="15" s="1"/>
  <c r="E767" i="15"/>
  <c r="F767" i="15" s="1"/>
  <c r="E768" i="15"/>
  <c r="F768" i="15" s="1"/>
  <c r="E769" i="15"/>
  <c r="F769" i="15" s="1"/>
  <c r="E770" i="15"/>
  <c r="F770" i="15" s="1"/>
  <c r="E771" i="15"/>
  <c r="F771" i="15" s="1"/>
  <c r="E772" i="15"/>
  <c r="F772" i="15" s="1"/>
  <c r="E773" i="15"/>
  <c r="F773" i="15" s="1"/>
  <c r="E774" i="15"/>
  <c r="F774" i="15" s="1"/>
  <c r="E775" i="15"/>
  <c r="F775" i="15" s="1"/>
  <c r="E776" i="15"/>
  <c r="F776" i="15" s="1"/>
  <c r="E777" i="15"/>
  <c r="F777" i="15" s="1"/>
  <c r="E778" i="15"/>
  <c r="F778" i="15" s="1"/>
  <c r="E779" i="15"/>
  <c r="F779" i="15" s="1"/>
  <c r="E780" i="15"/>
  <c r="F780" i="15" s="1"/>
  <c r="E781" i="15"/>
  <c r="F781" i="15" s="1"/>
  <c r="E782" i="15"/>
  <c r="F782" i="15" s="1"/>
  <c r="E783" i="15"/>
  <c r="F783" i="15" s="1"/>
  <c r="E784" i="15"/>
  <c r="F784" i="15" s="1"/>
  <c r="E785" i="15"/>
  <c r="F785" i="15" s="1"/>
  <c r="E786" i="15"/>
  <c r="F786" i="15" s="1"/>
  <c r="E787" i="15"/>
  <c r="F787" i="15" s="1"/>
  <c r="E788" i="15"/>
  <c r="F788" i="15" s="1"/>
  <c r="E789" i="15"/>
  <c r="F789" i="15" s="1"/>
  <c r="E790" i="15"/>
  <c r="F790" i="15" s="1"/>
  <c r="E791" i="15"/>
  <c r="F791" i="15" s="1"/>
  <c r="E792" i="15"/>
  <c r="F792" i="15" s="1"/>
  <c r="E793" i="15"/>
  <c r="F793" i="15" s="1"/>
  <c r="E794" i="15"/>
  <c r="F794" i="15" s="1"/>
  <c r="E795" i="15"/>
  <c r="F795" i="15" s="1"/>
  <c r="E796" i="15"/>
  <c r="F796" i="15" s="1"/>
  <c r="E797" i="15"/>
  <c r="F797" i="15" s="1"/>
  <c r="E798" i="15"/>
  <c r="F798" i="15" s="1"/>
  <c r="E799" i="15"/>
  <c r="F799" i="15" s="1"/>
  <c r="E800" i="15"/>
  <c r="F800" i="15" s="1"/>
  <c r="E801" i="15"/>
  <c r="F801" i="15" s="1"/>
  <c r="E802" i="15"/>
  <c r="F802" i="15" s="1"/>
  <c r="E803" i="15"/>
  <c r="F803" i="15" s="1"/>
  <c r="E804" i="15"/>
  <c r="F804" i="15" s="1"/>
  <c r="E805" i="15"/>
  <c r="F805" i="15" s="1"/>
  <c r="E806" i="15"/>
  <c r="F806" i="15" s="1"/>
  <c r="E807" i="15"/>
  <c r="F807" i="15" s="1"/>
  <c r="E808" i="15"/>
  <c r="F808" i="15" s="1"/>
  <c r="E809" i="15"/>
  <c r="F809" i="15" s="1"/>
  <c r="E810" i="15"/>
  <c r="F810" i="15" s="1"/>
  <c r="E811" i="15"/>
  <c r="F811" i="15" s="1"/>
  <c r="E812" i="15"/>
  <c r="F812" i="15" s="1"/>
  <c r="E813" i="15"/>
  <c r="F813" i="15" s="1"/>
  <c r="E814" i="15"/>
  <c r="F814" i="15" s="1"/>
  <c r="E815" i="15"/>
  <c r="F815" i="15" s="1"/>
  <c r="E816" i="15"/>
  <c r="F816" i="15" s="1"/>
  <c r="E817" i="15"/>
  <c r="F817" i="15" s="1"/>
  <c r="E818" i="15"/>
  <c r="F818" i="15" s="1"/>
  <c r="E819" i="15"/>
  <c r="F819" i="15" s="1"/>
  <c r="E820" i="15"/>
  <c r="F820" i="15" s="1"/>
  <c r="E821" i="15"/>
  <c r="F821" i="15" s="1"/>
  <c r="E822" i="15"/>
  <c r="F822" i="15" s="1"/>
  <c r="E823" i="15"/>
  <c r="F823" i="15" s="1"/>
  <c r="E824" i="15"/>
  <c r="F824" i="15" s="1"/>
  <c r="E825" i="15"/>
  <c r="F825" i="15" s="1"/>
  <c r="E826" i="15"/>
  <c r="F826" i="15" s="1"/>
  <c r="E827" i="15"/>
  <c r="F827" i="15" s="1"/>
  <c r="E828" i="15"/>
  <c r="F828" i="15" s="1"/>
  <c r="E829" i="15"/>
  <c r="F829" i="15" s="1"/>
  <c r="E830" i="15"/>
  <c r="F830" i="15" s="1"/>
  <c r="E831" i="15"/>
  <c r="F831" i="15" s="1"/>
  <c r="E832" i="15"/>
  <c r="F832" i="15" s="1"/>
  <c r="E833" i="15"/>
  <c r="F833" i="15" s="1"/>
  <c r="E834" i="15"/>
  <c r="F834" i="15" s="1"/>
  <c r="E835" i="15"/>
  <c r="F835" i="15" s="1"/>
  <c r="E836" i="15"/>
  <c r="F836" i="15" s="1"/>
  <c r="E837" i="15"/>
  <c r="F837" i="15" s="1"/>
  <c r="E838" i="15"/>
  <c r="F838" i="15" s="1"/>
  <c r="E839" i="15"/>
  <c r="F839" i="15" s="1"/>
  <c r="E840" i="15"/>
  <c r="F840" i="15" s="1"/>
  <c r="E841" i="15"/>
  <c r="F841" i="15" s="1"/>
  <c r="E842" i="15"/>
  <c r="F842" i="15" s="1"/>
  <c r="E2" i="15"/>
  <c r="F2" i="15" s="1"/>
  <c r="G1990" i="16" l="1"/>
  <c r="G397" i="16"/>
  <c r="G4081" i="16"/>
  <c r="G3605" i="16"/>
  <c r="G899" i="16"/>
  <c r="G1070" i="16"/>
  <c r="G1624" i="16"/>
  <c r="G2109" i="16"/>
  <c r="G1120" i="16"/>
  <c r="G1008" i="16"/>
  <c r="G2366" i="16"/>
  <c r="G1430" i="16"/>
  <c r="G4949" i="16"/>
  <c r="G280" i="16"/>
  <c r="G2178" i="16"/>
  <c r="G4529" i="16"/>
  <c r="G4716" i="16"/>
  <c r="G3078" i="16"/>
  <c r="G1857" i="16"/>
  <c r="G1309" i="16"/>
  <c r="G2254" i="16"/>
  <c r="G1987" i="16"/>
  <c r="G4809" i="16"/>
  <c r="G2937" i="16"/>
  <c r="G2745" i="16"/>
  <c r="G2957" i="16"/>
  <c r="G1071" i="16"/>
  <c r="G96" i="16"/>
  <c r="G2533" i="16"/>
  <c r="G3824" i="16"/>
  <c r="G327" i="16"/>
  <c r="G1690" i="16"/>
  <c r="G194" i="16"/>
  <c r="G941" i="16"/>
  <c r="G2465" i="16"/>
  <c r="G8" i="16"/>
  <c r="G249" i="16"/>
  <c r="G3500" i="16"/>
  <c r="G6" i="16"/>
  <c r="G2354" i="16"/>
  <c r="G7" i="16"/>
  <c r="G265" i="16"/>
  <c r="G1933" i="16"/>
  <c r="G603" i="16"/>
  <c r="G5" i="16"/>
  <c r="G159" i="16"/>
  <c r="G2428" i="16"/>
  <c r="G223" i="16"/>
  <c r="G3" i="16"/>
  <c r="G61" i="16"/>
  <c r="G2426" i="16"/>
  <c r="F3" i="8"/>
  <c r="D3" i="8" s="1"/>
  <c r="F4" i="8"/>
  <c r="D4" i="8" s="1"/>
  <c r="F5" i="8"/>
  <c r="D5" i="8" s="1"/>
  <c r="F6" i="8"/>
  <c r="D6" i="8" s="1"/>
  <c r="F7" i="8"/>
  <c r="D7" i="8" s="1"/>
  <c r="F8" i="8"/>
  <c r="D8" i="8" s="1"/>
  <c r="F9" i="8"/>
  <c r="D9" i="8" s="1"/>
  <c r="F10" i="8"/>
  <c r="D10" i="8" s="1"/>
  <c r="F11" i="8"/>
  <c r="D11" i="8" s="1"/>
  <c r="F12" i="8"/>
  <c r="D12" i="8" s="1"/>
  <c r="F13" i="8"/>
  <c r="D13" i="8" s="1"/>
  <c r="F14" i="8"/>
  <c r="D14" i="8" s="1"/>
  <c r="F15" i="8"/>
  <c r="D15" i="8" s="1"/>
  <c r="F16" i="8"/>
  <c r="D16" i="8" s="1"/>
  <c r="F17" i="8"/>
  <c r="D17" i="8" s="1"/>
  <c r="F18" i="8"/>
  <c r="D18" i="8" s="1"/>
  <c r="F19" i="8"/>
  <c r="D19" i="8" s="1"/>
  <c r="F20" i="8"/>
  <c r="D20" i="8" s="1"/>
  <c r="F21" i="8"/>
  <c r="D21" i="8" s="1"/>
  <c r="F22" i="8"/>
  <c r="D22" i="8" s="1"/>
  <c r="F23" i="8"/>
  <c r="D23" i="8" s="1"/>
  <c r="F24" i="8"/>
  <c r="D24" i="8" s="1"/>
  <c r="F25" i="8"/>
  <c r="D25" i="8" s="1"/>
  <c r="F26" i="8"/>
  <c r="D26" i="8" s="1"/>
  <c r="F27" i="8"/>
  <c r="D27" i="8" s="1"/>
  <c r="F28" i="8"/>
  <c r="D28" i="8" s="1"/>
  <c r="F29" i="8"/>
  <c r="D29" i="8" s="1"/>
  <c r="F30" i="8"/>
  <c r="D30" i="8" s="1"/>
  <c r="F31" i="8"/>
  <c r="D31" i="8" s="1"/>
  <c r="F32" i="8"/>
  <c r="D32" i="8" s="1"/>
  <c r="F33" i="8"/>
  <c r="D33" i="8" s="1"/>
  <c r="F34" i="8"/>
  <c r="D34" i="8" s="1"/>
  <c r="F35" i="8"/>
  <c r="D35" i="8" s="1"/>
  <c r="F36" i="8"/>
  <c r="D36" i="8" s="1"/>
  <c r="F37" i="8"/>
  <c r="D37" i="8" s="1"/>
  <c r="F38" i="8"/>
  <c r="D38" i="8" s="1"/>
  <c r="F39" i="8"/>
  <c r="D39" i="8" s="1"/>
  <c r="F40" i="8"/>
  <c r="D40" i="8" s="1"/>
  <c r="F41" i="8"/>
  <c r="D41" i="8" s="1"/>
  <c r="F42" i="8"/>
  <c r="D42" i="8" s="1"/>
  <c r="F43" i="8"/>
  <c r="D43" i="8" s="1"/>
  <c r="F44" i="8"/>
  <c r="D44" i="8" s="1"/>
  <c r="F45" i="8"/>
  <c r="D45" i="8" s="1"/>
  <c r="F46" i="8"/>
  <c r="D46" i="8" s="1"/>
  <c r="F47" i="8"/>
  <c r="D47" i="8" s="1"/>
  <c r="F48" i="8"/>
  <c r="D48" i="8" s="1"/>
  <c r="F49" i="8"/>
  <c r="D49" i="8" s="1"/>
  <c r="F50" i="8"/>
  <c r="D50" i="8" s="1"/>
  <c r="F51" i="8"/>
  <c r="D51" i="8" s="1"/>
  <c r="F52" i="8"/>
  <c r="D52" i="8" s="1"/>
  <c r="F53" i="8"/>
  <c r="D53" i="8" s="1"/>
  <c r="F54" i="8"/>
  <c r="D54" i="8" s="1"/>
  <c r="F55" i="8"/>
  <c r="D55" i="8" s="1"/>
  <c r="F56" i="8"/>
  <c r="D56" i="8" s="1"/>
  <c r="F57" i="8"/>
  <c r="D57" i="8" s="1"/>
  <c r="F58" i="8"/>
  <c r="D58" i="8" s="1"/>
  <c r="F59" i="8"/>
  <c r="D59" i="8" s="1"/>
  <c r="F60" i="8"/>
  <c r="D60" i="8" s="1"/>
  <c r="F61" i="8"/>
  <c r="D61" i="8" s="1"/>
  <c r="F62" i="8"/>
  <c r="D62" i="8" s="1"/>
  <c r="F63" i="8"/>
  <c r="D63" i="8" s="1"/>
  <c r="F64" i="8"/>
  <c r="D64" i="8" s="1"/>
  <c r="F65" i="8"/>
  <c r="D65" i="8" s="1"/>
  <c r="F66" i="8"/>
  <c r="D66" i="8" s="1"/>
  <c r="F67" i="8"/>
  <c r="D67" i="8" s="1"/>
  <c r="F68" i="8"/>
  <c r="D68" i="8" s="1"/>
  <c r="F69" i="8"/>
  <c r="D69" i="8" s="1"/>
  <c r="F70" i="8"/>
  <c r="D70" i="8" s="1"/>
  <c r="F71" i="8"/>
  <c r="D71" i="8" s="1"/>
  <c r="F72" i="8"/>
  <c r="D72" i="8" s="1"/>
  <c r="F73" i="8"/>
  <c r="D73" i="8" s="1"/>
  <c r="F74" i="8"/>
  <c r="D74" i="8" s="1"/>
  <c r="F75" i="8"/>
  <c r="D75" i="8" s="1"/>
  <c r="F76" i="8"/>
  <c r="D76" i="8" s="1"/>
  <c r="F77" i="8"/>
  <c r="D77" i="8" s="1"/>
  <c r="F78" i="8"/>
  <c r="D78" i="8" s="1"/>
  <c r="F79" i="8"/>
  <c r="D79" i="8" s="1"/>
  <c r="F80" i="8"/>
  <c r="D80" i="8" s="1"/>
  <c r="F81" i="8"/>
  <c r="D81" i="8" s="1"/>
  <c r="F82" i="8"/>
  <c r="D82" i="8" s="1"/>
  <c r="F83" i="8"/>
  <c r="D83" i="8" s="1"/>
  <c r="F84" i="8"/>
  <c r="D84" i="8" s="1"/>
  <c r="F85" i="8"/>
  <c r="D85" i="8" s="1"/>
  <c r="F86" i="8"/>
  <c r="D86" i="8" s="1"/>
  <c r="F87" i="8"/>
  <c r="D87" i="8" s="1"/>
  <c r="F88" i="8"/>
  <c r="D88" i="8" s="1"/>
  <c r="F89" i="8"/>
  <c r="D89" i="8" s="1"/>
  <c r="F90" i="8"/>
  <c r="D90" i="8" s="1"/>
  <c r="F91" i="8"/>
  <c r="D91" i="8" s="1"/>
  <c r="F92" i="8"/>
  <c r="D92" i="8" s="1"/>
  <c r="F93" i="8"/>
  <c r="D93" i="8" s="1"/>
  <c r="F94" i="8"/>
  <c r="D94" i="8" s="1"/>
  <c r="F95" i="8"/>
  <c r="D95" i="8" s="1"/>
  <c r="F96" i="8"/>
  <c r="D96" i="8" s="1"/>
  <c r="F97" i="8"/>
  <c r="D97" i="8" s="1"/>
  <c r="F98" i="8"/>
  <c r="D98" i="8" s="1"/>
  <c r="F99" i="8"/>
  <c r="D99" i="8" s="1"/>
  <c r="F100" i="8"/>
  <c r="D100" i="8" s="1"/>
  <c r="F101" i="8"/>
  <c r="D101" i="8" s="1"/>
  <c r="F102" i="8"/>
  <c r="D102" i="8" s="1"/>
  <c r="F103" i="8"/>
  <c r="D103" i="8" s="1"/>
  <c r="F104" i="8"/>
  <c r="D104" i="8" s="1"/>
  <c r="F105" i="8"/>
  <c r="D105" i="8" s="1"/>
  <c r="F106" i="8"/>
  <c r="D106" i="8" s="1"/>
  <c r="F107" i="8"/>
  <c r="D107" i="8" s="1"/>
  <c r="F108" i="8"/>
  <c r="D108" i="8" s="1"/>
  <c r="F109" i="8"/>
  <c r="D109" i="8" s="1"/>
  <c r="F110" i="8"/>
  <c r="D110" i="8" s="1"/>
  <c r="F111" i="8"/>
  <c r="D111" i="8" s="1"/>
  <c r="F112" i="8"/>
  <c r="D112" i="8" s="1"/>
  <c r="F113" i="8"/>
  <c r="D113" i="8" s="1"/>
  <c r="F114" i="8"/>
  <c r="D114" i="8" s="1"/>
  <c r="F115" i="8"/>
  <c r="D115" i="8" s="1"/>
  <c r="F116" i="8"/>
  <c r="D116" i="8" s="1"/>
  <c r="F117" i="8"/>
  <c r="D117" i="8" s="1"/>
  <c r="F118" i="8"/>
  <c r="D118" i="8" s="1"/>
  <c r="F119" i="8"/>
  <c r="D119" i="8" s="1"/>
  <c r="F120" i="8"/>
  <c r="D120" i="8" s="1"/>
  <c r="F121" i="8"/>
  <c r="D121" i="8" s="1"/>
  <c r="F122" i="8"/>
  <c r="D122" i="8" s="1"/>
  <c r="F123" i="8"/>
  <c r="D123" i="8" s="1"/>
  <c r="F124" i="8"/>
  <c r="D124" i="8" s="1"/>
  <c r="F125" i="8"/>
  <c r="D125" i="8" s="1"/>
  <c r="F126" i="8"/>
  <c r="D126" i="8" s="1"/>
  <c r="F127" i="8"/>
  <c r="D127" i="8" s="1"/>
  <c r="F128" i="8"/>
  <c r="D128" i="8" s="1"/>
  <c r="F129" i="8"/>
  <c r="D129" i="8" s="1"/>
  <c r="F130" i="8"/>
  <c r="D130" i="8" s="1"/>
  <c r="F131" i="8"/>
  <c r="D131" i="8" s="1"/>
  <c r="F132" i="8"/>
  <c r="D132" i="8" s="1"/>
  <c r="F133" i="8"/>
  <c r="D133" i="8" s="1"/>
  <c r="F134" i="8"/>
  <c r="D134" i="8" s="1"/>
  <c r="F135" i="8"/>
  <c r="D135" i="8" s="1"/>
  <c r="F136" i="8"/>
  <c r="D136" i="8" s="1"/>
  <c r="F137" i="8"/>
  <c r="D137" i="8" s="1"/>
  <c r="F138" i="8"/>
  <c r="D138" i="8" s="1"/>
  <c r="F139" i="8"/>
  <c r="D139" i="8" s="1"/>
  <c r="F140" i="8"/>
  <c r="D140" i="8" s="1"/>
  <c r="F141" i="8"/>
  <c r="D141" i="8" s="1"/>
  <c r="F142" i="8"/>
  <c r="D142" i="8" s="1"/>
  <c r="F143" i="8"/>
  <c r="D143" i="8" s="1"/>
  <c r="F144" i="8"/>
  <c r="D144" i="8" s="1"/>
  <c r="F145" i="8"/>
  <c r="D145" i="8" s="1"/>
  <c r="F146" i="8"/>
  <c r="D146" i="8" s="1"/>
  <c r="F147" i="8"/>
  <c r="D147" i="8" s="1"/>
  <c r="F148" i="8"/>
  <c r="D148" i="8" s="1"/>
  <c r="F149" i="8"/>
  <c r="D149" i="8" s="1"/>
  <c r="F150" i="8"/>
  <c r="D150" i="8" s="1"/>
  <c r="F151" i="8"/>
  <c r="D151" i="8" s="1"/>
  <c r="F152" i="8"/>
  <c r="D152" i="8" s="1"/>
  <c r="F153" i="8"/>
  <c r="D153" i="8" s="1"/>
  <c r="F154" i="8"/>
  <c r="D154" i="8" s="1"/>
  <c r="F155" i="8"/>
  <c r="D155" i="8" s="1"/>
  <c r="F156" i="8"/>
  <c r="D156" i="8" s="1"/>
  <c r="F157" i="8"/>
  <c r="D157" i="8" s="1"/>
  <c r="F158" i="8"/>
  <c r="D158" i="8" s="1"/>
  <c r="F159" i="8"/>
  <c r="D159" i="8" s="1"/>
  <c r="F160" i="8"/>
  <c r="D160" i="8" s="1"/>
  <c r="F161" i="8"/>
  <c r="D161" i="8" s="1"/>
  <c r="F162" i="8"/>
  <c r="D162" i="8" s="1"/>
  <c r="F163" i="8"/>
  <c r="D163" i="8" s="1"/>
  <c r="F164" i="8"/>
  <c r="D164" i="8" s="1"/>
  <c r="F165" i="8"/>
  <c r="D165" i="8" s="1"/>
  <c r="F166" i="8"/>
  <c r="D166" i="8" s="1"/>
  <c r="F167" i="8"/>
  <c r="D167" i="8" s="1"/>
  <c r="F168" i="8"/>
  <c r="D168" i="8" s="1"/>
  <c r="F169" i="8"/>
  <c r="D169" i="8" s="1"/>
  <c r="F170" i="8"/>
  <c r="D170" i="8" s="1"/>
  <c r="F171" i="8"/>
  <c r="D171" i="8" s="1"/>
  <c r="F172" i="8"/>
  <c r="D172" i="8" s="1"/>
  <c r="F173" i="8"/>
  <c r="D173" i="8" s="1"/>
  <c r="F174" i="8"/>
  <c r="D174" i="8" s="1"/>
  <c r="F175" i="8"/>
  <c r="D175" i="8" s="1"/>
  <c r="F176" i="8"/>
  <c r="D176" i="8" s="1"/>
  <c r="F177" i="8"/>
  <c r="D177" i="8" s="1"/>
  <c r="F178" i="8"/>
  <c r="D178" i="8" s="1"/>
  <c r="F179" i="8"/>
  <c r="D179" i="8" s="1"/>
  <c r="F180" i="8"/>
  <c r="D180" i="8" s="1"/>
  <c r="F181" i="8"/>
  <c r="D181" i="8" s="1"/>
  <c r="F182" i="8"/>
  <c r="D182" i="8" s="1"/>
  <c r="F183" i="8"/>
  <c r="D183" i="8" s="1"/>
  <c r="F184" i="8"/>
  <c r="D184" i="8" s="1"/>
  <c r="F185" i="8"/>
  <c r="D185" i="8" s="1"/>
  <c r="F186" i="8"/>
  <c r="D186" i="8" s="1"/>
  <c r="F187" i="8"/>
  <c r="D187" i="8" s="1"/>
  <c r="F188" i="8"/>
  <c r="D188" i="8" s="1"/>
  <c r="F189" i="8"/>
  <c r="D189" i="8" s="1"/>
  <c r="F190" i="8"/>
  <c r="D190" i="8" s="1"/>
  <c r="F191" i="8"/>
  <c r="D191" i="8" s="1"/>
  <c r="F192" i="8"/>
  <c r="D192" i="8" s="1"/>
  <c r="F193" i="8"/>
  <c r="D193" i="8" s="1"/>
  <c r="F194" i="8"/>
  <c r="D194" i="8" s="1"/>
  <c r="F195" i="8"/>
  <c r="D195" i="8" s="1"/>
  <c r="F196" i="8"/>
  <c r="D196" i="8" s="1"/>
  <c r="F197" i="8"/>
  <c r="D197" i="8" s="1"/>
  <c r="F198" i="8"/>
  <c r="D198" i="8" s="1"/>
  <c r="F199" i="8"/>
  <c r="D199" i="8" s="1"/>
  <c r="F200" i="8"/>
  <c r="D200" i="8" s="1"/>
  <c r="F201" i="8"/>
  <c r="D201" i="8" s="1"/>
  <c r="F202" i="8"/>
  <c r="D202" i="8" s="1"/>
  <c r="F203" i="8"/>
  <c r="D203" i="8" s="1"/>
  <c r="F204" i="8"/>
  <c r="D204" i="8" s="1"/>
  <c r="F205" i="8"/>
  <c r="D205" i="8" s="1"/>
  <c r="F206" i="8"/>
  <c r="D206" i="8" s="1"/>
  <c r="F207" i="8"/>
  <c r="D207" i="8" s="1"/>
  <c r="F208" i="8"/>
  <c r="D208" i="8" s="1"/>
  <c r="F209" i="8"/>
  <c r="D209" i="8" s="1"/>
  <c r="F210" i="8"/>
  <c r="D210" i="8" s="1"/>
  <c r="F211" i="8"/>
  <c r="D211" i="8" s="1"/>
  <c r="F212" i="8"/>
  <c r="D212" i="8" s="1"/>
  <c r="F213" i="8"/>
  <c r="D213" i="8" s="1"/>
  <c r="F214" i="8"/>
  <c r="D214" i="8" s="1"/>
  <c r="F215" i="8"/>
  <c r="D215" i="8" s="1"/>
  <c r="F216" i="8"/>
  <c r="D216" i="8" s="1"/>
  <c r="F217" i="8"/>
  <c r="D217" i="8" s="1"/>
  <c r="F218" i="8"/>
  <c r="D218" i="8" s="1"/>
  <c r="F219" i="8"/>
  <c r="D219" i="8" s="1"/>
  <c r="F220" i="8"/>
  <c r="D220" i="8" s="1"/>
  <c r="F221" i="8"/>
  <c r="D221" i="8" s="1"/>
  <c r="F222" i="8"/>
  <c r="D222" i="8" s="1"/>
  <c r="F223" i="8"/>
  <c r="D223" i="8" s="1"/>
  <c r="F224" i="8"/>
  <c r="D224" i="8" s="1"/>
  <c r="F225" i="8"/>
  <c r="D225" i="8" s="1"/>
  <c r="F226" i="8"/>
  <c r="D226" i="8" s="1"/>
  <c r="F227" i="8"/>
  <c r="D227" i="8" s="1"/>
  <c r="F228" i="8"/>
  <c r="D228" i="8" s="1"/>
  <c r="F229" i="8"/>
  <c r="D229" i="8" s="1"/>
  <c r="F230" i="8"/>
  <c r="D230" i="8" s="1"/>
  <c r="F231" i="8"/>
  <c r="D231" i="8" s="1"/>
  <c r="F232" i="8"/>
  <c r="D232" i="8" s="1"/>
  <c r="F233" i="8"/>
  <c r="D233" i="8" s="1"/>
  <c r="F234" i="8"/>
  <c r="D234" i="8" s="1"/>
  <c r="F235" i="8"/>
  <c r="D235" i="8" s="1"/>
  <c r="F236" i="8"/>
  <c r="D236" i="8" s="1"/>
  <c r="F237" i="8"/>
  <c r="D237" i="8" s="1"/>
  <c r="F238" i="8"/>
  <c r="D238" i="8" s="1"/>
  <c r="F239" i="8"/>
  <c r="D239" i="8" s="1"/>
  <c r="F240" i="8"/>
  <c r="D240" i="8" s="1"/>
  <c r="F241" i="8"/>
  <c r="D241" i="8" s="1"/>
  <c r="F242" i="8"/>
  <c r="D242" i="8" s="1"/>
  <c r="F243" i="8"/>
  <c r="D243" i="8" s="1"/>
  <c r="F244" i="8"/>
  <c r="D244" i="8" s="1"/>
  <c r="F245" i="8"/>
  <c r="D245" i="8" s="1"/>
  <c r="F246" i="8"/>
  <c r="D246" i="8" s="1"/>
  <c r="F247" i="8"/>
  <c r="D247" i="8" s="1"/>
  <c r="F248" i="8"/>
  <c r="D248" i="8" s="1"/>
  <c r="F249" i="8"/>
  <c r="D249" i="8" s="1"/>
  <c r="F250" i="8"/>
  <c r="D250" i="8" s="1"/>
  <c r="F251" i="8"/>
  <c r="D251" i="8" s="1"/>
  <c r="F252" i="8"/>
  <c r="D252" i="8" s="1"/>
  <c r="F253" i="8"/>
  <c r="D253" i="8" s="1"/>
  <c r="F254" i="8"/>
  <c r="D254" i="8" s="1"/>
  <c r="F255" i="8"/>
  <c r="D255" i="8" s="1"/>
  <c r="F256" i="8"/>
  <c r="D256" i="8" s="1"/>
  <c r="F257" i="8"/>
  <c r="D257" i="8" s="1"/>
  <c r="F258" i="8"/>
  <c r="D258" i="8" s="1"/>
  <c r="F259" i="8"/>
  <c r="D259" i="8" s="1"/>
  <c r="F260" i="8"/>
  <c r="D260" i="8" s="1"/>
  <c r="F261" i="8"/>
  <c r="D261" i="8" s="1"/>
  <c r="F262" i="8"/>
  <c r="D262" i="8" s="1"/>
  <c r="F263" i="8"/>
  <c r="D263" i="8" s="1"/>
  <c r="F264" i="8"/>
  <c r="D264" i="8" s="1"/>
  <c r="F265" i="8"/>
  <c r="D265" i="8" s="1"/>
  <c r="F266" i="8"/>
  <c r="D266" i="8" s="1"/>
  <c r="F267" i="8"/>
  <c r="D267" i="8" s="1"/>
  <c r="F268" i="8"/>
  <c r="D268" i="8" s="1"/>
  <c r="F269" i="8"/>
  <c r="D269" i="8" s="1"/>
  <c r="F270" i="8"/>
  <c r="D270" i="8" s="1"/>
  <c r="F271" i="8"/>
  <c r="D271" i="8" s="1"/>
  <c r="F272" i="8"/>
  <c r="D272" i="8" s="1"/>
  <c r="F273" i="8"/>
  <c r="D273" i="8" s="1"/>
  <c r="F274" i="8"/>
  <c r="D274" i="8" s="1"/>
  <c r="F275" i="8"/>
  <c r="D275" i="8" s="1"/>
  <c r="F276" i="8"/>
  <c r="D276" i="8" s="1"/>
  <c r="F277" i="8"/>
  <c r="D277" i="8" s="1"/>
  <c r="F278" i="8"/>
  <c r="D278" i="8" s="1"/>
  <c r="F279" i="8"/>
  <c r="D279" i="8" s="1"/>
  <c r="F280" i="8"/>
  <c r="D280" i="8" s="1"/>
  <c r="F281" i="8"/>
  <c r="D281" i="8" s="1"/>
  <c r="F282" i="8"/>
  <c r="D282" i="8" s="1"/>
  <c r="F283" i="8"/>
  <c r="D283" i="8" s="1"/>
  <c r="F284" i="8"/>
  <c r="D284" i="8" s="1"/>
  <c r="F285" i="8"/>
  <c r="D285" i="8" s="1"/>
  <c r="F286" i="8"/>
  <c r="D286" i="8" s="1"/>
  <c r="F287" i="8"/>
  <c r="D287" i="8" s="1"/>
  <c r="F288" i="8"/>
  <c r="D288" i="8" s="1"/>
  <c r="F289" i="8"/>
  <c r="D289" i="8" s="1"/>
  <c r="F290" i="8"/>
  <c r="D290" i="8" s="1"/>
  <c r="F291" i="8"/>
  <c r="D291" i="8" s="1"/>
  <c r="F292" i="8"/>
  <c r="D292" i="8" s="1"/>
  <c r="F293" i="8"/>
  <c r="D293" i="8" s="1"/>
  <c r="F294" i="8"/>
  <c r="D294" i="8" s="1"/>
  <c r="F295" i="8"/>
  <c r="D295" i="8" s="1"/>
  <c r="F296" i="8"/>
  <c r="D296" i="8" s="1"/>
  <c r="F297" i="8"/>
  <c r="D297" i="8" s="1"/>
  <c r="F298" i="8"/>
  <c r="D298" i="8" s="1"/>
  <c r="F299" i="8"/>
  <c r="D299" i="8" s="1"/>
  <c r="F300" i="8"/>
  <c r="D300" i="8" s="1"/>
  <c r="F301" i="8"/>
  <c r="D301" i="8" s="1"/>
  <c r="F302" i="8"/>
  <c r="D302" i="8" s="1"/>
  <c r="F303" i="8"/>
  <c r="D303" i="8" s="1"/>
  <c r="F304" i="8"/>
  <c r="D304" i="8" s="1"/>
  <c r="F305" i="8"/>
  <c r="D305" i="8" s="1"/>
  <c r="F306" i="8"/>
  <c r="D306" i="8" s="1"/>
  <c r="F307" i="8"/>
  <c r="D307" i="8" s="1"/>
  <c r="F308" i="8"/>
  <c r="D308" i="8" s="1"/>
  <c r="F309" i="8"/>
  <c r="D309" i="8" s="1"/>
  <c r="F310" i="8"/>
  <c r="D310" i="8" s="1"/>
  <c r="F311" i="8"/>
  <c r="D311" i="8" s="1"/>
  <c r="F312" i="8"/>
  <c r="D312" i="8" s="1"/>
  <c r="F313" i="8"/>
  <c r="D313" i="8" s="1"/>
  <c r="F314" i="8"/>
  <c r="D314" i="8" s="1"/>
  <c r="F315" i="8"/>
  <c r="D315" i="8" s="1"/>
  <c r="F316" i="8"/>
  <c r="D316" i="8" s="1"/>
  <c r="F317" i="8"/>
  <c r="D317" i="8" s="1"/>
  <c r="F318" i="8"/>
  <c r="D318" i="8" s="1"/>
  <c r="F319" i="8"/>
  <c r="D319" i="8" s="1"/>
  <c r="F320" i="8"/>
  <c r="D320" i="8" s="1"/>
  <c r="F321" i="8"/>
  <c r="D321" i="8" s="1"/>
  <c r="F322" i="8"/>
  <c r="D322" i="8" s="1"/>
  <c r="F323" i="8"/>
  <c r="D323" i="8" s="1"/>
  <c r="F324" i="8"/>
  <c r="D324" i="8" s="1"/>
  <c r="F325" i="8"/>
  <c r="D325" i="8" s="1"/>
  <c r="F326" i="8"/>
  <c r="D326" i="8" s="1"/>
  <c r="F327" i="8"/>
  <c r="D327" i="8" s="1"/>
  <c r="F328" i="8"/>
  <c r="D328" i="8" s="1"/>
  <c r="F329" i="8"/>
  <c r="D329" i="8" s="1"/>
  <c r="F330" i="8"/>
  <c r="D330" i="8" s="1"/>
  <c r="F331" i="8"/>
  <c r="D331" i="8" s="1"/>
  <c r="F332" i="8"/>
  <c r="D332" i="8" s="1"/>
  <c r="F333" i="8"/>
  <c r="D333" i="8" s="1"/>
  <c r="F334" i="8"/>
  <c r="D334" i="8" s="1"/>
  <c r="F335" i="8"/>
  <c r="D335" i="8" s="1"/>
  <c r="F336" i="8"/>
  <c r="D336" i="8" s="1"/>
  <c r="F337" i="8"/>
  <c r="D337" i="8" s="1"/>
  <c r="F338" i="8"/>
  <c r="D338" i="8" s="1"/>
  <c r="F339" i="8"/>
  <c r="D339" i="8" s="1"/>
  <c r="F340" i="8"/>
  <c r="D340" i="8" s="1"/>
  <c r="F341" i="8"/>
  <c r="D341" i="8" s="1"/>
  <c r="F342" i="8"/>
  <c r="D342" i="8" s="1"/>
  <c r="F343" i="8"/>
  <c r="D343" i="8" s="1"/>
  <c r="F344" i="8"/>
  <c r="D344" i="8" s="1"/>
  <c r="F345" i="8"/>
  <c r="D345" i="8" s="1"/>
  <c r="F346" i="8"/>
  <c r="D346" i="8" s="1"/>
  <c r="F347" i="8"/>
  <c r="D347" i="8" s="1"/>
  <c r="F348" i="8"/>
  <c r="D348" i="8" s="1"/>
  <c r="F349" i="8"/>
  <c r="D349" i="8" s="1"/>
  <c r="F350" i="8"/>
  <c r="D350" i="8" s="1"/>
  <c r="F351" i="8"/>
  <c r="D351" i="8" s="1"/>
  <c r="F352" i="8"/>
  <c r="D352" i="8" s="1"/>
  <c r="F353" i="8"/>
  <c r="D353" i="8" s="1"/>
  <c r="F354" i="8"/>
  <c r="D354" i="8" s="1"/>
  <c r="F355" i="8"/>
  <c r="D355" i="8" s="1"/>
  <c r="F356" i="8"/>
  <c r="D356" i="8" s="1"/>
  <c r="F357" i="8"/>
  <c r="D357" i="8" s="1"/>
  <c r="F358" i="8"/>
  <c r="D358" i="8" s="1"/>
  <c r="F359" i="8"/>
  <c r="D359" i="8" s="1"/>
  <c r="F360" i="8"/>
  <c r="D360" i="8" s="1"/>
  <c r="F361" i="8"/>
  <c r="D361" i="8" s="1"/>
  <c r="F362" i="8"/>
  <c r="D362" i="8" s="1"/>
  <c r="F363" i="8"/>
  <c r="D363" i="8" s="1"/>
  <c r="F364" i="8"/>
  <c r="D364" i="8" s="1"/>
  <c r="F365" i="8"/>
  <c r="D365" i="8" s="1"/>
  <c r="F366" i="8"/>
  <c r="D366" i="8" s="1"/>
  <c r="F367" i="8"/>
  <c r="D367" i="8" s="1"/>
  <c r="F368" i="8"/>
  <c r="D368" i="8" s="1"/>
  <c r="F369" i="8"/>
  <c r="D369" i="8" s="1"/>
  <c r="F370" i="8"/>
  <c r="D370" i="8" s="1"/>
  <c r="F371" i="8"/>
  <c r="D371" i="8" s="1"/>
  <c r="F372" i="8"/>
  <c r="D372" i="8" s="1"/>
  <c r="F373" i="8"/>
  <c r="D373" i="8" s="1"/>
  <c r="F374" i="8"/>
  <c r="D374" i="8" s="1"/>
  <c r="F375" i="8"/>
  <c r="D375" i="8" s="1"/>
  <c r="F376" i="8"/>
  <c r="D376" i="8" s="1"/>
  <c r="F377" i="8"/>
  <c r="D377" i="8" s="1"/>
  <c r="F378" i="8"/>
  <c r="D378" i="8" s="1"/>
  <c r="F379" i="8"/>
  <c r="D379" i="8" s="1"/>
  <c r="F380" i="8"/>
  <c r="D380" i="8" s="1"/>
  <c r="F381" i="8"/>
  <c r="D381" i="8" s="1"/>
  <c r="F382" i="8"/>
  <c r="D382" i="8" s="1"/>
  <c r="F383" i="8"/>
  <c r="D383" i="8" s="1"/>
  <c r="F384" i="8"/>
  <c r="D384" i="8" s="1"/>
  <c r="F385" i="8"/>
  <c r="D385" i="8" s="1"/>
  <c r="F386" i="8"/>
  <c r="D386" i="8" s="1"/>
  <c r="F387" i="8"/>
  <c r="D387" i="8" s="1"/>
  <c r="F388" i="8"/>
  <c r="D388" i="8" s="1"/>
  <c r="F389" i="8"/>
  <c r="D389" i="8" s="1"/>
  <c r="F390" i="8"/>
  <c r="D390" i="8" s="1"/>
  <c r="F391" i="8"/>
  <c r="D391" i="8" s="1"/>
  <c r="F392" i="8"/>
  <c r="D392" i="8" s="1"/>
  <c r="F393" i="8"/>
  <c r="D393" i="8" s="1"/>
  <c r="F394" i="8"/>
  <c r="D394" i="8" s="1"/>
  <c r="F395" i="8"/>
  <c r="D395" i="8" s="1"/>
  <c r="F396" i="8"/>
  <c r="D396" i="8" s="1"/>
  <c r="F397" i="8"/>
  <c r="D397" i="8" s="1"/>
  <c r="F398" i="8"/>
  <c r="D398" i="8" s="1"/>
  <c r="F399" i="8"/>
  <c r="D399" i="8" s="1"/>
  <c r="F400" i="8"/>
  <c r="D400" i="8" s="1"/>
  <c r="F401" i="8"/>
  <c r="D401" i="8" s="1"/>
  <c r="F402" i="8"/>
  <c r="D402" i="8" s="1"/>
  <c r="F403" i="8"/>
  <c r="D403" i="8" s="1"/>
  <c r="F404" i="8"/>
  <c r="D404" i="8" s="1"/>
  <c r="F405" i="8"/>
  <c r="D405" i="8" s="1"/>
  <c r="F406" i="8"/>
  <c r="D406" i="8" s="1"/>
  <c r="F407" i="8"/>
  <c r="D407" i="8" s="1"/>
  <c r="F408" i="8"/>
  <c r="D408" i="8" s="1"/>
  <c r="F409" i="8"/>
  <c r="D409" i="8" s="1"/>
  <c r="F410" i="8"/>
  <c r="D410" i="8" s="1"/>
  <c r="F411" i="8"/>
  <c r="D411" i="8" s="1"/>
  <c r="F412" i="8"/>
  <c r="D412" i="8" s="1"/>
  <c r="F413" i="8"/>
  <c r="D413" i="8" s="1"/>
  <c r="F414" i="8"/>
  <c r="D414" i="8" s="1"/>
  <c r="F415" i="8"/>
  <c r="D415" i="8" s="1"/>
  <c r="F416" i="8"/>
  <c r="D416" i="8" s="1"/>
  <c r="F417" i="8"/>
  <c r="D417" i="8" s="1"/>
  <c r="F418" i="8"/>
  <c r="D418" i="8" s="1"/>
  <c r="F419" i="8"/>
  <c r="D419" i="8" s="1"/>
  <c r="F420" i="8"/>
  <c r="D420" i="8" s="1"/>
  <c r="F421" i="8"/>
  <c r="D421" i="8" s="1"/>
  <c r="F422" i="8"/>
  <c r="D422" i="8" s="1"/>
  <c r="F423" i="8"/>
  <c r="D423" i="8" s="1"/>
  <c r="F424" i="8"/>
  <c r="D424" i="8" s="1"/>
  <c r="F425" i="8"/>
  <c r="D425" i="8" s="1"/>
  <c r="F426" i="8"/>
  <c r="D426" i="8" s="1"/>
  <c r="F427" i="8"/>
  <c r="D427" i="8" s="1"/>
  <c r="F428" i="8"/>
  <c r="D428" i="8" s="1"/>
  <c r="F429" i="8"/>
  <c r="D429" i="8" s="1"/>
  <c r="F430" i="8"/>
  <c r="D430" i="8" s="1"/>
  <c r="F431" i="8"/>
  <c r="D431" i="8" s="1"/>
  <c r="F432" i="8"/>
  <c r="D432" i="8" s="1"/>
  <c r="F433" i="8"/>
  <c r="D433" i="8" s="1"/>
  <c r="F434" i="8"/>
  <c r="D434" i="8" s="1"/>
  <c r="F435" i="8"/>
  <c r="D435" i="8" s="1"/>
  <c r="F436" i="8"/>
  <c r="D436" i="8" s="1"/>
  <c r="F437" i="8"/>
  <c r="D437" i="8" s="1"/>
  <c r="F438" i="8"/>
  <c r="D438" i="8" s="1"/>
  <c r="F439" i="8"/>
  <c r="D439" i="8" s="1"/>
  <c r="F440" i="8"/>
  <c r="D440" i="8" s="1"/>
  <c r="F441" i="8"/>
  <c r="D441" i="8" s="1"/>
  <c r="F442" i="8"/>
  <c r="D442" i="8" s="1"/>
  <c r="F443" i="8"/>
  <c r="D443" i="8" s="1"/>
  <c r="F444" i="8"/>
  <c r="D444" i="8" s="1"/>
  <c r="F445" i="8"/>
  <c r="D445" i="8" s="1"/>
  <c r="F446" i="8"/>
  <c r="D446" i="8" s="1"/>
  <c r="F447" i="8"/>
  <c r="D447" i="8" s="1"/>
  <c r="F448" i="8"/>
  <c r="D448" i="8" s="1"/>
  <c r="F449" i="8"/>
  <c r="D449" i="8" s="1"/>
  <c r="F450" i="8"/>
  <c r="D450" i="8" s="1"/>
  <c r="F451" i="8"/>
  <c r="D451" i="8" s="1"/>
  <c r="F452" i="8"/>
  <c r="D452" i="8" s="1"/>
  <c r="F453" i="8"/>
  <c r="D453" i="8" s="1"/>
  <c r="F454" i="8"/>
  <c r="D454" i="8" s="1"/>
  <c r="F455" i="8"/>
  <c r="D455" i="8" s="1"/>
  <c r="F456" i="8"/>
  <c r="D456" i="8" s="1"/>
  <c r="F457" i="8"/>
  <c r="D457" i="8" s="1"/>
  <c r="F458" i="8"/>
  <c r="D458" i="8" s="1"/>
  <c r="F459" i="8"/>
  <c r="D459" i="8" s="1"/>
  <c r="F460" i="8"/>
  <c r="D460" i="8" s="1"/>
  <c r="F461" i="8"/>
  <c r="D461" i="8" s="1"/>
  <c r="F462" i="8"/>
  <c r="D462" i="8" s="1"/>
  <c r="F463" i="8"/>
  <c r="D463" i="8" s="1"/>
  <c r="F464" i="8"/>
  <c r="D464" i="8" s="1"/>
  <c r="F465" i="8"/>
  <c r="D465" i="8" s="1"/>
  <c r="F466" i="8"/>
  <c r="D466" i="8" s="1"/>
  <c r="F467" i="8"/>
  <c r="D467" i="8" s="1"/>
  <c r="F468" i="8"/>
  <c r="D468" i="8" s="1"/>
  <c r="F469" i="8"/>
  <c r="D469" i="8" s="1"/>
  <c r="F470" i="8"/>
  <c r="D470" i="8" s="1"/>
  <c r="F471" i="8"/>
  <c r="D471" i="8" s="1"/>
  <c r="F472" i="8"/>
  <c r="D472" i="8" s="1"/>
  <c r="F473" i="8"/>
  <c r="D473" i="8" s="1"/>
  <c r="F474" i="8"/>
  <c r="D474" i="8" s="1"/>
  <c r="F475" i="8"/>
  <c r="D475" i="8" s="1"/>
  <c r="F476" i="8"/>
  <c r="D476" i="8" s="1"/>
  <c r="F477" i="8"/>
  <c r="D477" i="8" s="1"/>
  <c r="F478" i="8"/>
  <c r="D478" i="8" s="1"/>
  <c r="F479" i="8"/>
  <c r="D479" i="8" s="1"/>
  <c r="F480" i="8"/>
  <c r="D480" i="8" s="1"/>
  <c r="F481" i="8"/>
  <c r="D481" i="8" s="1"/>
  <c r="F482" i="8"/>
  <c r="D482" i="8" s="1"/>
  <c r="F483" i="8"/>
  <c r="D483" i="8" s="1"/>
  <c r="F484" i="8"/>
  <c r="D484" i="8" s="1"/>
  <c r="F485" i="8"/>
  <c r="D485" i="8" s="1"/>
  <c r="F486" i="8"/>
  <c r="D486" i="8" s="1"/>
  <c r="F487" i="8"/>
  <c r="D487" i="8" s="1"/>
  <c r="F488" i="8"/>
  <c r="D488" i="8" s="1"/>
  <c r="F489" i="8"/>
  <c r="D489" i="8" s="1"/>
  <c r="F490" i="8"/>
  <c r="D490" i="8" s="1"/>
  <c r="F491" i="8"/>
  <c r="D491" i="8" s="1"/>
  <c r="F492" i="8"/>
  <c r="D492" i="8" s="1"/>
  <c r="F493" i="8"/>
  <c r="D493" i="8" s="1"/>
  <c r="F494" i="8"/>
  <c r="D494" i="8" s="1"/>
  <c r="F495" i="8"/>
  <c r="D495" i="8" s="1"/>
  <c r="F496" i="8"/>
  <c r="D496" i="8" s="1"/>
  <c r="F497" i="8"/>
  <c r="D497" i="8" s="1"/>
  <c r="F498" i="8"/>
  <c r="D498" i="8" s="1"/>
  <c r="F499" i="8"/>
  <c r="D499" i="8" s="1"/>
  <c r="F500" i="8"/>
  <c r="D500" i="8" s="1"/>
  <c r="F501" i="8"/>
  <c r="D501" i="8" s="1"/>
  <c r="F502" i="8"/>
  <c r="D502" i="8" s="1"/>
  <c r="F503" i="8"/>
  <c r="D503" i="8" s="1"/>
  <c r="F504" i="8"/>
  <c r="D504" i="8" s="1"/>
  <c r="F505" i="8"/>
  <c r="D505" i="8" s="1"/>
  <c r="F506" i="8"/>
  <c r="D506" i="8" s="1"/>
  <c r="F507" i="8"/>
  <c r="D507" i="8" s="1"/>
  <c r="F508" i="8"/>
  <c r="D508" i="8" s="1"/>
  <c r="F509" i="8"/>
  <c r="D509" i="8" s="1"/>
  <c r="F510" i="8"/>
  <c r="D510" i="8" s="1"/>
  <c r="F511" i="8"/>
  <c r="D511" i="8" s="1"/>
  <c r="F512" i="8"/>
  <c r="D512" i="8" s="1"/>
  <c r="F513" i="8"/>
  <c r="D513" i="8" s="1"/>
  <c r="F514" i="8"/>
  <c r="D514" i="8" s="1"/>
  <c r="F515" i="8"/>
  <c r="D515" i="8" s="1"/>
  <c r="F516" i="8"/>
  <c r="D516" i="8" s="1"/>
  <c r="F517" i="8"/>
  <c r="D517" i="8" s="1"/>
  <c r="F518" i="8"/>
  <c r="D518" i="8" s="1"/>
  <c r="F519" i="8"/>
  <c r="D519" i="8" s="1"/>
  <c r="F520" i="8"/>
  <c r="D520" i="8" s="1"/>
  <c r="F521" i="8"/>
  <c r="D521" i="8" s="1"/>
  <c r="F522" i="8"/>
  <c r="D522" i="8" s="1"/>
  <c r="F523" i="8"/>
  <c r="D523" i="8" s="1"/>
  <c r="F524" i="8"/>
  <c r="D524" i="8" s="1"/>
  <c r="F525" i="8"/>
  <c r="D525" i="8" s="1"/>
  <c r="F526" i="8"/>
  <c r="D526" i="8" s="1"/>
  <c r="F527" i="8"/>
  <c r="D527" i="8" s="1"/>
  <c r="F528" i="8"/>
  <c r="D528" i="8" s="1"/>
  <c r="F529" i="8"/>
  <c r="D529" i="8" s="1"/>
  <c r="F530" i="8"/>
  <c r="D530" i="8" s="1"/>
  <c r="F531" i="8"/>
  <c r="D531" i="8" s="1"/>
  <c r="F532" i="8"/>
  <c r="D532" i="8" s="1"/>
  <c r="F533" i="8"/>
  <c r="D533" i="8" s="1"/>
  <c r="F534" i="8"/>
  <c r="D534" i="8" s="1"/>
  <c r="F535" i="8"/>
  <c r="D535" i="8" s="1"/>
  <c r="F536" i="8"/>
  <c r="D536" i="8" s="1"/>
  <c r="F537" i="8"/>
  <c r="D537" i="8" s="1"/>
  <c r="F538" i="8"/>
  <c r="D538" i="8" s="1"/>
  <c r="F539" i="8"/>
  <c r="D539" i="8" s="1"/>
  <c r="F540" i="8"/>
  <c r="D540" i="8" s="1"/>
  <c r="F541" i="8"/>
  <c r="D541" i="8" s="1"/>
  <c r="F542" i="8"/>
  <c r="D542" i="8" s="1"/>
  <c r="F543" i="8"/>
  <c r="D543" i="8" s="1"/>
  <c r="F544" i="8"/>
  <c r="D544" i="8" s="1"/>
  <c r="F545" i="8"/>
  <c r="D545" i="8" s="1"/>
  <c r="F546" i="8"/>
  <c r="D546" i="8" s="1"/>
  <c r="F547" i="8"/>
  <c r="D547" i="8" s="1"/>
  <c r="F548" i="8"/>
  <c r="D548" i="8" s="1"/>
  <c r="F549" i="8"/>
  <c r="D549" i="8" s="1"/>
  <c r="F550" i="8"/>
  <c r="D550" i="8" s="1"/>
  <c r="F551" i="8"/>
  <c r="D551" i="8" s="1"/>
  <c r="F552" i="8"/>
  <c r="D552" i="8" s="1"/>
  <c r="F553" i="8"/>
  <c r="D553" i="8" s="1"/>
  <c r="F554" i="8"/>
  <c r="D554" i="8" s="1"/>
  <c r="F555" i="8"/>
  <c r="D555" i="8" s="1"/>
  <c r="F556" i="8"/>
  <c r="D556" i="8" s="1"/>
  <c r="F557" i="8"/>
  <c r="D557" i="8" s="1"/>
  <c r="F558" i="8"/>
  <c r="D558" i="8" s="1"/>
  <c r="F559" i="8"/>
  <c r="D559" i="8" s="1"/>
  <c r="F560" i="8"/>
  <c r="D560" i="8" s="1"/>
  <c r="F561" i="8"/>
  <c r="D561" i="8" s="1"/>
  <c r="F562" i="8"/>
  <c r="D562" i="8" s="1"/>
  <c r="F563" i="8"/>
  <c r="D563" i="8" s="1"/>
  <c r="F564" i="8"/>
  <c r="D564" i="8" s="1"/>
  <c r="F565" i="8"/>
  <c r="D565" i="8" s="1"/>
  <c r="F566" i="8"/>
  <c r="D566" i="8" s="1"/>
  <c r="F567" i="8"/>
  <c r="D567" i="8" s="1"/>
  <c r="F568" i="8"/>
  <c r="D568" i="8" s="1"/>
  <c r="F569" i="8"/>
  <c r="D569" i="8" s="1"/>
  <c r="F570" i="8"/>
  <c r="D570" i="8" s="1"/>
  <c r="F571" i="8"/>
  <c r="D571" i="8" s="1"/>
  <c r="F572" i="8"/>
  <c r="D572" i="8" s="1"/>
  <c r="F573" i="8"/>
  <c r="D573" i="8" s="1"/>
  <c r="F574" i="8"/>
  <c r="D574" i="8" s="1"/>
  <c r="F575" i="8"/>
  <c r="D575" i="8" s="1"/>
  <c r="F576" i="8"/>
  <c r="D576" i="8" s="1"/>
  <c r="F577" i="8"/>
  <c r="D577" i="8" s="1"/>
  <c r="F578" i="8"/>
  <c r="D578" i="8" s="1"/>
  <c r="F579" i="8"/>
  <c r="D579" i="8" s="1"/>
  <c r="F580" i="8"/>
  <c r="D580" i="8" s="1"/>
  <c r="F581" i="8"/>
  <c r="D581" i="8" s="1"/>
  <c r="F582" i="8"/>
  <c r="D582" i="8" s="1"/>
  <c r="F583" i="8"/>
  <c r="D583" i="8" s="1"/>
  <c r="F584" i="8"/>
  <c r="D584" i="8" s="1"/>
  <c r="F585" i="8"/>
  <c r="D585" i="8" s="1"/>
  <c r="F586" i="8"/>
  <c r="D586" i="8" s="1"/>
  <c r="F587" i="8"/>
  <c r="D587" i="8" s="1"/>
  <c r="F588" i="8"/>
  <c r="D588" i="8" s="1"/>
  <c r="F589" i="8"/>
  <c r="D589" i="8" s="1"/>
  <c r="F590" i="8"/>
  <c r="D590" i="8" s="1"/>
  <c r="F591" i="8"/>
  <c r="D591" i="8" s="1"/>
  <c r="F592" i="8"/>
  <c r="D592" i="8" s="1"/>
  <c r="F593" i="8"/>
  <c r="D593" i="8" s="1"/>
  <c r="F594" i="8"/>
  <c r="D594" i="8" s="1"/>
  <c r="F595" i="8"/>
  <c r="D595" i="8" s="1"/>
  <c r="F596" i="8"/>
  <c r="D596" i="8" s="1"/>
  <c r="F597" i="8"/>
  <c r="D597" i="8" s="1"/>
  <c r="F598" i="8"/>
  <c r="D598" i="8" s="1"/>
  <c r="F599" i="8"/>
  <c r="D599" i="8" s="1"/>
  <c r="F600" i="8"/>
  <c r="D600" i="8" s="1"/>
  <c r="F601" i="8"/>
  <c r="D601" i="8" s="1"/>
  <c r="F602" i="8"/>
  <c r="D602" i="8" s="1"/>
  <c r="F603" i="8"/>
  <c r="D603" i="8" s="1"/>
  <c r="F604" i="8"/>
  <c r="D604" i="8" s="1"/>
  <c r="F605" i="8"/>
  <c r="D605" i="8" s="1"/>
  <c r="F606" i="8"/>
  <c r="D606" i="8" s="1"/>
  <c r="F607" i="8"/>
  <c r="D607" i="8" s="1"/>
  <c r="F608" i="8"/>
  <c r="D608" i="8" s="1"/>
  <c r="F609" i="8"/>
  <c r="D609" i="8" s="1"/>
  <c r="F610" i="8"/>
  <c r="D610" i="8" s="1"/>
  <c r="F611" i="8"/>
  <c r="D611" i="8" s="1"/>
  <c r="F612" i="8"/>
  <c r="D612" i="8" s="1"/>
  <c r="F613" i="8"/>
  <c r="D613" i="8" s="1"/>
  <c r="F614" i="8"/>
  <c r="D614" i="8" s="1"/>
  <c r="F615" i="8"/>
  <c r="D615" i="8" s="1"/>
  <c r="F616" i="8"/>
  <c r="D616" i="8" s="1"/>
  <c r="F617" i="8"/>
  <c r="D617" i="8" s="1"/>
  <c r="F618" i="8"/>
  <c r="D618" i="8" s="1"/>
  <c r="F619" i="8"/>
  <c r="D619" i="8" s="1"/>
  <c r="F620" i="8"/>
  <c r="D620" i="8" s="1"/>
  <c r="F621" i="8"/>
  <c r="D621" i="8" s="1"/>
  <c r="F622" i="8"/>
  <c r="D622" i="8" s="1"/>
  <c r="F623" i="8"/>
  <c r="D623" i="8" s="1"/>
  <c r="F624" i="8"/>
  <c r="D624" i="8" s="1"/>
  <c r="F625" i="8"/>
  <c r="D625" i="8" s="1"/>
  <c r="F626" i="8"/>
  <c r="D626" i="8" s="1"/>
  <c r="F627" i="8"/>
  <c r="D627" i="8" s="1"/>
  <c r="F628" i="8"/>
  <c r="D628" i="8" s="1"/>
  <c r="F629" i="8"/>
  <c r="D629" i="8" s="1"/>
  <c r="F630" i="8"/>
  <c r="D630" i="8" s="1"/>
  <c r="F631" i="8"/>
  <c r="D631" i="8" s="1"/>
  <c r="F632" i="8"/>
  <c r="D632" i="8" s="1"/>
  <c r="F633" i="8"/>
  <c r="D633" i="8" s="1"/>
  <c r="F634" i="8"/>
  <c r="D634" i="8" s="1"/>
  <c r="F635" i="8"/>
  <c r="D635" i="8" s="1"/>
  <c r="F636" i="8"/>
  <c r="D636" i="8" s="1"/>
  <c r="F637" i="8"/>
  <c r="D637" i="8" s="1"/>
  <c r="F638" i="8"/>
  <c r="D638" i="8" s="1"/>
  <c r="F639" i="8"/>
  <c r="D639" i="8" s="1"/>
  <c r="F640" i="8"/>
  <c r="D640" i="8" s="1"/>
  <c r="F641" i="8"/>
  <c r="D641" i="8" s="1"/>
  <c r="F642" i="8"/>
  <c r="D642" i="8" s="1"/>
  <c r="F643" i="8"/>
  <c r="D643" i="8" s="1"/>
  <c r="F644" i="8"/>
  <c r="D644" i="8" s="1"/>
  <c r="F645" i="8"/>
  <c r="D645" i="8" s="1"/>
  <c r="F646" i="8"/>
  <c r="D646" i="8" s="1"/>
  <c r="F2" i="8"/>
  <c r="D2" i="8" s="1"/>
  <c r="F201" i="18"/>
  <c r="B201" i="18" s="1"/>
  <c r="F200" i="18"/>
  <c r="B200" i="18" s="1"/>
  <c r="F199" i="18"/>
  <c r="B199" i="18" s="1"/>
  <c r="F198" i="18"/>
  <c r="B198" i="18" s="1"/>
  <c r="F197" i="18"/>
  <c r="B197" i="18" s="1"/>
  <c r="F196" i="18"/>
  <c r="B196" i="18" s="1"/>
  <c r="F195" i="18"/>
  <c r="B195" i="18" s="1"/>
  <c r="F194" i="18"/>
  <c r="B194" i="18" s="1"/>
  <c r="F193" i="18"/>
  <c r="B193" i="18" s="1"/>
  <c r="F192" i="18"/>
  <c r="B192" i="18" s="1"/>
  <c r="F191" i="18"/>
  <c r="B191" i="18" s="1"/>
  <c r="F190" i="18"/>
  <c r="B190" i="18" s="1"/>
  <c r="F189" i="18"/>
  <c r="B189" i="18" s="1"/>
  <c r="F188" i="18"/>
  <c r="B188" i="18" s="1"/>
  <c r="F187" i="18"/>
  <c r="B187" i="18" s="1"/>
  <c r="F186" i="18"/>
  <c r="B186" i="18" s="1"/>
  <c r="F185" i="18"/>
  <c r="B185" i="18" s="1"/>
  <c r="F184" i="18"/>
  <c r="B184" i="18" s="1"/>
  <c r="F183" i="18"/>
  <c r="B183" i="18" s="1"/>
  <c r="F182" i="18"/>
  <c r="B182" i="18" s="1"/>
  <c r="F181" i="18"/>
  <c r="B181" i="18" s="1"/>
  <c r="F180" i="18"/>
  <c r="B180" i="18" s="1"/>
  <c r="F179" i="18"/>
  <c r="B179" i="18" s="1"/>
  <c r="F178" i="18"/>
  <c r="B178" i="18" s="1"/>
  <c r="F177" i="18"/>
  <c r="B177" i="18" s="1"/>
  <c r="F176" i="18"/>
  <c r="B176" i="18" s="1"/>
  <c r="F175" i="18"/>
  <c r="B175" i="18" s="1"/>
  <c r="F174" i="18"/>
  <c r="B174" i="18" s="1"/>
  <c r="F173" i="18"/>
  <c r="B173" i="18" s="1"/>
  <c r="F172" i="18"/>
  <c r="B172" i="18" s="1"/>
  <c r="F171" i="18"/>
  <c r="B171" i="18" s="1"/>
  <c r="F170" i="18"/>
  <c r="B170" i="18" s="1"/>
  <c r="F169" i="18"/>
  <c r="B169" i="18" s="1"/>
  <c r="F168" i="18"/>
  <c r="B168" i="18" s="1"/>
  <c r="F167" i="18"/>
  <c r="B167" i="18" s="1"/>
  <c r="F166" i="18"/>
  <c r="B166" i="18" s="1"/>
  <c r="F165" i="18"/>
  <c r="B165" i="18" s="1"/>
  <c r="F164" i="18"/>
  <c r="B164" i="18" s="1"/>
  <c r="F163" i="18"/>
  <c r="B163" i="18" s="1"/>
  <c r="F162" i="18"/>
  <c r="B162" i="18" s="1"/>
  <c r="F161" i="18"/>
  <c r="B161" i="18" s="1"/>
  <c r="F160" i="18"/>
  <c r="B160" i="18" s="1"/>
  <c r="F159" i="18"/>
  <c r="B159" i="18" s="1"/>
  <c r="F158" i="18"/>
  <c r="B158" i="18" s="1"/>
  <c r="F157" i="18"/>
  <c r="B157" i="18" s="1"/>
  <c r="F156" i="18"/>
  <c r="B156" i="18" s="1"/>
  <c r="F155" i="18"/>
  <c r="B155" i="18" s="1"/>
  <c r="F154" i="18"/>
  <c r="B154" i="18" s="1"/>
  <c r="F153" i="18"/>
  <c r="B153" i="18" s="1"/>
  <c r="F152" i="18"/>
  <c r="B152" i="18" s="1"/>
  <c r="F151" i="18"/>
  <c r="B151" i="18" s="1"/>
  <c r="F150" i="18"/>
  <c r="B150" i="18" s="1"/>
  <c r="F149" i="18"/>
  <c r="B149" i="18" s="1"/>
  <c r="F148" i="18"/>
  <c r="B148" i="18" s="1"/>
  <c r="F147" i="18"/>
  <c r="B147" i="18" s="1"/>
  <c r="F146" i="18"/>
  <c r="B146" i="18" s="1"/>
  <c r="F145" i="18"/>
  <c r="B145" i="18" s="1"/>
  <c r="F144" i="18"/>
  <c r="B144" i="18" s="1"/>
  <c r="F143" i="18"/>
  <c r="B143" i="18" s="1"/>
  <c r="F142" i="18"/>
  <c r="B142" i="18" s="1"/>
  <c r="F141" i="18"/>
  <c r="B141" i="18" s="1"/>
  <c r="F140" i="18"/>
  <c r="B140" i="18" s="1"/>
  <c r="F139" i="18"/>
  <c r="B139" i="18" s="1"/>
  <c r="F138" i="18"/>
  <c r="B138" i="18" s="1"/>
  <c r="F137" i="18"/>
  <c r="B137" i="18" s="1"/>
  <c r="F136" i="18"/>
  <c r="B136" i="18" s="1"/>
  <c r="F135" i="18"/>
  <c r="B135" i="18" s="1"/>
  <c r="F134" i="18"/>
  <c r="B134" i="18" s="1"/>
  <c r="F133" i="18"/>
  <c r="B133" i="18" s="1"/>
  <c r="F132" i="18"/>
  <c r="B132" i="18" s="1"/>
  <c r="F131" i="18"/>
  <c r="B131" i="18" s="1"/>
  <c r="F130" i="18"/>
  <c r="B130" i="18" s="1"/>
  <c r="F129" i="18"/>
  <c r="B129" i="18" s="1"/>
  <c r="F128" i="18"/>
  <c r="B128" i="18" s="1"/>
  <c r="F127" i="18"/>
  <c r="B127" i="18" s="1"/>
  <c r="F126" i="18"/>
  <c r="B126" i="18" s="1"/>
  <c r="F125" i="18"/>
  <c r="B125" i="18" s="1"/>
  <c r="F124" i="18"/>
  <c r="B124" i="18" s="1"/>
  <c r="F123" i="18"/>
  <c r="B123" i="18" s="1"/>
  <c r="F122" i="18"/>
  <c r="B122" i="18" s="1"/>
  <c r="F121" i="18"/>
  <c r="B121" i="18" s="1"/>
  <c r="F120" i="18"/>
  <c r="B120" i="18" s="1"/>
  <c r="F119" i="18"/>
  <c r="B119" i="18" s="1"/>
  <c r="F118" i="18"/>
  <c r="B118" i="18" s="1"/>
  <c r="F117" i="18"/>
  <c r="B117" i="18" s="1"/>
  <c r="F116" i="18"/>
  <c r="B116" i="18" s="1"/>
  <c r="F115" i="18"/>
  <c r="B115" i="18" s="1"/>
  <c r="F114" i="18"/>
  <c r="B114" i="18" s="1"/>
  <c r="F113" i="18"/>
  <c r="B113" i="18" s="1"/>
  <c r="F112" i="18"/>
  <c r="B112" i="18" s="1"/>
  <c r="F111" i="18"/>
  <c r="B111" i="18" s="1"/>
  <c r="F110" i="18"/>
  <c r="B110" i="18" s="1"/>
  <c r="F109" i="18"/>
  <c r="B109" i="18" s="1"/>
  <c r="F108" i="18"/>
  <c r="B108" i="18" s="1"/>
  <c r="F107" i="18"/>
  <c r="B107" i="18" s="1"/>
  <c r="F106" i="18"/>
  <c r="B106" i="18" s="1"/>
  <c r="F105" i="18"/>
  <c r="B105" i="18" s="1"/>
  <c r="F104" i="18"/>
  <c r="B104" i="18" s="1"/>
  <c r="F103" i="18"/>
  <c r="B103" i="18" s="1"/>
  <c r="F102" i="18"/>
  <c r="B102" i="18" s="1"/>
  <c r="F101" i="18"/>
  <c r="B101" i="18" s="1"/>
  <c r="F100" i="18"/>
  <c r="B100" i="18" s="1"/>
  <c r="F99" i="18"/>
  <c r="B99" i="18" s="1"/>
  <c r="F98" i="18"/>
  <c r="B98" i="18" s="1"/>
  <c r="F97" i="18"/>
  <c r="B97" i="18" s="1"/>
  <c r="F96" i="18"/>
  <c r="B96" i="18" s="1"/>
  <c r="F95" i="18"/>
  <c r="B95" i="18" s="1"/>
  <c r="F94" i="18"/>
  <c r="B94" i="18" s="1"/>
  <c r="F93" i="18"/>
  <c r="B93" i="18" s="1"/>
  <c r="F92" i="18"/>
  <c r="B92" i="18" s="1"/>
  <c r="F91" i="18"/>
  <c r="B91" i="18" s="1"/>
  <c r="F90" i="18"/>
  <c r="B90" i="18" s="1"/>
  <c r="F89" i="18"/>
  <c r="B89" i="18" s="1"/>
  <c r="F88" i="18"/>
  <c r="B88" i="18" s="1"/>
  <c r="F87" i="18"/>
  <c r="B87" i="18" s="1"/>
  <c r="F86" i="18"/>
  <c r="B86" i="18" s="1"/>
  <c r="F85" i="18"/>
  <c r="B85" i="18" s="1"/>
  <c r="F84" i="18"/>
  <c r="B84" i="18" s="1"/>
  <c r="F83" i="18"/>
  <c r="B83" i="18" s="1"/>
  <c r="F82" i="18"/>
  <c r="B82" i="18" s="1"/>
  <c r="F81" i="18"/>
  <c r="B81" i="18" s="1"/>
  <c r="F80" i="18"/>
  <c r="B80" i="18" s="1"/>
  <c r="F79" i="18"/>
  <c r="B79" i="18" s="1"/>
  <c r="F78" i="18"/>
  <c r="B78" i="18" s="1"/>
  <c r="F77" i="18"/>
  <c r="B77" i="18" s="1"/>
  <c r="F76" i="18"/>
  <c r="B76" i="18" s="1"/>
  <c r="F75" i="18"/>
  <c r="B75" i="18" s="1"/>
  <c r="F74" i="18"/>
  <c r="B74" i="18" s="1"/>
  <c r="F73" i="18"/>
  <c r="B73" i="18" s="1"/>
  <c r="F72" i="18"/>
  <c r="B72" i="18" s="1"/>
  <c r="F71" i="18"/>
  <c r="B71" i="18" s="1"/>
  <c r="F70" i="18"/>
  <c r="B70" i="18" s="1"/>
  <c r="F69" i="18"/>
  <c r="B69" i="18" s="1"/>
  <c r="F68" i="18"/>
  <c r="B68" i="18" s="1"/>
  <c r="F67" i="18"/>
  <c r="B67" i="18" s="1"/>
  <c r="F66" i="18"/>
  <c r="B66" i="18" s="1"/>
  <c r="F65" i="18"/>
  <c r="B65" i="18" s="1"/>
  <c r="F64" i="18"/>
  <c r="B64" i="18" s="1"/>
  <c r="F63" i="18"/>
  <c r="B63" i="18" s="1"/>
  <c r="F62" i="18"/>
  <c r="B62" i="18" s="1"/>
  <c r="F61" i="18"/>
  <c r="B61" i="18" s="1"/>
  <c r="F60" i="18"/>
  <c r="B60" i="18" s="1"/>
  <c r="F59" i="18"/>
  <c r="B59" i="18" s="1"/>
  <c r="F58" i="18"/>
  <c r="B58" i="18" s="1"/>
  <c r="F57" i="18"/>
  <c r="B57" i="18" s="1"/>
  <c r="F56" i="18"/>
  <c r="B56" i="18" s="1"/>
  <c r="F55" i="18"/>
  <c r="B55" i="18" s="1"/>
  <c r="F54" i="18"/>
  <c r="B54" i="18" s="1"/>
  <c r="F53" i="18"/>
  <c r="B53" i="18" s="1"/>
  <c r="F52" i="18"/>
  <c r="B52" i="18" s="1"/>
  <c r="F51" i="18"/>
  <c r="B51" i="18" s="1"/>
  <c r="F50" i="18"/>
  <c r="B50" i="18" s="1"/>
  <c r="F49" i="18"/>
  <c r="B49" i="18" s="1"/>
  <c r="F48" i="18"/>
  <c r="B48" i="18" s="1"/>
  <c r="F47" i="18"/>
  <c r="B47" i="18" s="1"/>
  <c r="F46" i="18"/>
  <c r="B46" i="18" s="1"/>
  <c r="F45" i="18"/>
  <c r="B45" i="18" s="1"/>
  <c r="F44" i="18"/>
  <c r="B44" i="18" s="1"/>
  <c r="F43" i="18"/>
  <c r="B43" i="18" s="1"/>
  <c r="F42" i="18"/>
  <c r="B42" i="18" s="1"/>
  <c r="F41" i="18"/>
  <c r="B41" i="18" s="1"/>
  <c r="F40" i="18"/>
  <c r="B40" i="18" s="1"/>
  <c r="F39" i="18"/>
  <c r="B39" i="18" s="1"/>
  <c r="F38" i="18"/>
  <c r="B38" i="18" s="1"/>
  <c r="F37" i="18"/>
  <c r="B37" i="18" s="1"/>
  <c r="F36" i="18"/>
  <c r="B36" i="18" s="1"/>
  <c r="F35" i="18"/>
  <c r="B35" i="18" s="1"/>
  <c r="F34" i="18"/>
  <c r="B34" i="18" s="1"/>
  <c r="F33" i="18"/>
  <c r="B33" i="18" s="1"/>
  <c r="F32" i="18"/>
  <c r="B32" i="18" s="1"/>
  <c r="F31" i="18"/>
  <c r="B31" i="18" s="1"/>
  <c r="F30" i="18"/>
  <c r="B30" i="18" s="1"/>
  <c r="F29" i="18"/>
  <c r="B29" i="18" s="1"/>
  <c r="F28" i="18"/>
  <c r="B28" i="18" s="1"/>
  <c r="F27" i="18"/>
  <c r="B27" i="18" s="1"/>
  <c r="F26" i="18"/>
  <c r="B26" i="18" s="1"/>
  <c r="F25" i="18"/>
  <c r="B25" i="18" s="1"/>
  <c r="F24" i="18"/>
  <c r="B24" i="18" s="1"/>
  <c r="F23" i="18"/>
  <c r="B23" i="18" s="1"/>
  <c r="F22" i="18"/>
  <c r="B22" i="18" s="1"/>
  <c r="F21" i="18"/>
  <c r="B21" i="18" s="1"/>
  <c r="F20" i="18"/>
  <c r="B20" i="18" s="1"/>
  <c r="F19" i="18"/>
  <c r="B19" i="18" s="1"/>
  <c r="F18" i="18"/>
  <c r="B18" i="18" s="1"/>
  <c r="F17" i="18"/>
  <c r="B17" i="18" s="1"/>
  <c r="F16" i="18"/>
  <c r="B16" i="18" s="1"/>
  <c r="F15" i="18"/>
  <c r="B15" i="18" s="1"/>
  <c r="F14" i="18"/>
  <c r="B14" i="18" s="1"/>
  <c r="F13" i="18"/>
  <c r="B13" i="18" s="1"/>
  <c r="F12" i="18"/>
  <c r="B12" i="18" s="1"/>
  <c r="F11" i="18"/>
  <c r="B11" i="18" s="1"/>
  <c r="F10" i="18"/>
  <c r="B10" i="18" s="1"/>
  <c r="F9" i="18"/>
  <c r="B9" i="18" s="1"/>
  <c r="F8" i="18"/>
  <c r="B8" i="18" s="1"/>
  <c r="F7" i="18"/>
  <c r="B7" i="18" s="1"/>
  <c r="F6" i="18"/>
  <c r="B6" i="18" s="1"/>
  <c r="F5" i="18"/>
  <c r="B5" i="18" s="1"/>
  <c r="F4" i="18"/>
  <c r="B4" i="18" s="1"/>
  <c r="F3" i="18"/>
  <c r="B3" i="18" s="1"/>
  <c r="F2" i="18"/>
  <c r="B2" i="18" s="1"/>
  <c r="F5" i="16" l="1"/>
  <c r="F13" i="16"/>
  <c r="F37" i="16"/>
  <c r="F61" i="16"/>
  <c r="F85" i="16"/>
  <c r="F117" i="16"/>
  <c r="F141" i="16"/>
  <c r="F165" i="16"/>
  <c r="F189" i="16"/>
  <c r="F221" i="16"/>
  <c r="F241" i="16"/>
  <c r="F273" i="16"/>
  <c r="F293" i="16"/>
  <c r="F325" i="16"/>
  <c r="F389" i="16"/>
  <c r="F17" i="16"/>
  <c r="F41" i="16"/>
  <c r="F69" i="16"/>
  <c r="F93" i="16"/>
  <c r="F121" i="16"/>
  <c r="F153" i="16"/>
  <c r="F177" i="16"/>
  <c r="F205" i="16"/>
  <c r="F237" i="16"/>
  <c r="F265" i="16"/>
  <c r="F317" i="16"/>
  <c r="F21" i="16"/>
  <c r="F45" i="16"/>
  <c r="F73" i="16"/>
  <c r="F97" i="16"/>
  <c r="F125" i="16"/>
  <c r="F145" i="16"/>
  <c r="F181" i="16"/>
  <c r="F201" i="16"/>
  <c r="F229" i="16"/>
  <c r="F269" i="16"/>
  <c r="F301" i="16"/>
  <c r="F9" i="16"/>
  <c r="F33" i="16"/>
  <c r="F65" i="16"/>
  <c r="F89" i="16"/>
  <c r="F113" i="16"/>
  <c r="F137" i="16"/>
  <c r="F169" i="16"/>
  <c r="F193" i="16"/>
  <c r="F213" i="16"/>
  <c r="F245" i="16"/>
  <c r="F261" i="16"/>
  <c r="F285" i="16"/>
  <c r="F309" i="16"/>
  <c r="F349" i="16"/>
  <c r="F972" i="16"/>
  <c r="F25" i="16"/>
  <c r="F57" i="16"/>
  <c r="F81" i="16"/>
  <c r="F105" i="16"/>
  <c r="F133" i="16"/>
  <c r="F161" i="16"/>
  <c r="F185" i="16"/>
  <c r="F209" i="16"/>
  <c r="F233" i="16"/>
  <c r="F253" i="16"/>
  <c r="F281" i="16"/>
  <c r="F357" i="16"/>
  <c r="F335" i="16"/>
  <c r="F7" i="16"/>
  <c r="F11" i="16"/>
  <c r="F15" i="16"/>
  <c r="F19" i="16"/>
  <c r="F23" i="16"/>
  <c r="F27" i="16"/>
  <c r="F31" i="16"/>
  <c r="F35" i="16"/>
  <c r="F39" i="16"/>
  <c r="F43" i="16"/>
  <c r="F47" i="16"/>
  <c r="F51" i="16"/>
  <c r="F55" i="16"/>
  <c r="F59" i="16"/>
  <c r="F63" i="16"/>
  <c r="F67" i="16"/>
  <c r="F71" i="16"/>
  <c r="F75" i="16"/>
  <c r="F79" i="16"/>
  <c r="F83" i="16"/>
  <c r="F87" i="16"/>
  <c r="F91" i="16"/>
  <c r="F95" i="16"/>
  <c r="F99" i="16"/>
  <c r="F103" i="16"/>
  <c r="F107" i="16"/>
  <c r="F111" i="16"/>
  <c r="F115" i="16"/>
  <c r="F119" i="16"/>
  <c r="F123" i="16"/>
  <c r="F127" i="16"/>
  <c r="F131" i="16"/>
  <c r="F135" i="16"/>
  <c r="F139" i="16"/>
  <c r="F143" i="16"/>
  <c r="F147" i="16"/>
  <c r="F151" i="16"/>
  <c r="F155" i="16"/>
  <c r="F159" i="16"/>
  <c r="F163" i="16"/>
  <c r="F167" i="16"/>
  <c r="F171" i="16"/>
  <c r="F175" i="16"/>
  <c r="F179" i="16"/>
  <c r="F183" i="16"/>
  <c r="F187" i="16"/>
  <c r="F191" i="16"/>
  <c r="F195" i="16"/>
  <c r="F199" i="16"/>
  <c r="F203" i="16"/>
  <c r="F207" i="16"/>
  <c r="F211" i="16"/>
  <c r="F215" i="16"/>
  <c r="F219" i="16"/>
  <c r="F223" i="16"/>
  <c r="F227" i="16"/>
  <c r="F231" i="16"/>
  <c r="F235" i="16"/>
  <c r="F239" i="16"/>
  <c r="F243" i="16"/>
  <c r="F247" i="16"/>
  <c r="F251" i="16"/>
  <c r="F255" i="16"/>
  <c r="F259" i="16"/>
  <c r="F263" i="16"/>
  <c r="F267" i="16"/>
  <c r="F271" i="16"/>
  <c r="F275" i="16"/>
  <c r="F279" i="16"/>
  <c r="F283" i="16"/>
  <c r="F287" i="16"/>
  <c r="F291" i="16"/>
  <c r="F49" i="16"/>
  <c r="F109" i="16"/>
  <c r="F157" i="16"/>
  <c r="F217" i="16"/>
  <c r="F257" i="16"/>
  <c r="F333" i="16"/>
  <c r="F29" i="16"/>
  <c r="F53" i="16"/>
  <c r="F77" i="16"/>
  <c r="F101" i="16"/>
  <c r="F129" i="16"/>
  <c r="F149" i="16"/>
  <c r="F173" i="16"/>
  <c r="F197" i="16"/>
  <c r="F225" i="16"/>
  <c r="F249" i="16"/>
  <c r="F277" i="16"/>
  <c r="F289" i="16"/>
  <c r="F341" i="16"/>
  <c r="F373" i="16"/>
  <c r="F364" i="16"/>
  <c r="F380" i="16"/>
  <c r="F396" i="16"/>
  <c r="F54" i="16"/>
  <c r="F142" i="16"/>
  <c r="F20" i="16"/>
  <c r="F44" i="16"/>
  <c r="F76" i="16"/>
  <c r="F92" i="16"/>
  <c r="F124" i="16"/>
  <c r="F156" i="16"/>
  <c r="F164" i="16"/>
  <c r="F172" i="16"/>
  <c r="F180" i="16"/>
  <c r="F188" i="16"/>
  <c r="F196" i="16"/>
  <c r="F204" i="16"/>
  <c r="F212" i="16"/>
  <c r="F220" i="16"/>
  <c r="F228" i="16"/>
  <c r="F236" i="16"/>
  <c r="F244" i="16"/>
  <c r="F252" i="16"/>
  <c r="F260" i="16"/>
  <c r="F268" i="16"/>
  <c r="F276" i="16"/>
  <c r="F284" i="16"/>
  <c r="F292" i="16"/>
  <c r="F295" i="16"/>
  <c r="F298" i="16"/>
  <c r="F304" i="16"/>
  <c r="F324" i="16"/>
  <c r="F327" i="16"/>
  <c r="F330" i="16"/>
  <c r="F336" i="16"/>
  <c r="F356" i="16"/>
  <c r="F365" i="16"/>
  <c r="F384" i="16"/>
  <c r="F393" i="16"/>
  <c r="F399" i="16"/>
  <c r="F402" i="16"/>
  <c r="F405" i="16"/>
  <c r="F415" i="16"/>
  <c r="F418" i="16"/>
  <c r="F421" i="16"/>
  <c r="F431" i="16"/>
  <c r="F434" i="16"/>
  <c r="F437" i="16"/>
  <c r="F447" i="16"/>
  <c r="F450" i="16"/>
  <c r="F453" i="16"/>
  <c r="F470" i="16"/>
  <c r="F487" i="16"/>
  <c r="F500" i="16"/>
  <c r="F504" i="16"/>
  <c r="F507" i="16"/>
  <c r="F514" i="16"/>
  <c r="F517" i="16"/>
  <c r="F534" i="16"/>
  <c r="F551" i="16"/>
  <c r="F558" i="16"/>
  <c r="F573" i="16"/>
  <c r="F588" i="16"/>
  <c r="F592" i="16"/>
  <c r="F607" i="16"/>
  <c r="F611" i="16"/>
  <c r="F637" i="16"/>
  <c r="F652" i="16"/>
  <c r="F656" i="16"/>
  <c r="F671" i="16"/>
  <c r="F675" i="16"/>
  <c r="F686" i="16"/>
  <c r="F701" i="16"/>
  <c r="F716" i="16"/>
  <c r="F720" i="16"/>
  <c r="F735" i="16"/>
  <c r="F739" i="16"/>
  <c r="F750" i="16"/>
  <c r="F765" i="16"/>
  <c r="F780" i="16"/>
  <c r="F784" i="16"/>
  <c r="F799" i="16"/>
  <c r="F803" i="16"/>
  <c r="F814" i="16"/>
  <c r="F829" i="16"/>
  <c r="F844" i="16"/>
  <c r="F848" i="16"/>
  <c r="F863" i="16"/>
  <c r="F867" i="16"/>
  <c r="F878" i="16"/>
  <c r="F893" i="16"/>
  <c r="F908" i="16"/>
  <c r="F912" i="16"/>
  <c r="F927" i="16"/>
  <c r="F931" i="16"/>
  <c r="F942" i="16"/>
  <c r="F957" i="16"/>
  <c r="F980" i="16"/>
  <c r="F1011" i="16"/>
  <c r="F1084" i="16"/>
  <c r="F1396" i="16"/>
  <c r="F1543" i="16"/>
  <c r="F6" i="16"/>
  <c r="F110" i="16"/>
  <c r="F206" i="16"/>
  <c r="F4" i="16"/>
  <c r="F12" i="16"/>
  <c r="F28" i="16"/>
  <c r="F36" i="16"/>
  <c r="F52" i="16"/>
  <c r="F60" i="16"/>
  <c r="F68" i="16"/>
  <c r="F84" i="16"/>
  <c r="F100" i="16"/>
  <c r="F108" i="16"/>
  <c r="F116" i="16"/>
  <c r="F132" i="16"/>
  <c r="F140" i="16"/>
  <c r="F148" i="16"/>
  <c r="F5296" i="16"/>
  <c r="F5301" i="16"/>
  <c r="F5293" i="16"/>
  <c r="F5285" i="16"/>
  <c r="F5277" i="16"/>
  <c r="F5269" i="16"/>
  <c r="F5261" i="16"/>
  <c r="F5253" i="16"/>
  <c r="F5245" i="16"/>
  <c r="F5237" i="16"/>
  <c r="F5229" i="16"/>
  <c r="F5221" i="16"/>
  <c r="F5213" i="16"/>
  <c r="F5205" i="16"/>
  <c r="F5197" i="16"/>
  <c r="F5189" i="16"/>
  <c r="F5181" i="16"/>
  <c r="F5300" i="16"/>
  <c r="F5158" i="16"/>
  <c r="F5149" i="16"/>
  <c r="F5286" i="16"/>
  <c r="F5256" i="16"/>
  <c r="F5240" i="16"/>
  <c r="F5224" i="16"/>
  <c r="F5208" i="16"/>
  <c r="F5192" i="16"/>
  <c r="F5176" i="16"/>
  <c r="F5173" i="16"/>
  <c r="F5164" i="16"/>
  <c r="F5143" i="16"/>
  <c r="F5135" i="16"/>
  <c r="F5127" i="16"/>
  <c r="F5119" i="16"/>
  <c r="F5111" i="16"/>
  <c r="F5103" i="16"/>
  <c r="F5095" i="16"/>
  <c r="F5087" i="16"/>
  <c r="F5079" i="16"/>
  <c r="F5071" i="16"/>
  <c r="F5063" i="16"/>
  <c r="F5055" i="16"/>
  <c r="F5047" i="16"/>
  <c r="F5039" i="16"/>
  <c r="F5031" i="16"/>
  <c r="F5023" i="16"/>
  <c r="F5015" i="16"/>
  <c r="F5007" i="16"/>
  <c r="F4999" i="16"/>
  <c r="F4991" i="16"/>
  <c r="F4983" i="16"/>
  <c r="F4975" i="16"/>
  <c r="F4967" i="16"/>
  <c r="F4959" i="16"/>
  <c r="F4951" i="16"/>
  <c r="F4943" i="16"/>
  <c r="F4935" i="16"/>
  <c r="F5272" i="16"/>
  <c r="F5262" i="16"/>
  <c r="F5246" i="16"/>
  <c r="F5230" i="16"/>
  <c r="F5214" i="16"/>
  <c r="F5198" i="16"/>
  <c r="F5182" i="16"/>
  <c r="F5252" i="16"/>
  <c r="F5236" i="16"/>
  <c r="F5220" i="16"/>
  <c r="F5204" i="16"/>
  <c r="F5188" i="16"/>
  <c r="F5169" i="16"/>
  <c r="F5166" i="16"/>
  <c r="F5160" i="16"/>
  <c r="F5157" i="16"/>
  <c r="F5148" i="16"/>
  <c r="F5145" i="16"/>
  <c r="F5137" i="16"/>
  <c r="F5129" i="16"/>
  <c r="F5121" i="16"/>
  <c r="F5113" i="16"/>
  <c r="F5105" i="16"/>
  <c r="F5097" i="16"/>
  <c r="F5089" i="16"/>
  <c r="F5081" i="16"/>
  <c r="F5073" i="16"/>
  <c r="F5065" i="16"/>
  <c r="F5057" i="16"/>
  <c r="F5049" i="16"/>
  <c r="F5041" i="16"/>
  <c r="F5033" i="16"/>
  <c r="F5025" i="16"/>
  <c r="F5017" i="16"/>
  <c r="F5009" i="16"/>
  <c r="F5001" i="16"/>
  <c r="F4993" i="16"/>
  <c r="F4985" i="16"/>
  <c r="F4977" i="16"/>
  <c r="F4969" i="16"/>
  <c r="F4961" i="16"/>
  <c r="F4953" i="16"/>
  <c r="F4945" i="16"/>
  <c r="F4937" i="16"/>
  <c r="F4929" i="16"/>
  <c r="F4921" i="16"/>
  <c r="F4913" i="16"/>
  <c r="F4905" i="16"/>
  <c r="F4897" i="16"/>
  <c r="F4889" i="16"/>
  <c r="F4881" i="16"/>
  <c r="F4873" i="16"/>
  <c r="F4865" i="16"/>
  <c r="F4857" i="16"/>
  <c r="F4849" i="16"/>
  <c r="F4841" i="16"/>
  <c r="F4833" i="16"/>
  <c r="F4825" i="16"/>
  <c r="F4817" i="16"/>
  <c r="F4809" i="16"/>
  <c r="F4801" i="16"/>
  <c r="F5288" i="16"/>
  <c r="F5281" i="16"/>
  <c r="F5278" i="16"/>
  <c r="F5172" i="16"/>
  <c r="F5142" i="16"/>
  <c r="F5134" i="16"/>
  <c r="F5126" i="16"/>
  <c r="F5118" i="16"/>
  <c r="F5110" i="16"/>
  <c r="F5102" i="16"/>
  <c r="F5094" i="16"/>
  <c r="F5086" i="16"/>
  <c r="F5078" i="16"/>
  <c r="F5070" i="16"/>
  <c r="F5062" i="16"/>
  <c r="F5054" i="16"/>
  <c r="F5046" i="16"/>
  <c r="F5038" i="16"/>
  <c r="F5030" i="16"/>
  <c r="F5022" i="16"/>
  <c r="F5014" i="16"/>
  <c r="F5006" i="16"/>
  <c r="F4998" i="16"/>
  <c r="F4990" i="16"/>
  <c r="F4982" i="16"/>
  <c r="F4974" i="16"/>
  <c r="F4966" i="16"/>
  <c r="F4958" i="16"/>
  <c r="F4950" i="16"/>
  <c r="F4942" i="16"/>
  <c r="F4934" i="16"/>
  <c r="F4926" i="16"/>
  <c r="F4918" i="16"/>
  <c r="F4910" i="16"/>
  <c r="F4902" i="16"/>
  <c r="F4894" i="16"/>
  <c r="F4886" i="16"/>
  <c r="F4878" i="16"/>
  <c r="F4870" i="16"/>
  <c r="F4862" i="16"/>
  <c r="F4854" i="16"/>
  <c r="F4846" i="16"/>
  <c r="F4838" i="16"/>
  <c r="F4830" i="16"/>
  <c r="F4822" i="16"/>
  <c r="F4814" i="16"/>
  <c r="F4806" i="16"/>
  <c r="F4798" i="16"/>
  <c r="F4790" i="16"/>
  <c r="F4782" i="16"/>
  <c r="F4774" i="16"/>
  <c r="F4766" i="16"/>
  <c r="F4758" i="16"/>
  <c r="F4750" i="16"/>
  <c r="F5264" i="16"/>
  <c r="F5248" i="16"/>
  <c r="F5232" i="16"/>
  <c r="F5216" i="16"/>
  <c r="F5200" i="16"/>
  <c r="F5184" i="16"/>
  <c r="F5150" i="16"/>
  <c r="F5294" i="16"/>
  <c r="F5257" i="16"/>
  <c r="F5254" i="16"/>
  <c r="F5241" i="16"/>
  <c r="F5238" i="16"/>
  <c r="F5225" i="16"/>
  <c r="F5222" i="16"/>
  <c r="F5209" i="16"/>
  <c r="F5206" i="16"/>
  <c r="F5193" i="16"/>
  <c r="F5190" i="16"/>
  <c r="F5177" i="16"/>
  <c r="F5174" i="16"/>
  <c r="F5168" i="16"/>
  <c r="F5165" i="16"/>
  <c r="F5156" i="16"/>
  <c r="F5147" i="16"/>
  <c r="F5144" i="16"/>
  <c r="F5136" i="16"/>
  <c r="F5128" i="16"/>
  <c r="F5120" i="16"/>
  <c r="F5112" i="16"/>
  <c r="F5104" i="16"/>
  <c r="F5096" i="16"/>
  <c r="F5088" i="16"/>
  <c r="F5080" i="16"/>
  <c r="F5072" i="16"/>
  <c r="F5064" i="16"/>
  <c r="F5056" i="16"/>
  <c r="F5048" i="16"/>
  <c r="F5040" i="16"/>
  <c r="F5032" i="16"/>
  <c r="F5024" i="16"/>
  <c r="F5016" i="16"/>
  <c r="F5008" i="16"/>
  <c r="F5000" i="16"/>
  <c r="F4992" i="16"/>
  <c r="F4984" i="16"/>
  <c r="F4976" i="16"/>
  <c r="F4968" i="16"/>
  <c r="F4960" i="16"/>
  <c r="F4952" i="16"/>
  <c r="F4944" i="16"/>
  <c r="F4936" i="16"/>
  <c r="F4928" i="16"/>
  <c r="F4920" i="16"/>
  <c r="F4912" i="16"/>
  <c r="F4904" i="16"/>
  <c r="F4896" i="16"/>
  <c r="F5280" i="16"/>
  <c r="F5270" i="16"/>
  <c r="F5141" i="16"/>
  <c r="F4887" i="16"/>
  <c r="F4855" i="16"/>
  <c r="F4823" i="16"/>
  <c r="F4751" i="16"/>
  <c r="F4744" i="16"/>
  <c r="F4728" i="16"/>
  <c r="F4712" i="16"/>
  <c r="F4703" i="16"/>
  <c r="F4700" i="16"/>
  <c r="F4697" i="16"/>
  <c r="F4686" i="16"/>
  <c r="F4683" i="16"/>
  <c r="F4672" i="16"/>
  <c r="F4661" i="16"/>
  <c r="F4653" i="16"/>
  <c r="F4645" i="16"/>
  <c r="F4637" i="16"/>
  <c r="F4629" i="16"/>
  <c r="F4621" i="16"/>
  <c r="F4613" i="16"/>
  <c r="F4605" i="16"/>
  <c r="F4597" i="16"/>
  <c r="F4589" i="16"/>
  <c r="F4581" i="16"/>
  <c r="F4573" i="16"/>
  <c r="F4565" i="16"/>
  <c r="F4557" i="16"/>
  <c r="F4549" i="16"/>
  <c r="F4541" i="16"/>
  <c r="F4533" i="16"/>
  <c r="F4525" i="16"/>
  <c r="F4517" i="16"/>
  <c r="F4509" i="16"/>
  <c r="F4501" i="16"/>
  <c r="F4493" i="16"/>
  <c r="F4485" i="16"/>
  <c r="F4477" i="16"/>
  <c r="F4469" i="16"/>
  <c r="F4461" i="16"/>
  <c r="F4453" i="16"/>
  <c r="F4445" i="16"/>
  <c r="F4437" i="16"/>
  <c r="F4429" i="16"/>
  <c r="F4421" i="16"/>
  <c r="F4413" i="16"/>
  <c r="F4405" i="16"/>
  <c r="F4397" i="16"/>
  <c r="F4389" i="16"/>
  <c r="F4381" i="16"/>
  <c r="F4373" i="16"/>
  <c r="F4365" i="16"/>
  <c r="F4357" i="16"/>
  <c r="F4872" i="16"/>
  <c r="F4840" i="16"/>
  <c r="F4808" i="16"/>
  <c r="F4791" i="16"/>
  <c r="F4784" i="16"/>
  <c r="F4777" i="16"/>
  <c r="F4680" i="16"/>
  <c r="F4927" i="16"/>
  <c r="F4879" i="16"/>
  <c r="F4847" i="16"/>
  <c r="F4815" i="16"/>
  <c r="F4767" i="16"/>
  <c r="F4760" i="16"/>
  <c r="F4753" i="16"/>
  <c r="F4734" i="16"/>
  <c r="F4718" i="16"/>
  <c r="F4705" i="16"/>
  <c r="F4688" i="16"/>
  <c r="F4674" i="16"/>
  <c r="F4663" i="16"/>
  <c r="F4655" i="16"/>
  <c r="F4647" i="16"/>
  <c r="F4639" i="16"/>
  <c r="F4631" i="16"/>
  <c r="F4623" i="16"/>
  <c r="F4615" i="16"/>
  <c r="F4607" i="16"/>
  <c r="F4599" i="16"/>
  <c r="F4591" i="16"/>
  <c r="F4583" i="16"/>
  <c r="F4575" i="16"/>
  <c r="F4567" i="16"/>
  <c r="F4559" i="16"/>
  <c r="F4551" i="16"/>
  <c r="F4543" i="16"/>
  <c r="F4535" i="16"/>
  <c r="F4527" i="16"/>
  <c r="F4519" i="16"/>
  <c r="F4511" i="16"/>
  <c r="F4503" i="16"/>
  <c r="F4495" i="16"/>
  <c r="F4487" i="16"/>
  <c r="F4479" i="16"/>
  <c r="F4471" i="16"/>
  <c r="F4463" i="16"/>
  <c r="F4455" i="16"/>
  <c r="F4447" i="16"/>
  <c r="F4439" i="16"/>
  <c r="F4431" i="16"/>
  <c r="F4423" i="16"/>
  <c r="F4415" i="16"/>
  <c r="F4407" i="16"/>
  <c r="F4919" i="16"/>
  <c r="F4864" i="16"/>
  <c r="F4832" i="16"/>
  <c r="F4800" i="16"/>
  <c r="F4793" i="16"/>
  <c r="F4743" i="16"/>
  <c r="F4727" i="16"/>
  <c r="F4711" i="16"/>
  <c r="F4696" i="16"/>
  <c r="F4452" i="16"/>
  <c r="F4444" i="16"/>
  <c r="F4436" i="16"/>
  <c r="F4428" i="16"/>
  <c r="F4420" i="16"/>
  <c r="F4412" i="16"/>
  <c r="F4404" i="16"/>
  <c r="F4396" i="16"/>
  <c r="F4388" i="16"/>
  <c r="F4380" i="16"/>
  <c r="F4372" i="16"/>
  <c r="F4364" i="16"/>
  <c r="F4911" i="16"/>
  <c r="F4871" i="16"/>
  <c r="F4839" i="16"/>
  <c r="F4807" i="16"/>
  <c r="F4783" i="16"/>
  <c r="F4776" i="16"/>
  <c r="F4769" i="16"/>
  <c r="F4736" i="16"/>
  <c r="F4720" i="16"/>
  <c r="F4690" i="16"/>
  <c r="F4679" i="16"/>
  <c r="F4676" i="16"/>
  <c r="F4665" i="16"/>
  <c r="F4657" i="16"/>
  <c r="F4649" i="16"/>
  <c r="F4641" i="16"/>
  <c r="F4633" i="16"/>
  <c r="F4625" i="16"/>
  <c r="F4617" i="16"/>
  <c r="F4609" i="16"/>
  <c r="F4601" i="16"/>
  <c r="F4593" i="16"/>
  <c r="F4585" i="16"/>
  <c r="F4577" i="16"/>
  <c r="F4569" i="16"/>
  <c r="F4561" i="16"/>
  <c r="F4553" i="16"/>
  <c r="F4545" i="16"/>
  <c r="F4537" i="16"/>
  <c r="F4529" i="16"/>
  <c r="F4521" i="16"/>
  <c r="F4513" i="16"/>
  <c r="F4505" i="16"/>
  <c r="F4497" i="16"/>
  <c r="F4489" i="16"/>
  <c r="F4481" i="16"/>
  <c r="F4473" i="16"/>
  <c r="F4465" i="16"/>
  <c r="F4457" i="16"/>
  <c r="F4449" i="16"/>
  <c r="F4441" i="16"/>
  <c r="F4433" i="16"/>
  <c r="F4425" i="16"/>
  <c r="F4417" i="16"/>
  <c r="F4409" i="16"/>
  <c r="F4401" i="16"/>
  <c r="F4393" i="16"/>
  <c r="F4385" i="16"/>
  <c r="F4377" i="16"/>
  <c r="F4369" i="16"/>
  <c r="F4361" i="16"/>
  <c r="F4353" i="16"/>
  <c r="F4903" i="16"/>
  <c r="F4888" i="16"/>
  <c r="F4856" i="16"/>
  <c r="F4824" i="16"/>
  <c r="F4759" i="16"/>
  <c r="F4752" i="16"/>
  <c r="F4704" i="16"/>
  <c r="F4895" i="16"/>
  <c r="F4863" i="16"/>
  <c r="F4831" i="16"/>
  <c r="F4799" i="16"/>
  <c r="F4792" i="16"/>
  <c r="F4785" i="16"/>
  <c r="F4742" i="16"/>
  <c r="F4726" i="16"/>
  <c r="F4710" i="16"/>
  <c r="F4695" i="16"/>
  <c r="F4692" i="16"/>
  <c r="F4681" i="16"/>
  <c r="F4670" i="16"/>
  <c r="F4667" i="16"/>
  <c r="F4659" i="16"/>
  <c r="F4651" i="16"/>
  <c r="F4643" i="16"/>
  <c r="F4635" i="16"/>
  <c r="F4627" i="16"/>
  <c r="F4619" i="16"/>
  <c r="F4611" i="16"/>
  <c r="F4603" i="16"/>
  <c r="F4595" i="16"/>
  <c r="F4587" i="16"/>
  <c r="F4579" i="16"/>
  <c r="F4571" i="16"/>
  <c r="F4563" i="16"/>
  <c r="F4555" i="16"/>
  <c r="F4547" i="16"/>
  <c r="F4539" i="16"/>
  <c r="F4531" i="16"/>
  <c r="F4523" i="16"/>
  <c r="F4515" i="16"/>
  <c r="F4507" i="16"/>
  <c r="F4499" i="16"/>
  <c r="F4491" i="16"/>
  <c r="F4483" i="16"/>
  <c r="F4475" i="16"/>
  <c r="F4467" i="16"/>
  <c r="F4459" i="16"/>
  <c r="F4451" i="16"/>
  <c r="F4443" i="16"/>
  <c r="F4435" i="16"/>
  <c r="F4880" i="16"/>
  <c r="F4848" i="16"/>
  <c r="F4816" i="16"/>
  <c r="F4775" i="16"/>
  <c r="F4768" i="16"/>
  <c r="F4761" i="16"/>
  <c r="F4735" i="16"/>
  <c r="F4719" i="16"/>
  <c r="F4391" i="16"/>
  <c r="F4359" i="16"/>
  <c r="F4349" i="16"/>
  <c r="F4343" i="16"/>
  <c r="F4340" i="16"/>
  <c r="F4337" i="16"/>
  <c r="F4331" i="16"/>
  <c r="F4325" i="16"/>
  <c r="F4319" i="16"/>
  <c r="F4299" i="16"/>
  <c r="F4293" i="16"/>
  <c r="F4287" i="16"/>
  <c r="F4267" i="16"/>
  <c r="F4259" i="16"/>
  <c r="F4251" i="16"/>
  <c r="F4243" i="16"/>
  <c r="F4235" i="16"/>
  <c r="F4227" i="16"/>
  <c r="F4219" i="16"/>
  <c r="F4211" i="16"/>
  <c r="F4203" i="16"/>
  <c r="F4195" i="16"/>
  <c r="F4187" i="16"/>
  <c r="F4179" i="16"/>
  <c r="F4171" i="16"/>
  <c r="F4163" i="16"/>
  <c r="F4155" i="16"/>
  <c r="F4147" i="16"/>
  <c r="F4139" i="16"/>
  <c r="F4131" i="16"/>
  <c r="F4123" i="16"/>
  <c r="F4115" i="16"/>
  <c r="F4107" i="16"/>
  <c r="F4099" i="16"/>
  <c r="F4091" i="16"/>
  <c r="F4083" i="16"/>
  <c r="F4075" i="16"/>
  <c r="F4067" i="16"/>
  <c r="F4059" i="16"/>
  <c r="F4051" i="16"/>
  <c r="F4043" i="16"/>
  <c r="F4035" i="16"/>
  <c r="F4027" i="16"/>
  <c r="F4019" i="16"/>
  <c r="F4011" i="16"/>
  <c r="F4003" i="16"/>
  <c r="F3995" i="16"/>
  <c r="F3987" i="16"/>
  <c r="F3979" i="16"/>
  <c r="F3971" i="16"/>
  <c r="F3963" i="16"/>
  <c r="F3955" i="16"/>
  <c r="F3947" i="16"/>
  <c r="F4387" i="16"/>
  <c r="F4427" i="16"/>
  <c r="F4383" i="16"/>
  <c r="F4355" i="16"/>
  <c r="F4333" i="16"/>
  <c r="F4327" i="16"/>
  <c r="F4307" i="16"/>
  <c r="F4301" i="16"/>
  <c r="F4295" i="16"/>
  <c r="F4275" i="16"/>
  <c r="F4269" i="16"/>
  <c r="F4261" i="16"/>
  <c r="F4253" i="16"/>
  <c r="F4245" i="16"/>
  <c r="F4237" i="16"/>
  <c r="F4229" i="16"/>
  <c r="F4221" i="16"/>
  <c r="F4213" i="16"/>
  <c r="F4205" i="16"/>
  <c r="F4197" i="16"/>
  <c r="F4189" i="16"/>
  <c r="F4181" i="16"/>
  <c r="F4173" i="16"/>
  <c r="F4165" i="16"/>
  <c r="F4157" i="16"/>
  <c r="F4149" i="16"/>
  <c r="F4141" i="16"/>
  <c r="F4133" i="16"/>
  <c r="F4125" i="16"/>
  <c r="F4117" i="16"/>
  <c r="F4109" i="16"/>
  <c r="F4101" i="16"/>
  <c r="F4093" i="16"/>
  <c r="F4085" i="16"/>
  <c r="F4077" i="16"/>
  <c r="F4069" i="16"/>
  <c r="F4061" i="16"/>
  <c r="F4053" i="16"/>
  <c r="F4045" i="16"/>
  <c r="F4037" i="16"/>
  <c r="F4029" i="16"/>
  <c r="F4021" i="16"/>
  <c r="F4013" i="16"/>
  <c r="F4005" i="16"/>
  <c r="F3997" i="16"/>
  <c r="F3989" i="16"/>
  <c r="F3981" i="16"/>
  <c r="F3973" i="16"/>
  <c r="F3965" i="16"/>
  <c r="F3957" i="16"/>
  <c r="F3949" i="16"/>
  <c r="F3941" i="16"/>
  <c r="F3933" i="16"/>
  <c r="F3925" i="16"/>
  <c r="F3917" i="16"/>
  <c r="F3909" i="16"/>
  <c r="F3901" i="16"/>
  <c r="F3893" i="16"/>
  <c r="F3885" i="16"/>
  <c r="F4419" i="16"/>
  <c r="F4379" i="16"/>
  <c r="F4345" i="16"/>
  <c r="F4339" i="16"/>
  <c r="F4411" i="16"/>
  <c r="F4375" i="16"/>
  <c r="F4315" i="16"/>
  <c r="F4309" i="16"/>
  <c r="F4303" i="16"/>
  <c r="F4283" i="16"/>
  <c r="F4277" i="16"/>
  <c r="F4271" i="16"/>
  <c r="F4263" i="16"/>
  <c r="F4255" i="16"/>
  <c r="F4247" i="16"/>
  <c r="F4239" i="16"/>
  <c r="F4231" i="16"/>
  <c r="F4223" i="16"/>
  <c r="F4215" i="16"/>
  <c r="F4207" i="16"/>
  <c r="F4199" i="16"/>
  <c r="F4191" i="16"/>
  <c r="F4183" i="16"/>
  <c r="F4175" i="16"/>
  <c r="F4167" i="16"/>
  <c r="F4159" i="16"/>
  <c r="F4151" i="16"/>
  <c r="F4143" i="16"/>
  <c r="F4135" i="16"/>
  <c r="F4127" i="16"/>
  <c r="F4119" i="16"/>
  <c r="F4111" i="16"/>
  <c r="F4103" i="16"/>
  <c r="F4095" i="16"/>
  <c r="F4087" i="16"/>
  <c r="F4079" i="16"/>
  <c r="F4071" i="16"/>
  <c r="F4063" i="16"/>
  <c r="F4055" i="16"/>
  <c r="F4047" i="16"/>
  <c r="F4039" i="16"/>
  <c r="F4031" i="16"/>
  <c r="F4023" i="16"/>
  <c r="F4015" i="16"/>
  <c r="F4007" i="16"/>
  <c r="F3999" i="16"/>
  <c r="F3991" i="16"/>
  <c r="F3983" i="16"/>
  <c r="F3975" i="16"/>
  <c r="F3967" i="16"/>
  <c r="F3959" i="16"/>
  <c r="F3951" i="16"/>
  <c r="F3943" i="16"/>
  <c r="F4403" i="16"/>
  <c r="F4371" i="16"/>
  <c r="F4341" i="16"/>
  <c r="F4329" i="16"/>
  <c r="F4399" i="16"/>
  <c r="F4367" i="16"/>
  <c r="F4347" i="16"/>
  <c r="F4323" i="16"/>
  <c r="F4317" i="16"/>
  <c r="F4311" i="16"/>
  <c r="F4291" i="16"/>
  <c r="F4285" i="16"/>
  <c r="F4279" i="16"/>
  <c r="F4265" i="16"/>
  <c r="F4257" i="16"/>
  <c r="F4249" i="16"/>
  <c r="F4241" i="16"/>
  <c r="F4233" i="16"/>
  <c r="F4225" i="16"/>
  <c r="F4217" i="16"/>
  <c r="F4209" i="16"/>
  <c r="F4201" i="16"/>
  <c r="F4193" i="16"/>
  <c r="F4185" i="16"/>
  <c r="F4177" i="16"/>
  <c r="F4169" i="16"/>
  <c r="F4161" i="16"/>
  <c r="F4153" i="16"/>
  <c r="F4145" i="16"/>
  <c r="F4137" i="16"/>
  <c r="F4129" i="16"/>
  <c r="F4121" i="16"/>
  <c r="F4113" i="16"/>
  <c r="F4105" i="16"/>
  <c r="F4097" i="16"/>
  <c r="F4089" i="16"/>
  <c r="F4081" i="16"/>
  <c r="F4073" i="16"/>
  <c r="F4065" i="16"/>
  <c r="F4057" i="16"/>
  <c r="F4049" i="16"/>
  <c r="F4041" i="16"/>
  <c r="F4033" i="16"/>
  <c r="F4025" i="16"/>
  <c r="F4017" i="16"/>
  <c r="F4009" i="16"/>
  <c r="F4001" i="16"/>
  <c r="F3993" i="16"/>
  <c r="F3985" i="16"/>
  <c r="F4395" i="16"/>
  <c r="F4363" i="16"/>
  <c r="F4356" i="16"/>
  <c r="F3961" i="16"/>
  <c r="F3915" i="16"/>
  <c r="F3905" i="16"/>
  <c r="F3895" i="16"/>
  <c r="F3875" i="16"/>
  <c r="F3859" i="16"/>
  <c r="F3843" i="16"/>
  <c r="F3827" i="16"/>
  <c r="F3799" i="16"/>
  <c r="F3793" i="16"/>
  <c r="F3790" i="16"/>
  <c r="F3787" i="16"/>
  <c r="F3781" i="16"/>
  <c r="F3739" i="16"/>
  <c r="F3728" i="16"/>
  <c r="F3720" i="16"/>
  <c r="F3712" i="16"/>
  <c r="F3704" i="16"/>
  <c r="F3696" i="16"/>
  <c r="F3688" i="16"/>
  <c r="F3680" i="16"/>
  <c r="F3672" i="16"/>
  <c r="F3664" i="16"/>
  <c r="F3656" i="16"/>
  <c r="F3648" i="16"/>
  <c r="F3640" i="16"/>
  <c r="F3632" i="16"/>
  <c r="F3624" i="16"/>
  <c r="F3616" i="16"/>
  <c r="F3608" i="16"/>
  <c r="F3600" i="16"/>
  <c r="F3592" i="16"/>
  <c r="F3584" i="16"/>
  <c r="F3576" i="16"/>
  <c r="F3568" i="16"/>
  <c r="F3560" i="16"/>
  <c r="F3552" i="16"/>
  <c r="F3544" i="16"/>
  <c r="F3536" i="16"/>
  <c r="F3528" i="16"/>
  <c r="F3520" i="16"/>
  <c r="F3512" i="16"/>
  <c r="F3504" i="16"/>
  <c r="F3496" i="16"/>
  <c r="F3953" i="16"/>
  <c r="F3935" i="16"/>
  <c r="F3891" i="16"/>
  <c r="F3881" i="16"/>
  <c r="F3865" i="16"/>
  <c r="F3849" i="16"/>
  <c r="F3833" i="16"/>
  <c r="F3817" i="16"/>
  <c r="F3811" i="16"/>
  <c r="F3805" i="16"/>
  <c r="F3759" i="16"/>
  <c r="F3509" i="16"/>
  <c r="F3501" i="16"/>
  <c r="F3493" i="16"/>
  <c r="F3485" i="16"/>
  <c r="F3477" i="16"/>
  <c r="F3469" i="16"/>
  <c r="F3461" i="16"/>
  <c r="F3453" i="16"/>
  <c r="F3445" i="16"/>
  <c r="F3437" i="16"/>
  <c r="F3429" i="16"/>
  <c r="F3421" i="16"/>
  <c r="F3413" i="16"/>
  <c r="F3405" i="16"/>
  <c r="F3397" i="16"/>
  <c r="F3389" i="16"/>
  <c r="F3381" i="16"/>
  <c r="F3945" i="16"/>
  <c r="F3931" i="16"/>
  <c r="F3921" i="16"/>
  <c r="F3911" i="16"/>
  <c r="F3871" i="16"/>
  <c r="F3855" i="16"/>
  <c r="F3839" i="16"/>
  <c r="F3823" i="16"/>
  <c r="F3783" i="16"/>
  <c r="F3771" i="16"/>
  <c r="F3765" i="16"/>
  <c r="F3747" i="16"/>
  <c r="F3907" i="16"/>
  <c r="F3897" i="16"/>
  <c r="F3887" i="16"/>
  <c r="F3877" i="16"/>
  <c r="F3861" i="16"/>
  <c r="F3845" i="16"/>
  <c r="F3829" i="16"/>
  <c r="F3807" i="16"/>
  <c r="F3795" i="16"/>
  <c r="F3789" i="16"/>
  <c r="F3937" i="16"/>
  <c r="F3927" i="16"/>
  <c r="F3883" i="16"/>
  <c r="F3867" i="16"/>
  <c r="F3851" i="16"/>
  <c r="F3835" i="16"/>
  <c r="F3819" i="16"/>
  <c r="F3813" i="16"/>
  <c r="F3767" i="16"/>
  <c r="F3761" i="16"/>
  <c r="F3758" i="16"/>
  <c r="F3755" i="16"/>
  <c r="F3749" i="16"/>
  <c r="F3743" i="16"/>
  <c r="F3732" i="16"/>
  <c r="F3724" i="16"/>
  <c r="F3716" i="16"/>
  <c r="F3708" i="16"/>
  <c r="F3700" i="16"/>
  <c r="F3692" i="16"/>
  <c r="F3684" i="16"/>
  <c r="F3676" i="16"/>
  <c r="F3668" i="16"/>
  <c r="F3660" i="16"/>
  <c r="F3652" i="16"/>
  <c r="F3644" i="16"/>
  <c r="F3636" i="16"/>
  <c r="F3628" i="16"/>
  <c r="F3620" i="16"/>
  <c r="F3612" i="16"/>
  <c r="F3604" i="16"/>
  <c r="F3596" i="16"/>
  <c r="F3588" i="16"/>
  <c r="F3580" i="16"/>
  <c r="F3572" i="16"/>
  <c r="F3564" i="16"/>
  <c r="F3556" i="16"/>
  <c r="F3548" i="16"/>
  <c r="F3540" i="16"/>
  <c r="F3532" i="16"/>
  <c r="F3524" i="16"/>
  <c r="F3516" i="16"/>
  <c r="F3508" i="16"/>
  <c r="F3923" i="16"/>
  <c r="F3913" i="16"/>
  <c r="F3903" i="16"/>
  <c r="F3873" i="16"/>
  <c r="F3857" i="16"/>
  <c r="F3841" i="16"/>
  <c r="F3825" i="16"/>
  <c r="F3791" i="16"/>
  <c r="F3779" i="16"/>
  <c r="F3773" i="16"/>
  <c r="F3969" i="16"/>
  <c r="F3939" i="16"/>
  <c r="F3929" i="16"/>
  <c r="F3919" i="16"/>
  <c r="F3869" i="16"/>
  <c r="F3853" i="16"/>
  <c r="F3837" i="16"/>
  <c r="F3821" i="16"/>
  <c r="F3775" i="16"/>
  <c r="F3763" i="16"/>
  <c r="F3757" i="16"/>
  <c r="F3731" i="16"/>
  <c r="F3889" i="16"/>
  <c r="F3831" i="16"/>
  <c r="F3686" i="16"/>
  <c r="F3622" i="16"/>
  <c r="F3558" i="16"/>
  <c r="F3464" i="16"/>
  <c r="F3454" i="16"/>
  <c r="F3444" i="16"/>
  <c r="F3372" i="16"/>
  <c r="F3333" i="16"/>
  <c r="F3327" i="16"/>
  <c r="F3321" i="16"/>
  <c r="F3310" i="16"/>
  <c r="F3296" i="16"/>
  <c r="F3285" i="16"/>
  <c r="F3277" i="16"/>
  <c r="F3269" i="16"/>
  <c r="F3261" i="16"/>
  <c r="F3253" i="16"/>
  <c r="F3245" i="16"/>
  <c r="F3237" i="16"/>
  <c r="F3229" i="16"/>
  <c r="F3221" i="16"/>
  <c r="F3213" i="16"/>
  <c r="F3205" i="16"/>
  <c r="F3197" i="16"/>
  <c r="F3189" i="16"/>
  <c r="F3181" i="16"/>
  <c r="F3173" i="16"/>
  <c r="F3165" i="16"/>
  <c r="F3157" i="16"/>
  <c r="F3149" i="16"/>
  <c r="F3141" i="16"/>
  <c r="F3133" i="16"/>
  <c r="F3125" i="16"/>
  <c r="F3117" i="16"/>
  <c r="F3109" i="16"/>
  <c r="F3101" i="16"/>
  <c r="F3815" i="16"/>
  <c r="F3797" i="16"/>
  <c r="F3678" i="16"/>
  <c r="F3614" i="16"/>
  <c r="F3550" i="16"/>
  <c r="F3494" i="16"/>
  <c r="F3484" i="16"/>
  <c r="F3440" i="16"/>
  <c r="F3430" i="16"/>
  <c r="F3420" i="16"/>
  <c r="F3400" i="16"/>
  <c r="F3384" i="16"/>
  <c r="F3350" i="16"/>
  <c r="F3318" i="16"/>
  <c r="F3734" i="16"/>
  <c r="F3670" i="16"/>
  <c r="F3606" i="16"/>
  <c r="F3542" i="16"/>
  <c r="F3480" i="16"/>
  <c r="F3470" i="16"/>
  <c r="F3460" i="16"/>
  <c r="F3416" i="16"/>
  <c r="F3406" i="16"/>
  <c r="F3393" i="16"/>
  <c r="F3390" i="16"/>
  <c r="F3377" i="16"/>
  <c r="F3374" i="16"/>
  <c r="F3368" i="16"/>
  <c r="F3365" i="16"/>
  <c r="F3356" i="16"/>
  <c r="F3341" i="16"/>
  <c r="F3335" i="16"/>
  <c r="F3329" i="16"/>
  <c r="F3312" i="16"/>
  <c r="F3301" i="16"/>
  <c r="F3298" i="16"/>
  <c r="F3287" i="16"/>
  <c r="F3279" i="16"/>
  <c r="F3271" i="16"/>
  <c r="F3263" i="16"/>
  <c r="F3255" i="16"/>
  <c r="F3247" i="16"/>
  <c r="F3239" i="16"/>
  <c r="F3231" i="16"/>
  <c r="F3223" i="16"/>
  <c r="F3215" i="16"/>
  <c r="F3207" i="16"/>
  <c r="F3199" i="16"/>
  <c r="F3191" i="16"/>
  <c r="F3183" i="16"/>
  <c r="F3175" i="16"/>
  <c r="F3167" i="16"/>
  <c r="F3159" i="16"/>
  <c r="F3151" i="16"/>
  <c r="F3143" i="16"/>
  <c r="F3135" i="16"/>
  <c r="F3127" i="16"/>
  <c r="F3119" i="16"/>
  <c r="F3111" i="16"/>
  <c r="F3103" i="16"/>
  <c r="F3899" i="16"/>
  <c r="F3737" i="16"/>
  <c r="F3726" i="16"/>
  <c r="F3662" i="16"/>
  <c r="F3598" i="16"/>
  <c r="F3534" i="16"/>
  <c r="F3456" i="16"/>
  <c r="F3446" i="16"/>
  <c r="F3436" i="16"/>
  <c r="F3326" i="16"/>
  <c r="F3803" i="16"/>
  <c r="F3718" i="16"/>
  <c r="F3654" i="16"/>
  <c r="F3590" i="16"/>
  <c r="F3526" i="16"/>
  <c r="F3500" i="16"/>
  <c r="F3486" i="16"/>
  <c r="F3476" i="16"/>
  <c r="F3432" i="16"/>
  <c r="F3422" i="16"/>
  <c r="F3412" i="16"/>
  <c r="F3361" i="16"/>
  <c r="F3358" i="16"/>
  <c r="F3352" i="16"/>
  <c r="F3349" i="16"/>
  <c r="F3343" i="16"/>
  <c r="F3337" i="16"/>
  <c r="F3317" i="16"/>
  <c r="F3314" i="16"/>
  <c r="F3303" i="16"/>
  <c r="F3292" i="16"/>
  <c r="F3289" i="16"/>
  <c r="F3281" i="16"/>
  <c r="F3273" i="16"/>
  <c r="F3265" i="16"/>
  <c r="F3257" i="16"/>
  <c r="F3249" i="16"/>
  <c r="F3241" i="16"/>
  <c r="F3233" i="16"/>
  <c r="F3225" i="16"/>
  <c r="F3217" i="16"/>
  <c r="F3209" i="16"/>
  <c r="F3201" i="16"/>
  <c r="F3193" i="16"/>
  <c r="F3185" i="16"/>
  <c r="F3177" i="16"/>
  <c r="F3169" i="16"/>
  <c r="F3161" i="16"/>
  <c r="F3153" i="16"/>
  <c r="F3145" i="16"/>
  <c r="F3137" i="16"/>
  <c r="F3129" i="16"/>
  <c r="F3121" i="16"/>
  <c r="F3113" i="16"/>
  <c r="F3105" i="16"/>
  <c r="F3097" i="16"/>
  <c r="F3879" i="16"/>
  <c r="F3806" i="16"/>
  <c r="F3710" i="16"/>
  <c r="F3646" i="16"/>
  <c r="F3582" i="16"/>
  <c r="F3518" i="16"/>
  <c r="F3472" i="16"/>
  <c r="F3462" i="16"/>
  <c r="F3452" i="16"/>
  <c r="F3408" i="16"/>
  <c r="F3392" i="16"/>
  <c r="F3373" i="16"/>
  <c r="F3334" i="16"/>
  <c r="F3977" i="16"/>
  <c r="F3863" i="16"/>
  <c r="F3809" i="16"/>
  <c r="F3751" i="16"/>
  <c r="F3702" i="16"/>
  <c r="F3638" i="16"/>
  <c r="F3574" i="16"/>
  <c r="F3510" i="16"/>
  <c r="F3492" i="16"/>
  <c r="F3448" i="16"/>
  <c r="F3438" i="16"/>
  <c r="F3428" i="16"/>
  <c r="F3398" i="16"/>
  <c r="F3382" i="16"/>
  <c r="F3325" i="16"/>
  <c r="F3294" i="16"/>
  <c r="F3847" i="16"/>
  <c r="F3694" i="16"/>
  <c r="F3630" i="16"/>
  <c r="F3566" i="16"/>
  <c r="F3502" i="16"/>
  <c r="F3488" i="16"/>
  <c r="F3478" i="16"/>
  <c r="F3468" i="16"/>
  <c r="F3424" i="16"/>
  <c r="F3414" i="16"/>
  <c r="F3404" i="16"/>
  <c r="F3388" i="16"/>
  <c r="F3369" i="16"/>
  <c r="F3366" i="16"/>
  <c r="F3360" i="16"/>
  <c r="F3357" i="16"/>
  <c r="F3348" i="16"/>
  <c r="F3342" i="16"/>
  <c r="F3336" i="16"/>
  <c r="F3316" i="16"/>
  <c r="F3313" i="16"/>
  <c r="F3302" i="16"/>
  <c r="F3288" i="16"/>
  <c r="F3280" i="16"/>
  <c r="F3272" i="16"/>
  <c r="F3264" i="16"/>
  <c r="F3256" i="16"/>
  <c r="F3248" i="16"/>
  <c r="F3240" i="16"/>
  <c r="F3232" i="16"/>
  <c r="F3224" i="16"/>
  <c r="F3216" i="16"/>
  <c r="F3208" i="16"/>
  <c r="F3200" i="16"/>
  <c r="F3192" i="16"/>
  <c r="F3184" i="16"/>
  <c r="F3176" i="16"/>
  <c r="F3168" i="16"/>
  <c r="F3160" i="16"/>
  <c r="F3152" i="16"/>
  <c r="F3144" i="16"/>
  <c r="F3096" i="16"/>
  <c r="F3093" i="16"/>
  <c r="F3087" i="16"/>
  <c r="F3136" i="16"/>
  <c r="F3065" i="16"/>
  <c r="F3053" i="16"/>
  <c r="F3047" i="16"/>
  <c r="F3007" i="16"/>
  <c r="F2835" i="16"/>
  <c r="F2827" i="16"/>
  <c r="F2819" i="16"/>
  <c r="F2811" i="16"/>
  <c r="F2803" i="16"/>
  <c r="F2795" i="16"/>
  <c r="F2787" i="16"/>
  <c r="F2779" i="16"/>
  <c r="F2771" i="16"/>
  <c r="F2763" i="16"/>
  <c r="F2755" i="16"/>
  <c r="F2747" i="16"/>
  <c r="F2739" i="16"/>
  <c r="F2731" i="16"/>
  <c r="F2723" i="16"/>
  <c r="F2715" i="16"/>
  <c r="F2707" i="16"/>
  <c r="F2699" i="16"/>
  <c r="F2691" i="16"/>
  <c r="F2683" i="16"/>
  <c r="F2675" i="16"/>
  <c r="F2667" i="16"/>
  <c r="F2659" i="16"/>
  <c r="F2651" i="16"/>
  <c r="F2643" i="16"/>
  <c r="F2635" i="16"/>
  <c r="F2627" i="16"/>
  <c r="F2619" i="16"/>
  <c r="F2611" i="16"/>
  <c r="F2603" i="16"/>
  <c r="F2595" i="16"/>
  <c r="F2587" i="16"/>
  <c r="F2579" i="16"/>
  <c r="F2571" i="16"/>
  <c r="F2563" i="16"/>
  <c r="F2555" i="16"/>
  <c r="F2547" i="16"/>
  <c r="F2539" i="16"/>
  <c r="F2531" i="16"/>
  <c r="F2523" i="16"/>
  <c r="F2515" i="16"/>
  <c r="F2507" i="16"/>
  <c r="F2499" i="16"/>
  <c r="F2491" i="16"/>
  <c r="F2483" i="16"/>
  <c r="F2475" i="16"/>
  <c r="F2467" i="16"/>
  <c r="F2459" i="16"/>
  <c r="F2451" i="16"/>
  <c r="F2443" i="16"/>
  <c r="F2435" i="16"/>
  <c r="F2427" i="16"/>
  <c r="F2419" i="16"/>
  <c r="F2411" i="16"/>
  <c r="F2403" i="16"/>
  <c r="F2395" i="16"/>
  <c r="F2387" i="16"/>
  <c r="F2379" i="16"/>
  <c r="F2371" i="16"/>
  <c r="F2363" i="16"/>
  <c r="F2355" i="16"/>
  <c r="F2347" i="16"/>
  <c r="F2339" i="16"/>
  <c r="F2331" i="16"/>
  <c r="F2323" i="16"/>
  <c r="F2315" i="16"/>
  <c r="F2307" i="16"/>
  <c r="F2299" i="16"/>
  <c r="F2291" i="16"/>
  <c r="F2283" i="16"/>
  <c r="F2275" i="16"/>
  <c r="F2267" i="16"/>
  <c r="F2259" i="16"/>
  <c r="F2251" i="16"/>
  <c r="F2243" i="16"/>
  <c r="F2235" i="16"/>
  <c r="F2227" i="16"/>
  <c r="F2219" i="16"/>
  <c r="F2211" i="16"/>
  <c r="F2203" i="16"/>
  <c r="F2195" i="16"/>
  <c r="F2187" i="16"/>
  <c r="F2179" i="16"/>
  <c r="F2171" i="16"/>
  <c r="F2163" i="16"/>
  <c r="F2155" i="16"/>
  <c r="F3128" i="16"/>
  <c r="F3089" i="16"/>
  <c r="F3077" i="16"/>
  <c r="F3071" i="16"/>
  <c r="F3015" i="16"/>
  <c r="F3120" i="16"/>
  <c r="F3095" i="16"/>
  <c r="F3029" i="16"/>
  <c r="F3023" i="16"/>
  <c r="F3009" i="16"/>
  <c r="F2998" i="16"/>
  <c r="F2995" i="16"/>
  <c r="F2984" i="16"/>
  <c r="F2973" i="16"/>
  <c r="F2965" i="16"/>
  <c r="F2957" i="16"/>
  <c r="F3112" i="16"/>
  <c r="F3073" i="16"/>
  <c r="F3067" i="16"/>
  <c r="F3064" i="16"/>
  <c r="F3061" i="16"/>
  <c r="F3055" i="16"/>
  <c r="F3046" i="16"/>
  <c r="F3043" i="16"/>
  <c r="F3040" i="16"/>
  <c r="F3017" i="16"/>
  <c r="F3006" i="16"/>
  <c r="F3003" i="16"/>
  <c r="F2992" i="16"/>
  <c r="F2981" i="16"/>
  <c r="F2978" i="16"/>
  <c r="F2970" i="16"/>
  <c r="F2962" i="16"/>
  <c r="F2954" i="16"/>
  <c r="F2946" i="16"/>
  <c r="F2938" i="16"/>
  <c r="F2930" i="16"/>
  <c r="F2922" i="16"/>
  <c r="F2914" i="16"/>
  <c r="F2906" i="16"/>
  <c r="F2898" i="16"/>
  <c r="F2890" i="16"/>
  <c r="F2882" i="16"/>
  <c r="F2874" i="16"/>
  <c r="F2866" i="16"/>
  <c r="F2858" i="16"/>
  <c r="F2850" i="16"/>
  <c r="F2842" i="16"/>
  <c r="F2834" i="16"/>
  <c r="F2826" i="16"/>
  <c r="F2818" i="16"/>
  <c r="F2810" i="16"/>
  <c r="F2802" i="16"/>
  <c r="F2794" i="16"/>
  <c r="F2786" i="16"/>
  <c r="F2778" i="16"/>
  <c r="F2770" i="16"/>
  <c r="F2762" i="16"/>
  <c r="F2754" i="16"/>
  <c r="F2746" i="16"/>
  <c r="F2738" i="16"/>
  <c r="F2730" i="16"/>
  <c r="F2722" i="16"/>
  <c r="F2714" i="16"/>
  <c r="F2706" i="16"/>
  <c r="F2698" i="16"/>
  <c r="F2690" i="16"/>
  <c r="F2682" i="16"/>
  <c r="F2674" i="16"/>
  <c r="F2666" i="16"/>
  <c r="F2658" i="16"/>
  <c r="F2650" i="16"/>
  <c r="F2642" i="16"/>
  <c r="F2634" i="16"/>
  <c r="F2626" i="16"/>
  <c r="F2618" i="16"/>
  <c r="F2610" i="16"/>
  <c r="F2602" i="16"/>
  <c r="F2594" i="16"/>
  <c r="F2586" i="16"/>
  <c r="F2578" i="16"/>
  <c r="F2570" i="16"/>
  <c r="F2562" i="16"/>
  <c r="F2554" i="16"/>
  <c r="F2546" i="16"/>
  <c r="F2538" i="16"/>
  <c r="F2530" i="16"/>
  <c r="F2522" i="16"/>
  <c r="F2514" i="16"/>
  <c r="F2506" i="16"/>
  <c r="F2498" i="16"/>
  <c r="F2490" i="16"/>
  <c r="F2482" i="16"/>
  <c r="F2474" i="16"/>
  <c r="F2466" i="16"/>
  <c r="F2458" i="16"/>
  <c r="F2450" i="16"/>
  <c r="F2442" i="16"/>
  <c r="F2434" i="16"/>
  <c r="F2426" i="16"/>
  <c r="F2418" i="16"/>
  <c r="F2410" i="16"/>
  <c r="F2402" i="16"/>
  <c r="F2394" i="16"/>
  <c r="F2386" i="16"/>
  <c r="F2378" i="16"/>
  <c r="F2370" i="16"/>
  <c r="F2362" i="16"/>
  <c r="F2354" i="16"/>
  <c r="F2346" i="16"/>
  <c r="F2338" i="16"/>
  <c r="F2330" i="16"/>
  <c r="F2322" i="16"/>
  <c r="F2314" i="16"/>
  <c r="F2306" i="16"/>
  <c r="F2298" i="16"/>
  <c r="F2290" i="16"/>
  <c r="F2282" i="16"/>
  <c r="F2274" i="16"/>
  <c r="F2266" i="16"/>
  <c r="F2258" i="16"/>
  <c r="F2250" i="16"/>
  <c r="F2242" i="16"/>
  <c r="F2234" i="16"/>
  <c r="F2226" i="16"/>
  <c r="F2218" i="16"/>
  <c r="F2210" i="16"/>
  <c r="F2202" i="16"/>
  <c r="F2194" i="16"/>
  <c r="F2186" i="16"/>
  <c r="F3085" i="16"/>
  <c r="F3079" i="16"/>
  <c r="F3037" i="16"/>
  <c r="F3031" i="16"/>
  <c r="F3107" i="16"/>
  <c r="F3081" i="16"/>
  <c r="F3075" i="16"/>
  <c r="F3069" i="16"/>
  <c r="F3063" i="16"/>
  <c r="F3045" i="16"/>
  <c r="F3039" i="16"/>
  <c r="F2991" i="16"/>
  <c r="F3104" i="16"/>
  <c r="F3030" i="16"/>
  <c r="F2948" i="16"/>
  <c r="F2916" i="16"/>
  <c r="F2884" i="16"/>
  <c r="F2852" i="16"/>
  <c r="F2820" i="16"/>
  <c r="F2788" i="16"/>
  <c r="F2756" i="16"/>
  <c r="F2724" i="16"/>
  <c r="F2692" i="16"/>
  <c r="F2660" i="16"/>
  <c r="F2628" i="16"/>
  <c r="F2596" i="16"/>
  <c r="F2564" i="16"/>
  <c r="F2532" i="16"/>
  <c r="F2500" i="16"/>
  <c r="F2468" i="16"/>
  <c r="F2436" i="16"/>
  <c r="F2404" i="16"/>
  <c r="F2372" i="16"/>
  <c r="F2340" i="16"/>
  <c r="F2308" i="16"/>
  <c r="F2254" i="16"/>
  <c r="F2190" i="16"/>
  <c r="F2139" i="16"/>
  <c r="F2130" i="16"/>
  <c r="F2075" i="16"/>
  <c r="F2066" i="16"/>
  <c r="F2011" i="16"/>
  <c r="F2002" i="16"/>
  <c r="F1963" i="16"/>
  <c r="F2958" i="16"/>
  <c r="F2926" i="16"/>
  <c r="F2894" i="16"/>
  <c r="F2862" i="16"/>
  <c r="F2830" i="16"/>
  <c r="F2798" i="16"/>
  <c r="F2766" i="16"/>
  <c r="F2734" i="16"/>
  <c r="F2702" i="16"/>
  <c r="F2670" i="16"/>
  <c r="F2638" i="16"/>
  <c r="F2606" i="16"/>
  <c r="F2574" i="16"/>
  <c r="F2542" i="16"/>
  <c r="F2510" i="16"/>
  <c r="F2478" i="16"/>
  <c r="F2446" i="16"/>
  <c r="F2414" i="16"/>
  <c r="F2382" i="16"/>
  <c r="F2350" i="16"/>
  <c r="F2318" i="16"/>
  <c r="F2294" i="16"/>
  <c r="F2284" i="16"/>
  <c r="F2257" i="16"/>
  <c r="F2230" i="16"/>
  <c r="F2220" i="16"/>
  <c r="F2193" i="16"/>
  <c r="F2170" i="16"/>
  <c r="F2154" i="16"/>
  <c r="F2145" i="16"/>
  <c r="F2108" i="16"/>
  <c r="F2102" i="16"/>
  <c r="F2099" i="16"/>
  <c r="F2090" i="16"/>
  <c r="F2081" i="16"/>
  <c r="F2044" i="16"/>
  <c r="F2038" i="16"/>
  <c r="F2035" i="16"/>
  <c r="F2026" i="16"/>
  <c r="F2017" i="16"/>
  <c r="F1980" i="16"/>
  <c r="F1974" i="16"/>
  <c r="F1954" i="16"/>
  <c r="F1948" i="16"/>
  <c r="F1940" i="16"/>
  <c r="F1932" i="16"/>
  <c r="F1924" i="16"/>
  <c r="F1916" i="16"/>
  <c r="F1908" i="16"/>
  <c r="F1900" i="16"/>
  <c r="F1892" i="16"/>
  <c r="F1884" i="16"/>
  <c r="F3019" i="16"/>
  <c r="F2994" i="16"/>
  <c r="F2983" i="16"/>
  <c r="F2972" i="16"/>
  <c r="F2940" i="16"/>
  <c r="F2908" i="16"/>
  <c r="F2876" i="16"/>
  <c r="F2844" i="16"/>
  <c r="F2812" i="16"/>
  <c r="F2780" i="16"/>
  <c r="F2748" i="16"/>
  <c r="F2716" i="16"/>
  <c r="F2684" i="16"/>
  <c r="F2652" i="16"/>
  <c r="F2620" i="16"/>
  <c r="F2588" i="16"/>
  <c r="F2556" i="16"/>
  <c r="F2524" i="16"/>
  <c r="F2492" i="16"/>
  <c r="F2460" i="16"/>
  <c r="F2428" i="16"/>
  <c r="F2396" i="16"/>
  <c r="F2364" i="16"/>
  <c r="F2332" i="16"/>
  <c r="F2270" i="16"/>
  <c r="F2206" i="16"/>
  <c r="F2123" i="16"/>
  <c r="F2114" i="16"/>
  <c r="F2059" i="16"/>
  <c r="F2050" i="16"/>
  <c r="F1995" i="16"/>
  <c r="F1986" i="16"/>
  <c r="F1971" i="16"/>
  <c r="F3048" i="16"/>
  <c r="F3022" i="16"/>
  <c r="F3008" i="16"/>
  <c r="F2997" i="16"/>
  <c r="F2950" i="16"/>
  <c r="F2918" i="16"/>
  <c r="F2886" i="16"/>
  <c r="F2854" i="16"/>
  <c r="F2822" i="16"/>
  <c r="F2790" i="16"/>
  <c r="F2758" i="16"/>
  <c r="F2726" i="16"/>
  <c r="F2694" i="16"/>
  <c r="F2662" i="16"/>
  <c r="F2630" i="16"/>
  <c r="F2598" i="16"/>
  <c r="F2566" i="16"/>
  <c r="F2534" i="16"/>
  <c r="F2502" i="16"/>
  <c r="F2470" i="16"/>
  <c r="F2438" i="16"/>
  <c r="F2406" i="16"/>
  <c r="F2374" i="16"/>
  <c r="F2342" i="16"/>
  <c r="F2310" i="16"/>
  <c r="F2246" i="16"/>
  <c r="F2182" i="16"/>
  <c r="F2166" i="16"/>
  <c r="F2150" i="16"/>
  <c r="F2147" i="16"/>
  <c r="F2138" i="16"/>
  <c r="F2083" i="16"/>
  <c r="F2074" i="16"/>
  <c r="F2019" i="16"/>
  <c r="F2010" i="16"/>
  <c r="F1962" i="16"/>
  <c r="F3051" i="16"/>
  <c r="F2964" i="16"/>
  <c r="F2932" i="16"/>
  <c r="F2900" i="16"/>
  <c r="F2868" i="16"/>
  <c r="F2836" i="16"/>
  <c r="F2804" i="16"/>
  <c r="F2772" i="16"/>
  <c r="F2740" i="16"/>
  <c r="F2708" i="16"/>
  <c r="F2676" i="16"/>
  <c r="F2644" i="16"/>
  <c r="F2612" i="16"/>
  <c r="F2580" i="16"/>
  <c r="F2548" i="16"/>
  <c r="F2516" i="16"/>
  <c r="F2484" i="16"/>
  <c r="F2452" i="16"/>
  <c r="F2420" i="16"/>
  <c r="F2388" i="16"/>
  <c r="F2356" i="16"/>
  <c r="F2324" i="16"/>
  <c r="F2286" i="16"/>
  <c r="F2222" i="16"/>
  <c r="F2107" i="16"/>
  <c r="F2098" i="16"/>
  <c r="F2043" i="16"/>
  <c r="F2034" i="16"/>
  <c r="F1979" i="16"/>
  <c r="F1883" i="16"/>
  <c r="F1875" i="16"/>
  <c r="F1867" i="16"/>
  <c r="F1859" i="16"/>
  <c r="F1851" i="16"/>
  <c r="F1843" i="16"/>
  <c r="F2985" i="16"/>
  <c r="F2974" i="16"/>
  <c r="F2942" i="16"/>
  <c r="F2910" i="16"/>
  <c r="F2878" i="16"/>
  <c r="F2846" i="16"/>
  <c r="F2814" i="16"/>
  <c r="F2782" i="16"/>
  <c r="F2750" i="16"/>
  <c r="F2718" i="16"/>
  <c r="F2686" i="16"/>
  <c r="F2654" i="16"/>
  <c r="F2622" i="16"/>
  <c r="F2590" i="16"/>
  <c r="F2558" i="16"/>
  <c r="F2526" i="16"/>
  <c r="F2494" i="16"/>
  <c r="F2462" i="16"/>
  <c r="F2430" i="16"/>
  <c r="F2398" i="16"/>
  <c r="F2366" i="16"/>
  <c r="F2334" i="16"/>
  <c r="F2262" i="16"/>
  <c r="F2198" i="16"/>
  <c r="F2178" i="16"/>
  <c r="F2162" i="16"/>
  <c r="F2131" i="16"/>
  <c r="F2122" i="16"/>
  <c r="F2067" i="16"/>
  <c r="F2058" i="16"/>
  <c r="F2003" i="16"/>
  <c r="F1994" i="16"/>
  <c r="F1970" i="16"/>
  <c r="F3010" i="16"/>
  <c r="F2870" i="16"/>
  <c r="F2742" i="16"/>
  <c r="F2614" i="16"/>
  <c r="F2486" i="16"/>
  <c r="F2358" i="16"/>
  <c r="F2174" i="16"/>
  <c r="F2124" i="16"/>
  <c r="F1987" i="16"/>
  <c r="F1972" i="16"/>
  <c r="F1852" i="16"/>
  <c r="F1842" i="16"/>
  <c r="F1826" i="16"/>
  <c r="F1810" i="16"/>
  <c r="F1794" i="16"/>
  <c r="F1748" i="16"/>
  <c r="F1730" i="16"/>
  <c r="F1658" i="16"/>
  <c r="F3013" i="16"/>
  <c r="F2924" i="16"/>
  <c r="F2796" i="16"/>
  <c r="F2668" i="16"/>
  <c r="F2540" i="16"/>
  <c r="F2412" i="16"/>
  <c r="F2158" i="16"/>
  <c r="F2091" i="16"/>
  <c r="F2042" i="16"/>
  <c r="F1990" i="16"/>
  <c r="F1946" i="16"/>
  <c r="F1914" i="16"/>
  <c r="F1882" i="16"/>
  <c r="F1835" i="16"/>
  <c r="F1819" i="16"/>
  <c r="F1803" i="16"/>
  <c r="F1772" i="16"/>
  <c r="F1754" i="16"/>
  <c r="F1706" i="16"/>
  <c r="F1700" i="16"/>
  <c r="F1694" i="16"/>
  <c r="F1680" i="16"/>
  <c r="F1677" i="16"/>
  <c r="F1666" i="16"/>
  <c r="F1652" i="16"/>
  <c r="F1641" i="16"/>
  <c r="F1638" i="16"/>
  <c r="F1627" i="16"/>
  <c r="F1619" i="16"/>
  <c r="F1611" i="16"/>
  <c r="F1603" i="16"/>
  <c r="F1595" i="16"/>
  <c r="F1587" i="16"/>
  <c r="F1579" i="16"/>
  <c r="F1571" i="16"/>
  <c r="F1563" i="16"/>
  <c r="F1555" i="16"/>
  <c r="F1547" i="16"/>
  <c r="F1539" i="16"/>
  <c r="F1531" i="16"/>
  <c r="F1523" i="16"/>
  <c r="F1515" i="16"/>
  <c r="F1507" i="16"/>
  <c r="F1499" i="16"/>
  <c r="F1491" i="16"/>
  <c r="F1483" i="16"/>
  <c r="F1475" i="16"/>
  <c r="F1467" i="16"/>
  <c r="F1459" i="16"/>
  <c r="F1451" i="16"/>
  <c r="F1443" i="16"/>
  <c r="F1435" i="16"/>
  <c r="F1427" i="16"/>
  <c r="F1419" i="16"/>
  <c r="F1411" i="16"/>
  <c r="F1403" i="16"/>
  <c r="F1395" i="16"/>
  <c r="F1387" i="16"/>
  <c r="F1379" i="16"/>
  <c r="F1371" i="16"/>
  <c r="F1363" i="16"/>
  <c r="F1355" i="16"/>
  <c r="F1347" i="16"/>
  <c r="F1339" i="16"/>
  <c r="F1331" i="16"/>
  <c r="F1323" i="16"/>
  <c r="F1315" i="16"/>
  <c r="F1307" i="16"/>
  <c r="F1299" i="16"/>
  <c r="F1291" i="16"/>
  <c r="F3024" i="16"/>
  <c r="F2966" i="16"/>
  <c r="F2838" i="16"/>
  <c r="F2710" i="16"/>
  <c r="F2582" i="16"/>
  <c r="F2454" i="16"/>
  <c r="F2326" i="16"/>
  <c r="F2292" i="16"/>
  <c r="F2204" i="16"/>
  <c r="F2146" i="16"/>
  <c r="F2094" i="16"/>
  <c r="F2060" i="16"/>
  <c r="F1949" i="16"/>
  <c r="F1917" i="16"/>
  <c r="F1885" i="16"/>
  <c r="F1868" i="16"/>
  <c r="F1861" i="16"/>
  <c r="F1858" i="16"/>
  <c r="F1828" i="16"/>
  <c r="F1812" i="16"/>
  <c r="F1796" i="16"/>
  <c r="F1787" i="16"/>
  <c r="F1784" i="16"/>
  <c r="F1778" i="16"/>
  <c r="F1741" i="16"/>
  <c r="F1732" i="16"/>
  <c r="F1723" i="16"/>
  <c r="F1720" i="16"/>
  <c r="F1717" i="16"/>
  <c r="F1691" i="16"/>
  <c r="F1688" i="16"/>
  <c r="F1685" i="16"/>
  <c r="F1674" i="16"/>
  <c r="F1660" i="16"/>
  <c r="F1649" i="16"/>
  <c r="F1646" i="16"/>
  <c r="F1635" i="16"/>
  <c r="F1624" i="16"/>
  <c r="F1616" i="16"/>
  <c r="F1608" i="16"/>
  <c r="F1600" i="16"/>
  <c r="F1592" i="16"/>
  <c r="F1584" i="16"/>
  <c r="F1576" i="16"/>
  <c r="F1568" i="16"/>
  <c r="F1560" i="16"/>
  <c r="F1552" i="16"/>
  <c r="F1544" i="16"/>
  <c r="F1536" i="16"/>
  <c r="F1528" i="16"/>
  <c r="F1520" i="16"/>
  <c r="F1512" i="16"/>
  <c r="F1504" i="16"/>
  <c r="F1496" i="16"/>
  <c r="F1488" i="16"/>
  <c r="F1480" i="16"/>
  <c r="F1472" i="16"/>
  <c r="F1464" i="16"/>
  <c r="F1456" i="16"/>
  <c r="F1448" i="16"/>
  <c r="F1440" i="16"/>
  <c r="F1432" i="16"/>
  <c r="F1424" i="16"/>
  <c r="F1416" i="16"/>
  <c r="F1408" i="16"/>
  <c r="F1400" i="16"/>
  <c r="F1392" i="16"/>
  <c r="F1384" i="16"/>
  <c r="F1376" i="16"/>
  <c r="F1368" i="16"/>
  <c r="F1360" i="16"/>
  <c r="F1352" i="16"/>
  <c r="F1344" i="16"/>
  <c r="F1336" i="16"/>
  <c r="F1328" i="16"/>
  <c r="F1320" i="16"/>
  <c r="F1312" i="16"/>
  <c r="F1304" i="16"/>
  <c r="F1296" i="16"/>
  <c r="F1288" i="16"/>
  <c r="F1280" i="16"/>
  <c r="F1272" i="16"/>
  <c r="F1264" i="16"/>
  <c r="F1256" i="16"/>
  <c r="F3027" i="16"/>
  <c r="F2892" i="16"/>
  <c r="F2764" i="16"/>
  <c r="F2636" i="16"/>
  <c r="F2508" i="16"/>
  <c r="F2380" i="16"/>
  <c r="F2238" i="16"/>
  <c r="F2097" i="16"/>
  <c r="F2027" i="16"/>
  <c r="F1978" i="16"/>
  <c r="F1938" i="16"/>
  <c r="F1906" i="16"/>
  <c r="F1844" i="16"/>
  <c r="F1756" i="16"/>
  <c r="F1738" i="16"/>
  <c r="F1714" i="16"/>
  <c r="F1708" i="16"/>
  <c r="F1682" i="16"/>
  <c r="F2934" i="16"/>
  <c r="F2806" i="16"/>
  <c r="F2678" i="16"/>
  <c r="F2550" i="16"/>
  <c r="F2422" i="16"/>
  <c r="F2268" i="16"/>
  <c r="F2241" i="16"/>
  <c r="F2115" i="16"/>
  <c r="F2100" i="16"/>
  <c r="F2082" i="16"/>
  <c r="F2030" i="16"/>
  <c r="F1996" i="16"/>
  <c r="F1941" i="16"/>
  <c r="F1909" i="16"/>
  <c r="F1877" i="16"/>
  <c r="F1874" i="16"/>
  <c r="F1834" i="16"/>
  <c r="F1818" i="16"/>
  <c r="F1802" i="16"/>
  <c r="F1789" i="16"/>
  <c r="F1780" i="16"/>
  <c r="F1771" i="16"/>
  <c r="F1768" i="16"/>
  <c r="F1762" i="16"/>
  <c r="F1725" i="16"/>
  <c r="F1699" i="16"/>
  <c r="F1696" i="16"/>
  <c r="F1693" i="16"/>
  <c r="F1676" i="16"/>
  <c r="F1665" i="16"/>
  <c r="F1662" i="16"/>
  <c r="F1651" i="16"/>
  <c r="F1640" i="16"/>
  <c r="F1637" i="16"/>
  <c r="F1626" i="16"/>
  <c r="F1618" i="16"/>
  <c r="F1610" i="16"/>
  <c r="F1602" i="16"/>
  <c r="F1594" i="16"/>
  <c r="F1586" i="16"/>
  <c r="F1578" i="16"/>
  <c r="F1570" i="16"/>
  <c r="F1562" i="16"/>
  <c r="F1554" i="16"/>
  <c r="F1546" i="16"/>
  <c r="F1538" i="16"/>
  <c r="F1530" i="16"/>
  <c r="F1522" i="16"/>
  <c r="F1514" i="16"/>
  <c r="F1506" i="16"/>
  <c r="F1498" i="16"/>
  <c r="F1490" i="16"/>
  <c r="F1482" i="16"/>
  <c r="F1474" i="16"/>
  <c r="F1466" i="16"/>
  <c r="F1458" i="16"/>
  <c r="F1450" i="16"/>
  <c r="F1442" i="16"/>
  <c r="F1434" i="16"/>
  <c r="F1426" i="16"/>
  <c r="F1418" i="16"/>
  <c r="F1410" i="16"/>
  <c r="F1402" i="16"/>
  <c r="F1394" i="16"/>
  <c r="F1386" i="16"/>
  <c r="F1378" i="16"/>
  <c r="F1370" i="16"/>
  <c r="F1362" i="16"/>
  <c r="F1354" i="16"/>
  <c r="F1346" i="16"/>
  <c r="F1338" i="16"/>
  <c r="F1330" i="16"/>
  <c r="F1322" i="16"/>
  <c r="F1314" i="16"/>
  <c r="F1306" i="16"/>
  <c r="F1298" i="16"/>
  <c r="F1290" i="16"/>
  <c r="F1282" i="16"/>
  <c r="F1274" i="16"/>
  <c r="F1266" i="16"/>
  <c r="F1258" i="16"/>
  <c r="F1250" i="16"/>
  <c r="F1242" i="16"/>
  <c r="F1234" i="16"/>
  <c r="F1226" i="16"/>
  <c r="F1218" i="16"/>
  <c r="F1210" i="16"/>
  <c r="F1202" i="16"/>
  <c r="F1194" i="16"/>
  <c r="F1186" i="16"/>
  <c r="F1178" i="16"/>
  <c r="F1170" i="16"/>
  <c r="F1162" i="16"/>
  <c r="F1154" i="16"/>
  <c r="F1146" i="16"/>
  <c r="F1138" i="16"/>
  <c r="F1130" i="16"/>
  <c r="F1122" i="16"/>
  <c r="F1114" i="16"/>
  <c r="F2860" i="16"/>
  <c r="F2732" i="16"/>
  <c r="F2604" i="16"/>
  <c r="F2476" i="16"/>
  <c r="F2348" i="16"/>
  <c r="F2302" i="16"/>
  <c r="F2214" i="16"/>
  <c r="F2118" i="16"/>
  <c r="F2033" i="16"/>
  <c r="F1966" i="16"/>
  <c r="F1955" i="16"/>
  <c r="F1930" i="16"/>
  <c r="F1898" i="16"/>
  <c r="F1860" i="16"/>
  <c r="F1850" i="16"/>
  <c r="F1827" i="16"/>
  <c r="F1811" i="16"/>
  <c r="F1786" i="16"/>
  <c r="F1740" i="16"/>
  <c r="F1722" i="16"/>
  <c r="F1716" i="16"/>
  <c r="F1690" i="16"/>
  <c r="F1634" i="16"/>
  <c r="F3057" i="16"/>
  <c r="F2902" i="16"/>
  <c r="F2774" i="16"/>
  <c r="F2646" i="16"/>
  <c r="F2518" i="16"/>
  <c r="F2390" i="16"/>
  <c r="F2305" i="16"/>
  <c r="F2051" i="16"/>
  <c r="F2018" i="16"/>
  <c r="F1836" i="16"/>
  <c r="F1820" i="16"/>
  <c r="F1804" i="16"/>
  <c r="F1764" i="16"/>
  <c r="F1746" i="16"/>
  <c r="F1642" i="16"/>
  <c r="F1890" i="16"/>
  <c r="F1797" i="16"/>
  <c r="F1724" i="16"/>
  <c r="F1686" i="16"/>
  <c r="F1625" i="16"/>
  <c r="F1561" i="16"/>
  <c r="F1497" i="16"/>
  <c r="F1433" i="16"/>
  <c r="F1369" i="16"/>
  <c r="F1305" i="16"/>
  <c r="F1265" i="16"/>
  <c r="F1106" i="16"/>
  <c r="F1097" i="16"/>
  <c r="F1088" i="16"/>
  <c r="F1060" i="16"/>
  <c r="F1051" i="16"/>
  <c r="F1042" i="16"/>
  <c r="F1033" i="16"/>
  <c r="F1024" i="16"/>
  <c r="F996" i="16"/>
  <c r="F987" i="16"/>
  <c r="F978" i="16"/>
  <c r="F969" i="16"/>
  <c r="F960" i="16"/>
  <c r="F945" i="16"/>
  <c r="F937" i="16"/>
  <c r="F929" i="16"/>
  <c r="F921" i="16"/>
  <c r="F913" i="16"/>
  <c r="F905" i="16"/>
  <c r="F897" i="16"/>
  <c r="F889" i="16"/>
  <c r="F881" i="16"/>
  <c r="F873" i="16"/>
  <c r="F865" i="16"/>
  <c r="F857" i="16"/>
  <c r="F849" i="16"/>
  <c r="F841" i="16"/>
  <c r="F833" i="16"/>
  <c r="F825" i="16"/>
  <c r="F817" i="16"/>
  <c r="F809" i="16"/>
  <c r="F801" i="16"/>
  <c r="F793" i="16"/>
  <c r="F785" i="16"/>
  <c r="F777" i="16"/>
  <c r="F769" i="16"/>
  <c r="F761" i="16"/>
  <c r="F753" i="16"/>
  <c r="F745" i="16"/>
  <c r="F737" i="16"/>
  <c r="F729" i="16"/>
  <c r="F721" i="16"/>
  <c r="F713" i="16"/>
  <c r="F705" i="16"/>
  <c r="F697" i="16"/>
  <c r="F689" i="16"/>
  <c r="F681" i="16"/>
  <c r="F673" i="16"/>
  <c r="F665" i="16"/>
  <c r="F657" i="16"/>
  <c r="F649" i="16"/>
  <c r="F641" i="16"/>
  <c r="F633" i="16"/>
  <c r="F625" i="16"/>
  <c r="F617" i="16"/>
  <c r="F609" i="16"/>
  <c r="F601" i="16"/>
  <c r="F593" i="16"/>
  <c r="F585" i="16"/>
  <c r="F577" i="16"/>
  <c r="F569" i="16"/>
  <c r="F561" i="16"/>
  <c r="F553" i="16"/>
  <c r="F545" i="16"/>
  <c r="F537" i="16"/>
  <c r="F529" i="16"/>
  <c r="F521" i="16"/>
  <c r="F513" i="16"/>
  <c r="F505" i="16"/>
  <c r="F497" i="16"/>
  <c r="F489" i="16"/>
  <c r="F481" i="16"/>
  <c r="F473" i="16"/>
  <c r="F465" i="16"/>
  <c r="F457" i="16"/>
  <c r="F2956" i="16"/>
  <c r="F1636" i="16"/>
  <c r="F1617" i="16"/>
  <c r="F1553" i="16"/>
  <c r="F1489" i="16"/>
  <c r="F1425" i="16"/>
  <c r="F1361" i="16"/>
  <c r="F1297" i="16"/>
  <c r="F1275" i="16"/>
  <c r="F1227" i="16"/>
  <c r="F1224" i="16"/>
  <c r="F1211" i="16"/>
  <c r="F1208" i="16"/>
  <c r="F1195" i="16"/>
  <c r="F1192" i="16"/>
  <c r="F1179" i="16"/>
  <c r="F1176" i="16"/>
  <c r="F1163" i="16"/>
  <c r="F1160" i="16"/>
  <c r="F1147" i="16"/>
  <c r="F1144" i="16"/>
  <c r="F1131" i="16"/>
  <c r="F1128" i="16"/>
  <c r="F1115" i="16"/>
  <c r="F1112" i="16"/>
  <c r="F1066" i="16"/>
  <c r="F1057" i="16"/>
  <c r="F1048" i="16"/>
  <c r="F1002" i="16"/>
  <c r="F993" i="16"/>
  <c r="F984" i="16"/>
  <c r="F630" i="16"/>
  <c r="F622" i="16"/>
  <c r="F614" i="16"/>
  <c r="F606" i="16"/>
  <c r="F2999" i="16"/>
  <c r="F2828" i="16"/>
  <c r="F1770" i="16"/>
  <c r="F1609" i="16"/>
  <c r="F1545" i="16"/>
  <c r="F1481" i="16"/>
  <c r="F1417" i="16"/>
  <c r="F1353" i="16"/>
  <c r="F1289" i="16"/>
  <c r="F1257" i="16"/>
  <c r="F1240" i="16"/>
  <c r="F1233" i="16"/>
  <c r="F1217" i="16"/>
  <c r="F1201" i="16"/>
  <c r="F1185" i="16"/>
  <c r="F1169" i="16"/>
  <c r="F1153" i="16"/>
  <c r="F1137" i="16"/>
  <c r="F1121" i="16"/>
  <c r="F1090" i="16"/>
  <c r="F1081" i="16"/>
  <c r="F1072" i="16"/>
  <c r="F1026" i="16"/>
  <c r="F1017" i="16"/>
  <c r="F1008" i="16"/>
  <c r="F962" i="16"/>
  <c r="F953" i="16"/>
  <c r="F595" i="16"/>
  <c r="F587" i="16"/>
  <c r="F579" i="16"/>
  <c r="F571" i="16"/>
  <c r="F563" i="16"/>
  <c r="F2700" i="16"/>
  <c r="F2278" i="16"/>
  <c r="F1866" i="16"/>
  <c r="F1788" i="16"/>
  <c r="F1692" i="16"/>
  <c r="F1601" i="16"/>
  <c r="F1537" i="16"/>
  <c r="F1473" i="16"/>
  <c r="F1409" i="16"/>
  <c r="F1345" i="16"/>
  <c r="F1267" i="16"/>
  <c r="F1105" i="16"/>
  <c r="F1096" i="16"/>
  <c r="F1050" i="16"/>
  <c r="F1041" i="16"/>
  <c r="F1032" i="16"/>
  <c r="F986" i="16"/>
  <c r="F977" i="16"/>
  <c r="F968" i="16"/>
  <c r="F2572" i="16"/>
  <c r="F2106" i="16"/>
  <c r="F1869" i="16"/>
  <c r="F1650" i="16"/>
  <c r="F1593" i="16"/>
  <c r="F1529" i="16"/>
  <c r="F1465" i="16"/>
  <c r="F1401" i="16"/>
  <c r="F1337" i="16"/>
  <c r="F1281" i="16"/>
  <c r="F1249" i="16"/>
  <c r="F1092" i="16"/>
  <c r="F1083" i="16"/>
  <c r="F1074" i="16"/>
  <c r="F1065" i="16"/>
  <c r="F1056" i="16"/>
  <c r="F1028" i="16"/>
  <c r="F1019" i="16"/>
  <c r="F1010" i="16"/>
  <c r="F1001" i="16"/>
  <c r="F992" i="16"/>
  <c r="F964" i="16"/>
  <c r="F955" i="16"/>
  <c r="F949" i="16"/>
  <c r="F941" i="16"/>
  <c r="F933" i="16"/>
  <c r="F925" i="16"/>
  <c r="F2444" i="16"/>
  <c r="F1876" i="16"/>
  <c r="F1776" i="16"/>
  <c r="F1733" i="16"/>
  <c r="F1718" i="16"/>
  <c r="F1661" i="16"/>
  <c r="F1585" i="16"/>
  <c r="F1521" i="16"/>
  <c r="F1457" i="16"/>
  <c r="F1393" i="16"/>
  <c r="F1329" i="16"/>
  <c r="F1259" i="16"/>
  <c r="F1235" i="16"/>
  <c r="F1232" i="16"/>
  <c r="F1219" i="16"/>
  <c r="F1216" i="16"/>
  <c r="F1203" i="16"/>
  <c r="F1200" i="16"/>
  <c r="F1187" i="16"/>
  <c r="F1184" i="16"/>
  <c r="F1171" i="16"/>
  <c r="F1168" i="16"/>
  <c r="F1155" i="16"/>
  <c r="F1152" i="16"/>
  <c r="F1139" i="16"/>
  <c r="F1136" i="16"/>
  <c r="F1123" i="16"/>
  <c r="F1120" i="16"/>
  <c r="F1107" i="16"/>
  <c r="F1098" i="16"/>
  <c r="F1089" i="16"/>
  <c r="F1080" i="16"/>
  <c r="F1052" i="16"/>
  <c r="F1043" i="16"/>
  <c r="F1034" i="16"/>
  <c r="F1025" i="16"/>
  <c r="F1016" i="16"/>
  <c r="F988" i="16"/>
  <c r="F979" i="16"/>
  <c r="F970" i="16"/>
  <c r="F961" i="16"/>
  <c r="F952" i="16"/>
  <c r="F946" i="16"/>
  <c r="F938" i="16"/>
  <c r="F930" i="16"/>
  <c r="F922" i="16"/>
  <c r="F914" i="16"/>
  <c r="F906" i="16"/>
  <c r="F898" i="16"/>
  <c r="F890" i="16"/>
  <c r="F882" i="16"/>
  <c r="F874" i="16"/>
  <c r="F866" i="16"/>
  <c r="F858" i="16"/>
  <c r="F850" i="16"/>
  <c r="F842" i="16"/>
  <c r="F834" i="16"/>
  <c r="F826" i="16"/>
  <c r="F818" i="16"/>
  <c r="F810" i="16"/>
  <c r="F802" i="16"/>
  <c r="F794" i="16"/>
  <c r="F786" i="16"/>
  <c r="F778" i="16"/>
  <c r="F770" i="16"/>
  <c r="F762" i="16"/>
  <c r="F754" i="16"/>
  <c r="F746" i="16"/>
  <c r="F738" i="16"/>
  <c r="F730" i="16"/>
  <c r="F722" i="16"/>
  <c r="F714" i="16"/>
  <c r="F706" i="16"/>
  <c r="F698" i="16"/>
  <c r="F690" i="16"/>
  <c r="F682" i="16"/>
  <c r="F674" i="16"/>
  <c r="F666" i="16"/>
  <c r="F658" i="16"/>
  <c r="F650" i="16"/>
  <c r="F642" i="16"/>
  <c r="F634" i="16"/>
  <c r="F626" i="16"/>
  <c r="F618" i="16"/>
  <c r="F610" i="16"/>
  <c r="F602" i="16"/>
  <c r="F594" i="16"/>
  <c r="F586" i="16"/>
  <c r="F578" i="16"/>
  <c r="F570" i="16"/>
  <c r="F562" i="16"/>
  <c r="F554" i="16"/>
  <c r="F2316" i="16"/>
  <c r="F2054" i="16"/>
  <c r="F1829" i="16"/>
  <c r="F1779" i="16"/>
  <c r="F1698" i="16"/>
  <c r="F1664" i="16"/>
  <c r="F1577" i="16"/>
  <c r="F1513" i="16"/>
  <c r="F1449" i="16"/>
  <c r="F1385" i="16"/>
  <c r="F1321" i="16"/>
  <c r="F1273" i="16"/>
  <c r="F1225" i="16"/>
  <c r="F1209" i="16"/>
  <c r="F1193" i="16"/>
  <c r="F1177" i="16"/>
  <c r="F1161" i="16"/>
  <c r="F1145" i="16"/>
  <c r="F1129" i="16"/>
  <c r="F1113" i="16"/>
  <c r="F1104" i="16"/>
  <c r="F1058" i="16"/>
  <c r="F1049" i="16"/>
  <c r="F1040" i="16"/>
  <c r="F994" i="16"/>
  <c r="F985" i="16"/>
  <c r="F976" i="16"/>
  <c r="F307" i="16"/>
  <c r="F310" i="16"/>
  <c r="F313" i="16"/>
  <c r="F339" i="16"/>
  <c r="F342" i="16"/>
  <c r="F345" i="16"/>
  <c r="F360" i="16"/>
  <c r="F369" i="16"/>
  <c r="F375" i="16"/>
  <c r="F378" i="16"/>
  <c r="F387" i="16"/>
  <c r="F390" i="16"/>
  <c r="F409" i="16"/>
  <c r="F425" i="16"/>
  <c r="F441" i="16"/>
  <c r="F460" i="16"/>
  <c r="F464" i="16"/>
  <c r="F467" i="16"/>
  <c r="F474" i="16"/>
  <c r="F477" i="16"/>
  <c r="F494" i="16"/>
  <c r="F511" i="16"/>
  <c r="F524" i="16"/>
  <c r="F528" i="16"/>
  <c r="F531" i="16"/>
  <c r="F538" i="16"/>
  <c r="F541" i="16"/>
  <c r="F555" i="16"/>
  <c r="F566" i="16"/>
  <c r="F581" i="16"/>
  <c r="F596" i="16"/>
  <c r="F600" i="16"/>
  <c r="F615" i="16"/>
  <c r="F619" i="16"/>
  <c r="F645" i="16"/>
  <c r="F660" i="16"/>
  <c r="F664" i="16"/>
  <c r="F679" i="16"/>
  <c r="F683" i="16"/>
  <c r="F694" i="16"/>
  <c r="F709" i="16"/>
  <c r="F724" i="16"/>
  <c r="F728" i="16"/>
  <c r="F743" i="16"/>
  <c r="F747" i="16"/>
  <c r="F758" i="16"/>
  <c r="F773" i="16"/>
  <c r="F788" i="16"/>
  <c r="F792" i="16"/>
  <c r="F807" i="16"/>
  <c r="F811" i="16"/>
  <c r="F822" i="16"/>
  <c r="F837" i="16"/>
  <c r="F852" i="16"/>
  <c r="F856" i="16"/>
  <c r="F871" i="16"/>
  <c r="F875" i="16"/>
  <c r="F886" i="16"/>
  <c r="F901" i="16"/>
  <c r="F916" i="16"/>
  <c r="F920" i="16"/>
  <c r="F935" i="16"/>
  <c r="F939" i="16"/>
  <c r="F1000" i="16"/>
  <c r="F1004" i="16"/>
  <c r="F1073" i="16"/>
  <c r="F1243" i="16"/>
  <c r="F1262" i="16"/>
  <c r="F1313" i="16"/>
  <c r="F1317" i="16"/>
  <c r="F1460" i="16"/>
  <c r="F1607" i="16"/>
  <c r="F2073" i="16"/>
  <c r="F102" i="16"/>
  <c r="F134" i="16"/>
  <c r="F166" i="16"/>
  <c r="F182" i="16"/>
  <c r="F2" i="16"/>
  <c r="F18" i="16"/>
  <c r="F34" i="16"/>
  <c r="F50" i="16"/>
  <c r="F74" i="16"/>
  <c r="F90" i="16"/>
  <c r="F106" i="16"/>
  <c r="F122" i="16"/>
  <c r="F154" i="16"/>
  <c r="F162" i="16"/>
  <c r="F170" i="16"/>
  <c r="F178" i="16"/>
  <c r="F186" i="16"/>
  <c r="F194" i="16"/>
  <c r="F202" i="16"/>
  <c r="F210" i="16"/>
  <c r="F218" i="16"/>
  <c r="F226" i="16"/>
  <c r="F234" i="16"/>
  <c r="F242" i="16"/>
  <c r="F250" i="16"/>
  <c r="F258" i="16"/>
  <c r="F266" i="16"/>
  <c r="F274" i="16"/>
  <c r="F282" i="16"/>
  <c r="F290" i="16"/>
  <c r="F296" i="16"/>
  <c r="F316" i="16"/>
  <c r="F319" i="16"/>
  <c r="F322" i="16"/>
  <c r="F328" i="16"/>
  <c r="F348" i="16"/>
  <c r="F351" i="16"/>
  <c r="F354" i="16"/>
  <c r="F363" i="16"/>
  <c r="F366" i="16"/>
  <c r="F372" i="16"/>
  <c r="F381" i="16"/>
  <c r="F400" i="16"/>
  <c r="F406" i="16"/>
  <c r="F412" i="16"/>
  <c r="F416" i="16"/>
  <c r="F422" i="16"/>
  <c r="F428" i="16"/>
  <c r="F432" i="16"/>
  <c r="F438" i="16"/>
  <c r="F444" i="16"/>
  <c r="F448" i="16"/>
  <c r="F454" i="16"/>
  <c r="F471" i="16"/>
  <c r="F484" i="16"/>
  <c r="F488" i="16"/>
  <c r="F491" i="16"/>
  <c r="F498" i="16"/>
  <c r="F501" i="16"/>
  <c r="F518" i="16"/>
  <c r="F535" i="16"/>
  <c r="F548" i="16"/>
  <c r="F552" i="16"/>
  <c r="F559" i="16"/>
  <c r="F574" i="16"/>
  <c r="F589" i="16"/>
  <c r="F604" i="16"/>
  <c r="F608" i="16"/>
  <c r="F623" i="16"/>
  <c r="F627" i="16"/>
  <c r="F638" i="16"/>
  <c r="F653" i="16"/>
  <c r="F668" i="16"/>
  <c r="F672" i="16"/>
  <c r="F687" i="16"/>
  <c r="F691" i="16"/>
  <c r="F702" i="16"/>
  <c r="F717" i="16"/>
  <c r="F732" i="16"/>
  <c r="F736" i="16"/>
  <c r="F751" i="16"/>
  <c r="F755" i="16"/>
  <c r="F766" i="16"/>
  <c r="F781" i="16"/>
  <c r="F796" i="16"/>
  <c r="F800" i="16"/>
  <c r="F815" i="16"/>
  <c r="F819" i="16"/>
  <c r="F830" i="16"/>
  <c r="F845" i="16"/>
  <c r="F860" i="16"/>
  <c r="F864" i="16"/>
  <c r="F879" i="16"/>
  <c r="F883" i="16"/>
  <c r="F894" i="16"/>
  <c r="F909" i="16"/>
  <c r="F924" i="16"/>
  <c r="F928" i="16"/>
  <c r="F943" i="16"/>
  <c r="F947" i="16"/>
  <c r="F954" i="16"/>
  <c r="F1012" i="16"/>
  <c r="F1027" i="16"/>
  <c r="F1035" i="16"/>
  <c r="F1070" i="16"/>
  <c r="F1085" i="16"/>
  <c r="F1100" i="16"/>
  <c r="F1108" i="16"/>
  <c r="F1116" i="16"/>
  <c r="F1124" i="16"/>
  <c r="F1132" i="16"/>
  <c r="F1140" i="16"/>
  <c r="F1148" i="16"/>
  <c r="F1156" i="16"/>
  <c r="F1164" i="16"/>
  <c r="F1172" i="16"/>
  <c r="F1180" i="16"/>
  <c r="F1188" i="16"/>
  <c r="F1196" i="16"/>
  <c r="F1204" i="16"/>
  <c r="F1212" i="16"/>
  <c r="F1220" i="16"/>
  <c r="F1228" i="16"/>
  <c r="F1302" i="16"/>
  <c r="F1377" i="16"/>
  <c r="F1381" i="16"/>
  <c r="F1524" i="16"/>
  <c r="F1675" i="16"/>
  <c r="F1683" i="16"/>
  <c r="F1922" i="16"/>
  <c r="F1958" i="16"/>
  <c r="F2014" i="16"/>
  <c r="F14" i="16"/>
  <c r="F70" i="16"/>
  <c r="F118" i="16"/>
  <c r="F190" i="16"/>
  <c r="F10" i="16"/>
  <c r="F26" i="16"/>
  <c r="F42" i="16"/>
  <c r="F58" i="16"/>
  <c r="F66" i="16"/>
  <c r="F82" i="16"/>
  <c r="F98" i="16"/>
  <c r="F114" i="16"/>
  <c r="F130" i="16"/>
  <c r="F138" i="16"/>
  <c r="F146" i="16"/>
  <c r="F299" i="16"/>
  <c r="F302" i="16"/>
  <c r="F305" i="16"/>
  <c r="F331" i="16"/>
  <c r="F334" i="16"/>
  <c r="F337" i="16"/>
  <c r="F376" i="16"/>
  <c r="F385" i="16"/>
  <c r="F391" i="16"/>
  <c r="F394" i="16"/>
  <c r="F403" i="16"/>
  <c r="F419" i="16"/>
  <c r="F435" i="16"/>
  <c r="F451" i="16"/>
  <c r="F458" i="16"/>
  <c r="F461" i="16"/>
  <c r="F478" i="16"/>
  <c r="F495" i="16"/>
  <c r="F508" i="16"/>
  <c r="F512" i="16"/>
  <c r="F515" i="16"/>
  <c r="F522" i="16"/>
  <c r="F525" i="16"/>
  <c r="F542" i="16"/>
  <c r="F567" i="16"/>
  <c r="F582" i="16"/>
  <c r="F597" i="16"/>
  <c r="F612" i="16"/>
  <c r="F616" i="16"/>
  <c r="F631" i="16"/>
  <c r="F635" i="16"/>
  <c r="F646" i="16"/>
  <c r="F661" i="16"/>
  <c r="F676" i="16"/>
  <c r="F680" i="16"/>
  <c r="F695" i="16"/>
  <c r="F699" i="16"/>
  <c r="F710" i="16"/>
  <c r="F725" i="16"/>
  <c r="F740" i="16"/>
  <c r="F744" i="16"/>
  <c r="F759" i="16"/>
  <c r="F763" i="16"/>
  <c r="F774" i="16"/>
  <c r="F789" i="16"/>
  <c r="F804" i="16"/>
  <c r="F808" i="16"/>
  <c r="F823" i="16"/>
  <c r="F827" i="16"/>
  <c r="F838" i="16"/>
  <c r="F853" i="16"/>
  <c r="F868" i="16"/>
  <c r="F872" i="16"/>
  <c r="F887" i="16"/>
  <c r="F891" i="16"/>
  <c r="F902" i="16"/>
  <c r="F917" i="16"/>
  <c r="F932" i="16"/>
  <c r="F936" i="16"/>
  <c r="F1020" i="16"/>
  <c r="F1055" i="16"/>
  <c r="F1059" i="16"/>
  <c r="F1251" i="16"/>
  <c r="F1255" i="16"/>
  <c r="F1366" i="16"/>
  <c r="F1441" i="16"/>
  <c r="F1445" i="16"/>
  <c r="F1588" i="16"/>
  <c r="F22" i="16"/>
  <c r="F16" i="16"/>
  <c r="F24" i="16"/>
  <c r="F40" i="16"/>
  <c r="F56" i="16"/>
  <c r="F72" i="16"/>
  <c r="F88" i="16"/>
  <c r="F96" i="16"/>
  <c r="F112" i="16"/>
  <c r="F128" i="16"/>
  <c r="F136" i="16"/>
  <c r="F144" i="16"/>
  <c r="F152" i="16"/>
  <c r="F160" i="16"/>
  <c r="F168" i="16"/>
  <c r="F176" i="16"/>
  <c r="F184" i="16"/>
  <c r="F192" i="16"/>
  <c r="F200" i="16"/>
  <c r="F208" i="16"/>
  <c r="F216" i="16"/>
  <c r="F224" i="16"/>
  <c r="F232" i="16"/>
  <c r="F240" i="16"/>
  <c r="F248" i="16"/>
  <c r="F256" i="16"/>
  <c r="F264" i="16"/>
  <c r="F272" i="16"/>
  <c r="F280" i="16"/>
  <c r="F288" i="16"/>
  <c r="F308" i="16"/>
  <c r="F311" i="16"/>
  <c r="F314" i="16"/>
  <c r="F320" i="16"/>
  <c r="F340" i="16"/>
  <c r="F343" i="16"/>
  <c r="F346" i="16"/>
  <c r="F352" i="16"/>
  <c r="F361" i="16"/>
  <c r="F367" i="16"/>
  <c r="F370" i="16"/>
  <c r="F379" i="16"/>
  <c r="F382" i="16"/>
  <c r="F388" i="16"/>
  <c r="F397" i="16"/>
  <c r="F407" i="16"/>
  <c r="F410" i="16"/>
  <c r="F413" i="16"/>
  <c r="F423" i="16"/>
  <c r="F426" i="16"/>
  <c r="F429" i="16"/>
  <c r="F439" i="16"/>
  <c r="F442" i="16"/>
  <c r="F445" i="16"/>
  <c r="F455" i="16"/>
  <c r="F468" i="16"/>
  <c r="F472" i="16"/>
  <c r="F475" i="16"/>
  <c r="F482" i="16"/>
  <c r="F485" i="16"/>
  <c r="F502" i="16"/>
  <c r="F519" i="16"/>
  <c r="F532" i="16"/>
  <c r="F536" i="16"/>
  <c r="F539" i="16"/>
  <c r="F546" i="16"/>
  <c r="F549" i="16"/>
  <c r="F556" i="16"/>
  <c r="F560" i="16"/>
  <c r="F575" i="16"/>
  <c r="F590" i="16"/>
  <c r="F605" i="16"/>
  <c r="F620" i="16"/>
  <c r="F624" i="16"/>
  <c r="F639" i="16"/>
  <c r="F643" i="16"/>
  <c r="F654" i="16"/>
  <c r="F669" i="16"/>
  <c r="F684" i="16"/>
  <c r="F688" i="16"/>
  <c r="F703" i="16"/>
  <c r="F707" i="16"/>
  <c r="F718" i="16"/>
  <c r="F733" i="16"/>
  <c r="F748" i="16"/>
  <c r="F752" i="16"/>
  <c r="F767" i="16"/>
  <c r="F771" i="16"/>
  <c r="F782" i="16"/>
  <c r="F797" i="16"/>
  <c r="F812" i="16"/>
  <c r="F816" i="16"/>
  <c r="F831" i="16"/>
  <c r="F835" i="16"/>
  <c r="F846" i="16"/>
  <c r="F861" i="16"/>
  <c r="F876" i="16"/>
  <c r="F880" i="16"/>
  <c r="F895" i="16"/>
  <c r="F899" i="16"/>
  <c r="F910" i="16"/>
  <c r="F940" i="16"/>
  <c r="F944" i="16"/>
  <c r="F1009" i="16"/>
  <c r="F1067" i="16"/>
  <c r="F1082" i="16"/>
  <c r="F1248" i="16"/>
  <c r="F1283" i="16"/>
  <c r="F1287" i="16"/>
  <c r="F1430" i="16"/>
  <c r="F1505" i="16"/>
  <c r="F1509" i="16"/>
  <c r="F1736" i="16"/>
  <c r="F1744" i="16"/>
  <c r="F1752" i="16"/>
  <c r="F1760" i="16"/>
  <c r="F38" i="16"/>
  <c r="F8" i="16"/>
  <c r="F32" i="16"/>
  <c r="F48" i="16"/>
  <c r="F64" i="16"/>
  <c r="F80" i="16"/>
  <c r="F104" i="16"/>
  <c r="F120" i="16"/>
  <c r="F3" i="16"/>
  <c r="F294" i="16"/>
  <c r="F297" i="16"/>
  <c r="F323" i="16"/>
  <c r="F326" i="16"/>
  <c r="F329" i="16"/>
  <c r="F355" i="16"/>
  <c r="F358" i="16"/>
  <c r="F392" i="16"/>
  <c r="F401" i="16"/>
  <c r="F417" i="16"/>
  <c r="F433" i="16"/>
  <c r="F449" i="16"/>
  <c r="F462" i="16"/>
  <c r="F479" i="16"/>
  <c r="F492" i="16"/>
  <c r="F496" i="16"/>
  <c r="F499" i="16"/>
  <c r="F506" i="16"/>
  <c r="F509" i="16"/>
  <c r="F526" i="16"/>
  <c r="F543" i="16"/>
  <c r="F564" i="16"/>
  <c r="F568" i="16"/>
  <c r="F583" i="16"/>
  <c r="F598" i="16"/>
  <c r="F613" i="16"/>
  <c r="F628" i="16"/>
  <c r="F632" i="16"/>
  <c r="F647" i="16"/>
  <c r="F651" i="16"/>
  <c r="F662" i="16"/>
  <c r="F677" i="16"/>
  <c r="F692" i="16"/>
  <c r="F696" i="16"/>
  <c r="F711" i="16"/>
  <c r="F715" i="16"/>
  <c r="F726" i="16"/>
  <c r="F741" i="16"/>
  <c r="F756" i="16"/>
  <c r="F760" i="16"/>
  <c r="F775" i="16"/>
  <c r="F779" i="16"/>
  <c r="F790" i="16"/>
  <c r="F805" i="16"/>
  <c r="F820" i="16"/>
  <c r="F824" i="16"/>
  <c r="F839" i="16"/>
  <c r="F843" i="16"/>
  <c r="F854" i="16"/>
  <c r="F869" i="16"/>
  <c r="F884" i="16"/>
  <c r="F888" i="16"/>
  <c r="F903" i="16"/>
  <c r="F907" i="16"/>
  <c r="F918" i="16"/>
  <c r="F948" i="16"/>
  <c r="F963" i="16"/>
  <c r="F971" i="16"/>
  <c r="F1006" i="16"/>
  <c r="F1021" i="16"/>
  <c r="F1036" i="16"/>
  <c r="F1044" i="16"/>
  <c r="F1075" i="16"/>
  <c r="F1241" i="16"/>
  <c r="F1276" i="16"/>
  <c r="F1351" i="16"/>
  <c r="F1494" i="16"/>
  <c r="F1569" i="16"/>
  <c r="F1573" i="16"/>
  <c r="F1645" i="16"/>
  <c r="F2479" i="16"/>
  <c r="F30" i="16"/>
  <c r="F46" i="16"/>
  <c r="F62" i="16"/>
  <c r="F94" i="16"/>
  <c r="F126" i="16"/>
  <c r="F174" i="16"/>
  <c r="F214" i="16"/>
  <c r="F238" i="16"/>
  <c r="F254" i="16"/>
  <c r="F270" i="16"/>
  <c r="F300" i="16"/>
  <c r="F306" i="16"/>
  <c r="F332" i="16"/>
  <c r="F338" i="16"/>
  <c r="F368" i="16"/>
  <c r="F377" i="16"/>
  <c r="F383" i="16"/>
  <c r="F386" i="16"/>
  <c r="F395" i="16"/>
  <c r="F398" i="16"/>
  <c r="F404" i="16"/>
  <c r="F408" i="16"/>
  <c r="F414" i="16"/>
  <c r="F420" i="16"/>
  <c r="F424" i="16"/>
  <c r="F430" i="16"/>
  <c r="F436" i="16"/>
  <c r="F440" i="16"/>
  <c r="F446" i="16"/>
  <c r="F452" i="16"/>
  <c r="F456" i="16"/>
  <c r="F459" i="16"/>
  <c r="F466" i="16"/>
  <c r="F469" i="16"/>
  <c r="F486" i="16"/>
  <c r="F503" i="16"/>
  <c r="F516" i="16"/>
  <c r="F520" i="16"/>
  <c r="F523" i="16"/>
  <c r="F530" i="16"/>
  <c r="F533" i="16"/>
  <c r="F550" i="16"/>
  <c r="F557" i="16"/>
  <c r="F572" i="16"/>
  <c r="F576" i="16"/>
  <c r="F591" i="16"/>
  <c r="F621" i="16"/>
  <c r="F636" i="16"/>
  <c r="F640" i="16"/>
  <c r="F655" i="16"/>
  <c r="F659" i="16"/>
  <c r="F670" i="16"/>
  <c r="F685" i="16"/>
  <c r="F700" i="16"/>
  <c r="F704" i="16"/>
  <c r="F719" i="16"/>
  <c r="F723" i="16"/>
  <c r="F734" i="16"/>
  <c r="F749" i="16"/>
  <c r="F764" i="16"/>
  <c r="F768" i="16"/>
  <c r="F783" i="16"/>
  <c r="F787" i="16"/>
  <c r="F798" i="16"/>
  <c r="F813" i="16"/>
  <c r="F828" i="16"/>
  <c r="F832" i="16"/>
  <c r="F847" i="16"/>
  <c r="F851" i="16"/>
  <c r="F862" i="16"/>
  <c r="F877" i="16"/>
  <c r="F892" i="16"/>
  <c r="F896" i="16"/>
  <c r="F911" i="16"/>
  <c r="F915" i="16"/>
  <c r="F926" i="16"/>
  <c r="F956" i="16"/>
  <c r="F991" i="16"/>
  <c r="F995" i="16"/>
  <c r="F1064" i="16"/>
  <c r="F1068" i="16"/>
  <c r="F1238" i="16"/>
  <c r="F1415" i="16"/>
  <c r="F1558" i="16"/>
  <c r="F78" i="16"/>
  <c r="F86" i="16"/>
  <c r="F150" i="16"/>
  <c r="F158" i="16"/>
  <c r="F198" i="16"/>
  <c r="F222" i="16"/>
  <c r="F230" i="16"/>
  <c r="F246" i="16"/>
  <c r="F262" i="16"/>
  <c r="F278" i="16"/>
  <c r="F286" i="16"/>
  <c r="F303" i="16"/>
  <c r="F312" i="16"/>
  <c r="F344" i="16"/>
  <c r="F315" i="16"/>
  <c r="F318" i="16"/>
  <c r="F321" i="16"/>
  <c r="F347" i="16"/>
  <c r="F350" i="16"/>
  <c r="F353" i="16"/>
  <c r="F359" i="16"/>
  <c r="F362" i="16"/>
  <c r="F371" i="16"/>
  <c r="F374" i="16"/>
  <c r="F411" i="16"/>
  <c r="F427" i="16"/>
  <c r="F443" i="16"/>
  <c r="F463" i="16"/>
  <c r="F476" i="16"/>
  <c r="F480" i="16"/>
  <c r="F483" i="16"/>
  <c r="F490" i="16"/>
  <c r="F493" i="16"/>
  <c r="F510" i="16"/>
  <c r="F527" i="16"/>
  <c r="F540" i="16"/>
  <c r="F544" i="16"/>
  <c r="F547" i="16"/>
  <c r="F565" i="16"/>
  <c r="F580" i="16"/>
  <c r="F584" i="16"/>
  <c r="F599" i="16"/>
  <c r="F603" i="16"/>
  <c r="F629" i="16"/>
  <c r="F644" i="16"/>
  <c r="F648" i="16"/>
  <c r="F663" i="16"/>
  <c r="F667" i="16"/>
  <c r="F678" i="16"/>
  <c r="F693" i="16"/>
  <c r="F708" i="16"/>
  <c r="F712" i="16"/>
  <c r="F727" i="16"/>
  <c r="F731" i="16"/>
  <c r="F742" i="16"/>
  <c r="F757" i="16"/>
  <c r="F772" i="16"/>
  <c r="F776" i="16"/>
  <c r="F791" i="16"/>
  <c r="F795" i="16"/>
  <c r="F806" i="16"/>
  <c r="F821" i="16"/>
  <c r="F836" i="16"/>
  <c r="F840" i="16"/>
  <c r="F855" i="16"/>
  <c r="F859" i="16"/>
  <c r="F870" i="16"/>
  <c r="F885" i="16"/>
  <c r="F900" i="16"/>
  <c r="F904" i="16"/>
  <c r="F919" i="16"/>
  <c r="F923" i="16"/>
  <c r="F934" i="16"/>
  <c r="F1003" i="16"/>
  <c r="F1018" i="16"/>
  <c r="F1076" i="16"/>
  <c r="F1091" i="16"/>
  <c r="F1099" i="16"/>
  <c r="F1269" i="16"/>
  <c r="F1332" i="16"/>
  <c r="F1479" i="16"/>
  <c r="F1622" i="16"/>
  <c r="F1813" i="16"/>
  <c r="F1817" i="16"/>
  <c r="F1821" i="16"/>
  <c r="F967" i="16"/>
  <c r="F982" i="16"/>
  <c r="F997" i="16"/>
  <c r="F1031" i="16"/>
  <c r="F1046" i="16"/>
  <c r="F1061" i="16"/>
  <c r="F1095" i="16"/>
  <c r="F1110" i="16"/>
  <c r="F1126" i="16"/>
  <c r="F1142" i="16"/>
  <c r="F1158" i="16"/>
  <c r="F1174" i="16"/>
  <c r="F1190" i="16"/>
  <c r="F1206" i="16"/>
  <c r="F1222" i="16"/>
  <c r="F1245" i="16"/>
  <c r="F1295" i="16"/>
  <c r="F1310" i="16"/>
  <c r="F1325" i="16"/>
  <c r="F1340" i="16"/>
  <c r="F1359" i="16"/>
  <c r="F1374" i="16"/>
  <c r="F1389" i="16"/>
  <c r="F1404" i="16"/>
  <c r="F1423" i="16"/>
  <c r="F1438" i="16"/>
  <c r="F1453" i="16"/>
  <c r="F1468" i="16"/>
  <c r="F1487" i="16"/>
  <c r="F1502" i="16"/>
  <c r="F1517" i="16"/>
  <c r="F1532" i="16"/>
  <c r="F1551" i="16"/>
  <c r="F1566" i="16"/>
  <c r="F1581" i="16"/>
  <c r="F1596" i="16"/>
  <c r="F1615" i="16"/>
  <c r="F1630" i="16"/>
  <c r="F1653" i="16"/>
  <c r="F1657" i="16"/>
  <c r="F1668" i="16"/>
  <c r="F1672" i="16"/>
  <c r="F1702" i="16"/>
  <c r="F1710" i="16"/>
  <c r="F1833" i="16"/>
  <c r="F1837" i="16"/>
  <c r="F1845" i="16"/>
  <c r="F1853" i="16"/>
  <c r="F1915" i="16"/>
  <c r="F2121" i="16"/>
  <c r="F2137" i="16"/>
  <c r="F2201" i="16"/>
  <c r="F2217" i="16"/>
  <c r="F2221" i="16"/>
  <c r="F2225" i="16"/>
  <c r="F2265" i="16"/>
  <c r="F2607" i="16"/>
  <c r="F958" i="16"/>
  <c r="F973" i="16"/>
  <c r="F1007" i="16"/>
  <c r="F1022" i="16"/>
  <c r="F1037" i="16"/>
  <c r="F1071" i="16"/>
  <c r="F1086" i="16"/>
  <c r="F1101" i="16"/>
  <c r="F1239" i="16"/>
  <c r="F1252" i="16"/>
  <c r="F1263" i="16"/>
  <c r="F1270" i="16"/>
  <c r="F1277" i="16"/>
  <c r="F1284" i="16"/>
  <c r="F1303" i="16"/>
  <c r="F1318" i="16"/>
  <c r="F1333" i="16"/>
  <c r="F1348" i="16"/>
  <c r="F1367" i="16"/>
  <c r="F1382" i="16"/>
  <c r="F1397" i="16"/>
  <c r="F1412" i="16"/>
  <c r="F1431" i="16"/>
  <c r="F1446" i="16"/>
  <c r="F1461" i="16"/>
  <c r="F1476" i="16"/>
  <c r="F1495" i="16"/>
  <c r="F1510" i="16"/>
  <c r="F1525" i="16"/>
  <c r="F1540" i="16"/>
  <c r="F1559" i="16"/>
  <c r="F1574" i="16"/>
  <c r="F1589" i="16"/>
  <c r="F1604" i="16"/>
  <c r="F1623" i="16"/>
  <c r="F1684" i="16"/>
  <c r="F1695" i="16"/>
  <c r="F1749" i="16"/>
  <c r="F1757" i="16"/>
  <c r="F1761" i="16"/>
  <c r="F1765" i="16"/>
  <c r="F1795" i="16"/>
  <c r="F1947" i="16"/>
  <c r="F2735" i="16"/>
  <c r="F983" i="16"/>
  <c r="F998" i="16"/>
  <c r="F1013" i="16"/>
  <c r="F1047" i="16"/>
  <c r="F1062" i="16"/>
  <c r="F1077" i="16"/>
  <c r="F1111" i="16"/>
  <c r="F1117" i="16"/>
  <c r="F1127" i="16"/>
  <c r="F1133" i="16"/>
  <c r="F1143" i="16"/>
  <c r="F1149" i="16"/>
  <c r="F1159" i="16"/>
  <c r="F1165" i="16"/>
  <c r="F1175" i="16"/>
  <c r="F1181" i="16"/>
  <c r="F1191" i="16"/>
  <c r="F1197" i="16"/>
  <c r="F1207" i="16"/>
  <c r="F1213" i="16"/>
  <c r="F1223" i="16"/>
  <c r="F1229" i="16"/>
  <c r="F1246" i="16"/>
  <c r="F1292" i="16"/>
  <c r="F1311" i="16"/>
  <c r="F1326" i="16"/>
  <c r="F1341" i="16"/>
  <c r="F1356" i="16"/>
  <c r="F1375" i="16"/>
  <c r="F1390" i="16"/>
  <c r="F1405" i="16"/>
  <c r="F1420" i="16"/>
  <c r="F1439" i="16"/>
  <c r="F1454" i="16"/>
  <c r="F1469" i="16"/>
  <c r="F1484" i="16"/>
  <c r="F1503" i="16"/>
  <c r="F1518" i="16"/>
  <c r="F1533" i="16"/>
  <c r="F1548" i="16"/>
  <c r="F1567" i="16"/>
  <c r="F1582" i="16"/>
  <c r="F1597" i="16"/>
  <c r="F1612" i="16"/>
  <c r="F1654" i="16"/>
  <c r="F1669" i="16"/>
  <c r="F1673" i="16"/>
  <c r="F1707" i="16"/>
  <c r="F1715" i="16"/>
  <c r="F1773" i="16"/>
  <c r="F1807" i="16"/>
  <c r="F1873" i="16"/>
  <c r="F2110" i="16"/>
  <c r="F2863" i="16"/>
  <c r="F2867" i="16"/>
  <c r="F959" i="16"/>
  <c r="F974" i="16"/>
  <c r="F989" i="16"/>
  <c r="F1023" i="16"/>
  <c r="F1038" i="16"/>
  <c r="F1053" i="16"/>
  <c r="F1087" i="16"/>
  <c r="F1102" i="16"/>
  <c r="F1236" i="16"/>
  <c r="F1253" i="16"/>
  <c r="F1260" i="16"/>
  <c r="F1271" i="16"/>
  <c r="F1278" i="16"/>
  <c r="F1285" i="16"/>
  <c r="F1300" i="16"/>
  <c r="F1319" i="16"/>
  <c r="F1334" i="16"/>
  <c r="F1349" i="16"/>
  <c r="F1364" i="16"/>
  <c r="F1383" i="16"/>
  <c r="F1398" i="16"/>
  <c r="F1413" i="16"/>
  <c r="F1428" i="16"/>
  <c r="F1447" i="16"/>
  <c r="F1462" i="16"/>
  <c r="F1477" i="16"/>
  <c r="F1492" i="16"/>
  <c r="F1511" i="16"/>
  <c r="F1526" i="16"/>
  <c r="F1541" i="16"/>
  <c r="F1556" i="16"/>
  <c r="F1575" i="16"/>
  <c r="F1590" i="16"/>
  <c r="F1605" i="16"/>
  <c r="F1620" i="16"/>
  <c r="F1639" i="16"/>
  <c r="F1643" i="16"/>
  <c r="F1681" i="16"/>
  <c r="F1792" i="16"/>
  <c r="F1823" i="16"/>
  <c r="F2036" i="16"/>
  <c r="F950" i="16"/>
  <c r="F965" i="16"/>
  <c r="F999" i="16"/>
  <c r="F1014" i="16"/>
  <c r="F1029" i="16"/>
  <c r="F1063" i="16"/>
  <c r="F1078" i="16"/>
  <c r="F1093" i="16"/>
  <c r="F1118" i="16"/>
  <c r="F1134" i="16"/>
  <c r="F1150" i="16"/>
  <c r="F1166" i="16"/>
  <c r="F1182" i="16"/>
  <c r="F1198" i="16"/>
  <c r="F1214" i="16"/>
  <c r="F1230" i="16"/>
  <c r="F1247" i="16"/>
  <c r="F1293" i="16"/>
  <c r="F1308" i="16"/>
  <c r="F1327" i="16"/>
  <c r="F1342" i="16"/>
  <c r="F1357" i="16"/>
  <c r="F1372" i="16"/>
  <c r="F1391" i="16"/>
  <c r="F1406" i="16"/>
  <c r="F1421" i="16"/>
  <c r="F1436" i="16"/>
  <c r="F1455" i="16"/>
  <c r="F1470" i="16"/>
  <c r="F1485" i="16"/>
  <c r="F1500" i="16"/>
  <c r="F1519" i="16"/>
  <c r="F1534" i="16"/>
  <c r="F1549" i="16"/>
  <c r="F1564" i="16"/>
  <c r="F1583" i="16"/>
  <c r="F1598" i="16"/>
  <c r="F1613" i="16"/>
  <c r="F1628" i="16"/>
  <c r="F1632" i="16"/>
  <c r="F1659" i="16"/>
  <c r="F1670" i="16"/>
  <c r="F1704" i="16"/>
  <c r="F1712" i="16"/>
  <c r="F1731" i="16"/>
  <c r="F1781" i="16"/>
  <c r="F1839" i="16"/>
  <c r="F1893" i="16"/>
  <c r="F1901" i="16"/>
  <c r="F975" i="16"/>
  <c r="F990" i="16"/>
  <c r="F1005" i="16"/>
  <c r="F1039" i="16"/>
  <c r="F1054" i="16"/>
  <c r="F1069" i="16"/>
  <c r="F1103" i="16"/>
  <c r="F1237" i="16"/>
  <c r="F1254" i="16"/>
  <c r="F1261" i="16"/>
  <c r="F1268" i="16"/>
  <c r="F1279" i="16"/>
  <c r="F1286" i="16"/>
  <c r="F1301" i="16"/>
  <c r="F1316" i="16"/>
  <c r="F1335" i="16"/>
  <c r="F1350" i="16"/>
  <c r="F1365" i="16"/>
  <c r="F1380" i="16"/>
  <c r="F1399" i="16"/>
  <c r="F1414" i="16"/>
  <c r="F1429" i="16"/>
  <c r="F1444" i="16"/>
  <c r="F1463" i="16"/>
  <c r="F1478" i="16"/>
  <c r="F1493" i="16"/>
  <c r="F1508" i="16"/>
  <c r="F1527" i="16"/>
  <c r="F1542" i="16"/>
  <c r="F1557" i="16"/>
  <c r="F1572" i="16"/>
  <c r="F1591" i="16"/>
  <c r="F1606" i="16"/>
  <c r="F1621" i="16"/>
  <c r="F1644" i="16"/>
  <c r="F1648" i="16"/>
  <c r="F1678" i="16"/>
  <c r="F1739" i="16"/>
  <c r="F1747" i="16"/>
  <c r="F1755" i="16"/>
  <c r="F1763" i="16"/>
  <c r="F1767" i="16"/>
  <c r="F1925" i="16"/>
  <c r="F1933" i="16"/>
  <c r="F1961" i="16"/>
  <c r="F1969" i="16"/>
  <c r="F2009" i="16"/>
  <c r="F2092" i="16"/>
  <c r="F951" i="16"/>
  <c r="F966" i="16"/>
  <c r="F981" i="16"/>
  <c r="F1015" i="16"/>
  <c r="F1030" i="16"/>
  <c r="F1045" i="16"/>
  <c r="F1079" i="16"/>
  <c r="F1094" i="16"/>
  <c r="F1109" i="16"/>
  <c r="F1119" i="16"/>
  <c r="F1125" i="16"/>
  <c r="F1135" i="16"/>
  <c r="F1141" i="16"/>
  <c r="F1151" i="16"/>
  <c r="F1157" i="16"/>
  <c r="F1167" i="16"/>
  <c r="F1173" i="16"/>
  <c r="F1183" i="16"/>
  <c r="F1189" i="16"/>
  <c r="F1199" i="16"/>
  <c r="F1205" i="16"/>
  <c r="F1215" i="16"/>
  <c r="F1221" i="16"/>
  <c r="F1231" i="16"/>
  <c r="F1244" i="16"/>
  <c r="F1294" i="16"/>
  <c r="F1309" i="16"/>
  <c r="F1324" i="16"/>
  <c r="F1343" i="16"/>
  <c r="F1358" i="16"/>
  <c r="F1373" i="16"/>
  <c r="F1388" i="16"/>
  <c r="F1407" i="16"/>
  <c r="F1422" i="16"/>
  <c r="F1437" i="16"/>
  <c r="F1452" i="16"/>
  <c r="F1471" i="16"/>
  <c r="F1486" i="16"/>
  <c r="F1501" i="16"/>
  <c r="F1516" i="16"/>
  <c r="F1535" i="16"/>
  <c r="F1550" i="16"/>
  <c r="F1565" i="16"/>
  <c r="F1580" i="16"/>
  <c r="F1599" i="16"/>
  <c r="F1614" i="16"/>
  <c r="F1629" i="16"/>
  <c r="F1633" i="16"/>
  <c r="F1656" i="16"/>
  <c r="F1667" i="16"/>
  <c r="F1701" i="16"/>
  <c r="F1709" i="16"/>
  <c r="F1728" i="16"/>
  <c r="F1782" i="16"/>
  <c r="F1801" i="16"/>
  <c r="F1805" i="16"/>
  <c r="F1856" i="16"/>
  <c r="F2140" i="16"/>
  <c r="F2228" i="16"/>
  <c r="F2351" i="16"/>
  <c r="F1631" i="16"/>
  <c r="F1713" i="16"/>
  <c r="F1737" i="16"/>
  <c r="F1743" i="16"/>
  <c r="F1758" i="16"/>
  <c r="F1846" i="16"/>
  <c r="F1863" i="16"/>
  <c r="F1880" i="16"/>
  <c r="F1887" i="16"/>
  <c r="F1894" i="16"/>
  <c r="F1905" i="16"/>
  <c r="F1912" i="16"/>
  <c r="F1919" i="16"/>
  <c r="F1926" i="16"/>
  <c r="F1937" i="16"/>
  <c r="F1944" i="16"/>
  <c r="F1973" i="16"/>
  <c r="F1977" i="16"/>
  <c r="F1988" i="16"/>
  <c r="F2022" i="16"/>
  <c r="F2062" i="16"/>
  <c r="F2070" i="16"/>
  <c r="F2085" i="16"/>
  <c r="F2089" i="16"/>
  <c r="F2103" i="16"/>
  <c r="F2129" i="16"/>
  <c r="F2148" i="16"/>
  <c r="F2152" i="16"/>
  <c r="F2156" i="16"/>
  <c r="F2191" i="16"/>
  <c r="F2233" i="16"/>
  <c r="F2244" i="16"/>
  <c r="F2248" i="16"/>
  <c r="F2252" i="16"/>
  <c r="F2260" i="16"/>
  <c r="F2309" i="16"/>
  <c r="F2344" i="16"/>
  <c r="F2433" i="16"/>
  <c r="F2437" i="16"/>
  <c r="F2472" i="16"/>
  <c r="F2561" i="16"/>
  <c r="F2565" i="16"/>
  <c r="F2600" i="16"/>
  <c r="F2689" i="16"/>
  <c r="F2693" i="16"/>
  <c r="F2728" i="16"/>
  <c r="F2817" i="16"/>
  <c r="F2821" i="16"/>
  <c r="F2856" i="16"/>
  <c r="F2945" i="16"/>
  <c r="F2949" i="16"/>
  <c r="F2988" i="16"/>
  <c r="F3293" i="16"/>
  <c r="F3297" i="16"/>
  <c r="F3305" i="16"/>
  <c r="F3309" i="16"/>
  <c r="F3345" i="16"/>
  <c r="F3353" i="16"/>
  <c r="F3385" i="16"/>
  <c r="F3401" i="16"/>
  <c r="F1687" i="16"/>
  <c r="F1719" i="16"/>
  <c r="F1734" i="16"/>
  <c r="F1777" i="16"/>
  <c r="F1783" i="16"/>
  <c r="F1798" i="16"/>
  <c r="F1808" i="16"/>
  <c r="F1814" i="16"/>
  <c r="F1824" i="16"/>
  <c r="F1830" i="16"/>
  <c r="F1840" i="16"/>
  <c r="F1857" i="16"/>
  <c r="F1870" i="16"/>
  <c r="F1891" i="16"/>
  <c r="F1923" i="16"/>
  <c r="F1981" i="16"/>
  <c r="F1985" i="16"/>
  <c r="F2015" i="16"/>
  <c r="F2078" i="16"/>
  <c r="F2164" i="16"/>
  <c r="F2168" i="16"/>
  <c r="F2172" i="16"/>
  <c r="F2383" i="16"/>
  <c r="F2511" i="16"/>
  <c r="F2639" i="16"/>
  <c r="F2767" i="16"/>
  <c r="F2895" i="16"/>
  <c r="F2899" i="16"/>
  <c r="F1679" i="16"/>
  <c r="F1705" i="16"/>
  <c r="F1753" i="16"/>
  <c r="F1759" i="16"/>
  <c r="F1774" i="16"/>
  <c r="F1847" i="16"/>
  <c r="F1864" i="16"/>
  <c r="F1881" i="16"/>
  <c r="F1888" i="16"/>
  <c r="F1895" i="16"/>
  <c r="F1902" i="16"/>
  <c r="F1913" i="16"/>
  <c r="F1920" i="16"/>
  <c r="F1927" i="16"/>
  <c r="F1934" i="16"/>
  <c r="F1945" i="16"/>
  <c r="F1952" i="16"/>
  <c r="F2000" i="16"/>
  <c r="F2004" i="16"/>
  <c r="F2041" i="16"/>
  <c r="F2052" i="16"/>
  <c r="F2086" i="16"/>
  <c r="F2126" i="16"/>
  <c r="F2134" i="16"/>
  <c r="F2149" i="16"/>
  <c r="F2153" i="16"/>
  <c r="F2180" i="16"/>
  <c r="F2184" i="16"/>
  <c r="F2188" i="16"/>
  <c r="F2196" i="16"/>
  <c r="F2245" i="16"/>
  <c r="F2249" i="16"/>
  <c r="F2272" i="16"/>
  <c r="F2276" i="16"/>
  <c r="F2295" i="16"/>
  <c r="F2337" i="16"/>
  <c r="F2341" i="16"/>
  <c r="F2376" i="16"/>
  <c r="F2465" i="16"/>
  <c r="F2469" i="16"/>
  <c r="F2504" i="16"/>
  <c r="F2593" i="16"/>
  <c r="F2597" i="16"/>
  <c r="F2632" i="16"/>
  <c r="F2721" i="16"/>
  <c r="F2725" i="16"/>
  <c r="F2760" i="16"/>
  <c r="F2849" i="16"/>
  <c r="F2853" i="16"/>
  <c r="F2888" i="16"/>
  <c r="F2977" i="16"/>
  <c r="F1671" i="16"/>
  <c r="F1711" i="16"/>
  <c r="F1729" i="16"/>
  <c r="F1735" i="16"/>
  <c r="F1750" i="16"/>
  <c r="F1793" i="16"/>
  <c r="F1799" i="16"/>
  <c r="F1809" i="16"/>
  <c r="F1815" i="16"/>
  <c r="F1825" i="16"/>
  <c r="F1831" i="16"/>
  <c r="F1841" i="16"/>
  <c r="F1854" i="16"/>
  <c r="F1871" i="16"/>
  <c r="F1899" i="16"/>
  <c r="F1931" i="16"/>
  <c r="F1956" i="16"/>
  <c r="F1982" i="16"/>
  <c r="F1993" i="16"/>
  <c r="F2012" i="16"/>
  <c r="F2045" i="16"/>
  <c r="F2049" i="16"/>
  <c r="F2079" i="16"/>
  <c r="F2142" i="16"/>
  <c r="F2161" i="16"/>
  <c r="F2165" i="16"/>
  <c r="F2169" i="16"/>
  <c r="F2415" i="16"/>
  <c r="F2543" i="16"/>
  <c r="F2671" i="16"/>
  <c r="F2799" i="16"/>
  <c r="F2927" i="16"/>
  <c r="F2931" i="16"/>
  <c r="F3035" i="16"/>
  <c r="F1663" i="16"/>
  <c r="F1697" i="16"/>
  <c r="F1726" i="16"/>
  <c r="F1769" i="16"/>
  <c r="F1775" i="16"/>
  <c r="F1790" i="16"/>
  <c r="F1848" i="16"/>
  <c r="F1865" i="16"/>
  <c r="F1878" i="16"/>
  <c r="F1889" i="16"/>
  <c r="F1896" i="16"/>
  <c r="F1903" i="16"/>
  <c r="F1910" i="16"/>
  <c r="F1921" i="16"/>
  <c r="F1928" i="16"/>
  <c r="F1935" i="16"/>
  <c r="F1942" i="16"/>
  <c r="F1953" i="16"/>
  <c r="F1964" i="16"/>
  <c r="F1975" i="16"/>
  <c r="F2001" i="16"/>
  <c r="F2020" i="16"/>
  <c r="F2024" i="16"/>
  <c r="F2064" i="16"/>
  <c r="F2068" i="16"/>
  <c r="F2105" i="16"/>
  <c r="F2116" i="16"/>
  <c r="F2177" i="16"/>
  <c r="F2181" i="16"/>
  <c r="F2185" i="16"/>
  <c r="F2208" i="16"/>
  <c r="F2212" i="16"/>
  <c r="F2231" i="16"/>
  <c r="F2273" i="16"/>
  <c r="F2300" i="16"/>
  <c r="F2369" i="16"/>
  <c r="F2373" i="16"/>
  <c r="F2408" i="16"/>
  <c r="F2497" i="16"/>
  <c r="F2501" i="16"/>
  <c r="F2536" i="16"/>
  <c r="F2625" i="16"/>
  <c r="F2629" i="16"/>
  <c r="F2664" i="16"/>
  <c r="F2753" i="16"/>
  <c r="F2757" i="16"/>
  <c r="F2792" i="16"/>
  <c r="F2881" i="16"/>
  <c r="F2885" i="16"/>
  <c r="F2920" i="16"/>
  <c r="F1655" i="16"/>
  <c r="F1703" i="16"/>
  <c r="F1745" i="16"/>
  <c r="F1751" i="16"/>
  <c r="F1766" i="16"/>
  <c r="F1800" i="16"/>
  <c r="F1806" i="16"/>
  <c r="F1816" i="16"/>
  <c r="F1822" i="16"/>
  <c r="F1832" i="16"/>
  <c r="F1838" i="16"/>
  <c r="F1855" i="16"/>
  <c r="F1872" i="16"/>
  <c r="F1907" i="16"/>
  <c r="F1939" i="16"/>
  <c r="F1957" i="16"/>
  <c r="F2028" i="16"/>
  <c r="F2046" i="16"/>
  <c r="F2057" i="16"/>
  <c r="F2076" i="16"/>
  <c r="F2109" i="16"/>
  <c r="F2113" i="16"/>
  <c r="F2143" i="16"/>
  <c r="F2281" i="16"/>
  <c r="F2285" i="16"/>
  <c r="F2289" i="16"/>
  <c r="F2319" i="16"/>
  <c r="F2447" i="16"/>
  <c r="F2575" i="16"/>
  <c r="F2703" i="16"/>
  <c r="F2831" i="16"/>
  <c r="F2959" i="16"/>
  <c r="F2963" i="16"/>
  <c r="F3021" i="16"/>
  <c r="F1647" i="16"/>
  <c r="F1689" i="16"/>
  <c r="F1721" i="16"/>
  <c r="F1727" i="16"/>
  <c r="F1742" i="16"/>
  <c r="F1785" i="16"/>
  <c r="F1791" i="16"/>
  <c r="F1849" i="16"/>
  <c r="F1862" i="16"/>
  <c r="F1879" i="16"/>
  <c r="F1886" i="16"/>
  <c r="F1897" i="16"/>
  <c r="F1904" i="16"/>
  <c r="F1911" i="16"/>
  <c r="F1918" i="16"/>
  <c r="F1929" i="16"/>
  <c r="F1936" i="16"/>
  <c r="F1943" i="16"/>
  <c r="F1950" i="16"/>
  <c r="F1965" i="16"/>
  <c r="F1998" i="16"/>
  <c r="F2006" i="16"/>
  <c r="F2021" i="16"/>
  <c r="F2025" i="16"/>
  <c r="F2039" i="16"/>
  <c r="F2065" i="16"/>
  <c r="F2084" i="16"/>
  <c r="F2088" i="16"/>
  <c r="F2128" i="16"/>
  <c r="F2132" i="16"/>
  <c r="F2209" i="16"/>
  <c r="F2236" i="16"/>
  <c r="F2255" i="16"/>
  <c r="F2297" i="16"/>
  <c r="F2312" i="16"/>
  <c r="F2401" i="16"/>
  <c r="F2405" i="16"/>
  <c r="F2440" i="16"/>
  <c r="F2529" i="16"/>
  <c r="F2533" i="16"/>
  <c r="F2568" i="16"/>
  <c r="F2657" i="16"/>
  <c r="F2661" i="16"/>
  <c r="F2696" i="16"/>
  <c r="F2785" i="16"/>
  <c r="F2789" i="16"/>
  <c r="F2824" i="16"/>
  <c r="F2913" i="16"/>
  <c r="F2917" i="16"/>
  <c r="F2952" i="16"/>
  <c r="F1967" i="16"/>
  <c r="F1976" i="16"/>
  <c r="F1991" i="16"/>
  <c r="F1997" i="16"/>
  <c r="F2040" i="16"/>
  <c r="F2055" i="16"/>
  <c r="F2061" i="16"/>
  <c r="F2104" i="16"/>
  <c r="F2119" i="16"/>
  <c r="F2125" i="16"/>
  <c r="F2159" i="16"/>
  <c r="F2175" i="16"/>
  <c r="F2205" i="16"/>
  <c r="F2215" i="16"/>
  <c r="F2232" i="16"/>
  <c r="F2269" i="16"/>
  <c r="F2279" i="16"/>
  <c r="F2296" i="16"/>
  <c r="F2313" i="16"/>
  <c r="F2320" i="16"/>
  <c r="F2327" i="16"/>
  <c r="F2345" i="16"/>
  <c r="F2352" i="16"/>
  <c r="F2359" i="16"/>
  <c r="F2377" i="16"/>
  <c r="F2384" i="16"/>
  <c r="F2391" i="16"/>
  <c r="F2409" i="16"/>
  <c r="F2416" i="16"/>
  <c r="F2423" i="16"/>
  <c r="F2441" i="16"/>
  <c r="F2448" i="16"/>
  <c r="F2455" i="16"/>
  <c r="F2473" i="16"/>
  <c r="F2480" i="16"/>
  <c r="F2487" i="16"/>
  <c r="F2505" i="16"/>
  <c r="F2512" i="16"/>
  <c r="F2519" i="16"/>
  <c r="F2537" i="16"/>
  <c r="F2544" i="16"/>
  <c r="F2551" i="16"/>
  <c r="F2569" i="16"/>
  <c r="F2576" i="16"/>
  <c r="F2583" i="16"/>
  <c r="F2601" i="16"/>
  <c r="F2608" i="16"/>
  <c r="F2615" i="16"/>
  <c r="F2633" i="16"/>
  <c r="F2640" i="16"/>
  <c r="F2647" i="16"/>
  <c r="F2665" i="16"/>
  <c r="F2672" i="16"/>
  <c r="F2679" i="16"/>
  <c r="F2697" i="16"/>
  <c r="F2704" i="16"/>
  <c r="F2711" i="16"/>
  <c r="F2729" i="16"/>
  <c r="F2736" i="16"/>
  <c r="F2743" i="16"/>
  <c r="F2761" i="16"/>
  <c r="F2768" i="16"/>
  <c r="F2775" i="16"/>
  <c r="F2793" i="16"/>
  <c r="F2800" i="16"/>
  <c r="F2807" i="16"/>
  <c r="F2825" i="16"/>
  <c r="F2832" i="16"/>
  <c r="F2839" i="16"/>
  <c r="F2843" i="16"/>
  <c r="F2857" i="16"/>
  <c r="F2864" i="16"/>
  <c r="F2871" i="16"/>
  <c r="F2875" i="16"/>
  <c r="F2889" i="16"/>
  <c r="F2896" i="16"/>
  <c r="F2903" i="16"/>
  <c r="F2907" i="16"/>
  <c r="F2921" i="16"/>
  <c r="F2928" i="16"/>
  <c r="F2935" i="16"/>
  <c r="F2939" i="16"/>
  <c r="F2953" i="16"/>
  <c r="F2960" i="16"/>
  <c r="F2967" i="16"/>
  <c r="F2971" i="16"/>
  <c r="F2982" i="16"/>
  <c r="F2989" i="16"/>
  <c r="F2993" i="16"/>
  <c r="F3014" i="16"/>
  <c r="F3018" i="16"/>
  <c r="F3028" i="16"/>
  <c r="F3094" i="16"/>
  <c r="F2016" i="16"/>
  <c r="F2031" i="16"/>
  <c r="F2037" i="16"/>
  <c r="F2080" i="16"/>
  <c r="F2095" i="16"/>
  <c r="F2101" i="16"/>
  <c r="F2144" i="16"/>
  <c r="F2192" i="16"/>
  <c r="F2229" i="16"/>
  <c r="F2239" i="16"/>
  <c r="F2256" i="16"/>
  <c r="F2293" i="16"/>
  <c r="F2303" i="16"/>
  <c r="F2317" i="16"/>
  <c r="F2349" i="16"/>
  <c r="F2381" i="16"/>
  <c r="F2413" i="16"/>
  <c r="F2445" i="16"/>
  <c r="F2477" i="16"/>
  <c r="F2509" i="16"/>
  <c r="F2541" i="16"/>
  <c r="F2573" i="16"/>
  <c r="F2605" i="16"/>
  <c r="F2637" i="16"/>
  <c r="F2669" i="16"/>
  <c r="F2701" i="16"/>
  <c r="F2733" i="16"/>
  <c r="F2765" i="16"/>
  <c r="F2797" i="16"/>
  <c r="F2829" i="16"/>
  <c r="F2861" i="16"/>
  <c r="F2893" i="16"/>
  <c r="F2925" i="16"/>
  <c r="F3000" i="16"/>
  <c r="F3011" i="16"/>
  <c r="F3025" i="16"/>
  <c r="F3032" i="16"/>
  <c r="F3036" i="16"/>
  <c r="F3130" i="16"/>
  <c r="F3134" i="16"/>
  <c r="F1959" i="16"/>
  <c r="F1968" i="16"/>
  <c r="F1992" i="16"/>
  <c r="F2007" i="16"/>
  <c r="F2013" i="16"/>
  <c r="F2056" i="16"/>
  <c r="F2071" i="16"/>
  <c r="F2077" i="16"/>
  <c r="F2120" i="16"/>
  <c r="F2135" i="16"/>
  <c r="F2141" i="16"/>
  <c r="F2160" i="16"/>
  <c r="F2176" i="16"/>
  <c r="F2189" i="16"/>
  <c r="F2199" i="16"/>
  <c r="F2216" i="16"/>
  <c r="F2253" i="16"/>
  <c r="F2263" i="16"/>
  <c r="F2280" i="16"/>
  <c r="F2321" i="16"/>
  <c r="F2328" i="16"/>
  <c r="F2335" i="16"/>
  <c r="F2353" i="16"/>
  <c r="F2360" i="16"/>
  <c r="F2367" i="16"/>
  <c r="F2385" i="16"/>
  <c r="F2392" i="16"/>
  <c r="F2399" i="16"/>
  <c r="F2417" i="16"/>
  <c r="F2424" i="16"/>
  <c r="F2431" i="16"/>
  <c r="F2449" i="16"/>
  <c r="F2456" i="16"/>
  <c r="F2463" i="16"/>
  <c r="F2481" i="16"/>
  <c r="F2488" i="16"/>
  <c r="F2495" i="16"/>
  <c r="F2513" i="16"/>
  <c r="F2520" i="16"/>
  <c r="F2527" i="16"/>
  <c r="F2545" i="16"/>
  <c r="F2552" i="16"/>
  <c r="F2559" i="16"/>
  <c r="F2577" i="16"/>
  <c r="F2584" i="16"/>
  <c r="F2591" i="16"/>
  <c r="F2609" i="16"/>
  <c r="F2616" i="16"/>
  <c r="F2623" i="16"/>
  <c r="F2641" i="16"/>
  <c r="F2648" i="16"/>
  <c r="F2655" i="16"/>
  <c r="F2673" i="16"/>
  <c r="F2680" i="16"/>
  <c r="F2687" i="16"/>
  <c r="F2705" i="16"/>
  <c r="F2712" i="16"/>
  <c r="F2719" i="16"/>
  <c r="F2737" i="16"/>
  <c r="F2744" i="16"/>
  <c r="F2751" i="16"/>
  <c r="F2769" i="16"/>
  <c r="F2776" i="16"/>
  <c r="F2783" i="16"/>
  <c r="F2801" i="16"/>
  <c r="F2808" i="16"/>
  <c r="F2815" i="16"/>
  <c r="F2833" i="16"/>
  <c r="F2840" i="16"/>
  <c r="F2847" i="16"/>
  <c r="F2851" i="16"/>
  <c r="F2865" i="16"/>
  <c r="F2872" i="16"/>
  <c r="F2879" i="16"/>
  <c r="F2883" i="16"/>
  <c r="F2897" i="16"/>
  <c r="F2904" i="16"/>
  <c r="F2911" i="16"/>
  <c r="F2915" i="16"/>
  <c r="F2929" i="16"/>
  <c r="F2936" i="16"/>
  <c r="F2943" i="16"/>
  <c r="F2947" i="16"/>
  <c r="F2961" i="16"/>
  <c r="F2968" i="16"/>
  <c r="F2975" i="16"/>
  <c r="F2979" i="16"/>
  <c r="F2986" i="16"/>
  <c r="F2990" i="16"/>
  <c r="F3059" i="16"/>
  <c r="F3083" i="16"/>
  <c r="F3091" i="16"/>
  <c r="F3099" i="16"/>
  <c r="F1983" i="16"/>
  <c r="F1989" i="16"/>
  <c r="F2032" i="16"/>
  <c r="F2047" i="16"/>
  <c r="F2053" i="16"/>
  <c r="F2096" i="16"/>
  <c r="F2111" i="16"/>
  <c r="F2117" i="16"/>
  <c r="F2157" i="16"/>
  <c r="F2173" i="16"/>
  <c r="F2213" i="16"/>
  <c r="F2223" i="16"/>
  <c r="F2240" i="16"/>
  <c r="F2277" i="16"/>
  <c r="F2287" i="16"/>
  <c r="F2304" i="16"/>
  <c r="F2325" i="16"/>
  <c r="F2357" i="16"/>
  <c r="F2389" i="16"/>
  <c r="F2421" i="16"/>
  <c r="F2453" i="16"/>
  <c r="F2485" i="16"/>
  <c r="F2517" i="16"/>
  <c r="F2549" i="16"/>
  <c r="F2581" i="16"/>
  <c r="F2613" i="16"/>
  <c r="F2645" i="16"/>
  <c r="F2677" i="16"/>
  <c r="F2709" i="16"/>
  <c r="F2741" i="16"/>
  <c r="F2773" i="16"/>
  <c r="F2805" i="16"/>
  <c r="F2837" i="16"/>
  <c r="F2869" i="16"/>
  <c r="F2901" i="16"/>
  <c r="F2933" i="16"/>
  <c r="F3001" i="16"/>
  <c r="F3005" i="16"/>
  <c r="F3033" i="16"/>
  <c r="F3041" i="16"/>
  <c r="F3056" i="16"/>
  <c r="F3115" i="16"/>
  <c r="F1951" i="16"/>
  <c r="F1960" i="16"/>
  <c r="F2008" i="16"/>
  <c r="F2023" i="16"/>
  <c r="F2029" i="16"/>
  <c r="F2072" i="16"/>
  <c r="F2087" i="16"/>
  <c r="F2093" i="16"/>
  <c r="F2136" i="16"/>
  <c r="F2151" i="16"/>
  <c r="F2167" i="16"/>
  <c r="F2183" i="16"/>
  <c r="F2200" i="16"/>
  <c r="F2237" i="16"/>
  <c r="F2247" i="16"/>
  <c r="F2264" i="16"/>
  <c r="F2301" i="16"/>
  <c r="F2311" i="16"/>
  <c r="F2329" i="16"/>
  <c r="F2336" i="16"/>
  <c r="F2343" i="16"/>
  <c r="F2361" i="16"/>
  <c r="F2368" i="16"/>
  <c r="F2375" i="16"/>
  <c r="F2393" i="16"/>
  <c r="F2400" i="16"/>
  <c r="F2407" i="16"/>
  <c r="F2425" i="16"/>
  <c r="F2432" i="16"/>
  <c r="F2439" i="16"/>
  <c r="F2457" i="16"/>
  <c r="F2464" i="16"/>
  <c r="F2471" i="16"/>
  <c r="F2489" i="16"/>
  <c r="F2496" i="16"/>
  <c r="F2503" i="16"/>
  <c r="F2521" i="16"/>
  <c r="F2528" i="16"/>
  <c r="F2535" i="16"/>
  <c r="F2553" i="16"/>
  <c r="F2560" i="16"/>
  <c r="F2567" i="16"/>
  <c r="F2585" i="16"/>
  <c r="F2592" i="16"/>
  <c r="F2599" i="16"/>
  <c r="F2617" i="16"/>
  <c r="F2624" i="16"/>
  <c r="F2631" i="16"/>
  <c r="F2649" i="16"/>
  <c r="F2656" i="16"/>
  <c r="F2663" i="16"/>
  <c r="F2681" i="16"/>
  <c r="F2688" i="16"/>
  <c r="F2695" i="16"/>
  <c r="F2713" i="16"/>
  <c r="F2720" i="16"/>
  <c r="F2727" i="16"/>
  <c r="F2745" i="16"/>
  <c r="F2752" i="16"/>
  <c r="F2759" i="16"/>
  <c r="F2777" i="16"/>
  <c r="F2784" i="16"/>
  <c r="F2791" i="16"/>
  <c r="F2809" i="16"/>
  <c r="F2816" i="16"/>
  <c r="F2823" i="16"/>
  <c r="F2841" i="16"/>
  <c r="F2848" i="16"/>
  <c r="F2855" i="16"/>
  <c r="F2859" i="16"/>
  <c r="F2873" i="16"/>
  <c r="F2880" i="16"/>
  <c r="F2887" i="16"/>
  <c r="F2891" i="16"/>
  <c r="F2905" i="16"/>
  <c r="F2912" i="16"/>
  <c r="F2919" i="16"/>
  <c r="F2923" i="16"/>
  <c r="F2937" i="16"/>
  <c r="F2944" i="16"/>
  <c r="F2951" i="16"/>
  <c r="F2955" i="16"/>
  <c r="F2969" i="16"/>
  <c r="F2976" i="16"/>
  <c r="F2987" i="16"/>
  <c r="F3016" i="16"/>
  <c r="F3049" i="16"/>
  <c r="F3072" i="16"/>
  <c r="F3080" i="16"/>
  <c r="F3088" i="16"/>
  <c r="F1984" i="16"/>
  <c r="F1999" i="16"/>
  <c r="F2005" i="16"/>
  <c r="F2048" i="16"/>
  <c r="F2063" i="16"/>
  <c r="F2069" i="16"/>
  <c r="F2112" i="16"/>
  <c r="F2127" i="16"/>
  <c r="F2133" i="16"/>
  <c r="F2197" i="16"/>
  <c r="F2207" i="16"/>
  <c r="F2224" i="16"/>
  <c r="F2261" i="16"/>
  <c r="F2271" i="16"/>
  <c r="F2288" i="16"/>
  <c r="F2333" i="16"/>
  <c r="F2365" i="16"/>
  <c r="F2397" i="16"/>
  <c r="F2429" i="16"/>
  <c r="F2461" i="16"/>
  <c r="F2493" i="16"/>
  <c r="F2525" i="16"/>
  <c r="F2557" i="16"/>
  <c r="F2589" i="16"/>
  <c r="F2621" i="16"/>
  <c r="F2653" i="16"/>
  <c r="F2685" i="16"/>
  <c r="F2717" i="16"/>
  <c r="F2749" i="16"/>
  <c r="F2781" i="16"/>
  <c r="F2813" i="16"/>
  <c r="F2845" i="16"/>
  <c r="F2877" i="16"/>
  <c r="F2909" i="16"/>
  <c r="F2941" i="16"/>
  <c r="F3002" i="16"/>
  <c r="F3038" i="16"/>
  <c r="F2980" i="16"/>
  <c r="F3042" i="16"/>
  <c r="F3054" i="16"/>
  <c r="F3060" i="16"/>
  <c r="F3066" i="16"/>
  <c r="F3100" i="16"/>
  <c r="F3122" i="16"/>
  <c r="F3126" i="16"/>
  <c r="F3034" i="16"/>
  <c r="F3070" i="16"/>
  <c r="F3076" i="16"/>
  <c r="F3082" i="16"/>
  <c r="F3108" i="16"/>
  <c r="F3123" i="16"/>
  <c r="F3138" i="16"/>
  <c r="F3142" i="16"/>
  <c r="F3020" i="16"/>
  <c r="F3052" i="16"/>
  <c r="F3058" i="16"/>
  <c r="F3098" i="16"/>
  <c r="F3116" i="16"/>
  <c r="F3131" i="16"/>
  <c r="F3146" i="16"/>
  <c r="F3150" i="16"/>
  <c r="F3154" i="16"/>
  <c r="F3158" i="16"/>
  <c r="F3162" i="16"/>
  <c r="F3166" i="16"/>
  <c r="F3170" i="16"/>
  <c r="F3174" i="16"/>
  <c r="F3178" i="16"/>
  <c r="F3182" i="16"/>
  <c r="F3186" i="16"/>
  <c r="F3190" i="16"/>
  <c r="F3194" i="16"/>
  <c r="F3198" i="16"/>
  <c r="F3202" i="16"/>
  <c r="F3206" i="16"/>
  <c r="F3210" i="16"/>
  <c r="F3214" i="16"/>
  <c r="F3218" i="16"/>
  <c r="F3222" i="16"/>
  <c r="F3226" i="16"/>
  <c r="F3230" i="16"/>
  <c r="F3234" i="16"/>
  <c r="F3238" i="16"/>
  <c r="F3242" i="16"/>
  <c r="F3246" i="16"/>
  <c r="F3250" i="16"/>
  <c r="F3254" i="16"/>
  <c r="F3258" i="16"/>
  <c r="F3262" i="16"/>
  <c r="F3266" i="16"/>
  <c r="F3270" i="16"/>
  <c r="F3274" i="16"/>
  <c r="F3278" i="16"/>
  <c r="F3282" i="16"/>
  <c r="F3286" i="16"/>
  <c r="F3290" i="16"/>
  <c r="F3306" i="16"/>
  <c r="F3012" i="16"/>
  <c r="F3026" i="16"/>
  <c r="F3086" i="16"/>
  <c r="F3092" i="16"/>
  <c r="F3102" i="16"/>
  <c r="F3124" i="16"/>
  <c r="F3139" i="16"/>
  <c r="F3004" i="16"/>
  <c r="F3044" i="16"/>
  <c r="F3062" i="16"/>
  <c r="F3068" i="16"/>
  <c r="F3074" i="16"/>
  <c r="F3106" i="16"/>
  <c r="F3132" i="16"/>
  <c r="F3147" i="16"/>
  <c r="F3155" i="16"/>
  <c r="F3163" i="16"/>
  <c r="F3171" i="16"/>
  <c r="F3179" i="16"/>
  <c r="F3187" i="16"/>
  <c r="F3195" i="16"/>
  <c r="F3203" i="16"/>
  <c r="F3211" i="16"/>
  <c r="F3219" i="16"/>
  <c r="F3227" i="16"/>
  <c r="F3235" i="16"/>
  <c r="F3243" i="16"/>
  <c r="F3251" i="16"/>
  <c r="F3259" i="16"/>
  <c r="F3267" i="16"/>
  <c r="F3275" i="16"/>
  <c r="F3283" i="16"/>
  <c r="F3295" i="16"/>
  <c r="F3311" i="16"/>
  <c r="F3319" i="16"/>
  <c r="F2996" i="16"/>
  <c r="F3050" i="16"/>
  <c r="F3110" i="16"/>
  <c r="F3140" i="16"/>
  <c r="F3078" i="16"/>
  <c r="F3084" i="16"/>
  <c r="F3090" i="16"/>
  <c r="F3114" i="16"/>
  <c r="F3118" i="16"/>
  <c r="F3148" i="16"/>
  <c r="F3156" i="16"/>
  <c r="F3164" i="16"/>
  <c r="F3172" i="16"/>
  <c r="F3180" i="16"/>
  <c r="F3188" i="16"/>
  <c r="F3196" i="16"/>
  <c r="F3204" i="16"/>
  <c r="F3212" i="16"/>
  <c r="F3220" i="16"/>
  <c r="F3228" i="16"/>
  <c r="F3236" i="16"/>
  <c r="F3244" i="16"/>
  <c r="F3252" i="16"/>
  <c r="F3260" i="16"/>
  <c r="F3268" i="16"/>
  <c r="F3276" i="16"/>
  <c r="F3284" i="16"/>
  <c r="F3300" i="16"/>
  <c r="F3304" i="16"/>
  <c r="F3308" i="16"/>
  <c r="F3320" i="16"/>
  <c r="F3324" i="16"/>
  <c r="F3328" i="16"/>
  <c r="F3332" i="16"/>
  <c r="F3340" i="16"/>
  <c r="F3344" i="16"/>
  <c r="F3364" i="16"/>
  <c r="F3376" i="16"/>
  <c r="F3380" i="16"/>
  <c r="F3396" i="16"/>
  <c r="F3291" i="16"/>
  <c r="F3351" i="16"/>
  <c r="F3354" i="16"/>
  <c r="F3411" i="16"/>
  <c r="F3431" i="16"/>
  <c r="F3441" i="16"/>
  <c r="F3458" i="16"/>
  <c r="F3475" i="16"/>
  <c r="F3495" i="16"/>
  <c r="F3499" i="16"/>
  <c r="F3506" i="16"/>
  <c r="F3521" i="16"/>
  <c r="F3525" i="16"/>
  <c r="F3551" i="16"/>
  <c r="F3555" i="16"/>
  <c r="F3570" i="16"/>
  <c r="F3585" i="16"/>
  <c r="F3589" i="16"/>
  <c r="F3615" i="16"/>
  <c r="F3619" i="16"/>
  <c r="F3634" i="16"/>
  <c r="F3649" i="16"/>
  <c r="F3653" i="16"/>
  <c r="F3679" i="16"/>
  <c r="F3683" i="16"/>
  <c r="F3698" i="16"/>
  <c r="F3713" i="16"/>
  <c r="F3717" i="16"/>
  <c r="F3798" i="16"/>
  <c r="F3828" i="16"/>
  <c r="F3886" i="16"/>
  <c r="F3322" i="16"/>
  <c r="F3331" i="16"/>
  <c r="F3379" i="16"/>
  <c r="F3395" i="16"/>
  <c r="F3418" i="16"/>
  <c r="F3435" i="16"/>
  <c r="F3455" i="16"/>
  <c r="F3465" i="16"/>
  <c r="F3482" i="16"/>
  <c r="F3514" i="16"/>
  <c r="F3529" i="16"/>
  <c r="F3533" i="16"/>
  <c r="F3559" i="16"/>
  <c r="F3563" i="16"/>
  <c r="F3578" i="16"/>
  <c r="F3593" i="16"/>
  <c r="F3597" i="16"/>
  <c r="F3623" i="16"/>
  <c r="F3627" i="16"/>
  <c r="F3642" i="16"/>
  <c r="F3657" i="16"/>
  <c r="F3661" i="16"/>
  <c r="F3687" i="16"/>
  <c r="F3691" i="16"/>
  <c r="F3706" i="16"/>
  <c r="F3721" i="16"/>
  <c r="F3725" i="16"/>
  <c r="F3844" i="16"/>
  <c r="F4273" i="16"/>
  <c r="F4281" i="16"/>
  <c r="F4289" i="16"/>
  <c r="F4297" i="16"/>
  <c r="F4305" i="16"/>
  <c r="F4313" i="16"/>
  <c r="F4321" i="16"/>
  <c r="F3355" i="16"/>
  <c r="F3367" i="16"/>
  <c r="F3370" i="16"/>
  <c r="F3415" i="16"/>
  <c r="F3425" i="16"/>
  <c r="F3442" i="16"/>
  <c r="F3459" i="16"/>
  <c r="F3479" i="16"/>
  <c r="F3489" i="16"/>
  <c r="F3503" i="16"/>
  <c r="F3507" i="16"/>
  <c r="F3522" i="16"/>
  <c r="F3537" i="16"/>
  <c r="F3541" i="16"/>
  <c r="F3567" i="16"/>
  <c r="F3571" i="16"/>
  <c r="F3586" i="16"/>
  <c r="F3601" i="16"/>
  <c r="F3605" i="16"/>
  <c r="F3631" i="16"/>
  <c r="F3635" i="16"/>
  <c r="F3650" i="16"/>
  <c r="F3665" i="16"/>
  <c r="F3669" i="16"/>
  <c r="F3695" i="16"/>
  <c r="F3699" i="16"/>
  <c r="F3714" i="16"/>
  <c r="F3729" i="16"/>
  <c r="F3733" i="16"/>
  <c r="F3740" i="16"/>
  <c r="F3748" i="16"/>
  <c r="F3860" i="16"/>
  <c r="F3906" i="16"/>
  <c r="F3962" i="16"/>
  <c r="F3966" i="16"/>
  <c r="F3323" i="16"/>
  <c r="F3346" i="16"/>
  <c r="F3383" i="16"/>
  <c r="F3386" i="16"/>
  <c r="F3399" i="16"/>
  <c r="F3402" i="16"/>
  <c r="F3419" i="16"/>
  <c r="F3439" i="16"/>
  <c r="F3449" i="16"/>
  <c r="F3466" i="16"/>
  <c r="F3483" i="16"/>
  <c r="F3511" i="16"/>
  <c r="F3515" i="16"/>
  <c r="F3530" i="16"/>
  <c r="F3545" i="16"/>
  <c r="F3549" i="16"/>
  <c r="F3575" i="16"/>
  <c r="F3579" i="16"/>
  <c r="F3594" i="16"/>
  <c r="F3609" i="16"/>
  <c r="F3613" i="16"/>
  <c r="F3639" i="16"/>
  <c r="F3643" i="16"/>
  <c r="F3658" i="16"/>
  <c r="F3673" i="16"/>
  <c r="F3677" i="16"/>
  <c r="F3703" i="16"/>
  <c r="F3707" i="16"/>
  <c r="F3722" i="16"/>
  <c r="F3788" i="16"/>
  <c r="F3814" i="16"/>
  <c r="F3876" i="16"/>
  <c r="F3371" i="16"/>
  <c r="F3409" i="16"/>
  <c r="F3426" i="16"/>
  <c r="F3443" i="16"/>
  <c r="F3463" i="16"/>
  <c r="F3473" i="16"/>
  <c r="F3490" i="16"/>
  <c r="F3497" i="16"/>
  <c r="F3519" i="16"/>
  <c r="F3523" i="16"/>
  <c r="F3538" i="16"/>
  <c r="F3553" i="16"/>
  <c r="F3557" i="16"/>
  <c r="F3583" i="16"/>
  <c r="F3587" i="16"/>
  <c r="F3602" i="16"/>
  <c r="F3617" i="16"/>
  <c r="F3621" i="16"/>
  <c r="F3647" i="16"/>
  <c r="F3651" i="16"/>
  <c r="F3666" i="16"/>
  <c r="F3681" i="16"/>
  <c r="F3685" i="16"/>
  <c r="F3711" i="16"/>
  <c r="F3715" i="16"/>
  <c r="F3730" i="16"/>
  <c r="F3741" i="16"/>
  <c r="F3745" i="16"/>
  <c r="F3800" i="16"/>
  <c r="F3315" i="16"/>
  <c r="F3338" i="16"/>
  <c r="F3347" i="16"/>
  <c r="F3359" i="16"/>
  <c r="F3362" i="16"/>
  <c r="F3387" i="16"/>
  <c r="F3403" i="16"/>
  <c r="F3423" i="16"/>
  <c r="F3433" i="16"/>
  <c r="F3450" i="16"/>
  <c r="F3467" i="16"/>
  <c r="F3487" i="16"/>
  <c r="F3527" i="16"/>
  <c r="F3531" i="16"/>
  <c r="F3546" i="16"/>
  <c r="F3561" i="16"/>
  <c r="F3565" i="16"/>
  <c r="F3591" i="16"/>
  <c r="F3595" i="16"/>
  <c r="F3610" i="16"/>
  <c r="F3625" i="16"/>
  <c r="F3629" i="16"/>
  <c r="F3655" i="16"/>
  <c r="F3659" i="16"/>
  <c r="F3674" i="16"/>
  <c r="F3689" i="16"/>
  <c r="F3693" i="16"/>
  <c r="F3719" i="16"/>
  <c r="F3723" i="16"/>
  <c r="F3753" i="16"/>
  <c r="F3769" i="16"/>
  <c r="F3777" i="16"/>
  <c r="F3785" i="16"/>
  <c r="F3896" i="16"/>
  <c r="F3307" i="16"/>
  <c r="F3410" i="16"/>
  <c r="F3427" i="16"/>
  <c r="F3447" i="16"/>
  <c r="F3457" i="16"/>
  <c r="F3474" i="16"/>
  <c r="F3491" i="16"/>
  <c r="F3498" i="16"/>
  <c r="F3505" i="16"/>
  <c r="F3535" i="16"/>
  <c r="F3539" i="16"/>
  <c r="F3554" i="16"/>
  <c r="F3569" i="16"/>
  <c r="F3573" i="16"/>
  <c r="F3599" i="16"/>
  <c r="F3603" i="16"/>
  <c r="F3618" i="16"/>
  <c r="F3633" i="16"/>
  <c r="F3637" i="16"/>
  <c r="F3663" i="16"/>
  <c r="F3667" i="16"/>
  <c r="F3682" i="16"/>
  <c r="F3697" i="16"/>
  <c r="F3701" i="16"/>
  <c r="F3727" i="16"/>
  <c r="F3738" i="16"/>
  <c r="F3742" i="16"/>
  <c r="F3750" i="16"/>
  <c r="F3801" i="16"/>
  <c r="F3916" i="16"/>
  <c r="F3299" i="16"/>
  <c r="F3330" i="16"/>
  <c r="F3339" i="16"/>
  <c r="F3363" i="16"/>
  <c r="F3375" i="16"/>
  <c r="F3378" i="16"/>
  <c r="F3391" i="16"/>
  <c r="F3394" i="16"/>
  <c r="F3407" i="16"/>
  <c r="F3417" i="16"/>
  <c r="F3434" i="16"/>
  <c r="F3451" i="16"/>
  <c r="F3471" i="16"/>
  <c r="F3481" i="16"/>
  <c r="F3513" i="16"/>
  <c r="F3517" i="16"/>
  <c r="F3543" i="16"/>
  <c r="F3547" i="16"/>
  <c r="F3562" i="16"/>
  <c r="F3577" i="16"/>
  <c r="F3581" i="16"/>
  <c r="F3607" i="16"/>
  <c r="F3611" i="16"/>
  <c r="F3626" i="16"/>
  <c r="F3641" i="16"/>
  <c r="F3645" i="16"/>
  <c r="F3671" i="16"/>
  <c r="F3675" i="16"/>
  <c r="F3690" i="16"/>
  <c r="F3705" i="16"/>
  <c r="F3709" i="16"/>
  <c r="F3735" i="16"/>
  <c r="F3766" i="16"/>
  <c r="F3774" i="16"/>
  <c r="F3782" i="16"/>
  <c r="F3794" i="16"/>
  <c r="F3754" i="16"/>
  <c r="F3760" i="16"/>
  <c r="F3812" i="16"/>
  <c r="F3818" i="16"/>
  <c r="F3834" i="16"/>
  <c r="F3850" i="16"/>
  <c r="F3866" i="16"/>
  <c r="F3882" i="16"/>
  <c r="F3892" i="16"/>
  <c r="F3926" i="16"/>
  <c r="F3936" i="16"/>
  <c r="F3954" i="16"/>
  <c r="F3958" i="16"/>
  <c r="F3746" i="16"/>
  <c r="F3764" i="16"/>
  <c r="F3770" i="16"/>
  <c r="F3776" i="16"/>
  <c r="F3822" i="16"/>
  <c r="F3838" i="16"/>
  <c r="F3854" i="16"/>
  <c r="F3870" i="16"/>
  <c r="F3910" i="16"/>
  <c r="F3920" i="16"/>
  <c r="F3930" i="16"/>
  <c r="F3940" i="16"/>
  <c r="F3944" i="16"/>
  <c r="F3970" i="16"/>
  <c r="F3974" i="16"/>
  <c r="F3752" i="16"/>
  <c r="F3804" i="16"/>
  <c r="F3810" i="16"/>
  <c r="F3816" i="16"/>
  <c r="F3832" i="16"/>
  <c r="F3848" i="16"/>
  <c r="F3864" i="16"/>
  <c r="F3880" i="16"/>
  <c r="F3890" i="16"/>
  <c r="F3900" i="16"/>
  <c r="F3934" i="16"/>
  <c r="F3948" i="16"/>
  <c r="F3952" i="16"/>
  <c r="F3978" i="16"/>
  <c r="F3982" i="16"/>
  <c r="F3986" i="16"/>
  <c r="F3990" i="16"/>
  <c r="F3994" i="16"/>
  <c r="F3998" i="16"/>
  <c r="F4002" i="16"/>
  <c r="F4006" i="16"/>
  <c r="F4010" i="16"/>
  <c r="F4014" i="16"/>
  <c r="F4018" i="16"/>
  <c r="F4022" i="16"/>
  <c r="F4026" i="16"/>
  <c r="F4030" i="16"/>
  <c r="F4034" i="16"/>
  <c r="F4038" i="16"/>
  <c r="F4042" i="16"/>
  <c r="F4046" i="16"/>
  <c r="F4050" i="16"/>
  <c r="F4054" i="16"/>
  <c r="F4058" i="16"/>
  <c r="F4062" i="16"/>
  <c r="F4066" i="16"/>
  <c r="F4070" i="16"/>
  <c r="F4074" i="16"/>
  <c r="F4078" i="16"/>
  <c r="F4082" i="16"/>
  <c r="F4086" i="16"/>
  <c r="F4090" i="16"/>
  <c r="F4094" i="16"/>
  <c r="F4098" i="16"/>
  <c r="F4102" i="16"/>
  <c r="F4106" i="16"/>
  <c r="F4110" i="16"/>
  <c r="F4114" i="16"/>
  <c r="F4118" i="16"/>
  <c r="F4122" i="16"/>
  <c r="F4126" i="16"/>
  <c r="F4130" i="16"/>
  <c r="F4134" i="16"/>
  <c r="F4138" i="16"/>
  <c r="F4142" i="16"/>
  <c r="F4146" i="16"/>
  <c r="F4150" i="16"/>
  <c r="F4154" i="16"/>
  <c r="F4158" i="16"/>
  <c r="F4162" i="16"/>
  <c r="F4166" i="16"/>
  <c r="F4170" i="16"/>
  <c r="F4174" i="16"/>
  <c r="F4178" i="16"/>
  <c r="F4182" i="16"/>
  <c r="F4186" i="16"/>
  <c r="F4190" i="16"/>
  <c r="F4194" i="16"/>
  <c r="F4198" i="16"/>
  <c r="F4202" i="16"/>
  <c r="F4206" i="16"/>
  <c r="F4210" i="16"/>
  <c r="F4214" i="16"/>
  <c r="F4218" i="16"/>
  <c r="F4222" i="16"/>
  <c r="F4226" i="16"/>
  <c r="F4230" i="16"/>
  <c r="F4234" i="16"/>
  <c r="F4238" i="16"/>
  <c r="F4242" i="16"/>
  <c r="F4246" i="16"/>
  <c r="F4250" i="16"/>
  <c r="F4254" i="16"/>
  <c r="F4258" i="16"/>
  <c r="F4262" i="16"/>
  <c r="F4266" i="16"/>
  <c r="F4270" i="16"/>
  <c r="F4278" i="16"/>
  <c r="F4286" i="16"/>
  <c r="F4294" i="16"/>
  <c r="F4302" i="16"/>
  <c r="F4310" i="16"/>
  <c r="F4318" i="16"/>
  <c r="F4326" i="16"/>
  <c r="F3780" i="16"/>
  <c r="F3786" i="16"/>
  <c r="F3792" i="16"/>
  <c r="F3826" i="16"/>
  <c r="F3842" i="16"/>
  <c r="F3858" i="16"/>
  <c r="F3874" i="16"/>
  <c r="F3894" i="16"/>
  <c r="F3904" i="16"/>
  <c r="F3914" i="16"/>
  <c r="F3924" i="16"/>
  <c r="F3956" i="16"/>
  <c r="F3960" i="16"/>
  <c r="F3744" i="16"/>
  <c r="F3756" i="16"/>
  <c r="F3762" i="16"/>
  <c r="F3768" i="16"/>
  <c r="F3820" i="16"/>
  <c r="F3836" i="16"/>
  <c r="F3852" i="16"/>
  <c r="F3868" i="16"/>
  <c r="F3884" i="16"/>
  <c r="F3918" i="16"/>
  <c r="F3928" i="16"/>
  <c r="F3938" i="16"/>
  <c r="F3964" i="16"/>
  <c r="F3968" i="16"/>
  <c r="F4335" i="16"/>
  <c r="F4351" i="16"/>
  <c r="F3736" i="16"/>
  <c r="F3796" i="16"/>
  <c r="F3802" i="16"/>
  <c r="F3808" i="16"/>
  <c r="F3830" i="16"/>
  <c r="F3846" i="16"/>
  <c r="F3862" i="16"/>
  <c r="F3878" i="16"/>
  <c r="F3888" i="16"/>
  <c r="F3898" i="16"/>
  <c r="F3908" i="16"/>
  <c r="F3942" i="16"/>
  <c r="F3972" i="16"/>
  <c r="F3976" i="16"/>
  <c r="F3772" i="16"/>
  <c r="F3778" i="16"/>
  <c r="F3784" i="16"/>
  <c r="F3824" i="16"/>
  <c r="F3840" i="16"/>
  <c r="F3856" i="16"/>
  <c r="F3872" i="16"/>
  <c r="F3902" i="16"/>
  <c r="F3912" i="16"/>
  <c r="F3922" i="16"/>
  <c r="F3932" i="16"/>
  <c r="F3946" i="16"/>
  <c r="F3950" i="16"/>
  <c r="F3980" i="16"/>
  <c r="F3984" i="16"/>
  <c r="F3988" i="16"/>
  <c r="F3992" i="16"/>
  <c r="F3996" i="16"/>
  <c r="F4000" i="16"/>
  <c r="F4004" i="16"/>
  <c r="F4008" i="16"/>
  <c r="F4012" i="16"/>
  <c r="F4016" i="16"/>
  <c r="F4020" i="16"/>
  <c r="F4024" i="16"/>
  <c r="F4028" i="16"/>
  <c r="F4032" i="16"/>
  <c r="F4036" i="16"/>
  <c r="F4040" i="16"/>
  <c r="F4044" i="16"/>
  <c r="F4048" i="16"/>
  <c r="F4052" i="16"/>
  <c r="F4056" i="16"/>
  <c r="F4060" i="16"/>
  <c r="F4064" i="16"/>
  <c r="F4068" i="16"/>
  <c r="F4072" i="16"/>
  <c r="F4076" i="16"/>
  <c r="F4080" i="16"/>
  <c r="F4084" i="16"/>
  <c r="F4088" i="16"/>
  <c r="F4092" i="16"/>
  <c r="F4096" i="16"/>
  <c r="F4100" i="16"/>
  <c r="F4104" i="16"/>
  <c r="F4108" i="16"/>
  <c r="F4112" i="16"/>
  <c r="F4116" i="16"/>
  <c r="F4120" i="16"/>
  <c r="F4124" i="16"/>
  <c r="F4128" i="16"/>
  <c r="F4132" i="16"/>
  <c r="F4136" i="16"/>
  <c r="F4140" i="16"/>
  <c r="F4144" i="16"/>
  <c r="F4148" i="16"/>
  <c r="F4152" i="16"/>
  <c r="F4156" i="16"/>
  <c r="F4160" i="16"/>
  <c r="F4164" i="16"/>
  <c r="F4168" i="16"/>
  <c r="F4172" i="16"/>
  <c r="F4176" i="16"/>
  <c r="F4180" i="16"/>
  <c r="F4184" i="16"/>
  <c r="F4188" i="16"/>
  <c r="F4192" i="16"/>
  <c r="F4196" i="16"/>
  <c r="F4200" i="16"/>
  <c r="F4204" i="16"/>
  <c r="F4208" i="16"/>
  <c r="F4212" i="16"/>
  <c r="F4216" i="16"/>
  <c r="F4220" i="16"/>
  <c r="F4224" i="16"/>
  <c r="F4228" i="16"/>
  <c r="F4232" i="16"/>
  <c r="F4236" i="16"/>
  <c r="F4240" i="16"/>
  <c r="F4244" i="16"/>
  <c r="F4248" i="16"/>
  <c r="F4252" i="16"/>
  <c r="F4256" i="16"/>
  <c r="F4260" i="16"/>
  <c r="F4264" i="16"/>
  <c r="F4268" i="16"/>
  <c r="F4276" i="16"/>
  <c r="F4284" i="16"/>
  <c r="F4292" i="16"/>
  <c r="F4300" i="16"/>
  <c r="F4308" i="16"/>
  <c r="F4316" i="16"/>
  <c r="F4324" i="16"/>
  <c r="F4332" i="16"/>
  <c r="F4348" i="16"/>
  <c r="F4282" i="16"/>
  <c r="F4314" i="16"/>
  <c r="F4374" i="16"/>
  <c r="F4406" i="16"/>
  <c r="F4410" i="16"/>
  <c r="F4288" i="16"/>
  <c r="F4320" i="16"/>
  <c r="F4338" i="16"/>
  <c r="F4344" i="16"/>
  <c r="F4350" i="16"/>
  <c r="F4360" i="16"/>
  <c r="F4378" i="16"/>
  <c r="F4392" i="16"/>
  <c r="F4414" i="16"/>
  <c r="F4418" i="16"/>
  <c r="F4673" i="16"/>
  <c r="F4689" i="16"/>
  <c r="F4713" i="16"/>
  <c r="F4721" i="16"/>
  <c r="F4729" i="16"/>
  <c r="F4737" i="16"/>
  <c r="F4745" i="16"/>
  <c r="F4274" i="16"/>
  <c r="F4306" i="16"/>
  <c r="F4354" i="16"/>
  <c r="F4382" i="16"/>
  <c r="F4422" i="16"/>
  <c r="F4426" i="16"/>
  <c r="F4280" i="16"/>
  <c r="F4312" i="16"/>
  <c r="F4368" i="16"/>
  <c r="F4386" i="16"/>
  <c r="F4400" i="16"/>
  <c r="F4430" i="16"/>
  <c r="F4434" i="16"/>
  <c r="F4438" i="16"/>
  <c r="F4442" i="16"/>
  <c r="F4446" i="16"/>
  <c r="F4450" i="16"/>
  <c r="F4454" i="16"/>
  <c r="F4458" i="16"/>
  <c r="F4462" i="16"/>
  <c r="F4466" i="16"/>
  <c r="F4470" i="16"/>
  <c r="F4474" i="16"/>
  <c r="F4478" i="16"/>
  <c r="F4482" i="16"/>
  <c r="F4486" i="16"/>
  <c r="F4490" i="16"/>
  <c r="F4494" i="16"/>
  <c r="F4498" i="16"/>
  <c r="F4502" i="16"/>
  <c r="F4506" i="16"/>
  <c r="F4510" i="16"/>
  <c r="F4514" i="16"/>
  <c r="F4518" i="16"/>
  <c r="F4522" i="16"/>
  <c r="F4526" i="16"/>
  <c r="F4530" i="16"/>
  <c r="F4534" i="16"/>
  <c r="F4538" i="16"/>
  <c r="F4542" i="16"/>
  <c r="F4546" i="16"/>
  <c r="F4550" i="16"/>
  <c r="F4554" i="16"/>
  <c r="F4558" i="16"/>
  <c r="F4562" i="16"/>
  <c r="F4566" i="16"/>
  <c r="F4570" i="16"/>
  <c r="F4574" i="16"/>
  <c r="F4578" i="16"/>
  <c r="F4582" i="16"/>
  <c r="F4586" i="16"/>
  <c r="F4590" i="16"/>
  <c r="F4594" i="16"/>
  <c r="F4598" i="16"/>
  <c r="F4602" i="16"/>
  <c r="F4606" i="16"/>
  <c r="F4610" i="16"/>
  <c r="F4614" i="16"/>
  <c r="F4618" i="16"/>
  <c r="F4622" i="16"/>
  <c r="F4626" i="16"/>
  <c r="F4630" i="16"/>
  <c r="F4634" i="16"/>
  <c r="F4638" i="16"/>
  <c r="F4642" i="16"/>
  <c r="F4646" i="16"/>
  <c r="F4650" i="16"/>
  <c r="F4654" i="16"/>
  <c r="F4658" i="16"/>
  <c r="F4662" i="16"/>
  <c r="F4666" i="16"/>
  <c r="F4678" i="16"/>
  <c r="F4682" i="16"/>
  <c r="F4694" i="16"/>
  <c r="F4702" i="16"/>
  <c r="F4298" i="16"/>
  <c r="F4330" i="16"/>
  <c r="F4336" i="16"/>
  <c r="F4342" i="16"/>
  <c r="F4358" i="16"/>
  <c r="F4390" i="16"/>
  <c r="F4408" i="16"/>
  <c r="F4272" i="16"/>
  <c r="F4304" i="16"/>
  <c r="F4362" i="16"/>
  <c r="F4376" i="16"/>
  <c r="F4394" i="16"/>
  <c r="F4416" i="16"/>
  <c r="F4671" i="16"/>
  <c r="F4675" i="16"/>
  <c r="F4687" i="16"/>
  <c r="F4691" i="16"/>
  <c r="F4699" i="16"/>
  <c r="F4707" i="16"/>
  <c r="F4290" i="16"/>
  <c r="F4322" i="16"/>
  <c r="F4346" i="16"/>
  <c r="F4352" i="16"/>
  <c r="F4366" i="16"/>
  <c r="F4398" i="16"/>
  <c r="F4424" i="16"/>
  <c r="F4296" i="16"/>
  <c r="F4328" i="16"/>
  <c r="F4334" i="16"/>
  <c r="F4370" i="16"/>
  <c r="F4384" i="16"/>
  <c r="F4402" i="16"/>
  <c r="F4432" i="16"/>
  <c r="F4440" i="16"/>
  <c r="F4448" i="16"/>
  <c r="F4456" i="16"/>
  <c r="F4460" i="16"/>
  <c r="F4464" i="16"/>
  <c r="F4468" i="16"/>
  <c r="F4472" i="16"/>
  <c r="F4476" i="16"/>
  <c r="F4480" i="16"/>
  <c r="F4484" i="16"/>
  <c r="F4488" i="16"/>
  <c r="F4492" i="16"/>
  <c r="F4496" i="16"/>
  <c r="F4500" i="16"/>
  <c r="F4504" i="16"/>
  <c r="F4508" i="16"/>
  <c r="F4512" i="16"/>
  <c r="F4516" i="16"/>
  <c r="F4520" i="16"/>
  <c r="F4524" i="16"/>
  <c r="F4528" i="16"/>
  <c r="F4532" i="16"/>
  <c r="F4536" i="16"/>
  <c r="F4540" i="16"/>
  <c r="F4544" i="16"/>
  <c r="F4548" i="16"/>
  <c r="F4552" i="16"/>
  <c r="F4556" i="16"/>
  <c r="F4560" i="16"/>
  <c r="F4564" i="16"/>
  <c r="F4568" i="16"/>
  <c r="F4572" i="16"/>
  <c r="F4576" i="16"/>
  <c r="F4580" i="16"/>
  <c r="F4584" i="16"/>
  <c r="F4588" i="16"/>
  <c r="F4592" i="16"/>
  <c r="F4596" i="16"/>
  <c r="F4600" i="16"/>
  <c r="F4604" i="16"/>
  <c r="F4608" i="16"/>
  <c r="F4612" i="16"/>
  <c r="F4616" i="16"/>
  <c r="F4620" i="16"/>
  <c r="F4624" i="16"/>
  <c r="F4628" i="16"/>
  <c r="F4632" i="16"/>
  <c r="F4636" i="16"/>
  <c r="F4640" i="16"/>
  <c r="F4644" i="16"/>
  <c r="F4648" i="16"/>
  <c r="F4652" i="16"/>
  <c r="F4656" i="16"/>
  <c r="F4660" i="16"/>
  <c r="F4664" i="16"/>
  <c r="F4668" i="16"/>
  <c r="F4684" i="16"/>
  <c r="F4716" i="16"/>
  <c r="F4722" i="16"/>
  <c r="F4732" i="16"/>
  <c r="F4738" i="16"/>
  <c r="F4748" i="16"/>
  <c r="F4765" i="16"/>
  <c r="F4778" i="16"/>
  <c r="F4795" i="16"/>
  <c r="F4802" i="16"/>
  <c r="F4813" i="16"/>
  <c r="F4820" i="16"/>
  <c r="F4827" i="16"/>
  <c r="F4834" i="16"/>
  <c r="F4845" i="16"/>
  <c r="F4852" i="16"/>
  <c r="F4859" i="16"/>
  <c r="F4866" i="16"/>
  <c r="F4877" i="16"/>
  <c r="F4884" i="16"/>
  <c r="F4891" i="16"/>
  <c r="F4906" i="16"/>
  <c r="F4925" i="16"/>
  <c r="F4698" i="16"/>
  <c r="F4701" i="16"/>
  <c r="F4755" i="16"/>
  <c r="F4772" i="16"/>
  <c r="F4789" i="16"/>
  <c r="F4899" i="16"/>
  <c r="F4914" i="16"/>
  <c r="F4933" i="16"/>
  <c r="F4941" i="16"/>
  <c r="F4949" i="16"/>
  <c r="F4957" i="16"/>
  <c r="F4965" i="16"/>
  <c r="F4973" i="16"/>
  <c r="F4981" i="16"/>
  <c r="F4989" i="16"/>
  <c r="F4997" i="16"/>
  <c r="F5005" i="16"/>
  <c r="F5013" i="16"/>
  <c r="F5021" i="16"/>
  <c r="F5029" i="16"/>
  <c r="F5037" i="16"/>
  <c r="F5045" i="16"/>
  <c r="F5053" i="16"/>
  <c r="F5061" i="16"/>
  <c r="F5069" i="16"/>
  <c r="F5077" i="16"/>
  <c r="F5085" i="16"/>
  <c r="F5093" i="16"/>
  <c r="F5101" i="16"/>
  <c r="F5109" i="16"/>
  <c r="F5117" i="16"/>
  <c r="F5125" i="16"/>
  <c r="F5133" i="16"/>
  <c r="F5153" i="16"/>
  <c r="F5161" i="16"/>
  <c r="F5185" i="16"/>
  <c r="F5201" i="16"/>
  <c r="F5217" i="16"/>
  <c r="F5233" i="16"/>
  <c r="F5249" i="16"/>
  <c r="F5265" i="16"/>
  <c r="F5273" i="16"/>
  <c r="F5289" i="16"/>
  <c r="F4717" i="16"/>
  <c r="F4723" i="16"/>
  <c r="F4733" i="16"/>
  <c r="F4739" i="16"/>
  <c r="F4749" i="16"/>
  <c r="F4762" i="16"/>
  <c r="F4779" i="16"/>
  <c r="F4796" i="16"/>
  <c r="F4803" i="16"/>
  <c r="F4810" i="16"/>
  <c r="F4821" i="16"/>
  <c r="F4828" i="16"/>
  <c r="F4835" i="16"/>
  <c r="F4842" i="16"/>
  <c r="F4853" i="16"/>
  <c r="F4860" i="16"/>
  <c r="F4867" i="16"/>
  <c r="F4874" i="16"/>
  <c r="F4885" i="16"/>
  <c r="F4892" i="16"/>
  <c r="F4907" i="16"/>
  <c r="F4922" i="16"/>
  <c r="F4693" i="16"/>
  <c r="F4756" i="16"/>
  <c r="F4773" i="16"/>
  <c r="F4786" i="16"/>
  <c r="F4900" i="16"/>
  <c r="F4915" i="16"/>
  <c r="F4930" i="16"/>
  <c r="F4938" i="16"/>
  <c r="F4946" i="16"/>
  <c r="F4954" i="16"/>
  <c r="F4962" i="16"/>
  <c r="F4970" i="16"/>
  <c r="F4978" i="16"/>
  <c r="F4986" i="16"/>
  <c r="F4994" i="16"/>
  <c r="F5002" i="16"/>
  <c r="F5010" i="16"/>
  <c r="F5018" i="16"/>
  <c r="F5026" i="16"/>
  <c r="F5034" i="16"/>
  <c r="F5042" i="16"/>
  <c r="F5050" i="16"/>
  <c r="F5058" i="16"/>
  <c r="F5066" i="16"/>
  <c r="F5074" i="16"/>
  <c r="F5082" i="16"/>
  <c r="F5090" i="16"/>
  <c r="F5098" i="16"/>
  <c r="F5106" i="16"/>
  <c r="F5114" i="16"/>
  <c r="F5122" i="16"/>
  <c r="F5130" i="16"/>
  <c r="F5138" i="16"/>
  <c r="F4685" i="16"/>
  <c r="F4708" i="16"/>
  <c r="F4714" i="16"/>
  <c r="F4724" i="16"/>
  <c r="F4730" i="16"/>
  <c r="F4740" i="16"/>
  <c r="F4746" i="16"/>
  <c r="F4763" i="16"/>
  <c r="F4780" i="16"/>
  <c r="F4797" i="16"/>
  <c r="F4804" i="16"/>
  <c r="F4811" i="16"/>
  <c r="F4818" i="16"/>
  <c r="F4829" i="16"/>
  <c r="F4836" i="16"/>
  <c r="F4843" i="16"/>
  <c r="F4850" i="16"/>
  <c r="F4861" i="16"/>
  <c r="F4868" i="16"/>
  <c r="F4875" i="16"/>
  <c r="F4882" i="16"/>
  <c r="F4893" i="16"/>
  <c r="F4908" i="16"/>
  <c r="F4923" i="16"/>
  <c r="F4677" i="16"/>
  <c r="F4757" i="16"/>
  <c r="F4770" i="16"/>
  <c r="F4787" i="16"/>
  <c r="F4901" i="16"/>
  <c r="F4916" i="16"/>
  <c r="F4931" i="16"/>
  <c r="F4939" i="16"/>
  <c r="F4947" i="16"/>
  <c r="F4955" i="16"/>
  <c r="F4963" i="16"/>
  <c r="F4971" i="16"/>
  <c r="F4979" i="16"/>
  <c r="F4987" i="16"/>
  <c r="F4995" i="16"/>
  <c r="F5003" i="16"/>
  <c r="F5011" i="16"/>
  <c r="F5019" i="16"/>
  <c r="F5027" i="16"/>
  <c r="F5035" i="16"/>
  <c r="F5043" i="16"/>
  <c r="F5051" i="16"/>
  <c r="F5059" i="16"/>
  <c r="F5067" i="16"/>
  <c r="F5075" i="16"/>
  <c r="F5083" i="16"/>
  <c r="F5091" i="16"/>
  <c r="F5099" i="16"/>
  <c r="F5107" i="16"/>
  <c r="F5115" i="16"/>
  <c r="F5123" i="16"/>
  <c r="F5131" i="16"/>
  <c r="F5139" i="16"/>
  <c r="F4669" i="16"/>
  <c r="F4709" i="16"/>
  <c r="F4715" i="16"/>
  <c r="F4725" i="16"/>
  <c r="F4731" i="16"/>
  <c r="F4741" i="16"/>
  <c r="F4747" i="16"/>
  <c r="F4764" i="16"/>
  <c r="F4781" i="16"/>
  <c r="F4794" i="16"/>
  <c r="F4805" i="16"/>
  <c r="F4812" i="16"/>
  <c r="F4819" i="16"/>
  <c r="F4826" i="16"/>
  <c r="F4837" i="16"/>
  <c r="F4844" i="16"/>
  <c r="F4851" i="16"/>
  <c r="F4858" i="16"/>
  <c r="F4869" i="16"/>
  <c r="F4876" i="16"/>
  <c r="F4883" i="16"/>
  <c r="F4890" i="16"/>
  <c r="F4909" i="16"/>
  <c r="F4924" i="16"/>
  <c r="F4706" i="16"/>
  <c r="F4754" i="16"/>
  <c r="F4771" i="16"/>
  <c r="F4788" i="16"/>
  <c r="F4898" i="16"/>
  <c r="F4917" i="16"/>
  <c r="F4932" i="16"/>
  <c r="F4940" i="16"/>
  <c r="F4948" i="16"/>
  <c r="F4956" i="16"/>
  <c r="F4964" i="16"/>
  <c r="F4972" i="16"/>
  <c r="F4980" i="16"/>
  <c r="F4988" i="16"/>
  <c r="F4996" i="16"/>
  <c r="F5004" i="16"/>
  <c r="F5012" i="16"/>
  <c r="F5020" i="16"/>
  <c r="F5028" i="16"/>
  <c r="F5036" i="16"/>
  <c r="F5044" i="16"/>
  <c r="F5052" i="16"/>
  <c r="F5060" i="16"/>
  <c r="F5068" i="16"/>
  <c r="F5076" i="16"/>
  <c r="F5084" i="16"/>
  <c r="F5092" i="16"/>
  <c r="F5100" i="16"/>
  <c r="F5108" i="16"/>
  <c r="F5116" i="16"/>
  <c r="F5124" i="16"/>
  <c r="F5132" i="16"/>
  <c r="F5140" i="16"/>
  <c r="F5152" i="16"/>
  <c r="F5180" i="16"/>
  <c r="F5196" i="16"/>
  <c r="F5212" i="16"/>
  <c r="F5228" i="16"/>
  <c r="F5244" i="16"/>
  <c r="F5260" i="16"/>
  <c r="F5171" i="16"/>
  <c r="F5287" i="16"/>
  <c r="F5290" i="16"/>
  <c r="F5159" i="16"/>
  <c r="F5162" i="16"/>
  <c r="F5187" i="16"/>
  <c r="F5203" i="16"/>
  <c r="F5219" i="16"/>
  <c r="F5235" i="16"/>
  <c r="F5251" i="16"/>
  <c r="F5267" i="16"/>
  <c r="F5284" i="16"/>
  <c r="F5298" i="16"/>
  <c r="F5271" i="16"/>
  <c r="F5274" i="16"/>
  <c r="F5291" i="16"/>
  <c r="F5163" i="16"/>
  <c r="F5175" i="16"/>
  <c r="F5178" i="16"/>
  <c r="F5191" i="16"/>
  <c r="F5194" i="16"/>
  <c r="F5207" i="16"/>
  <c r="F5210" i="16"/>
  <c r="F5223" i="16"/>
  <c r="F5226" i="16"/>
  <c r="F5239" i="16"/>
  <c r="F5242" i="16"/>
  <c r="F5255" i="16"/>
  <c r="F5258" i="16"/>
  <c r="F5268" i="16"/>
  <c r="F5295" i="16"/>
  <c r="F5299" i="16"/>
  <c r="F5151" i="16"/>
  <c r="F5154" i="16"/>
  <c r="F5275" i="16"/>
  <c r="F5292" i="16"/>
  <c r="F5179" i="16"/>
  <c r="F5195" i="16"/>
  <c r="F5211" i="16"/>
  <c r="F5227" i="16"/>
  <c r="F5243" i="16"/>
  <c r="F5259" i="16"/>
  <c r="F5279" i="16"/>
  <c r="F5282" i="16"/>
  <c r="F5146" i="16"/>
  <c r="F5155" i="16"/>
  <c r="F5167" i="16"/>
  <c r="F5170" i="16"/>
  <c r="F5276" i="16"/>
  <c r="F5183" i="16"/>
  <c r="F5186" i="16"/>
  <c r="F5199" i="16"/>
  <c r="F5202" i="16"/>
  <c r="F5215" i="16"/>
  <c r="F5218" i="16"/>
  <c r="F5231" i="16"/>
  <c r="F5234" i="16"/>
  <c r="F5247" i="16"/>
  <c r="F5250" i="16"/>
  <c r="F5263" i="16"/>
  <c r="F5266" i="16"/>
  <c r="F5283" i="16"/>
  <c r="F5297" i="16"/>
  <c r="I3" i="16" l="1"/>
  <c r="E646" i="8"/>
  <c r="E645" i="8"/>
  <c r="E644" i="8"/>
  <c r="E643" i="8"/>
  <c r="E642" i="8"/>
  <c r="E641" i="8"/>
  <c r="E640" i="8"/>
  <c r="E639" i="8"/>
  <c r="E638" i="8"/>
  <c r="E637" i="8"/>
  <c r="E636" i="8"/>
  <c r="E635" i="8"/>
  <c r="E634" i="8"/>
  <c r="E633" i="8"/>
  <c r="E632" i="8"/>
  <c r="E631" i="8"/>
  <c r="E630" i="8"/>
  <c r="E629" i="8"/>
  <c r="E628" i="8"/>
  <c r="E627" i="8"/>
  <c r="E626" i="8"/>
  <c r="E625" i="8"/>
  <c r="E624" i="8"/>
  <c r="E623" i="8"/>
  <c r="E622" i="8"/>
  <c r="E621" i="8"/>
  <c r="E620" i="8"/>
  <c r="E619" i="8"/>
  <c r="E618" i="8"/>
  <c r="E617" i="8"/>
  <c r="E616" i="8"/>
  <c r="E615" i="8"/>
  <c r="E614" i="8"/>
  <c r="E613" i="8"/>
  <c r="E612" i="8"/>
  <c r="E611" i="8"/>
  <c r="E610" i="8"/>
  <c r="E609" i="8"/>
  <c r="E608" i="8"/>
  <c r="E607" i="8"/>
  <c r="E606" i="8"/>
  <c r="E605" i="8"/>
  <c r="E604" i="8"/>
  <c r="E603" i="8"/>
  <c r="E602" i="8"/>
  <c r="E601" i="8"/>
  <c r="E600" i="8"/>
  <c r="E599" i="8"/>
  <c r="E598" i="8"/>
  <c r="E597" i="8"/>
  <c r="E596" i="8"/>
  <c r="E595" i="8"/>
  <c r="E594" i="8"/>
  <c r="E593" i="8"/>
  <c r="E592" i="8"/>
  <c r="E591" i="8"/>
  <c r="E590" i="8"/>
  <c r="E589" i="8"/>
  <c r="E588" i="8"/>
  <c r="E587" i="8"/>
  <c r="E586" i="8"/>
  <c r="E585" i="8"/>
  <c r="E584" i="8"/>
  <c r="E583" i="8"/>
  <c r="E582" i="8"/>
  <c r="E581" i="8"/>
  <c r="E580" i="8"/>
  <c r="E579" i="8"/>
  <c r="E578" i="8"/>
  <c r="E577" i="8"/>
  <c r="E576" i="8"/>
  <c r="E575" i="8"/>
  <c r="E574" i="8"/>
  <c r="E573" i="8"/>
  <c r="E572" i="8"/>
  <c r="E571" i="8"/>
  <c r="E570" i="8"/>
  <c r="E569" i="8"/>
  <c r="E568" i="8"/>
  <c r="E567" i="8"/>
  <c r="E566" i="8"/>
  <c r="E565" i="8"/>
  <c r="E564" i="8"/>
  <c r="E563" i="8"/>
  <c r="E562" i="8"/>
  <c r="E561" i="8"/>
  <c r="E560" i="8"/>
  <c r="E559" i="8"/>
  <c r="E558" i="8"/>
  <c r="E557" i="8"/>
  <c r="E556" i="8"/>
  <c r="E555" i="8"/>
  <c r="E554" i="8"/>
  <c r="E553" i="8"/>
  <c r="E552" i="8"/>
  <c r="E551" i="8"/>
  <c r="E550" i="8"/>
  <c r="E549" i="8"/>
  <c r="E548" i="8"/>
  <c r="E547" i="8"/>
  <c r="E546" i="8"/>
  <c r="E545" i="8"/>
  <c r="E544" i="8"/>
  <c r="E543" i="8"/>
  <c r="E542" i="8"/>
  <c r="E541" i="8"/>
  <c r="E540" i="8"/>
  <c r="E539" i="8"/>
  <c r="E538" i="8"/>
  <c r="E537" i="8"/>
  <c r="E536" i="8"/>
  <c r="E535" i="8"/>
  <c r="E534" i="8"/>
  <c r="E533" i="8"/>
  <c r="E532" i="8"/>
  <c r="E531" i="8"/>
  <c r="E530" i="8"/>
  <c r="E529" i="8"/>
  <c r="E528" i="8"/>
  <c r="E527" i="8"/>
  <c r="E526" i="8"/>
  <c r="E525" i="8"/>
  <c r="E524" i="8"/>
  <c r="E523" i="8"/>
  <c r="E522" i="8"/>
  <c r="E521" i="8"/>
  <c r="E520" i="8"/>
  <c r="E519" i="8"/>
  <c r="E518" i="8"/>
  <c r="E517" i="8"/>
  <c r="E516" i="8"/>
  <c r="E515" i="8"/>
  <c r="E514" i="8"/>
  <c r="E513" i="8"/>
  <c r="E512" i="8"/>
  <c r="E511" i="8"/>
  <c r="E510" i="8"/>
  <c r="E509" i="8"/>
  <c r="E508" i="8"/>
  <c r="E507" i="8"/>
  <c r="E506" i="8"/>
  <c r="E505" i="8"/>
  <c r="E504" i="8"/>
  <c r="E503" i="8"/>
  <c r="E502" i="8"/>
  <c r="E501" i="8"/>
  <c r="E500" i="8"/>
  <c r="E499" i="8"/>
  <c r="E498" i="8"/>
  <c r="E497" i="8"/>
  <c r="E496" i="8"/>
  <c r="E495" i="8"/>
  <c r="E494" i="8"/>
  <c r="E493" i="8"/>
  <c r="E492" i="8"/>
  <c r="E491" i="8"/>
  <c r="E490" i="8"/>
  <c r="E489" i="8"/>
  <c r="E488" i="8"/>
  <c r="E487" i="8"/>
  <c r="E486" i="8"/>
  <c r="E485" i="8"/>
  <c r="E484" i="8"/>
  <c r="E483" i="8"/>
  <c r="E482" i="8"/>
  <c r="E481" i="8"/>
  <c r="E480" i="8"/>
  <c r="E479" i="8"/>
  <c r="E478" i="8"/>
  <c r="E477" i="8"/>
  <c r="E476" i="8"/>
  <c r="E475" i="8"/>
  <c r="E474" i="8"/>
  <c r="E473" i="8"/>
  <c r="E472" i="8"/>
  <c r="E471" i="8"/>
  <c r="E470" i="8"/>
  <c r="E469" i="8"/>
  <c r="E468" i="8"/>
  <c r="E467" i="8"/>
  <c r="E466" i="8"/>
  <c r="E465" i="8"/>
  <c r="E464" i="8"/>
  <c r="E463" i="8"/>
  <c r="E462" i="8"/>
  <c r="E461" i="8"/>
  <c r="E460" i="8"/>
  <c r="E459" i="8"/>
  <c r="E458" i="8"/>
  <c r="E457" i="8"/>
  <c r="E456"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E429" i="8"/>
  <c r="E428" i="8"/>
  <c r="E427"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E400" i="8"/>
  <c r="E399" i="8"/>
  <c r="E398" i="8"/>
  <c r="E397" i="8"/>
  <c r="E396" i="8"/>
  <c r="E395" i="8"/>
  <c r="E394" i="8"/>
  <c r="E393" i="8"/>
  <c r="E392" i="8"/>
  <c r="E391" i="8"/>
  <c r="E390" i="8"/>
  <c r="E389" i="8"/>
  <c r="E388" i="8"/>
  <c r="E387" i="8"/>
  <c r="E386" i="8"/>
  <c r="E385" i="8"/>
  <c r="E384" i="8"/>
  <c r="E383" i="8"/>
  <c r="E382" i="8"/>
  <c r="E381" i="8"/>
  <c r="E380" i="8"/>
  <c r="E379" i="8"/>
  <c r="E378" i="8"/>
  <c r="E377" i="8"/>
  <c r="E376" i="8"/>
  <c r="E375" i="8"/>
  <c r="E374" i="8"/>
  <c r="E373" i="8"/>
  <c r="E372" i="8"/>
  <c r="E371" i="8"/>
  <c r="E370" i="8"/>
  <c r="E369" i="8"/>
  <c r="E368" i="8"/>
  <c r="E367" i="8"/>
  <c r="E366" i="8"/>
  <c r="E365" i="8"/>
  <c r="E364" i="8"/>
  <c r="E363" i="8"/>
  <c r="E362" i="8"/>
  <c r="E361" i="8"/>
  <c r="E360" i="8"/>
  <c r="E359" i="8"/>
  <c r="E358" i="8"/>
  <c r="E357" i="8"/>
  <c r="E356" i="8"/>
  <c r="E355" i="8"/>
  <c r="E354" i="8"/>
  <c r="E353" i="8"/>
  <c r="E352"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alcChain>
</file>

<file path=xl/sharedStrings.xml><?xml version="1.0" encoding="utf-8"?>
<sst xmlns="http://schemas.openxmlformats.org/spreadsheetml/2006/main" count="2910" uniqueCount="1999">
  <si>
    <t>Id</t>
  </si>
  <si>
    <t>Name</t>
  </si>
  <si>
    <t>User</t>
  </si>
  <si>
    <t>Content Editor</t>
  </si>
  <si>
    <t>Administrator</t>
  </si>
  <si>
    <t>Manager</t>
  </si>
  <si>
    <t>Title</t>
  </si>
  <si>
    <t>Description</t>
  </si>
  <si>
    <t>Image</t>
  </si>
  <si>
    <t>DateAndTime</t>
  </si>
  <si>
    <t>Promoter</t>
  </si>
  <si>
    <t>EventType</t>
  </si>
  <si>
    <t>Title 1</t>
  </si>
  <si>
    <t>Description 1</t>
  </si>
  <si>
    <t>http://dummyimage.com/223x135.png/dddddd/000000</t>
  </si>
  <si>
    <t>11.10.2019</t>
  </si>
  <si>
    <t>Streich Inc</t>
  </si>
  <si>
    <t>Title 2</t>
  </si>
  <si>
    <t>Description 2</t>
  </si>
  <si>
    <t>http://dummyimage.com/242x182.png/cc0000/ffffff</t>
  </si>
  <si>
    <t>26.04.2019</t>
  </si>
  <si>
    <t>Welch Group</t>
  </si>
  <si>
    <t>Title 3</t>
  </si>
  <si>
    <t>Description 3</t>
  </si>
  <si>
    <t>http://dummyimage.com/149x113.jpg/cc0000/ffffff</t>
  </si>
  <si>
    <t>31.08.2019</t>
  </si>
  <si>
    <t>Hane-Farrell</t>
  </si>
  <si>
    <t>Title 4</t>
  </si>
  <si>
    <t>Description 4</t>
  </si>
  <si>
    <t>http://dummyimage.com/208x209.jpg/cc0000/ffffff</t>
  </si>
  <si>
    <t>05.05.2019</t>
  </si>
  <si>
    <t>Luettgen, Kunde and Schultz</t>
  </si>
  <si>
    <t>Title 5</t>
  </si>
  <si>
    <t>Description 5</t>
  </si>
  <si>
    <t>http://dummyimage.com/182x200.jpg/5fa2dd/ffffff</t>
  </si>
  <si>
    <t>15.09.2019</t>
  </si>
  <si>
    <t>Padberg, Waters and Prosacco</t>
  </si>
  <si>
    <t>Title 6</t>
  </si>
  <si>
    <t>Description 6</t>
  </si>
  <si>
    <t>http://dummyimage.com/242x240.png/ff4444/ffffff</t>
  </si>
  <si>
    <t>29.07.2019</t>
  </si>
  <si>
    <t>Ankunding Group</t>
  </si>
  <si>
    <t>Title 7</t>
  </si>
  <si>
    <t>Description 7</t>
  </si>
  <si>
    <t>http://dummyimage.com/133x226.bmp/cc0000/ffffff</t>
  </si>
  <si>
    <t>13.08.2019</t>
  </si>
  <si>
    <t>Will-McKenzie</t>
  </si>
  <si>
    <t>Title 8</t>
  </si>
  <si>
    <t>Description 8</t>
  </si>
  <si>
    <t>http://dummyimage.com/203x220.jpg/5fa2dd/ffffff</t>
  </si>
  <si>
    <t>27.04.2019</t>
  </si>
  <si>
    <t>Friesen LLC</t>
  </si>
  <si>
    <t>Title 9</t>
  </si>
  <si>
    <t>Description 9</t>
  </si>
  <si>
    <t>http://dummyimage.com/132x226.bmp/5fa2dd/ffffff</t>
  </si>
  <si>
    <t>18.06.2019</t>
  </si>
  <si>
    <t>Cartwright Group</t>
  </si>
  <si>
    <t>Title 10</t>
  </si>
  <si>
    <t>Description 10</t>
  </si>
  <si>
    <t>http://dummyimage.com/132x196.png/5fa2dd/ffffff</t>
  </si>
  <si>
    <t>26.03.2019</t>
  </si>
  <si>
    <t>Marquardt Inc</t>
  </si>
  <si>
    <t>Title 11</t>
  </si>
  <si>
    <t>Description 11</t>
  </si>
  <si>
    <t>http://dummyimage.com/124x248.png/5fa2dd/ffffff</t>
  </si>
  <si>
    <t>03.08.2019</t>
  </si>
  <si>
    <t>Rowe, Dooley and Schaden</t>
  </si>
  <si>
    <t>Title 12</t>
  </si>
  <si>
    <t>Description 12</t>
  </si>
  <si>
    <t>http://dummyimage.com/187x174.jpg/dddddd/000000</t>
  </si>
  <si>
    <t>24.03.2019</t>
  </si>
  <si>
    <t>Terry, Rempel and Deckow</t>
  </si>
  <si>
    <t>Title 13</t>
  </si>
  <si>
    <t>Description 13</t>
  </si>
  <si>
    <t>http://dummyimage.com/142x224.png/5fa2dd/ffffff</t>
  </si>
  <si>
    <t>25.01.2019</t>
  </si>
  <si>
    <t>Hyatt-Durgan</t>
  </si>
  <si>
    <t>Title 14</t>
  </si>
  <si>
    <t>Description 14</t>
  </si>
  <si>
    <t>http://dummyimage.com/204x110.bmp/dddddd/000000</t>
  </si>
  <si>
    <t>16.08.2019</t>
  </si>
  <si>
    <t>Romaguera-Weissnat</t>
  </si>
  <si>
    <t>Title 15</t>
  </si>
  <si>
    <t>Description 15</t>
  </si>
  <si>
    <t>http://dummyimage.com/203x166.bmp/ff4444/ffffff</t>
  </si>
  <si>
    <t>30.04.2019</t>
  </si>
  <si>
    <t>Stoltenberg Inc</t>
  </si>
  <si>
    <t>Title 16</t>
  </si>
  <si>
    <t>Description 16</t>
  </si>
  <si>
    <t>http://dummyimage.com/110x105.png/5fa2dd/ffffff</t>
  </si>
  <si>
    <t>08.06.2019</t>
  </si>
  <si>
    <t>Wuckert LLC</t>
  </si>
  <si>
    <t>Title 17</t>
  </si>
  <si>
    <t>Description 17</t>
  </si>
  <si>
    <t>http://dummyimage.com/221x214.bmp/dddddd/000000</t>
  </si>
  <si>
    <t>17.05.2019</t>
  </si>
  <si>
    <t>King-Lakin</t>
  </si>
  <si>
    <t>Title 18</t>
  </si>
  <si>
    <t>Description 18</t>
  </si>
  <si>
    <t>http://dummyimage.com/189x158.png/dddddd/000000</t>
  </si>
  <si>
    <t>04.08.2019</t>
  </si>
  <si>
    <t>Sipes and Sons</t>
  </si>
  <si>
    <t>Title 19</t>
  </si>
  <si>
    <t>Description 19</t>
  </si>
  <si>
    <t>http://dummyimage.com/102x226.png/ff4444/ffffff</t>
  </si>
  <si>
    <t>12.01.2019</t>
  </si>
  <si>
    <t>Bayer, Greenfelder and Kertzmann</t>
  </si>
  <si>
    <t>Title 20</t>
  </si>
  <si>
    <t>Description 20</t>
  </si>
  <si>
    <t>http://dummyimage.com/159x132.jpg/cc0000/ffffff</t>
  </si>
  <si>
    <t>03.06.2019</t>
  </si>
  <si>
    <t>Gibson-Kilback</t>
  </si>
  <si>
    <t>Title 21</t>
  </si>
  <si>
    <t>Description 21</t>
  </si>
  <si>
    <t>http://dummyimage.com/250x238.png/ff4444/ffffff</t>
  </si>
  <si>
    <t>01.02.2019</t>
  </si>
  <si>
    <t>Yost-D'Amore</t>
  </si>
  <si>
    <t>Title 22</t>
  </si>
  <si>
    <t>Description 22</t>
  </si>
  <si>
    <t>http://dummyimage.com/135x181.jpg/5fa2dd/ffffff</t>
  </si>
  <si>
    <t>12.05.2019</t>
  </si>
  <si>
    <t>Hessel-Wiza</t>
  </si>
  <si>
    <t>Title 23</t>
  </si>
  <si>
    <t>Description 23</t>
  </si>
  <si>
    <t>http://dummyimage.com/198x227.bmp/dddddd/000000</t>
  </si>
  <si>
    <t>Koepp, Kreiger and Gleichner</t>
  </si>
  <si>
    <t>Title 24</t>
  </si>
  <si>
    <t>Description 24</t>
  </si>
  <si>
    <t>http://dummyimage.com/244x229.png/dddddd/000000</t>
  </si>
  <si>
    <t>Gerhold and Sons</t>
  </si>
  <si>
    <t>Title 25</t>
  </si>
  <si>
    <t>Description 25</t>
  </si>
  <si>
    <t>http://dummyimage.com/126x149.png/cc0000/ffffff</t>
  </si>
  <si>
    <t>18.08.2019</t>
  </si>
  <si>
    <t>O'Keefe-White</t>
  </si>
  <si>
    <t>Title 26</t>
  </si>
  <si>
    <t>Description 26</t>
  </si>
  <si>
    <t>http://dummyimage.com/107x150.bmp/5fa2dd/ffffff</t>
  </si>
  <si>
    <t>25.10.2019</t>
  </si>
  <si>
    <t>Breitenberg LLC</t>
  </si>
  <si>
    <t>Title 27</t>
  </si>
  <si>
    <t>Description 27</t>
  </si>
  <si>
    <t>http://dummyimage.com/247x203.jpg/ff4444/ffffff</t>
  </si>
  <si>
    <t>08.04.2019</t>
  </si>
  <si>
    <t>Bechtelar Inc</t>
  </si>
  <si>
    <t>Title 28</t>
  </si>
  <si>
    <t>Description 28</t>
  </si>
  <si>
    <t>http://dummyimage.com/211x160.jpg/cc0000/ffffff</t>
  </si>
  <si>
    <t>Stracke-Stanton</t>
  </si>
  <si>
    <t>Title 29</t>
  </si>
  <si>
    <t>Description 29</t>
  </si>
  <si>
    <t>http://dummyimage.com/145x182.png/5fa2dd/ffffff</t>
  </si>
  <si>
    <t>20.01.2019</t>
  </si>
  <si>
    <t>Koelpin, Botsford and Krajcik</t>
  </si>
  <si>
    <t>Title 30</t>
  </si>
  <si>
    <t>Description 30</t>
  </si>
  <si>
    <t>http://dummyimage.com/104x237.png/dddddd/000000</t>
  </si>
  <si>
    <t>30.12.2018</t>
  </si>
  <si>
    <t>Aufderhar, Crona and Schumm</t>
  </si>
  <si>
    <t>Event type 1</t>
  </si>
  <si>
    <t>Event type 2</t>
  </si>
  <si>
    <t>Event type 3</t>
  </si>
  <si>
    <t>Event type 4</t>
  </si>
  <si>
    <t>Movie</t>
  </si>
  <si>
    <t>Genre</t>
  </si>
  <si>
    <t>Action</t>
  </si>
  <si>
    <t>Thriller</t>
  </si>
  <si>
    <t>Drama</t>
  </si>
  <si>
    <t>Horror</t>
  </si>
  <si>
    <t>Fantasy</t>
  </si>
  <si>
    <t>Comedy</t>
  </si>
  <si>
    <t>Documentary</t>
  </si>
  <si>
    <t>Animated</t>
  </si>
  <si>
    <t>Movie Hall 1</t>
  </si>
  <si>
    <t>Movie Hall 2</t>
  </si>
  <si>
    <t>Movie Hall 3</t>
  </si>
  <si>
    <t>Movie Hall 4</t>
  </si>
  <si>
    <t>Movie Hall 5</t>
  </si>
  <si>
    <t>Movie Hall 6</t>
  </si>
  <si>
    <t>Movie Hall 7</t>
  </si>
  <si>
    <t>Movie Hall 8</t>
  </si>
  <si>
    <t>Movie Hall 9</t>
  </si>
  <si>
    <t>Movie Hall 10</t>
  </si>
  <si>
    <t>Reservation</t>
  </si>
  <si>
    <t>Screening</t>
  </si>
  <si>
    <t>OfferType</t>
  </si>
  <si>
    <t>Price</t>
  </si>
  <si>
    <t>TaxAmount</t>
  </si>
  <si>
    <t>Duration</t>
  </si>
  <si>
    <t>Year</t>
  </si>
  <si>
    <t>Country</t>
  </si>
  <si>
    <t>VideoLink</t>
  </si>
  <si>
    <t>Directors</t>
  </si>
  <si>
    <t>Actors</t>
  </si>
  <si>
    <t>Bomb the System</t>
  </si>
  <si>
    <t>United States</t>
  </si>
  <si>
    <t>http://dummyimage.com/207x113.bmp/dddddd/000000</t>
  </si>
  <si>
    <t>Gaile Geard</t>
  </si>
  <si>
    <t>Grier Metschke</t>
  </si>
  <si>
    <t>Zu: Warriors from the Magic Mountain (Xin shu shan jian ke)</t>
  </si>
  <si>
    <t>http://dummyimage.com/175x136.jpg/dddddd/000000</t>
  </si>
  <si>
    <t>Kare Thirwell</t>
  </si>
  <si>
    <t>Tiphanie Bortol</t>
  </si>
  <si>
    <t>Black Widow</t>
  </si>
  <si>
    <t>China</t>
  </si>
  <si>
    <t>http://dummyimage.com/215x110.bmp/dddddd/000000</t>
  </si>
  <si>
    <t>Vonny Kenway</t>
  </si>
  <si>
    <t>Debby Deetlefs</t>
  </si>
  <si>
    <t>Dinotopia: Quest for the Ruby Sunstone</t>
  </si>
  <si>
    <t>France</t>
  </si>
  <si>
    <t>http://dummyimage.com/132x122.bmp/dddddd/000000</t>
  </si>
  <si>
    <t>Leonie Kulvear</t>
  </si>
  <si>
    <t>Erin Fritchly</t>
  </si>
  <si>
    <t>Battle in Seattle</t>
  </si>
  <si>
    <t>Argentina</t>
  </si>
  <si>
    <t>http://dummyimage.com/173x241.bmp/cc0000/ffffff</t>
  </si>
  <si>
    <t>Abbey Cross</t>
  </si>
  <si>
    <t>Nonie Stollsteiner</t>
  </si>
  <si>
    <t>Vengeance Can Wait</t>
  </si>
  <si>
    <t>http://dummyimage.com/194x191.jpg/cc0000/ffffff</t>
  </si>
  <si>
    <t>Clare Bretland</t>
  </si>
  <si>
    <t>Sheelagh Lathleiffure</t>
  </si>
  <si>
    <t>Sharknado</t>
  </si>
  <si>
    <t>Indonesia</t>
  </si>
  <si>
    <t>http://dummyimage.com/218x200.bmp/ff4444/ffffff</t>
  </si>
  <si>
    <t>Rebe Wynett</t>
  </si>
  <si>
    <t>Jerome Gourdon</t>
  </si>
  <si>
    <t>Snow Creature, The</t>
  </si>
  <si>
    <t>Greece</t>
  </si>
  <si>
    <t>http://dummyimage.com/202x180.jpg/dddddd/000000</t>
  </si>
  <si>
    <t>Anita Hancorn</t>
  </si>
  <si>
    <t>Kelsey Beig</t>
  </si>
  <si>
    <t>Brothers Bloom, The</t>
  </si>
  <si>
    <t>Russia</t>
  </si>
  <si>
    <t>http://dummyimage.com/165x132.bmp/dddddd/000000</t>
  </si>
  <si>
    <t>Constantine Ivatt</t>
  </si>
  <si>
    <t>Farrand Jakubovicz</t>
  </si>
  <si>
    <t>Police Academy 4: Citizens on Patrol</t>
  </si>
  <si>
    <t>Japan</t>
  </si>
  <si>
    <t>http://dummyimage.com/213x223.png/5fa2dd/ffffff</t>
  </si>
  <si>
    <t>Katti Assard</t>
  </si>
  <si>
    <t>Christin Kernermann</t>
  </si>
  <si>
    <t>Spy Kids</t>
  </si>
  <si>
    <t>Azerbaijan</t>
  </si>
  <si>
    <t>http://dummyimage.com/158x132.bmp/ff4444/ffffff</t>
  </si>
  <si>
    <t>Tades Bass</t>
  </si>
  <si>
    <t>Xerxes Slevin</t>
  </si>
  <si>
    <t>Crazy Class Wakes Up, The (Hababam sinifi uyaniyor)</t>
  </si>
  <si>
    <t>Nigeria</t>
  </si>
  <si>
    <t>http://dummyimage.com/218x217.jpg/dddddd/000000</t>
  </si>
  <si>
    <t>Cecil Brounsell</t>
  </si>
  <si>
    <t>Bryan Ecclesall</t>
  </si>
  <si>
    <t>First Strike (Police Story 4: First Strike) (Ging chaat goo si 4: Ji gaan daan yam mo)</t>
  </si>
  <si>
    <t>http://dummyimage.com/225x228.png/5fa2dd/ffffff</t>
  </si>
  <si>
    <t>Pierce Lowrance</t>
  </si>
  <si>
    <t>Duff Bryde</t>
  </si>
  <si>
    <t>RV</t>
  </si>
  <si>
    <t>Panama</t>
  </si>
  <si>
    <t>http://dummyimage.com/154x172.png/dddddd/000000</t>
  </si>
  <si>
    <t>Fraser Saddleton</t>
  </si>
  <si>
    <t>Derrik Turpie</t>
  </si>
  <si>
    <t>Last Castle, The</t>
  </si>
  <si>
    <t>Democratic Republic of the Congo</t>
  </si>
  <si>
    <t>http://dummyimage.com/242x109.bmp/ff4444/ffffff</t>
  </si>
  <si>
    <t>Carissa Rubenfeld</t>
  </si>
  <si>
    <t>Carlyn Jackalin</t>
  </si>
  <si>
    <t>Shoot to Kill</t>
  </si>
  <si>
    <t>Bangladesh</t>
  </si>
  <si>
    <t>http://dummyimage.com/167x165.bmp/cc0000/ffffff</t>
  </si>
  <si>
    <t>Aldwin Rein</t>
  </si>
  <si>
    <t>Ezequiel Handley</t>
  </si>
  <si>
    <t>High Noon</t>
  </si>
  <si>
    <t>Sweden</t>
  </si>
  <si>
    <t>http://dummyimage.com/140x178.png/ff4444/ffffff</t>
  </si>
  <si>
    <t>Delphinia Kohrsen</t>
  </si>
  <si>
    <t>Dyann Haddick</t>
  </si>
  <si>
    <t>Queen of Outer Space</t>
  </si>
  <si>
    <t>http://dummyimage.com/228x144.jpg/cc0000/ffffff</t>
  </si>
  <si>
    <t>Morey Blees</t>
  </si>
  <si>
    <t>Katrina Taveriner</t>
  </si>
  <si>
    <t>Ghidorah, the Three-Headed Monster (San daikaijû: Chikyû saidai no kessen)</t>
  </si>
  <si>
    <t>Norway</t>
  </si>
  <si>
    <t>http://dummyimage.com/111x220.png/5fa2dd/ffffff</t>
  </si>
  <si>
    <t>Briny Mocker</t>
  </si>
  <si>
    <t>Rab Jekel</t>
  </si>
  <si>
    <t>In Your Hands (Forbrydelser)</t>
  </si>
  <si>
    <t>Dominican Republic</t>
  </si>
  <si>
    <t>http://dummyimage.com/235x211.png/5fa2dd/ffffff</t>
  </si>
  <si>
    <t>Elfreda Bausor</t>
  </si>
  <si>
    <t>Latrena Gude</t>
  </si>
  <si>
    <t>Rashomon (Rashômon)</t>
  </si>
  <si>
    <t>Poland</t>
  </si>
  <si>
    <t>http://dummyimage.com/154x169.jpg/ff4444/ffffff</t>
  </si>
  <si>
    <t>Florie Carrol</t>
  </si>
  <si>
    <t>Modestia Duchasteau</t>
  </si>
  <si>
    <t>Stealing Beauty</t>
  </si>
  <si>
    <t>http://dummyimage.com/187x130.jpg/cc0000/ffffff</t>
  </si>
  <si>
    <t>Godiva Frenzel;</t>
  </si>
  <si>
    <t>Gracia Renney</t>
  </si>
  <si>
    <t>Intruder, The</t>
  </si>
  <si>
    <t>Lithuania</t>
  </si>
  <si>
    <t>http://dummyimage.com/136x115.png/cc0000/ffffff</t>
  </si>
  <si>
    <t>Astrid Bernhardt</t>
  </si>
  <si>
    <t>Cristy Padgett</t>
  </si>
  <si>
    <t>Sex &amp; Drugs &amp; Rock &amp; Roll</t>
  </si>
  <si>
    <t>Bosnia and Herzegovina</t>
  </si>
  <si>
    <t>http://dummyimage.com/235x212.jpg/dddddd/000000</t>
  </si>
  <si>
    <t>Claude Lode</t>
  </si>
  <si>
    <t>Joelly Beades</t>
  </si>
  <si>
    <t>P.S.</t>
  </si>
  <si>
    <t>http://dummyimage.com/238x138.bmp/ff4444/ffffff</t>
  </si>
  <si>
    <t>Woodrow Cavill</t>
  </si>
  <si>
    <t>Gilly Pantecost</t>
  </si>
  <si>
    <t>Scorchers</t>
  </si>
  <si>
    <t>Mexico</t>
  </si>
  <si>
    <t>http://dummyimage.com/118x170.jpg/dddddd/000000</t>
  </si>
  <si>
    <t>Arluene Dakhno</t>
  </si>
  <si>
    <t>Iago Magrane</t>
  </si>
  <si>
    <t>Lovely Bones, The</t>
  </si>
  <si>
    <t>Pakistan</t>
  </si>
  <si>
    <t>http://dummyimage.com/186x174.bmp/dddddd/000000</t>
  </si>
  <si>
    <t>Robinet Clabburn</t>
  </si>
  <si>
    <t>Herman Puttan</t>
  </si>
  <si>
    <t>Personal Velocity</t>
  </si>
  <si>
    <t>http://dummyimage.com/144x224.jpg/dddddd/000000</t>
  </si>
  <si>
    <t>Rod Stonhewer</t>
  </si>
  <si>
    <t>Cassandra Cunnow</t>
  </si>
  <si>
    <t>Mission: Impossible II</t>
  </si>
  <si>
    <t>Iran</t>
  </si>
  <si>
    <t>http://dummyimage.com/166x109.jpg/5fa2dd/ffffff</t>
  </si>
  <si>
    <t>Aaren Ector</t>
  </si>
  <si>
    <t>Faythe Dewi</t>
  </si>
  <si>
    <t>Middle of Nowhere</t>
  </si>
  <si>
    <t>http://dummyimage.com/155x113.jpg/ff4444/ffffff</t>
  </si>
  <si>
    <t>Peggie Coop</t>
  </si>
  <si>
    <t>Yurik Youll</t>
  </si>
  <si>
    <t>Beauty and the Boss</t>
  </si>
  <si>
    <t>Finland</t>
  </si>
  <si>
    <t>http://dummyimage.com/137x117.bmp/cc0000/ffffff</t>
  </si>
  <si>
    <t>Padriac Rowthorn</t>
  </si>
  <si>
    <t>Raff Sarge</t>
  </si>
  <si>
    <t>In Football We Trust</t>
  </si>
  <si>
    <t>Honduras</t>
  </si>
  <si>
    <t>http://dummyimage.com/121x176.png/dddddd/000000</t>
  </si>
  <si>
    <t>Gideon Curnok</t>
  </si>
  <si>
    <t>Candra Adrianello</t>
  </si>
  <si>
    <t>CQ</t>
  </si>
  <si>
    <t>Albania</t>
  </si>
  <si>
    <t>http://dummyimage.com/224x239.png/ff4444/ffffff</t>
  </si>
  <si>
    <t>Fred Kobelt</t>
  </si>
  <si>
    <t>Hyacinthe Maddick</t>
  </si>
  <si>
    <t>Electra, My Love (Szerelmem, Elektra)</t>
  </si>
  <si>
    <t>http://dummyimage.com/168x234.jpg/cc0000/ffffff</t>
  </si>
  <si>
    <t>Nissy Corneck</t>
  </si>
  <si>
    <t>Jessalyn Slingsby</t>
  </si>
  <si>
    <t>Cinderella Liberty</t>
  </si>
  <si>
    <t>http://dummyimage.com/115x186.bmp/dddddd/000000</t>
  </si>
  <si>
    <t>Norrie Frier</t>
  </si>
  <si>
    <t>Alejandrina Lilywhite</t>
  </si>
  <si>
    <t>Beverly Hills Chihuahua</t>
  </si>
  <si>
    <t>http://dummyimage.com/158x165.png/cc0000/ffffff</t>
  </si>
  <si>
    <t>Consolata Baudon</t>
  </si>
  <si>
    <t>Anita Madison</t>
  </si>
  <si>
    <t>O Auto da Compadecida (Dog's Will, A)</t>
  </si>
  <si>
    <t>http://dummyimage.com/186x158.bmp/ff4444/ffffff</t>
  </si>
  <si>
    <t>Coletta Calender</t>
  </si>
  <si>
    <t>Bobbee Boaler</t>
  </si>
  <si>
    <t>War of the Worlds</t>
  </si>
  <si>
    <t>http://dummyimage.com/107x225.jpg/ff4444/ffffff</t>
  </si>
  <si>
    <t>Cris Ciciotti</t>
  </si>
  <si>
    <t>Donica Keymar</t>
  </si>
  <si>
    <t>Bonheur, Le</t>
  </si>
  <si>
    <t>Ukraine</t>
  </si>
  <si>
    <t>http://dummyimage.com/174x176.jpg/5fa2dd/ffffff</t>
  </si>
  <si>
    <t>Cathie Loakes</t>
  </si>
  <si>
    <t>Denver Shovel</t>
  </si>
  <si>
    <t>Tortilla Soup</t>
  </si>
  <si>
    <t>Mongolia</t>
  </si>
  <si>
    <t>http://dummyimage.com/131x203.png/cc0000/ffffff</t>
  </si>
  <si>
    <t>Zachariah Maddrah</t>
  </si>
  <si>
    <t>Terencio Wigan</t>
  </si>
  <si>
    <t>Colour of Magic, The (Terry Pratchett's The Colour of Magic)</t>
  </si>
  <si>
    <t>Ivory Coast</t>
  </si>
  <si>
    <t>http://dummyimage.com/119x187.png/cc0000/ffffff</t>
  </si>
  <si>
    <t>Sophronia Mackness</t>
  </si>
  <si>
    <t>Laughton Lowthorpe</t>
  </si>
  <si>
    <t>Family Honeymoon</t>
  </si>
  <si>
    <t>http://dummyimage.com/189x119.png/cc0000/ffffff</t>
  </si>
  <si>
    <t>Suzi Jennaway</t>
  </si>
  <si>
    <t>Kipp Dunnet</t>
  </si>
  <si>
    <t>Days of Being Wild (A Fei jingjyuhn)</t>
  </si>
  <si>
    <t>http://dummyimage.com/230x163.bmp/ff4444/ffffff</t>
  </si>
  <si>
    <t>Jaime McKaile</t>
  </si>
  <si>
    <t>Marcelle Kassidy</t>
  </si>
  <si>
    <t>Futuresport</t>
  </si>
  <si>
    <t>http://dummyimage.com/141x121.bmp/5fa2dd/ffffff</t>
  </si>
  <si>
    <t>Kristyn Airey</t>
  </si>
  <si>
    <t>Izzy Monteath</t>
  </si>
  <si>
    <t>Bikini Spring Break (Revenge of the Nerds' Bikini Spring Break)</t>
  </si>
  <si>
    <t>http://dummyimage.com/157x163.png/ff4444/ffffff</t>
  </si>
  <si>
    <t>Morty Pierpoint</t>
  </si>
  <si>
    <t>Dacie Soutar</t>
  </si>
  <si>
    <t>Full of It</t>
  </si>
  <si>
    <t>South Africa</t>
  </si>
  <si>
    <t>http://dummyimage.com/146x249.png/ff4444/ffffff</t>
  </si>
  <si>
    <t>Chucho Drieu</t>
  </si>
  <si>
    <t>Meryl Valero</t>
  </si>
  <si>
    <t>Ice Age 4: Continental Drift</t>
  </si>
  <si>
    <t>Uruguay</t>
  </si>
  <si>
    <t>http://dummyimage.com/160x219.jpg/cc0000/ffffff</t>
  </si>
  <si>
    <t>Phylis Durrans</t>
  </si>
  <si>
    <t>Crin Banasevich</t>
  </si>
  <si>
    <t>On the Town</t>
  </si>
  <si>
    <t>Sierra Leone</t>
  </si>
  <si>
    <t>http://dummyimage.com/148x179.bmp/dddddd/000000</t>
  </si>
  <si>
    <t>Rinaldo Okenfold</t>
  </si>
  <si>
    <t>Burke Johl</t>
  </si>
  <si>
    <t>ATL</t>
  </si>
  <si>
    <t>http://dummyimage.com/196x242.jpg/ff4444/ffffff</t>
  </si>
  <si>
    <t>Lorenzo Ridoutt</t>
  </si>
  <si>
    <t>Brion Ricciardello</t>
  </si>
  <si>
    <t>All the King's Men</t>
  </si>
  <si>
    <t>http://dummyimage.com/209x139.png/5fa2dd/ffffff</t>
  </si>
  <si>
    <t>Anabella Lincoln</t>
  </si>
  <si>
    <t>Jenny Arntzen</t>
  </si>
  <si>
    <t>Trauma</t>
  </si>
  <si>
    <t>http://dummyimage.com/250x185.bmp/cc0000/ffffff</t>
  </si>
  <si>
    <t>Adoree Chevins</t>
  </si>
  <si>
    <t>Hewitt Swansborough</t>
  </si>
  <si>
    <t>Tall Man, The</t>
  </si>
  <si>
    <t>http://dummyimage.com/174x233.png/5fa2dd/ffffff</t>
  </si>
  <si>
    <t>Phillip Lavers</t>
  </si>
  <si>
    <t>Krista Bengoechea</t>
  </si>
  <si>
    <t>Hated</t>
  </si>
  <si>
    <t>Kazakhstan</t>
  </si>
  <si>
    <t>http://dummyimage.com/139x126.jpg/5fa2dd/ffffff</t>
  </si>
  <si>
    <t>Sibby Cadlock</t>
  </si>
  <si>
    <t>Jordanna Jenson</t>
  </si>
  <si>
    <t>Five and Ten</t>
  </si>
  <si>
    <t>http://dummyimage.com/106x180.jpg/cc0000/ffffff</t>
  </si>
  <si>
    <t>Lindy Mullender</t>
  </si>
  <si>
    <t>Ginnie Jenckes</t>
  </si>
  <si>
    <t>Sugarland Express, The</t>
  </si>
  <si>
    <t>http://dummyimage.com/188x181.jpg/5fa2dd/ffffff</t>
  </si>
  <si>
    <t>Mada Gregs</t>
  </si>
  <si>
    <t>Josh Izod</t>
  </si>
  <si>
    <t>Portrait of Wally</t>
  </si>
  <si>
    <t>Tanzania</t>
  </si>
  <si>
    <t>http://dummyimage.com/113x244.png/dddddd/000000</t>
  </si>
  <si>
    <t>Nevil Ullett</t>
  </si>
  <si>
    <t>Yul Grombridge</t>
  </si>
  <si>
    <t>Inkwell, The</t>
  </si>
  <si>
    <t>Philippines</t>
  </si>
  <si>
    <t>http://dummyimage.com/237x154.jpg/ff4444/ffffff</t>
  </si>
  <si>
    <t>Rubetta Cottee</t>
  </si>
  <si>
    <t>Freddy Ivushkin</t>
  </si>
  <si>
    <t>King of Kings, The</t>
  </si>
  <si>
    <t>http://dummyimage.com/118x242.bmp/cc0000/ffffff</t>
  </si>
  <si>
    <t>Gavrielle Hamerton</t>
  </si>
  <si>
    <t>Gloriana Jantzen</t>
  </si>
  <si>
    <t>Cooking with Stella</t>
  </si>
  <si>
    <t>http://dummyimage.com/162x211.jpg/ff4444/ffffff</t>
  </si>
  <si>
    <t>Kennan Brickwood</t>
  </si>
  <si>
    <t>Jerrylee Sharpley</t>
  </si>
  <si>
    <t>My Boyfriends' Dogs</t>
  </si>
  <si>
    <t>http://dummyimage.com/193x157.bmp/ff4444/ffffff</t>
  </si>
  <si>
    <t>Kimbell Jozaitis</t>
  </si>
  <si>
    <t>Glynnis Sherborn</t>
  </si>
  <si>
    <t>NewsType</t>
  </si>
  <si>
    <t>http://dummyimage.com/242x110.jpg/5fa2dd/ffffff</t>
  </si>
  <si>
    <t>http://dummyimage.com/217x168.jpg/5fa2dd/ffffff</t>
  </si>
  <si>
    <t>http://dummyimage.com/136x245.bmp/dddddd/000000</t>
  </si>
  <si>
    <t>http://dummyimage.com/162x142.png/cc0000/ffffff</t>
  </si>
  <si>
    <t>http://dummyimage.com/112x170.png/5fa2dd/ffffff</t>
  </si>
  <si>
    <t>http://dummyimage.com/185x211.png/dddddd/000000</t>
  </si>
  <si>
    <t>http://dummyimage.com/179x112.png/dddddd/000000</t>
  </si>
  <si>
    <t>http://dummyimage.com/203x202.jpg/5fa2dd/ffffff</t>
  </si>
  <si>
    <t>http://dummyimage.com/157x225.png/5fa2dd/ffffff</t>
  </si>
  <si>
    <t>http://dummyimage.com/224x111.bmp/cc0000/ffffff</t>
  </si>
  <si>
    <t>http://dummyimage.com/167x120.bmp/cc0000/ffffff</t>
  </si>
  <si>
    <t>http://dummyimage.com/147x153.bmp/cc0000/ffffff</t>
  </si>
  <si>
    <t>http://dummyimage.com/204x120.jpg/ff4444/ffffff</t>
  </si>
  <si>
    <t>http://dummyimage.com/203x189.jpg/5fa2dd/ffffff</t>
  </si>
  <si>
    <t>http://dummyimage.com/137x230.bmp/5fa2dd/ffffff</t>
  </si>
  <si>
    <t>http://dummyimage.com/217x194.jpg/cc0000/ffffff</t>
  </si>
  <si>
    <t>http://dummyimage.com/240x214.jpg/cc0000/ffffff</t>
  </si>
  <si>
    <t>http://dummyimage.com/239x216.bmp/dddddd/000000</t>
  </si>
  <si>
    <t>http://dummyimage.com/158x216.jpg/dddddd/000000</t>
  </si>
  <si>
    <t>http://dummyimage.com/134x233.jpg/cc0000/ffffff</t>
  </si>
  <si>
    <t>http://dummyimage.com/245x238.jpg/dddddd/000000</t>
  </si>
  <si>
    <t>http://dummyimage.com/248x209.png/ff4444/ffffff</t>
  </si>
  <si>
    <t>http://dummyimage.com/239x240.jpg/5fa2dd/ffffff</t>
  </si>
  <si>
    <t>http://dummyimage.com/240x147.png/5fa2dd/ffffff</t>
  </si>
  <si>
    <t>http://dummyimage.com/183x240.png/cc0000/ffffff</t>
  </si>
  <si>
    <t>http://dummyimage.com/180x157.png/cc0000/ffffff</t>
  </si>
  <si>
    <t>http://dummyimage.com/234x195.bmp/dddddd/000000</t>
  </si>
  <si>
    <t>http://dummyimage.com/170x193.bmp/ff4444/ffffff</t>
  </si>
  <si>
    <t>http://dummyimage.com/207x200.jpg/5fa2dd/ffffff</t>
  </si>
  <si>
    <t>http://dummyimage.com/202x239.jpg/ff4444/ffffff</t>
  </si>
  <si>
    <t>Title 31</t>
  </si>
  <si>
    <t>Description 31</t>
  </si>
  <si>
    <t>http://dummyimage.com/124x113.jpg/ff4444/ffffff</t>
  </si>
  <si>
    <t>Title 32</t>
  </si>
  <si>
    <t>Description 32</t>
  </si>
  <si>
    <t>http://dummyimage.com/165x113.bmp/ff4444/ffffff</t>
  </si>
  <si>
    <t>Title 33</t>
  </si>
  <si>
    <t>Description 33</t>
  </si>
  <si>
    <t>http://dummyimage.com/180x121.bmp/cc0000/ffffff</t>
  </si>
  <si>
    <t>Title 34</t>
  </si>
  <si>
    <t>Description 34</t>
  </si>
  <si>
    <t>http://dummyimage.com/127x203.jpg/5fa2dd/ffffff</t>
  </si>
  <si>
    <t>Title 35</t>
  </si>
  <si>
    <t>Description 35</t>
  </si>
  <si>
    <t>http://dummyimage.com/238x151.bmp/ff4444/ffffff</t>
  </si>
  <si>
    <t>Title 36</t>
  </si>
  <si>
    <t>Description 36</t>
  </si>
  <si>
    <t>http://dummyimage.com/233x182.jpg/dddddd/000000</t>
  </si>
  <si>
    <t>Title 37</t>
  </si>
  <si>
    <t>Description 37</t>
  </si>
  <si>
    <t>http://dummyimage.com/197x218.bmp/ff4444/ffffff</t>
  </si>
  <si>
    <t>Title 38</t>
  </si>
  <si>
    <t>Description 38</t>
  </si>
  <si>
    <t>http://dummyimage.com/188x159.jpg/ff4444/ffffff</t>
  </si>
  <si>
    <t>Title 39</t>
  </si>
  <si>
    <t>Description 39</t>
  </si>
  <si>
    <t>http://dummyimage.com/145x192.png/ff4444/ffffff</t>
  </si>
  <si>
    <t>Title 40</t>
  </si>
  <si>
    <t>Description 40</t>
  </si>
  <si>
    <t>http://dummyimage.com/198x126.png/5fa2dd/ffffff</t>
  </si>
  <si>
    <t>Title 41</t>
  </si>
  <si>
    <t>Description 41</t>
  </si>
  <si>
    <t>http://dummyimage.com/104x136.png/5fa2dd/ffffff</t>
  </si>
  <si>
    <t>Title 42</t>
  </si>
  <si>
    <t>Description 42</t>
  </si>
  <si>
    <t>http://dummyimage.com/194x135.jpg/cc0000/ffffff</t>
  </si>
  <si>
    <t>Title 43</t>
  </si>
  <si>
    <t>Description 43</t>
  </si>
  <si>
    <t>http://dummyimage.com/241x232.jpg/5fa2dd/ffffff</t>
  </si>
  <si>
    <t>Title 44</t>
  </si>
  <si>
    <t>Description 44</t>
  </si>
  <si>
    <t>http://dummyimage.com/183x212.bmp/ff4444/ffffff</t>
  </si>
  <si>
    <t>Title 45</t>
  </si>
  <si>
    <t>Description 45</t>
  </si>
  <si>
    <t>http://dummyimage.com/154x195.jpg/cc0000/ffffff</t>
  </si>
  <si>
    <t>Title 46</t>
  </si>
  <si>
    <t>Description 46</t>
  </si>
  <si>
    <t>http://dummyimage.com/197x246.png/ff4444/ffffff</t>
  </si>
  <si>
    <t>Title 47</t>
  </si>
  <si>
    <t>Description 47</t>
  </si>
  <si>
    <t>http://dummyimage.com/190x141.png/dddddd/000000</t>
  </si>
  <si>
    <t>Title 48</t>
  </si>
  <si>
    <t>Description 48</t>
  </si>
  <si>
    <t>http://dummyimage.com/250x232.bmp/5fa2dd/ffffff</t>
  </si>
  <si>
    <t>Title 49</t>
  </si>
  <si>
    <t>Description 49</t>
  </si>
  <si>
    <t>http://dummyimage.com/129x172.jpg/cc0000/ffffff</t>
  </si>
  <si>
    <t>Title 50</t>
  </si>
  <si>
    <t>Description 50</t>
  </si>
  <si>
    <t>http://dummyimage.com/182x153.bmp/ff4444/ffffff</t>
  </si>
  <si>
    <t>Title 51</t>
  </si>
  <si>
    <t>Description 51</t>
  </si>
  <si>
    <t>http://dummyimage.com/114x180.jpg/5fa2dd/ffffff</t>
  </si>
  <si>
    <t>Title 52</t>
  </si>
  <si>
    <t>Description 52</t>
  </si>
  <si>
    <t>http://dummyimage.com/111x187.jpg/ff4444/ffffff</t>
  </si>
  <si>
    <t>Title 53</t>
  </si>
  <si>
    <t>Description 53</t>
  </si>
  <si>
    <t>http://dummyimage.com/121x194.png/5fa2dd/ffffff</t>
  </si>
  <si>
    <t>Title 54</t>
  </si>
  <si>
    <t>Description 54</t>
  </si>
  <si>
    <t>http://dummyimage.com/220x105.bmp/ff4444/ffffff</t>
  </si>
  <si>
    <t>Title 55</t>
  </si>
  <si>
    <t>Description 55</t>
  </si>
  <si>
    <t>http://dummyimage.com/230x172.jpg/cc0000/ffffff</t>
  </si>
  <si>
    <t>Title 56</t>
  </si>
  <si>
    <t>Description 56</t>
  </si>
  <si>
    <t>http://dummyimage.com/116x139.bmp/ff4444/ffffff</t>
  </si>
  <si>
    <t>Title 57</t>
  </si>
  <si>
    <t>Description 57</t>
  </si>
  <si>
    <t>http://dummyimage.com/148x106.png/ff4444/ffffff</t>
  </si>
  <si>
    <t>Title 58</t>
  </si>
  <si>
    <t>Description 58</t>
  </si>
  <si>
    <t>http://dummyimage.com/119x219.png/cc0000/ffffff</t>
  </si>
  <si>
    <t>Title 59</t>
  </si>
  <si>
    <t>Description 59</t>
  </si>
  <si>
    <t>http://dummyimage.com/143x169.png/cc0000/ffffff</t>
  </si>
  <si>
    <t>Title 60</t>
  </si>
  <si>
    <t>Description 60</t>
  </si>
  <si>
    <t>http://dummyimage.com/189x163.bmp/5fa2dd/ffffff</t>
  </si>
  <si>
    <t>Title 61</t>
  </si>
  <si>
    <t>Description 61</t>
  </si>
  <si>
    <t>http://dummyimage.com/176x148.bmp/ff4444/ffffff</t>
  </si>
  <si>
    <t>Title 62</t>
  </si>
  <si>
    <t>Description 62</t>
  </si>
  <si>
    <t>http://dummyimage.com/206x145.jpg/5fa2dd/ffffff</t>
  </si>
  <si>
    <t>Title 63</t>
  </si>
  <si>
    <t>Description 63</t>
  </si>
  <si>
    <t>http://dummyimage.com/164x120.jpg/5fa2dd/ffffff</t>
  </si>
  <si>
    <t>Title 64</t>
  </si>
  <si>
    <t>Description 64</t>
  </si>
  <si>
    <t>http://dummyimage.com/208x199.bmp/cc0000/ffffff</t>
  </si>
  <si>
    <t>Title 65</t>
  </si>
  <si>
    <t>Description 65</t>
  </si>
  <si>
    <t>http://dummyimage.com/155x189.png/cc0000/ffffff</t>
  </si>
  <si>
    <t>Title 66</t>
  </si>
  <si>
    <t>Description 66</t>
  </si>
  <si>
    <t>http://dummyimage.com/144x159.png/dddddd/000000</t>
  </si>
  <si>
    <t>Title 67</t>
  </si>
  <si>
    <t>Description 67</t>
  </si>
  <si>
    <t>http://dummyimage.com/156x113.png/5fa2dd/ffffff</t>
  </si>
  <si>
    <t>Title 68</t>
  </si>
  <si>
    <t>Description 68</t>
  </si>
  <si>
    <t>http://dummyimage.com/174x160.bmp/dddddd/000000</t>
  </si>
  <si>
    <t>Title 69</t>
  </si>
  <si>
    <t>Description 69</t>
  </si>
  <si>
    <t>http://dummyimage.com/175x156.png/cc0000/ffffff</t>
  </si>
  <si>
    <t>Title 70</t>
  </si>
  <si>
    <t>Description 70</t>
  </si>
  <si>
    <t>http://dummyimage.com/184x119.jpg/dddddd/000000</t>
  </si>
  <si>
    <t>Title 71</t>
  </si>
  <si>
    <t>Description 71</t>
  </si>
  <si>
    <t>http://dummyimage.com/161x214.bmp/5fa2dd/ffffff</t>
  </si>
  <si>
    <t>Title 72</t>
  </si>
  <si>
    <t>Description 72</t>
  </si>
  <si>
    <t>http://dummyimage.com/111x206.png/ff4444/ffffff</t>
  </si>
  <si>
    <t>Title 73</t>
  </si>
  <si>
    <t>Description 73</t>
  </si>
  <si>
    <t>http://dummyimage.com/179x151.bmp/dddddd/000000</t>
  </si>
  <si>
    <t>Title 74</t>
  </si>
  <si>
    <t>Description 74</t>
  </si>
  <si>
    <t>http://dummyimage.com/182x208.png/dddddd/000000</t>
  </si>
  <si>
    <t>Title 75</t>
  </si>
  <si>
    <t>Description 75</t>
  </si>
  <si>
    <t>http://dummyimage.com/135x217.jpg/ff4444/ffffff</t>
  </si>
  <si>
    <t>Title 76</t>
  </si>
  <si>
    <t>Description 76</t>
  </si>
  <si>
    <t>http://dummyimage.com/209x214.bmp/ff4444/ffffff</t>
  </si>
  <si>
    <t>Title 77</t>
  </si>
  <si>
    <t>Description 77</t>
  </si>
  <si>
    <t>http://dummyimage.com/239x240.bmp/dddddd/000000</t>
  </si>
  <si>
    <t>Title 78</t>
  </si>
  <si>
    <t>Description 78</t>
  </si>
  <si>
    <t>http://dummyimage.com/241x150.bmp/ff4444/ffffff</t>
  </si>
  <si>
    <t>Title 79</t>
  </si>
  <si>
    <t>Description 79</t>
  </si>
  <si>
    <t>http://dummyimage.com/127x191.jpg/5fa2dd/ffffff</t>
  </si>
  <si>
    <t>Title 80</t>
  </si>
  <si>
    <t>Description 80</t>
  </si>
  <si>
    <t>http://dummyimage.com/101x240.png/dddddd/000000</t>
  </si>
  <si>
    <t>Title 81</t>
  </si>
  <si>
    <t>Description 81</t>
  </si>
  <si>
    <t>http://dummyimage.com/214x208.bmp/5fa2dd/ffffff</t>
  </si>
  <si>
    <t>Title 82</t>
  </si>
  <si>
    <t>Description 82</t>
  </si>
  <si>
    <t>http://dummyimage.com/183x246.jpg/ff4444/ffffff</t>
  </si>
  <si>
    <t>Title 83</t>
  </si>
  <si>
    <t>Description 83</t>
  </si>
  <si>
    <t>http://dummyimage.com/180x191.jpg/dddddd/000000</t>
  </si>
  <si>
    <t>Title 84</t>
  </si>
  <si>
    <t>Description 84</t>
  </si>
  <si>
    <t>http://dummyimage.com/120x216.bmp/5fa2dd/ffffff</t>
  </si>
  <si>
    <t>Title 85</t>
  </si>
  <si>
    <t>Description 85</t>
  </si>
  <si>
    <t>http://dummyimage.com/214x101.bmp/5fa2dd/ffffff</t>
  </si>
  <si>
    <t>Title 86</t>
  </si>
  <si>
    <t>Description 86</t>
  </si>
  <si>
    <t>http://dummyimage.com/145x220.jpg/dddddd/000000</t>
  </si>
  <si>
    <t>Title 87</t>
  </si>
  <si>
    <t>Description 87</t>
  </si>
  <si>
    <t>http://dummyimage.com/157x106.bmp/5fa2dd/ffffff</t>
  </si>
  <si>
    <t>Title 88</t>
  </si>
  <si>
    <t>Description 88</t>
  </si>
  <si>
    <t>http://dummyimage.com/179x114.jpg/ff4444/ffffff</t>
  </si>
  <si>
    <t>Title 89</t>
  </si>
  <si>
    <t>Description 89</t>
  </si>
  <si>
    <t>http://dummyimage.com/168x156.png/dddddd/000000</t>
  </si>
  <si>
    <t>Title 90</t>
  </si>
  <si>
    <t>Description 90</t>
  </si>
  <si>
    <t>http://dummyimage.com/179x188.bmp/cc0000/ffffff</t>
  </si>
  <si>
    <t>Title 91</t>
  </si>
  <si>
    <t>Description 91</t>
  </si>
  <si>
    <t>http://dummyimage.com/245x130.jpg/cc0000/ffffff</t>
  </si>
  <si>
    <t>Title 92</t>
  </si>
  <si>
    <t>Description 92</t>
  </si>
  <si>
    <t>http://dummyimage.com/148x161.bmp/cc0000/ffffff</t>
  </si>
  <si>
    <t>Title 93</t>
  </si>
  <si>
    <t>Description 93</t>
  </si>
  <si>
    <t>http://dummyimage.com/219x223.bmp/dddddd/000000</t>
  </si>
  <si>
    <t>Title 94</t>
  </si>
  <si>
    <t>Description 94</t>
  </si>
  <si>
    <t>http://dummyimage.com/139x166.jpg/dddddd/000000</t>
  </si>
  <si>
    <t>Title 95</t>
  </si>
  <si>
    <t>Description 95</t>
  </si>
  <si>
    <t>http://dummyimage.com/121x216.jpg/ff4444/ffffff</t>
  </si>
  <si>
    <t>Title 96</t>
  </si>
  <si>
    <t>Description 96</t>
  </si>
  <si>
    <t>http://dummyimage.com/136x132.jpg/dddddd/000000</t>
  </si>
  <si>
    <t>Title 97</t>
  </si>
  <si>
    <t>Description 97</t>
  </si>
  <si>
    <t>http://dummyimage.com/128x153.jpg/dddddd/000000</t>
  </si>
  <si>
    <t>Title 98</t>
  </si>
  <si>
    <t>Description 98</t>
  </si>
  <si>
    <t>http://dummyimage.com/206x246.bmp/5fa2dd/ffffff</t>
  </si>
  <si>
    <t>Title 99</t>
  </si>
  <si>
    <t>Description 99</t>
  </si>
  <si>
    <t>http://dummyimage.com/164x233.jpg/5fa2dd/ffffff</t>
  </si>
  <si>
    <t>Title 100</t>
  </si>
  <si>
    <t>Description 100</t>
  </si>
  <si>
    <t>http://dummyimage.com/201x122.png/cc0000/ffffff</t>
  </si>
  <si>
    <t>News type 1</t>
  </si>
  <si>
    <t>News type 2</t>
  </si>
  <si>
    <t>News type 3</t>
  </si>
  <si>
    <t>News type 4</t>
  </si>
  <si>
    <t>News type 5</t>
  </si>
  <si>
    <t>Regular</t>
  </si>
  <si>
    <t>Weekend</t>
  </si>
  <si>
    <t>3D</t>
  </si>
  <si>
    <t>Students</t>
  </si>
  <si>
    <t>Premiere</t>
  </si>
  <si>
    <t>Hall (won't be transferred to database)</t>
  </si>
  <si>
    <t>Number of SeatReservations</t>
  </si>
  <si>
    <t>Text</t>
  </si>
  <si>
    <t>Rating</t>
  </si>
  <si>
    <t>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t>
  </si>
  <si>
    <t>there are duplicate reviews here</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</si>
  <si>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</si>
  <si>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INDEX([ReservationsAndInvoices.xlsx]data!$B:$B;MATCH(E2;[ReservationsAndInvoices.xlsx]data!$J:$J;0))</t>
  </si>
  <si>
    <t>ipsum primis in faucibus orci luctus et ultrices posuere cubilia curae duis faucibus accumsan odio curabitur convallis duis consequat dui</t>
  </si>
  <si>
    <t>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</si>
  <si>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primis in faucibus orci luctus et ultrices posuere cubilia curae duis faucibus accumsan odio curabitur convallis duis consequat dui nec nisi volutpat eleifend</t>
  </si>
  <si>
    <t>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t>
  </si>
  <si>
    <t>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t>
  </si>
  <si>
    <t>interdum mauris non ligula pellentesque ultrices phasellus id sapien in sapien iaculis congue vivamus metus arcu adipiscing molestie hendrerit at vulputate vitae nisl aenean lectus pellentesque eget nunc donec quis orci eget orci vehicula condimentum curabitur in</t>
  </si>
  <si>
    <t>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t>
  </si>
  <si>
    <t>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</si>
  <si>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justo etiam pretium iaculis justo in hac habitasse platea dictumst etiam faucibus cursus urna ut tellus nulla ut erat id mauris vulputate elementum nullam varius nulla facilisi cras non velit nec nisi vulputate nonummy maecenas tincidunt lacus at velit vivamus vel</t>
  </si>
  <si>
    <t>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t>
  </si>
  <si>
    <t>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t>
  </si>
  <si>
    <t>venenatis lacinia aenean sit amet justo morbi ut odio cras mi pede malesuada in imperdiet et commodo vulputate justo in blandit ultrices enim lorem ipsum dolor sit</t>
  </si>
  <si>
    <t>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</si>
  <si>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non mattis pulvinar nulla pede ullamcorper augue a suscipit nulla elit ac nulla sed vel enim sit amet nunc viverra dapibus nulla suscipit ligula</t>
  </si>
  <si>
    <t>dapibus augue vel accumsan tellus nisi eu orci mauris lacinia sapien quis libero nullam sit amet turpis elementum ligula vehicula consequat morbi a ipsum integer a nibh in quis justo maecenas rhoncus aliquam lacus</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</si>
  <si>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</si>
  <si>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</si>
  <si>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mi sit amet lobortis sapien sapien non mi integer ac neque duis bibendum morbi non quam nec dui luctus rutrum nulla tellus in sagittis dui vel nisl duis ac nibh fusce lacus purus aliquet at feugiat non pretium quis lectus suspendisse potenti</t>
  </si>
  <si>
    <t>sed lacus morbi sem mauris laoreet ut rhoncus aliquet pulvinar sed nisl nunc rhoncus dui vel sem sed sagittis nam congue risus semper porta volutpat quam pede lobortis ligula sit amet eleifend pede libero</t>
  </si>
  <si>
    <t>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t>
  </si>
  <si>
    <t>cras mi pede malesuada in imperdiet et commodo vulputate justo in blandit ultrices enim lorem ipsum dolor sit amet consectetuer adipiscing elit proin interdum mauris</t>
  </si>
  <si>
    <t>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</si>
  <si>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</si>
  <si>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</si>
  <si>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</si>
  <si>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</si>
  <si>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</si>
  <si>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</si>
  <si>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</si>
  <si>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</si>
  <si>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t>
  </si>
  <si>
    <t>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</si>
  <si>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</si>
  <si>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t>
  </si>
  <si>
    <t>lacus purus aliquet at feugiat non pretium quis lectus suspendisse potenti in eleifend quam a odio in hac habitasse platea dictumst maecenas ut massa quis augue luctus</t>
  </si>
  <si>
    <t>phasellus in felis donec semper sapien a libero nam dui proin leo odio porttitor id consequat in consequat ut nulla sed accumsan felis ut at dolor quis odio</t>
  </si>
  <si>
    <t>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t>
  </si>
  <si>
    <t>morbi non quam nec dui luctus rutrum nulla tellus in sagittis dui vel nisl duis ac nibh fusce lacus purus aliquet at feugiat</t>
  </si>
  <si>
    <t>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t>
  </si>
  <si>
    <t>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t>
  </si>
  <si>
    <t>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</si>
  <si>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</si>
  <si>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fusce posuere felis sed lacus morbi sem mauris laoreet ut rhoncus aliquet pulvinar sed nisl nunc rhoncus dui vel sem sed sagittis nam congue risus semper porta volutpat quam pede lobortis ligula sit amet eleifend</t>
  </si>
  <si>
    <t>lacus at turpis donec posuere metus vitae ipsum aliquam non mauris morbi non lectus aliquam sit amet diam in magna bibendum imperdiet nullam orci pede venenatis non sodales sed tincidunt eu felis fusce posuere felis sed lacus morbi sem mauris</t>
  </si>
  <si>
    <t>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t>
  </si>
  <si>
    <t>nunc rhoncus dui vel sem sed sagittis nam congue risus semper porta volutpat quam pede lobortis ligula sit amet eleifend pede libero quis orci nullam molestie nibh in</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</si>
  <si>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t>
  </si>
  <si>
    <t>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</si>
  <si>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t>
  </si>
  <si>
    <t>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t>
  </si>
  <si>
    <t>neque duis bibendum morbi non quam nec dui luctus rutrum nulla tellus in sagittis dui vel nisl duis ac nibh fusce lacus purus aliquet at feugiat non pretium quis lectus suspendisse potenti in eleifend</t>
  </si>
  <si>
    <t>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t>
  </si>
  <si>
    <t>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t>
  </si>
  <si>
    <t>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</si>
  <si>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t>
  </si>
  <si>
    <t>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t>
  </si>
  <si>
    <t>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t>
  </si>
  <si>
    <t>nulla neque libero convallis eget eleifend luctus ultricies eu nibh quisque id justo sit amet sapien dignissim vestibulum vestibulum ante ipsum primis in faucibus</t>
  </si>
  <si>
    <t>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t>
  </si>
  <si>
    <t>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</si>
  <si>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t>
  </si>
  <si>
    <t>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t>
  </si>
  <si>
    <t>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t>
  </si>
  <si>
    <t>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t>
  </si>
  <si>
    <t>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t>
  </si>
  <si>
    <t>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t>
  </si>
  <si>
    <t>est donec odio justo sollicitudin ut suscipit a feugiat et eros vestibulum ac est lacinia nisi venenatis tristique fusce congue diam id ornare imperdiet sapien urna pretium nisl ut volutpat sapien arcu sed augue aliquam erat volutpat in congue etiam justo etiam</t>
  </si>
  <si>
    <t>aliquam sit amet diam in magna bibendum imperdiet nullam orci pede venenatis non sodales sed tincidunt eu felis fusce posuere felis sed lacus morbi sem mauris laoreet ut rhoncus aliquet pulvinar sed</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</si>
  <si>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</si>
  <si>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lorem vitae mattis nibh ligula nec sem duis aliquam convallis nunc proin at turpis a pede posuere nonummy integer non velit donec diam neque vestibulum eget vulputate ut ultrices vel augue vestibulum ante ipsum</t>
  </si>
  <si>
    <t>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</si>
  <si>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metus sapien ut nunc vestibulum ante ipsum primis in faucibus orci luctus et ultrices posuere cubilia curae mauris viverra diam vitae quam suspendisse potenti nullam</t>
  </si>
  <si>
    <t>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</si>
  <si>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t>
  </si>
  <si>
    <t>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t>
  </si>
  <si>
    <t>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t>
  </si>
  <si>
    <t>sit amet justo morbi ut odio cras mi pede malesuada in imperdiet et commodo vulputate justo in blandit ultrices enim lorem ipsum dolor sit amet consectetuer adipiscing elit</t>
  </si>
  <si>
    <t>odio in hac habitasse platea dictumst maecenas ut massa quis augue luctus tincidunt nulla mollis molestie lorem quisque ut erat curabitur gravida nisi at nibh in hac habitasse platea dictumst aliquam augue quam sollicitudin vitae</t>
  </si>
  <si>
    <t>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</si>
  <si>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t>
  </si>
  <si>
    <t>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t>
  </si>
  <si>
    <t>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t>
  </si>
  <si>
    <t>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t>
  </si>
  <si>
    <t>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t>
  </si>
  <si>
    <t>erat volutpat in congue etiam justo etiam pretium iaculis justo in hac habitasse platea dictumst etiam faucibus cursus urna ut tellus nulla ut erat id mauris vulputate elementum nullam varius nulla facilisi cras non velit nec nisi vulputate nonummy</t>
  </si>
  <si>
    <t>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t>
  </si>
  <si>
    <t>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t>
  </si>
  <si>
    <t>a nibh in quis justo maecenas rhoncus aliquam lacus morbi quis tortor id nulla ultrices aliquet maecenas leo odio condimentum id luctus nec molestie sed justo pellentesque viverra pede ac diam cras pellentesque volutpat dui maecenas tristique est</t>
  </si>
  <si>
    <t>orci mauris lacinia sapien quis libero nullam sit amet turpis elementum ligula vehicula consequat morbi a ipsum integer a nibh in quis justo maecenas rhoncus aliquam lacus morbi quis tortor id nulla ultrices aliquet maecenas</t>
  </si>
  <si>
    <t>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</si>
  <si>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</si>
  <si>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t>
  </si>
  <si>
    <t>at nibh in hac habitasse platea dictumst aliquam augue quam sollicitudin vitae consectetuer eget rutrum at lorem integer tincidunt ante vel ipsum praesent blandit lacinia erat vestibulum sed magna at nunc commodo placerat praesent blandit nam nulla</t>
  </si>
  <si>
    <t>ultrices phasellus id sapien in sapien iaculis congue vivamus metus arcu adipiscing molestie hendrerit at vulputate vitae nisl aenean lectus pellentesque eget nunc donec quis orci eget orci vehicula condimentum curabitur in libero ut massa volutpat convallis morbi</t>
  </si>
  <si>
    <t>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t>
  </si>
  <si>
    <t>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t>
  </si>
  <si>
    <t>sagittis sapien cum sociis natoque penatibus et magnis dis parturient montes nascetur ridiculus mus etiam vel augue vestibulum rutrum rutrum neque aenean</t>
  </si>
  <si>
    <t>mi pede malesuada in imperdiet et commodo vulputate justo in blandit ultrices enim lorem ipsum dolor sit amet consectetuer adipiscing elit proin interdum mauris non ligula pellentesque ultrices phasellus id sapien in sapien iaculis</t>
  </si>
  <si>
    <t>et ultrices posuere cubilia curae donec pharetra magna vestibulum aliquet ultrices erat tortor sollicitudin mi sit amet lobortis sapien sapien non mi integer ac neque duis bibendum morbi non quam nec dui luctus rutrum nulla tellus in sagittis dui vel nisl duis</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</si>
  <si>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t>
  </si>
  <si>
    <t>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</si>
  <si>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</si>
  <si>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t>
  </si>
  <si>
    <t>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t>
  </si>
  <si>
    <t>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t>
  </si>
  <si>
    <t>luctus et ultrices posuere cubilia curae donec pharetra magna vestibulum aliquet ultrices erat tortor sollicitudin mi sit amet lobortis sapien sapien non mi integer ac neque duis bibendum morbi</t>
  </si>
  <si>
    <t>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</si>
  <si>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t>
  </si>
  <si>
    <t>metus sapien ut nunc vestibulum ante ipsum primis in faucibus orci luctus et ultrices posuere cubilia curae mauris viverra diam vitae quam suspendisse potenti nullam porttitor lacus at turpis donec posuere metus</t>
  </si>
  <si>
    <t>pharetra magna ac consequat metus sapien ut nunc vestibulum ante ipsum primis in faucibus orci luctus et ultrices posuere cubilia curae mauris viverra diam vitae quam suspendisse potenti</t>
  </si>
  <si>
    <t>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t>
  </si>
  <si>
    <t>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</si>
  <si>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nunc purus phasellus in felis donec semper sapien a libero nam dui proin leo odio porttitor id consequat in consequat ut nulla sed accumsan felis ut at dolor quis odio consequat varius</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</si>
  <si>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</si>
  <si>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t>
  </si>
  <si>
    <t>ut volutpat sapien arcu sed augue aliquam erat volutpat in congue etiam justo etiam pretium iaculis justo in hac habitasse platea</t>
  </si>
  <si>
    <t>eu felis fusce posuere felis sed lacus morbi sem mauris laoreet ut rhoncus aliquet pulvinar sed nisl nunc rhoncus dui vel sem sed sagittis nam congue risus semper porta volutpat quam pede lobortis ligula</t>
  </si>
  <si>
    <t>pellentesque volutpat dui maecenas tristique est et tempus semper est quam pharetra magna ac consequat metus sapien ut nunc vestibulum ante ipsum primis in faucibus orci luctus et ultrices posuere cubilia curae mauris</t>
  </si>
  <si>
    <t>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t>
  </si>
  <si>
    <t>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t>
  </si>
  <si>
    <t>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t>
  </si>
  <si>
    <t>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t>
  </si>
  <si>
    <t>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t>
  </si>
  <si>
    <t>libero quis orci nullam molestie nibh in lectus pellentesque at nulla suspendisse potenti cras in purus eu magna vulputate luctus cum sociis natoque penatibus et magnis dis parturient montes nascetur ridiculus mus vivamus vestibulum sagittis sapien cum sociis natoque</t>
  </si>
  <si>
    <t>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t>
  </si>
  <si>
    <t>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</si>
  <si>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t>
  </si>
  <si>
    <t>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t>
  </si>
  <si>
    <t>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t>
  </si>
  <si>
    <t>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</si>
  <si>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t>
  </si>
  <si>
    <t>cubilia curae duis faucibus accumsan odio curabitur convallis duis consequat dui nec nisi volutpat eleifend donec ut dolor morbi vel lectus in quam</t>
  </si>
  <si>
    <t>suspendisse potenti cras in purus eu magna vulputate luctus cum sociis natoque penatibus et magnis dis parturient montes nascetur ridiculus mus vivamus vestibulum sagittis sapien cum sociis natoque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</si>
  <si>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</si>
  <si>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at turpis donec posuere metus vitae ipsum aliquam non mauris morbi non lectus aliquam sit amet diam in magna bibendum imperdiet nullam orci pede venenatis non sodales sed tincidunt eu felis fusce posuere felis sed lacus morbi sem mauris laoreet ut rhoncus aliquet</t>
  </si>
  <si>
    <t>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t>
  </si>
  <si>
    <t>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</si>
  <si>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</si>
  <si>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t>
  </si>
  <si>
    <t>augue vel accumsan tellus nisi eu orci mauris lacinia sapien quis libero nullam sit amet turpis elementum ligula vehicula consequat morbi a ipsum integer a nibh in quis justo</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</si>
  <si>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t>
  </si>
  <si>
    <t>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t>
  </si>
  <si>
    <t>justo morbi ut odio cras mi pede malesuada in imperdiet et commodo vulputate justo in blandit ultrices enim lorem ipsum dolor sit amet consectetuer adipiscing elit proin interdum mauris non ligula pellentesque ultrices phasellus</t>
  </si>
  <si>
    <t>in tempor turpis nec euismod scelerisque quam turpis adipiscing lorem vitae mattis nibh ligula nec sem duis aliquam convallis nunc proin at turpis a pede posuere nonummy integer non velit donec diam neque</t>
  </si>
  <si>
    <t>potenti nullam porttitor lacus at turpis donec posuere metus vitae ipsum aliquam non mauris morbi non lectus aliquam sit amet diam in magna bibendum imperdiet nullam orci pede venenatis non sodales</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</si>
  <si>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</si>
  <si>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</si>
  <si>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t>
  </si>
  <si>
    <t>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t>
  </si>
  <si>
    <t>volutpat in congue etiam justo etiam pretium iaculis justo in hac habitasse platea dictumst etiam faucibus cursus urna ut tellus nulla ut erat id mauris vulputate elementum</t>
  </si>
  <si>
    <t>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</si>
  <si>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</si>
  <si>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</si>
  <si>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t>
  </si>
  <si>
    <t>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</si>
  <si>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</si>
  <si>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</si>
  <si>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t>
  </si>
  <si>
    <t>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t>
  </si>
  <si>
    <t>dapibus nulla suscipit ligula in lacus curabitur at ipsum ac tellus semper interdum mauris ullamcorper purus sit amet nulla quisque arcu libero</t>
  </si>
  <si>
    <t>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t>
  </si>
  <si>
    <t>et ultrices posuere cubilia curae nulla dapibus dolor vel est donec odio justo sollicitudin ut suscipit a feugiat et eros vestibulum ac est lacinia nisi venenatis</t>
  </si>
  <si>
    <t>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t>
  </si>
  <si>
    <t>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</si>
  <si>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t>
  </si>
  <si>
    <t>suspendisse potenti nullam porttitor lacus at turpis donec posuere metus vitae ipsum aliquam non mauris morbi non lectus aliquam sit amet diam in magna bibendum imperdiet nullam orci pede venenatis non sodales sed tincidunt eu felis fusce posuere felis sed lacus morbi</t>
  </si>
  <si>
    <t>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</si>
  <si>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t>
  </si>
  <si>
    <t>lacinia aenean sit amet justo morbi ut odio cras mi pede malesuada in imperdiet et commodo vulputate justo in blandit ultrices enim lorem ipsum dolor sit</t>
  </si>
  <si>
    <t>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</si>
  <si>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</si>
  <si>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id turpis integer aliquet massa id lobortis convallis tortor risus dapibus augue vel accumsan tellus nisi eu orci mauris lacinia sapien quis libero nullam sit amet turpis elementum ligula vehicula consequat morbi a ipsum integer a</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</si>
  <si>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</si>
  <si>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</si>
  <si>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nulla tempus vivamus in felis eu sapien cursus vestibulum proin eu mi nulla ac enim in tempor turpis nec euismod scelerisque quam turpis adipiscing lorem vitae mattis nibh ligula nec sem</t>
  </si>
  <si>
    <t>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t>
  </si>
  <si>
    <t>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</si>
  <si>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</si>
  <si>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</si>
  <si>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t>
  </si>
  <si>
    <t>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</si>
  <si>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pretium iaculis justo in hac habitasse platea dictumst etiam faucibus cursus urna ut tellus nulla ut erat id mauris vulputate elementum nullam varius nulla facilisi cras non velit nec nisi vulputate nonummy maecenas tincidunt</t>
  </si>
  <si>
    <t>mi in porttitor pede justo eu massa donec dapibus duis at velit eu est congue elementum in hac habitasse platea dictumst morbi vestibulum velit id pretium iaculis diam erat fermentum justo nec condimentum neque sapien placerat ante nulla</t>
  </si>
  <si>
    <t>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</si>
  <si>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augue vestibulum ante ipsum primis in faucibus orci luctus et ultrices posuere cubilia curae donec pharetra magna vestibulum aliquet ultrices erat tortor sollicitudin mi sit amet lobortis sapien sapien non mi integer ac neque duis bibendum</t>
  </si>
  <si>
    <t>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</si>
  <si>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</si>
  <si>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mauris laoreet ut rhoncus aliquet pulvinar sed nisl nunc rhoncus dui vel sem sed sagittis nam congue risus semper porta volutpat quam pede lobortis ligula sit amet eleifend pede libero quis orci nullam molestie nibh in lectus pellentesque at nulla suspendisse</t>
  </si>
  <si>
    <t>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t>
  </si>
  <si>
    <t>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</si>
  <si>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</si>
  <si>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t>
  </si>
  <si>
    <t>ac nulla sed vel enim sit amet nunc viverra dapibus nulla suscipit ligula in lacus curabitur at ipsum ac tellus semper interdum mauris ullamcorper purus sit amet nulla quisque</t>
  </si>
  <si>
    <t>praesent id massa id nisl venenatis lacinia aenean sit amet justo morbi ut odio cras mi pede malesuada in imperdiet et</t>
  </si>
  <si>
    <t>pellentesque at nulla suspendisse potenti cras in purus eu magna vulputate luctus cum sociis natoque penatibus et magnis dis parturient montes</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</si>
  <si>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t>
  </si>
  <si>
    <t>risus praesent lectus vestibulum quam sapien varius ut blandit non interdum in ante vestibulum ante ipsum primis in faucibus orci luctus et ultrices posuere cubilia curae duis faucibus accumsan</t>
  </si>
  <si>
    <t>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</si>
  <si>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</si>
  <si>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</si>
  <si>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</si>
  <si>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</si>
  <si>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t>
  </si>
  <si>
    <t>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</si>
  <si>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t>
  </si>
  <si>
    <t>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</si>
  <si>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</si>
  <si>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</si>
  <si>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nulla mollis molestie lorem quisque ut erat curabitur gravida nisi at nibh in hac habitasse platea dictumst aliquam augue quam sollicitudin vitae</t>
  </si>
  <si>
    <t>proin eu mi nulla ac enim in tempor turpis nec euismod scelerisque quam turpis adipiscing lorem vitae mattis nibh ligula nec sem duis aliquam convallis nunc proin at turpis</t>
  </si>
  <si>
    <t>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t>
  </si>
  <si>
    <t>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</si>
  <si>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t>
  </si>
  <si>
    <t>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</si>
  <si>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libero ut massa volutpat convallis morbi odio odio elementum eu interdum eu tincidunt in leo maecenas pulvinar lobortis est phasellus sit amet erat nulla</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</si>
  <si>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t>
  </si>
  <si>
    <t>nec sem duis aliquam convallis nunc proin at turpis a pede posuere nonummy integer non velit donec diam neque vestibulum eget vulputate ut ultrices vel augue</t>
  </si>
  <si>
    <t>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t>
  </si>
  <si>
    <t>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t>
  </si>
  <si>
    <t>nisl duis ac nibh fusce lacus purus aliquet at feugiat non pretium quis lectus suspendisse potenti in eleifend quam a odio in hac habitasse platea dictumst maecenas ut massa quis augue luctus tincidunt nulla mollis molestie lorem quisque ut erat curabitur</t>
  </si>
  <si>
    <t>bibendum imperdiet nullam orci pede venenatis non sodales sed tincidunt eu felis fusce posuere felis sed lacus morbi sem mauris laoreet ut rhoncus aliquet pulvinar sed nisl nunc rhoncus dui vel sem sed sagittis</t>
  </si>
  <si>
    <t>mauris eget massa tempor convallis nulla neque libero convallis eget eleifend luctus ultricies eu nibh quisque id justo sit amet sapien dignissim vestibulum vestibulum ante ipsum primis in faucibus orci luctus et ultrices posuere cubilia curae</t>
  </si>
  <si>
    <t>mauris vulputate elementum nullam varius nulla facilisi cras non velit nec nisi vulputate nonummy maecenas tincidunt lacus at velit vivamus vel nulla eget eros elementum pellentesque quisque porta volutpat erat quisque erat eros viverra</t>
  </si>
  <si>
    <t>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t>
  </si>
  <si>
    <t>odio donec vitae nisi nam ultrices libero non mattis pulvinar nulla pede ullamcorper augue a suscipit nulla elit ac nulla sed vel enim sit amet nunc viverra dapibus nulla suscipit ligula in lacus curabitur at</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</si>
  <si>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</si>
  <si>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</si>
  <si>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t>
  </si>
  <si>
    <t>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t>
  </si>
  <si>
    <t>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</si>
  <si>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</si>
  <si>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</si>
  <si>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</si>
  <si>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t>
  </si>
  <si>
    <t>pede justo eu massa donec dapibus duis at velit eu est congue elementum in hac habitasse platea dictumst morbi vestibulum velit id pretium iaculis diam erat fermentum justo nec condimentum neque sapien placerat ante nulla</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</si>
  <si>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t>
  </si>
  <si>
    <t>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t>
  </si>
  <si>
    <t>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</si>
  <si>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t>
  </si>
  <si>
    <t>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t>
  </si>
  <si>
    <t>ultrices posuere cubilia curae nulla dapibus dolor vel est donec odio justo sollicitudin ut suscipit a feugiat et eros vestibulum ac est lacinia nisi venenatis tristique fusce congue diam id ornare imperdiet sapien urna pretium nisl ut</t>
  </si>
  <si>
    <t>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t>
  </si>
  <si>
    <t>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t>
  </si>
  <si>
    <t>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</si>
  <si>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</si>
  <si>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aliquam non mauris morbi non lectus aliquam sit amet diam in magna bibendum imperdiet nullam orci pede venenatis non sodales sed</t>
  </si>
  <si>
    <t>turpis enim blandit mi in porttitor pede justo eu massa donec dapibus duis at velit eu est congue elementum in hac habitasse platea</t>
  </si>
  <si>
    <t>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t>
  </si>
  <si>
    <t>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</si>
  <si>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pretium quis lectus suspendisse potenti in eleifend quam a odio in hac habitasse platea dictumst maecenas ut massa quis augue luctus tincidunt</t>
  </si>
  <si>
    <t>molestie lorem quisque ut erat curabitur gravida nisi at nibh in hac habitasse platea dictumst aliquam augue quam sollicitudin vitae consectetuer eget rutrum at lorem</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</si>
  <si>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t>
  </si>
  <si>
    <t>ut odio cras mi pede malesuada in imperdiet et commodo vulputate justo in blandit ultrices enim lorem ipsum dolor sit</t>
  </si>
  <si>
    <t>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t>
  </si>
  <si>
    <t>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</si>
  <si>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t>
  </si>
  <si>
    <t>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t>
  </si>
  <si>
    <t>id consequat in consequat ut nulla sed accumsan felis ut at dolor quis odio consequat varius integer ac leo pellentesque ultrices mattis odio donec vitae nisi nam ultrices libero non mattis pulvinar nulla pede ullamcorper augue a</t>
  </si>
  <si>
    <t>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</si>
  <si>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</si>
  <si>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t>
  </si>
  <si>
    <t>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</si>
  <si>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t>
  </si>
  <si>
    <t>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t>
  </si>
  <si>
    <t>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</si>
  <si>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t>
  </si>
  <si>
    <t>quam pharetra magna ac consequat metus sapien ut nunc vestibulum ante ipsum primis in faucibus orci luctus et ultrices posuere cubilia curae mauris viverra diam vitae quam suspendisse potenti nullam</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</si>
  <si>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</si>
  <si>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</si>
  <si>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t>
  </si>
  <si>
    <t>rhoncus dui vel sem sed sagittis nam congue risus semper porta volutpat quam pede lobortis ligula sit amet eleifend pede libero quis orci nullam molestie nibh in lectus pellentesque at nulla suspendisse potenti cras</t>
  </si>
  <si>
    <t>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t>
  </si>
  <si>
    <t>eu massa donec dapibus duis at velit eu est congue elementum in hac habitasse platea dictumst morbi vestibulum velit id pretium iaculis diam erat fermentum justo nec condimentum neque sapien placerat ante nulla justo aliquam quis turpis</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</si>
  <si>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t>
  </si>
  <si>
    <t>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</si>
  <si>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t>
  </si>
  <si>
    <t>lectus in est risus auctor sed tristique in tempus sit amet sem fusce consequat nulla nisl nunc nisl duis bibendum felis sed interdum venenatis turpis enim blandit mi in porttitor pede justo eu massa donec dapibus duis at</t>
  </si>
  <si>
    <t>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</si>
  <si>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t>
  </si>
  <si>
    <t>eget tincidunt eget tempus vel pede morbi porttitor lorem id ligula suspendisse ornare consequat lectus in est risus auctor sed tristique in tempus sit amet sem fusce</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</si>
  <si>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t>
  </si>
  <si>
    <t>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</si>
  <si>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</si>
  <si>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</si>
  <si>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imperdiet et commodo vulputate justo in blandit ultrices enim lorem ipsum dolor sit amet consectetuer adipiscing elit proin interdum mauris non ligula pellentesque ultrices phasellus</t>
  </si>
  <si>
    <t>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t>
  </si>
  <si>
    <t>eros elementum pellentesque quisque porta volutpat erat quisque erat eros viverra eget congue eget semper rutrum nulla nunc purus phasellus in felis donec semper sapien a libero nam dui proin leo odio porttitor id consequat in</t>
  </si>
  <si>
    <t>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t>
  </si>
  <si>
    <t>curae duis faucibus accumsan odio curabitur convallis duis consequat dui nec nisi volutpat eleifend donec ut dolor morbi vel lectus in quam fringilla rhoncus mauris enim</t>
  </si>
  <si>
    <t>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</si>
  <si>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cursus urna ut tellus nulla ut erat id mauris vulputate elementum nullam varius nulla facilisi cras non velit nec nisi vulputate nonummy maecenas</t>
  </si>
  <si>
    <t>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</si>
  <si>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dolor sit amet consectetuer adipiscing elit proin interdum mauris non ligula pellentesque ultrices phasellus id sapien in sapien iaculis congue</t>
  </si>
  <si>
    <t>lectus in est risus auctor sed tristique in tempus sit amet sem fusce consequat nulla nisl nunc nisl duis bibendum felis sed interdum venenatis turpis enim blandit mi in porttitor pede</t>
  </si>
  <si>
    <t>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</si>
  <si>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t>
  </si>
  <si>
    <t>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t>
  </si>
  <si>
    <t>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</si>
  <si>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t>
  </si>
  <si>
    <t>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</si>
  <si>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t>
  </si>
  <si>
    <t>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</si>
  <si>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in sapien iaculis congue vivamus metus arcu adipiscing molestie hendrerit at vulputate vitae nisl aenean lectus pellentesque eget nunc donec quis orci eget orci vehicula condimentum curabitur in libero ut massa volutpat</t>
  </si>
  <si>
    <t>dui proin leo odio porttitor id consequat in consequat ut nulla sed accumsan felis ut at dolor quis odio consequat varius integer ac leo pellentesque ultrices mattis odio donec vitae nisi nam ultrices libero non mattis pulvinar nulla pede ullamcorper</t>
  </si>
  <si>
    <t>tellus in sagittis dui vel nisl duis ac nibh fusce lacus purus aliquet at feugiat non pretium quis lectus suspendisse potenti in</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</si>
  <si>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</si>
  <si>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t>
  </si>
  <si>
    <t>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</si>
  <si>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tortor sollicitudin mi sit amet lobortis sapien sapien non mi integer ac neque duis bibendum morbi non quam nec dui luctus rutrum nulla tellus in sagittis dui</t>
  </si>
  <si>
    <t>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t>
  </si>
  <si>
    <t>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t>
  </si>
  <si>
    <t>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</si>
  <si>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</si>
  <si>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t>
  </si>
  <si>
    <t>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t>
  </si>
  <si>
    <t>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t>
  </si>
  <si>
    <t>consequat metus sapien ut nunc vestibulum ante ipsum primis in faucibus orci luctus et ultrices posuere cubilia curae mauris viverra diam</t>
  </si>
  <si>
    <t>morbi vel lectus in quam fringilla rhoncus mauris enim leo rhoncus sed vestibulum sit amet cursus id turpis integer aliquet</t>
  </si>
  <si>
    <t>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t>
  </si>
  <si>
    <t>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</si>
  <si>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t>
  </si>
  <si>
    <t>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t>
  </si>
  <si>
    <t>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</si>
  <si>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</si>
  <si>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</si>
  <si>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vestibulum ac est lacinia nisi venenatis tristique fusce congue diam id ornare imperdiet sapien urna pretium nisl ut volutpat sapien arcu sed augue aliquam erat volutpat</t>
  </si>
  <si>
    <t>sagittis dui vel nisl duis ac nibh fusce lacus purus aliquet at feugiat non pretium quis lectus suspendisse potenti in eleifend quam a odio in hac habitasse</t>
  </si>
  <si>
    <t>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</si>
  <si>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t>
  </si>
  <si>
    <t>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</si>
  <si>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t>
  </si>
  <si>
    <t>sagittis sapien cum sociis natoque penatibus et magnis dis parturient montes nascetur ridiculus mus etiam vel augue vestibulum rutrum rutrum neque aenean auctor gravida sem praesent id massa id nisl</t>
  </si>
  <si>
    <t>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t>
  </si>
  <si>
    <t>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t>
  </si>
  <si>
    <t>pulvinar sed nisl nunc rhoncus dui vel sem sed sagittis nam congue risus semper porta volutpat quam pede lobortis ligula sit amet eleifend pede libero quis</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</si>
  <si>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t>
  </si>
  <si>
    <t>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t>
  </si>
  <si>
    <t>in hac habitasse platea dictumst maecenas ut massa quis augue luctus tincidunt nulla mollis molestie lorem quisque ut erat curabitur gravida nisi at nibh in hac habitasse platea dictumst aliquam</t>
  </si>
  <si>
    <t>non pretium quis lectus suspendisse potenti in eleifend quam a odio in hac habitasse platea dictumst maecenas ut massa quis augue luctus</t>
  </si>
  <si>
    <t>venenatis non sodales sed tincidunt eu felis fusce posuere felis sed lacus morbi sem mauris laoreet ut rhoncus aliquet pulvinar sed nisl nunc</t>
  </si>
  <si>
    <t>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</si>
  <si>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t>
  </si>
  <si>
    <t>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t>
  </si>
  <si>
    <t>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t>
  </si>
  <si>
    <t>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</si>
  <si>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t>
  </si>
  <si>
    <t>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t>
  </si>
  <si>
    <t>morbi quis tortor id nulla ultrices aliquet maecenas leo odio condimentum id luctus nec molestie sed justo pellentesque viverra pede ac diam cras pellentesque volutpat dui maecenas tristique est et tempus semper est quam pharetra magna</t>
  </si>
  <si>
    <t>et eros vestibulum ac est lacinia nisi venenatis tristique fusce congue diam id ornare imperdiet sapien urna pretium nisl ut volutpat sapien arcu sed augue aliquam erat volutpat in congue etiam justo etiam pretium iaculis justo in hac habitasse platea dictumst etiam</t>
  </si>
  <si>
    <t>in hac habitasse platea dictumst etiam faucibus cursus urna ut tellus nulla ut erat id mauris vulputate elementum nullam varius nulla facilisi cras non</t>
  </si>
  <si>
    <t>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</si>
  <si>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Date</t>
  </si>
  <si>
    <t>Hall</t>
  </si>
  <si>
    <t>18.01.2019</t>
  </si>
  <si>
    <t>16.09.2019</t>
  </si>
  <si>
    <t>07.08.2019</t>
  </si>
  <si>
    <t>24.09.2019</t>
  </si>
  <si>
    <t>04.02.2019</t>
  </si>
  <si>
    <t>15.03.2019</t>
  </si>
  <si>
    <t>09.12.2018</t>
  </si>
  <si>
    <t>30.11.2018</t>
  </si>
  <si>
    <t>03.04.2019</t>
  </si>
  <si>
    <t>03.05.2019</t>
  </si>
  <si>
    <t>07.06.2019</t>
  </si>
  <si>
    <t>26.01.2019</t>
  </si>
  <si>
    <t>03.12.2018</t>
  </si>
  <si>
    <t>20.10.2019</t>
  </si>
  <si>
    <t>05.12.2018</t>
  </si>
  <si>
    <t>08.05.2019</t>
  </si>
  <si>
    <t>10.06.2019</t>
  </si>
  <si>
    <t>10.07.2019</t>
  </si>
  <si>
    <t>19.08.2019</t>
  </si>
  <si>
    <t>09.01.2019</t>
  </si>
  <si>
    <t>03.11.2019</t>
  </si>
  <si>
    <t>13.12.2018</t>
  </si>
  <si>
    <t>10.11.2018</t>
  </si>
  <si>
    <t>20.02.2019</t>
  </si>
  <si>
    <t>12.03.2019</t>
  </si>
  <si>
    <t>13.05.2019</t>
  </si>
  <si>
    <t>02.03.2019</t>
  </si>
  <si>
    <t>19.11.2018</t>
  </si>
  <si>
    <t>26.11.2018</t>
  </si>
  <si>
    <t>24.10.2019</t>
  </si>
  <si>
    <t>23.07.2019</t>
  </si>
  <si>
    <t>18.03.2019</t>
  </si>
  <si>
    <t>21.06.2019</t>
  </si>
  <si>
    <t>10.12.2018</t>
  </si>
  <si>
    <t>22.02.2019</t>
  </si>
  <si>
    <t>01.10.2019</t>
  </si>
  <si>
    <t>24.05.2019</t>
  </si>
  <si>
    <t>12.02.2019</t>
  </si>
  <si>
    <t>23.12.2018</t>
  </si>
  <si>
    <t>20.08.2019</t>
  </si>
  <si>
    <t>17.02.2019</t>
  </si>
  <si>
    <t>14.07.2019</t>
  </si>
  <si>
    <t>10.09.2019</t>
  </si>
  <si>
    <t>01.12.2018</t>
  </si>
  <si>
    <t>03.02.2019</t>
  </si>
  <si>
    <t>23.09.2019</t>
  </si>
  <si>
    <t>30.01.2019</t>
  </si>
  <si>
    <t>11.07.2019</t>
  </si>
  <si>
    <t>05.04.2019</t>
  </si>
  <si>
    <t>30.08.2019</t>
  </si>
  <si>
    <t>24.01.2019</t>
  </si>
  <si>
    <t>03.07.2019</t>
  </si>
  <si>
    <t>05.01.2019</t>
  </si>
  <si>
    <t>28.08.2019</t>
  </si>
  <si>
    <t>19.01.2019</t>
  </si>
  <si>
    <t>12.08.2019</t>
  </si>
  <si>
    <t>27.11.2018</t>
  </si>
  <si>
    <t>07.04.2019</t>
  </si>
  <si>
    <t>05.08.2019</t>
  </si>
  <si>
    <t>17.11.2018</t>
  </si>
  <si>
    <t>28.02.2019</t>
  </si>
  <si>
    <t>15.02.2019</t>
  </si>
  <si>
    <t>08.08.2019</t>
  </si>
  <si>
    <t>23.01.2019</t>
  </si>
  <si>
    <t>28.06.2019</t>
  </si>
  <si>
    <t>13.09.2019</t>
  </si>
  <si>
    <t>28.01.2019</t>
  </si>
  <si>
    <t>08.10.2019</t>
  </si>
  <si>
    <t>05.07.2019</t>
  </si>
  <si>
    <t>16.07.2019</t>
  </si>
  <si>
    <t>18.10.2019</t>
  </si>
  <si>
    <t>31.03.2019</t>
  </si>
  <si>
    <t>23.02.2019</t>
  </si>
  <si>
    <t>29.12.2018</t>
  </si>
  <si>
    <t>01.09.2019</t>
  </si>
  <si>
    <t>11.01.2019</t>
  </si>
  <si>
    <t>12.10.2019</t>
  </si>
  <si>
    <t>28.09.2019</t>
  </si>
  <si>
    <t>16.10.2019</t>
  </si>
  <si>
    <t>08.03.2019</t>
  </si>
  <si>
    <t>04.06.2019</t>
  </si>
  <si>
    <t>29.08.2019</t>
  </si>
  <si>
    <t>20.11.2018</t>
  </si>
  <si>
    <t>04.04.2019</t>
  </si>
  <si>
    <t>17.08.2019</t>
  </si>
  <si>
    <t>17.03.2019</t>
  </si>
  <si>
    <t>24.07.2019</t>
  </si>
  <si>
    <t>03.10.2019</t>
  </si>
  <si>
    <t>10.01.2019</t>
  </si>
  <si>
    <t>09.02.2019</t>
  </si>
  <si>
    <t>03.09.2019</t>
  </si>
  <si>
    <t>15.11.2018</t>
  </si>
  <si>
    <t>31.10.2019</t>
  </si>
  <si>
    <t>16.03.2019</t>
  </si>
  <si>
    <t>12.07.2019</t>
  </si>
  <si>
    <t>08.07.2019</t>
  </si>
  <si>
    <t>22.05.2019</t>
  </si>
  <si>
    <t>04.10.2019</t>
  </si>
  <si>
    <t>02.01.2019</t>
  </si>
  <si>
    <t>30.09.2019</t>
  </si>
  <si>
    <t>01.05.2019</t>
  </si>
  <si>
    <t>01.11.2019</t>
  </si>
  <si>
    <t>05.06.2019</t>
  </si>
  <si>
    <t>03.01.2019</t>
  </si>
  <si>
    <t>12.09.2019</t>
  </si>
  <si>
    <t>18.09.2019</t>
  </si>
  <si>
    <t>10.08.2019</t>
  </si>
  <si>
    <t>13.04.2019</t>
  </si>
  <si>
    <t>18.07.2019</t>
  </si>
  <si>
    <t>20.07.2019</t>
  </si>
  <si>
    <t>06.06.2019</t>
  </si>
  <si>
    <t>21.08.2019</t>
  </si>
  <si>
    <t>27.01.2019</t>
  </si>
  <si>
    <t>09.04.2019</t>
  </si>
  <si>
    <t>28.10.2019</t>
  </si>
  <si>
    <t>06.01.2019</t>
  </si>
  <si>
    <t>24.06.2019</t>
  </si>
  <si>
    <t>11.04.2019</t>
  </si>
  <si>
    <t>21.03.2019</t>
  </si>
  <si>
    <t>26.08.2019</t>
  </si>
  <si>
    <t>05.03.2019</t>
  </si>
  <si>
    <t>28.07.2019</t>
  </si>
  <si>
    <t>26.07.2019</t>
  </si>
  <si>
    <t>27.07.2019</t>
  </si>
  <si>
    <t>22.08.2019</t>
  </si>
  <si>
    <t>15.08.2019</t>
  </si>
  <si>
    <t>07.12.2018</t>
  </si>
  <si>
    <t>10.04.2019</t>
  </si>
  <si>
    <t>16.06.2019</t>
  </si>
  <si>
    <t>04.11.2019</t>
  </si>
  <si>
    <t>28.03.2019</t>
  </si>
  <si>
    <t>08.09.2019</t>
  </si>
  <si>
    <t>07.07.2019</t>
  </si>
  <si>
    <t>01.08.2019</t>
  </si>
  <si>
    <t>30.05.2019</t>
  </si>
  <si>
    <t>22.09.2019</t>
  </si>
  <si>
    <t>10.05.2019</t>
  </si>
  <si>
    <t>27.09.2019</t>
  </si>
  <si>
    <t>26.05.2019</t>
  </si>
  <si>
    <t>09.10.2019</t>
  </si>
  <si>
    <t>05.02.2019</t>
  </si>
  <si>
    <t>27.02.2019</t>
  </si>
  <si>
    <t>04.03.2019</t>
  </si>
  <si>
    <t>20.03.2019</t>
  </si>
  <si>
    <t>01.04.2019</t>
  </si>
  <si>
    <t>31.12.2018</t>
  </si>
  <si>
    <t>15.06.2019</t>
  </si>
  <si>
    <t>09.11.2019</t>
  </si>
  <si>
    <t>11.05.2019</t>
  </si>
  <si>
    <t>02.06.2019</t>
  </si>
  <si>
    <t>19.12.2018</t>
  </si>
  <si>
    <t>22.01.2019</t>
  </si>
  <si>
    <t>18.02.2019</t>
  </si>
  <si>
    <t>14.12.2018</t>
  </si>
  <si>
    <t>09.08.2019</t>
  </si>
  <si>
    <t>31.07.2019</t>
  </si>
  <si>
    <t>13.10.2019</t>
  </si>
  <si>
    <t>28.12.2018</t>
  </si>
  <si>
    <t>23.03.2019</t>
  </si>
  <si>
    <t>25.02.2019</t>
  </si>
  <si>
    <t>24.04.2019</t>
  </si>
  <si>
    <t>01.01.2019</t>
  </si>
  <si>
    <t>22.12.2018</t>
  </si>
  <si>
    <t>14.04.2019</t>
  </si>
  <si>
    <t>19.03.2019</t>
  </si>
  <si>
    <t>21.09.2019</t>
  </si>
  <si>
    <t>25.06.2019</t>
  </si>
  <si>
    <t>09.06.2019</t>
  </si>
  <si>
    <t>04.01.2019</t>
  </si>
  <si>
    <t>25.11.2018</t>
  </si>
  <si>
    <t>02.09.2019</t>
  </si>
  <si>
    <t>01.06.2019</t>
  </si>
  <si>
    <t>12.11.2018</t>
  </si>
  <si>
    <t>25.09.2019</t>
  </si>
  <si>
    <t>17.07.2019</t>
  </si>
  <si>
    <t>12.06.2019</t>
  </si>
  <si>
    <t>21.04.2019</t>
  </si>
  <si>
    <t>06.02.2019</t>
  </si>
  <si>
    <t>15.12.2018</t>
  </si>
  <si>
    <t>23.11.2018</t>
  </si>
  <si>
    <t>22.06.2019</t>
  </si>
  <si>
    <t>27.10.2019</t>
  </si>
  <si>
    <t>30.10.2019</t>
  </si>
  <si>
    <t>09.05.2019</t>
  </si>
  <si>
    <t>02.12.2018</t>
  </si>
  <si>
    <t>20.06.2019</t>
  </si>
  <si>
    <t>15.07.2019</t>
  </si>
  <si>
    <t>14.10.2019</t>
  </si>
  <si>
    <t>14.11.2018</t>
  </si>
  <si>
    <t>09.09.2019</t>
  </si>
  <si>
    <t>25.12.2018</t>
  </si>
  <si>
    <t>18.12.2018</t>
  </si>
  <si>
    <t>07.09.2019</t>
  </si>
  <si>
    <t>08.11.2019</t>
  </si>
  <si>
    <t>06.11.2019</t>
  </si>
  <si>
    <t>29.11.2018</t>
  </si>
  <si>
    <t>28.04.2019</t>
  </si>
  <si>
    <t>19.06.2019</t>
  </si>
  <si>
    <t>23.08.2019</t>
  </si>
  <si>
    <t>29.04.2019</t>
  </si>
  <si>
    <t>13.07.2019</t>
  </si>
  <si>
    <t>02.02.2019</t>
  </si>
  <si>
    <t>29.03.2019</t>
  </si>
  <si>
    <t>11.08.2019</t>
  </si>
  <si>
    <t>29.06.2019</t>
  </si>
  <si>
    <t>06.12.2018</t>
  </si>
  <si>
    <t>07.03.2019</t>
  </si>
  <si>
    <t>04.05.2019</t>
  </si>
  <si>
    <t>26.12.2018</t>
  </si>
  <si>
    <t>18.04.2019</t>
  </si>
  <si>
    <t>21.01.2019</t>
  </si>
  <si>
    <t>21.11.2018</t>
  </si>
  <si>
    <t>16.11.2018</t>
  </si>
  <si>
    <t>23.06.2019</t>
  </si>
  <si>
    <t>31.01.2019</t>
  </si>
  <si>
    <t>12.04.2019</t>
  </si>
  <si>
    <t>29.01.2019</t>
  </si>
  <si>
    <t>17.01.2019</t>
  </si>
  <si>
    <t>23.05.2019</t>
  </si>
  <si>
    <t>10.02.2019</t>
  </si>
  <si>
    <t>19.07.2019</t>
  </si>
  <si>
    <t>21.05.2019</t>
  </si>
  <si>
    <t>30.07.2019</t>
  </si>
  <si>
    <t>02.07.2019</t>
  </si>
  <si>
    <t>14.06.2019</t>
  </si>
  <si>
    <t>20.04.2019</t>
  </si>
  <si>
    <t>23.10.2019</t>
  </si>
  <si>
    <t>29.09.2019</t>
  </si>
  <si>
    <t>22.03.2019</t>
  </si>
  <si>
    <t>24.12.2018</t>
  </si>
  <si>
    <t>08.12.2018</t>
  </si>
  <si>
    <t>27.12.2018</t>
  </si>
  <si>
    <t>26.06.2019</t>
  </si>
  <si>
    <t>07.01.2019</t>
  </si>
  <si>
    <t>28.05.2019</t>
  </si>
  <si>
    <t>22.07.2019</t>
  </si>
  <si>
    <t>07.02.2019</t>
  </si>
  <si>
    <t>05.11.2019</t>
  </si>
  <si>
    <t>16.12.2018</t>
  </si>
  <si>
    <t>13.01.2019</t>
  </si>
  <si>
    <t>06.04.2019</t>
  </si>
  <si>
    <t>25.07.2019</t>
  </si>
  <si>
    <t>11.12.2018</t>
  </si>
  <si>
    <t>21.02.2019</t>
  </si>
  <si>
    <t>08.01.2019</t>
  </si>
  <si>
    <t>25.05.2019</t>
  </si>
  <si>
    <t>16.01.2019</t>
  </si>
  <si>
    <t>27.06.2019</t>
  </si>
  <si>
    <t>13.02.2019</t>
  </si>
  <si>
    <t>15.10.2019</t>
  </si>
  <si>
    <t>24.08.2019</t>
  </si>
  <si>
    <t>14.05.2019</t>
  </si>
  <si>
    <t>21.10.2019</t>
  </si>
  <si>
    <t>02.10.2019</t>
  </si>
  <si>
    <t>13.06.2019</t>
  </si>
  <si>
    <t>15.04.2019</t>
  </si>
  <si>
    <t>24.11.2018</t>
  </si>
  <si>
    <t>18.11.2018</t>
  </si>
  <si>
    <t>30.03.2019</t>
  </si>
  <si>
    <t>29.05.2019</t>
  </si>
  <si>
    <t>09.07.2019</t>
  </si>
  <si>
    <t>10.10.2019</t>
  </si>
  <si>
    <t>19.10.2019</t>
  </si>
  <si>
    <t>06.03.2019</t>
  </si>
  <si>
    <t>22.11.2018</t>
  </si>
  <si>
    <t>17.12.2018</t>
  </si>
  <si>
    <t>20.09.2019</t>
  </si>
  <si>
    <t>26.10.2019</t>
  </si>
  <si>
    <t>06.07.2019</t>
  </si>
  <si>
    <t>17.09.2019</t>
  </si>
  <si>
    <t>02.05.2019</t>
  </si>
  <si>
    <t>07.11.2019</t>
  </si>
  <si>
    <t>19.02.2019</t>
  </si>
  <si>
    <t>14.09.2019</t>
  </si>
  <si>
    <t>17.10.2019</t>
  </si>
  <si>
    <t>01.07.2019</t>
  </si>
  <si>
    <t>06.05.2019</t>
  </si>
  <si>
    <t>06.08.2019</t>
  </si>
  <si>
    <t>27.08.2019</t>
  </si>
  <si>
    <t>28.11.2018</t>
  </si>
  <si>
    <t>19.09.2019</t>
  </si>
  <si>
    <t>11.11.2018</t>
  </si>
  <si>
    <t>22.10.2019</t>
  </si>
  <si>
    <t>15.05.2019</t>
  </si>
  <si>
    <t>25.04.2019</t>
  </si>
  <si>
    <t>09.03.2019</t>
  </si>
  <si>
    <t>25.03.2019</t>
  </si>
  <si>
    <t>11.03.2019</t>
  </si>
  <si>
    <t>13.03.2019</t>
  </si>
  <si>
    <t>11.09.2019</t>
  </si>
  <si>
    <t>26.02.2019</t>
  </si>
  <si>
    <t>17.04.2019</t>
  </si>
  <si>
    <t>20.05.2019</t>
  </si>
  <si>
    <t>06.10.2019</t>
  </si>
  <si>
    <t>16.05.2019</t>
  </si>
  <si>
    <t>04.07.2019</t>
  </si>
  <si>
    <t>15.01.2019</t>
  </si>
  <si>
    <t>10.03.2019</t>
  </si>
  <si>
    <t>14.03.2019</t>
  </si>
  <si>
    <t>16.04.2019</t>
  </si>
  <si>
    <t>01.03.2019</t>
  </si>
  <si>
    <t>Seat</t>
  </si>
  <si>
    <t>Screening (won't be transferred to database)</t>
  </si>
  <si>
    <t>Duplicates check</t>
  </si>
  <si>
    <t>Row</t>
  </si>
  <si>
    <t>Column</t>
  </si>
  <si>
    <t>Username</t>
  </si>
  <si>
    <t>Password</t>
  </si>
  <si>
    <t>FirstName</t>
  </si>
  <si>
    <t>LastName</t>
  </si>
  <si>
    <t>EmailAddress</t>
  </si>
  <si>
    <t>AppRole</t>
  </si>
  <si>
    <t>979ed5506bb4fdb1db9378e5d757636cdb3a433e017fcab57b0ac2aa0a17f064</t>
  </si>
  <si>
    <t>Camille</t>
  </si>
  <si>
    <t>Coning</t>
  </si>
  <si>
    <t>374a3179b04721bb813f37541e1a9d11ba8ea7760e3d43dd338248944487b7a5</t>
  </si>
  <si>
    <t>Mattie</t>
  </si>
  <si>
    <t>Alonso</t>
  </si>
  <si>
    <t>be6c5cd9c3ce1fe60c794302d54168f220b1a7d375005abe71ef2e5a89b0cd9b</t>
  </si>
  <si>
    <t>Marylin</t>
  </si>
  <si>
    <t>Digweed</t>
  </si>
  <si>
    <t>bd53763efe340395e8ab0059e8c2e43ca015a70a6a4cbc0fa5df084861f3b02a</t>
  </si>
  <si>
    <t>Gerri</t>
  </si>
  <si>
    <t>Beagles</t>
  </si>
  <si>
    <t>05d186cc78d1e3179ff018d4f07ac39e8f85a97941f1bc33c96125ecf4ffc4c7</t>
  </si>
  <si>
    <t>Frannie</t>
  </si>
  <si>
    <t>Yoskowitz</t>
  </si>
  <si>
    <t>7eebc1470934a6cb35182a6e991874829a6b39d06655005b014382b874f4acb6</t>
  </si>
  <si>
    <t>Geoff</t>
  </si>
  <si>
    <t>Scyone</t>
  </si>
  <si>
    <t>4f1eb5be03772bbfcc12ee97b29cae3ee2b49a43eceb8d87b3dd549b3cf9125b</t>
  </si>
  <si>
    <t>Willie</t>
  </si>
  <si>
    <t>Baxill</t>
  </si>
  <si>
    <t>4368e0e38bac123655c727af74a7dcee3b35b8be259866ad96270539946a9f99</t>
  </si>
  <si>
    <t>Laughton</t>
  </si>
  <si>
    <t>Skeldinge</t>
  </si>
  <si>
    <t>b5442facd7e81dbdd0ae199aad2ae3f371d2b95d1c4c3b0495f49df4232debe3</t>
  </si>
  <si>
    <t>Emile</t>
  </si>
  <si>
    <t>Theunissen</t>
  </si>
  <si>
    <t>18b8eab87f2558499795d23dba9e78606efa7cd7301c61b5ab9c82a40047aa3a</t>
  </si>
  <si>
    <t>Jock</t>
  </si>
  <si>
    <t>Bagwell</t>
  </si>
  <si>
    <t>66c01dd37e165b16a56f558400c82911106a1447cd22a66c3414b9615f1a4059</t>
  </si>
  <si>
    <t>Grange</t>
  </si>
  <si>
    <t>Summerfield</t>
  </si>
  <si>
    <t>bc71f282df4a69b52a60b95922b141fa52caaaad09475ec2b1fe534de43bc3f0</t>
  </si>
  <si>
    <t>Nickola</t>
  </si>
  <si>
    <t>Jaime</t>
  </si>
  <si>
    <t>a939e12fc44e6608368fe22406e4da2fe1c7c4cd781f15fe1846f117a0dc1467</t>
  </si>
  <si>
    <t>Courtney</t>
  </si>
  <si>
    <t>Di Roberto</t>
  </si>
  <si>
    <t>f5dd2dbfce4a4589665adaff72b5ff8dbdf35dd3c215d0d684ec82d7aad69c87</t>
  </si>
  <si>
    <t>Adelind</t>
  </si>
  <si>
    <t>Durnall</t>
  </si>
  <si>
    <t>4124c2c18bbbf4ab10f05cf7996685266ba790d20531b8098b978ecf94a25d6c</t>
  </si>
  <si>
    <t>Hurleigh</t>
  </si>
  <si>
    <t>Jandak</t>
  </si>
  <si>
    <t>daeadedfce5cb57230142a23947a2a0992b19fd57be5dbe9ffedeba1c152e1f3</t>
  </si>
  <si>
    <t>Gianni</t>
  </si>
  <si>
    <t>Reis</t>
  </si>
  <si>
    <t>9d52daad107b4e4ca0036dad8da9dbbaeb36658b039f2b9997aa577610ad2a9d</t>
  </si>
  <si>
    <t>Roley</t>
  </si>
  <si>
    <t>Ricks</t>
  </si>
  <si>
    <t>5e5ca2e3388ba6a21a6a2d6ac484449e5e3350dcdd492ec9b2c64acc33359465</t>
  </si>
  <si>
    <t>Sibella</t>
  </si>
  <si>
    <t>Blay</t>
  </si>
  <si>
    <t>7436c665f5a5532881cc082d1cc1f76823e858c4e901d86bf8395958f127dcbe</t>
  </si>
  <si>
    <t>Starlene</t>
  </si>
  <si>
    <t>Killingbeck</t>
  </si>
  <si>
    <t>b7a2afe83c92e68b5eb95218aa04d4da8be2ef0b924144e6d1b330ddc70b5829</t>
  </si>
  <si>
    <t>Abby</t>
  </si>
  <si>
    <t>Gerritzen</t>
  </si>
  <si>
    <t>9c89d54398f924069e1ebed645218e954244e619885d458982db04ea54e80e30</t>
  </si>
  <si>
    <t>Alfy</t>
  </si>
  <si>
    <t>Kewzick</t>
  </si>
  <si>
    <t>871b8d9394e567cd0fbe35c738c38622ba3beca1db6e0e24015352c0897c075d</t>
  </si>
  <si>
    <t>Zacherie</t>
  </si>
  <si>
    <t>Menendes</t>
  </si>
  <si>
    <t>ae953ca9bdf52a414483e1eabca982833b28d770752d4096035198c5252cbfdd</t>
  </si>
  <si>
    <t>Roxanne</t>
  </si>
  <si>
    <t>Arondel</t>
  </si>
  <si>
    <t>618c9253400046a62bb56f90578aec50a4db367e11f168c938c52061e9415b99</t>
  </si>
  <si>
    <t>Candace</t>
  </si>
  <si>
    <t>Ible</t>
  </si>
  <si>
    <t>9e9623ca00e2a4ff8a0c112170b186c97ce0d015135c5b8280609d77d5503a42</t>
  </si>
  <si>
    <t>Mata</t>
  </si>
  <si>
    <t>Osban</t>
  </si>
  <si>
    <t>cf5ac1b488d5a2bebfac8ffdc181a7f1f484784cdaaff1d75550689e29dbe84a</t>
  </si>
  <si>
    <t>Austine</t>
  </si>
  <si>
    <t>Credland</t>
  </si>
  <si>
    <t>db9cada4d9a48a02c1860d60397fd5607db8f7349029e0e4691981cc1ab05af1</t>
  </si>
  <si>
    <t>Lyndsie</t>
  </si>
  <si>
    <t>Nolli</t>
  </si>
  <si>
    <t>06b1b9f658ab1ae0fe177f91abbde820a369cf8641be35a9b198f37c7c742846</t>
  </si>
  <si>
    <t>Wade</t>
  </si>
  <si>
    <t>Peppard</t>
  </si>
  <si>
    <t>26320027fd7893f656d3ac78d5be7e12a49ddde68f774d3c7416f43fb841ef92</t>
  </si>
  <si>
    <t>Noelyn</t>
  </si>
  <si>
    <t>Hilldrup</t>
  </si>
  <si>
    <t>0e7c5fbbda0ef91107f8b76a39da2ebdf09126aadd0351dc07bc4fd3e50480cf</t>
  </si>
  <si>
    <t>Shari</t>
  </si>
  <si>
    <t>Eymer</t>
  </si>
  <si>
    <t>094ccb1dadb81d328b556f7e0dbb42ffcb05ec35d42d0d7c501c3ea0a16db72d</t>
  </si>
  <si>
    <t>Vikky</t>
  </si>
  <si>
    <t>Hyde-Chambers</t>
  </si>
  <si>
    <t>7cb9daaf50068ff973292c5d9f581d3bfab89b090115a2db4cd7a1703a34143a</t>
  </si>
  <si>
    <t>Clotilda</t>
  </si>
  <si>
    <t>Hillett</t>
  </si>
  <si>
    <t>1fdd531e1b4e313c2a17c84b1865ccf25ce98911cf01892b80f1a7cfed1fa2ae</t>
  </si>
  <si>
    <t>Rorke</t>
  </si>
  <si>
    <t>Mulmuray</t>
  </si>
  <si>
    <t>c6ce2c87f3e6a11fef782bc3af8007bd2a2efbd8e15cd54f86dbe77f59a2c40c</t>
  </si>
  <si>
    <t>Starla</t>
  </si>
  <si>
    <t>Frew</t>
  </si>
  <si>
    <t>4e9f6d6357eb60b41bbf8fc8cee15eee0291307c6e8f0d0a94d46cb22458e7d2</t>
  </si>
  <si>
    <t>Herold</t>
  </si>
  <si>
    <t>Goggan</t>
  </si>
  <si>
    <t>129781e4e45208a656e2e32234f98af05053a95085e03010096639d44058d365</t>
  </si>
  <si>
    <t>Wilbur</t>
  </si>
  <si>
    <t>Matthiesen</t>
  </si>
  <si>
    <t>5022d007d08ae42b25a9edf20762c70b72be54922aa8586aa9edc90ef327bacd</t>
  </si>
  <si>
    <t>Alair</t>
  </si>
  <si>
    <t>Waddington</t>
  </si>
  <si>
    <t>00b7a3a7a12fa10784ebb60df4a99b0f177e25a021b8f3d77bd59c2a88ab4d0c</t>
  </si>
  <si>
    <t>Milli</t>
  </si>
  <si>
    <t>Cotherill</t>
  </si>
  <si>
    <t>e7f5af72d346a9866fd7a213d1c143f3c56d8bb1482ecc5825fc538e913fce21</t>
  </si>
  <si>
    <t>Florian</t>
  </si>
  <si>
    <t>Hissie</t>
  </si>
  <si>
    <t>40be5bfb38a7968a76619839beca3004ce4c99a1b8a2af079a24320565014e32</t>
  </si>
  <si>
    <t>Malina</t>
  </si>
  <si>
    <t>Maurice</t>
  </si>
  <si>
    <t>b5ca8b6cf240af90f1ff13d51114041a5ebdcfffd3b07cb5ce1944687d6a7120</t>
  </si>
  <si>
    <t>Callinan</t>
  </si>
  <si>
    <t>d465b3c6a04952803105a779e3e78f22336553e403832079a2d62ecab89b629a</t>
  </si>
  <si>
    <t>Pascale</t>
  </si>
  <si>
    <t>MacGillavery</t>
  </si>
  <si>
    <t>a9b18beab8047dcbc4e5bb43203b0993c407c2b1086f659ebcb9acb2fc211e2a</t>
  </si>
  <si>
    <t>Jedd</t>
  </si>
  <si>
    <t>Arent</t>
  </si>
  <si>
    <t>03f0a987160e813dc4988e605e3e0dfc6269a93b90eb117f2f1f0151647ba90f</t>
  </si>
  <si>
    <t>Frederich</t>
  </si>
  <si>
    <t>Walesby</t>
  </si>
  <si>
    <t>53b02327c1feb05ed525b0fb19e45cc2fefd8448612a66c2ed520c1e8ed2a83f</t>
  </si>
  <si>
    <t>Bernadina</t>
  </si>
  <si>
    <t>Dombrell</t>
  </si>
  <si>
    <t>8a256b556fdf50739daade190d1dde21b2f2410163fe4044d61e57cb60fa3462</t>
  </si>
  <si>
    <t>Briana</t>
  </si>
  <si>
    <t>Mullineux</t>
  </si>
  <si>
    <t>670636ab8e6369be08cbe4f9c0e9dc681b26fc9a3c904d05c190c27f4a595008</t>
  </si>
  <si>
    <t>Artie</t>
  </si>
  <si>
    <t>MacDermand</t>
  </si>
  <si>
    <t>067bec76d7cd40b37ed98bb8401ccee5b421878510ee01e12c5f92936c71acaa</t>
  </si>
  <si>
    <t>Parnell</t>
  </si>
  <si>
    <t>Bushell</t>
  </si>
  <si>
    <t>87751fe1a3616c150b1a411352800d659e549b69dc409c7b669146667c14b05c</t>
  </si>
  <si>
    <t>Aurora</t>
  </si>
  <si>
    <t>Kersley</t>
  </si>
  <si>
    <t>924a411123d78321128ed3683b0c56655d0661a9ab3e86bbef1050eb43c0e007</t>
  </si>
  <si>
    <t>Ced</t>
  </si>
  <si>
    <t>Feakins</t>
  </si>
  <si>
    <t>df6b43948ab1f63f3279eabf700148ff4d36c13be5c4e7f37b4093b562ad2a30</t>
  </si>
  <si>
    <t>Camila</t>
  </si>
  <si>
    <t>Syphus</t>
  </si>
  <si>
    <t>4e52f2d667a9d558f34af3db518d5a8970f3ce03c42cf3ceb835720368a38c46</t>
  </si>
  <si>
    <t>Bartlet</t>
  </si>
  <si>
    <t>Gencke</t>
  </si>
  <si>
    <t>2365d553893c448620360ba11b8a58dfcd3ee23b43d785bae64a5c5adaadc8b0</t>
  </si>
  <si>
    <t>Nate</t>
  </si>
  <si>
    <t>Yaakov</t>
  </si>
  <si>
    <t>07fc14bc51df9fa1efe7bc6dfe590d914400937deee1f98ee0010fb023e91ba5</t>
  </si>
  <si>
    <t>Bea</t>
  </si>
  <si>
    <t>Bellows</t>
  </si>
  <si>
    <t>d7786b0245cb7950bb726166565ec55c2ac5643e4e1cf8b3c163e4e43c5f8ff2</t>
  </si>
  <si>
    <t>Mame</t>
  </si>
  <si>
    <t>Sattin</t>
  </si>
  <si>
    <t>4777208d5f6668dce2f64a8441aaa85915a7465b847ebc2b64eeaa9bd45ccf4d</t>
  </si>
  <si>
    <t>Jeno</t>
  </si>
  <si>
    <t>Kempe</t>
  </si>
  <si>
    <t>d5825c25b517640879d50ad0781871370f5f8e354e62128956a0670389dce655</t>
  </si>
  <si>
    <t>Morgun</t>
  </si>
  <si>
    <t>Luton</t>
  </si>
  <si>
    <t>7fb3325bac6667281394d65c50aab049df1c51d979249591182bd070dfd31b1a</t>
  </si>
  <si>
    <t>Granny</t>
  </si>
  <si>
    <t>Pilcher</t>
  </si>
  <si>
    <t>3f92d0d732703e4e2d836f51b76ab0cae09af4c03b7cffdd238431945a9b958c</t>
  </si>
  <si>
    <t>Shell</t>
  </si>
  <si>
    <t>Clery</t>
  </si>
  <si>
    <t>0057c473ae8b5aa37fe6816f3e76bbb6240295639ea5bea1d8fe7b4306135772</t>
  </si>
  <si>
    <t>Leeland</t>
  </si>
  <si>
    <t>Woodrow</t>
  </si>
  <si>
    <t>ec7f191854f0ef2905f1d8b4971ad39acb3131510fbd545e691d915b9e5cce11</t>
  </si>
  <si>
    <t>Carline</t>
  </si>
  <si>
    <t>Elven</t>
  </si>
  <si>
    <t>d1f4c9a56b3fea052d1f488e6c2af09acc5f06cc548fce833f95f7f4b96c49c5</t>
  </si>
  <si>
    <t>Kellen</t>
  </si>
  <si>
    <t>Vannozzii</t>
  </si>
  <si>
    <t>65be9adfa324bba01a5e9b5f730de8786f3898be1aa0e6ba28d01ca318daf28c</t>
  </si>
  <si>
    <t>Jaquenetta</t>
  </si>
  <si>
    <t>Becaris</t>
  </si>
  <si>
    <t>474f41e7c91c5d564a7702f7375e0d8c8bb73fd90f8cd8cba4fa6394437107a1</t>
  </si>
  <si>
    <t>Hansiain</t>
  </si>
  <si>
    <t>Braddon</t>
  </si>
  <si>
    <t>5879ef5277dc7f0d1ceea3e4e1cadc58644c18a7542749ff028bc53569051b5b</t>
  </si>
  <si>
    <t>Gabby</t>
  </si>
  <si>
    <t>Denys</t>
  </si>
  <si>
    <t>6fe19ae9cf7f10d8db803a67546a349f0ef21f224db0846c55c6ad7176e22dfe</t>
  </si>
  <si>
    <t>Cody</t>
  </si>
  <si>
    <t>Schnieder</t>
  </si>
  <si>
    <t>f8259250c5e5040f02914d806b6b369a1261de8d24a9ef5c409a73b64e97df01</t>
  </si>
  <si>
    <t>Gray</t>
  </si>
  <si>
    <t>MacGuiness</t>
  </si>
  <si>
    <t>ff90365c89d7322f6f86a3fd5d0c02f8de1808d790be5d26357149da50a14df3</t>
  </si>
  <si>
    <t>Regine</t>
  </si>
  <si>
    <t>Rickert</t>
  </si>
  <si>
    <t>2886883296c150d31c4704025d2417f706e47bb9389957b9a1ca0a3ec5b3e7d8</t>
  </si>
  <si>
    <t>Odelinda</t>
  </si>
  <si>
    <t>Sarfati</t>
  </si>
  <si>
    <t>9a8c6259d14c88b460d805bbb9c8d3c6ba91d41d0e86c66c7b123407f7e7c380</t>
  </si>
  <si>
    <t>Jaquelyn</t>
  </si>
  <si>
    <t>Blaxland</t>
  </si>
  <si>
    <t>7af783cbf81ce9889383e6c1e0e34f7a00b1d55c4d6e31b671511d1843e02d02</t>
  </si>
  <si>
    <t>Vale</t>
  </si>
  <si>
    <t>Denver</t>
  </si>
  <si>
    <t>56c5c8e936020d24375b99752b433e7a63badf1446abcc71c8d6f2d6e2f4c80c</t>
  </si>
  <si>
    <t>Gladys</t>
  </si>
  <si>
    <t>Ree</t>
  </si>
  <si>
    <t>2855c74addec8cb67f7b3d7f0d6cca35cfd5edeb7e2361a22361007b22133d4e</t>
  </si>
  <si>
    <t>Hershel</t>
  </si>
  <si>
    <t>Ivy</t>
  </si>
  <si>
    <t>ade06919d6cfd7265e27defada7dcd1fe0984f9228763d7edb6213f62f74b75a</t>
  </si>
  <si>
    <t>Alicea</t>
  </si>
  <si>
    <t>Campbell</t>
  </si>
  <si>
    <t>31a582aa37686eac48e76bb10cf486f77400e6dddc65928aab6fa2a4d7d0d718</t>
  </si>
  <si>
    <t>Aldous</t>
  </si>
  <si>
    <t>Bartelli</t>
  </si>
  <si>
    <t>811336f6d6fddbe2bf51235da883228dc150ea5c6efa78c03a3b32dc39a8c6ae</t>
  </si>
  <si>
    <t>Lida</t>
  </si>
  <si>
    <t>Chezelle</t>
  </si>
  <si>
    <t>806fae73c119f64dcd821b86aff43396be4c0bd7c0c6f1b97b6b89396795dd74</t>
  </si>
  <si>
    <t>Fairlie</t>
  </si>
  <si>
    <t>Muehle</t>
  </si>
  <si>
    <t>2e740852d4f45ca0b2773dc6f6a14c0444d95a0742253d0f4f503af5ebed783a</t>
  </si>
  <si>
    <t>Sonnnie</t>
  </si>
  <si>
    <t>Louche</t>
  </si>
  <si>
    <t>98c3735dfb733f3537fe93acd31d1323b65d7fb2e908fcb3f50084ed3765a962</t>
  </si>
  <si>
    <t>Winny</t>
  </si>
  <si>
    <t>Henaughan</t>
  </si>
  <si>
    <t>4b8e626d8c9a3cd0d7a3c48922c78c11d65c537233e0111a92583eae9bcfc7fd</t>
  </si>
  <si>
    <t>Antonella</t>
  </si>
  <si>
    <t>Mathewes</t>
  </si>
  <si>
    <t>9bc4976f0ada0cdda4462a02d8a62f5844887326c3220d9e627f390b4ae3dd89</t>
  </si>
  <si>
    <t>Cullie</t>
  </si>
  <si>
    <t>Lougheid</t>
  </si>
  <si>
    <t>57f46ddf97c5a29d052f53e40e34c0bf03adb1d61ea8f2da668ebde639854a7c</t>
  </si>
  <si>
    <t>Michaeline</t>
  </si>
  <si>
    <t>Everest</t>
  </si>
  <si>
    <t>6aa2827076c69749360bd7f251d732b9b942a16a1f0d9653879fe7b0688d3107</t>
  </si>
  <si>
    <t>Marcia</t>
  </si>
  <si>
    <t>Grunguer</t>
  </si>
  <si>
    <t>95e21b54189b9835d850785acf4f5149295206d7824af3c729f0525cc5e837e8</t>
  </si>
  <si>
    <t>Trudi</t>
  </si>
  <si>
    <t>Andreix</t>
  </si>
  <si>
    <t>1b8c8ee0e46278389fa1cc8ced915bd3ce3941389c66db274e8a5fa2eba5f929</t>
  </si>
  <si>
    <t>Marta</t>
  </si>
  <si>
    <t>Bernt</t>
  </si>
  <si>
    <t>6569792cf36ecb0bae16fa469b5ce8bc7db376ac72f26693cc61e30126735c49</t>
  </si>
  <si>
    <t>Derril</t>
  </si>
  <si>
    <t>Neath</t>
  </si>
  <si>
    <t>935b9b8ea651df6d7525e41d56df099b0a7db3515d7f77aa633bd771f7d25880</t>
  </si>
  <si>
    <t>Edmund</t>
  </si>
  <si>
    <t>Pierpoint</t>
  </si>
  <si>
    <t>9a4689bbe10d766e2a69ad40567166be7a94e3d0b48206238d7fe9dcba0e5658</t>
  </si>
  <si>
    <t>Mort</t>
  </si>
  <si>
    <t>McGurgan</t>
  </si>
  <si>
    <t>6b9494b4bef32133b28670a919fb0c5db6241ce15c061029415e735c1cdce0d2</t>
  </si>
  <si>
    <t>Jerrine</t>
  </si>
  <si>
    <t>Delves</t>
  </si>
  <si>
    <t>652215df53485954eb8726c75b8ee81db1a45c3dc84ba0874d10ce9de0010603</t>
  </si>
  <si>
    <t>Benji</t>
  </si>
  <si>
    <t>Botha</t>
  </si>
  <si>
    <t>681951c48302794bc974d0cac883a0aa819d12632702bda83c215b59f82ff607</t>
  </si>
  <si>
    <t>Dilliway</t>
  </si>
  <si>
    <t>a2d1ad4c14e5eb4dc8fafa870f113cf707934bbfa6415a3b20d99ebdbaa127a3</t>
  </si>
  <si>
    <t>Alberik</t>
  </si>
  <si>
    <t>Minchindon</t>
  </si>
  <si>
    <t>ba62e9e2ccda273f3ab9f49dd1b05e5b92a182d6e985d28de31c48c8a41d1c6b</t>
  </si>
  <si>
    <t>Ladonna</t>
  </si>
  <si>
    <t>Juris</t>
  </si>
  <si>
    <t>78b0ce1a80e46351b63a8f68041ab5f4a7e6e31e6ffff50ab2b20d706a9447e3</t>
  </si>
  <si>
    <t>Krystalle</t>
  </si>
  <si>
    <t>Chadburn</t>
  </si>
  <si>
    <t>8e13bab46d55f37c991e72b2fc710d4c254c0de06009c760a59576cf1e51b774</t>
  </si>
  <si>
    <t>Suzanna</t>
  </si>
  <si>
    <t>Latan</t>
  </si>
  <si>
    <t>d1c0dad5bd78d1ee02b1164b48599e423b477dadb43bbed3134b95f607990b99</t>
  </si>
  <si>
    <t>Sullivan</t>
  </si>
  <si>
    <t>McAuslene</t>
  </si>
  <si>
    <t>5098b9d56b0704b0779f7033d686cc68e208790c09f87d8d888b0b97d7915feb</t>
  </si>
  <si>
    <t>Brandi</t>
  </si>
  <si>
    <t>Regorz</t>
  </si>
  <si>
    <t>8c1d9ae1fa0c377b1163769ff48d998a38c5e42fd881a1d2b1f097354be0bfd3</t>
  </si>
  <si>
    <t>Moquin</t>
  </si>
  <si>
    <t>1468131762dca8cb64f22fc0e1e9e10778c948d808a5f6fb9f5f56b95f526134</t>
  </si>
  <si>
    <t>Gordan</t>
  </si>
  <si>
    <t>Beeden</t>
  </si>
  <si>
    <t>4127431f82d572c46873966a6bb656c743cdd68c6a338df9ff2eaabddf1e8c16</t>
  </si>
  <si>
    <t>Phil</t>
  </si>
  <si>
    <t>Zorzoni</t>
  </si>
  <si>
    <t>cba0fc56ecc71040c3cfef420ff77fbcca2d2b1d21611930276ebd6341a8cb58</t>
  </si>
  <si>
    <t>Anselma</t>
  </si>
  <si>
    <t>Glusby</t>
  </si>
  <si>
    <t>e2c9442124c5beb6898bc070a39bc4356a9beac1386c0f8a12fb40d733a680c7</t>
  </si>
  <si>
    <t>Taddeusz</t>
  </si>
  <si>
    <t>Cuttler</t>
  </si>
  <si>
    <t>d446d5f22ac26e9f9614308bfe4b6357ee0f7d87bd6d9a11e865433ca1a28566</t>
  </si>
  <si>
    <t>Mallory</t>
  </si>
  <si>
    <t>Antonovic</t>
  </si>
  <si>
    <t>8cb3bd7b185c96a14295b8edf39fd358f618f2001f9e574872c7338a4dfa8709</t>
  </si>
  <si>
    <t>Karalee</t>
  </si>
  <si>
    <t>Goodayle</t>
  </si>
  <si>
    <t>b2346177cf695139d2d690dfed608cfa4f5121fd3cb3697a9acd52a038e508a4</t>
  </si>
  <si>
    <t>Giraldo</t>
  </si>
  <si>
    <t>Ambroise</t>
  </si>
  <si>
    <t>3b26262c465a9ec405f1bd6f8096e24e8851f1982e8752a1f1761ab9d2c42016</t>
  </si>
  <si>
    <t>Ronalda</t>
  </si>
  <si>
    <t>Lackey</t>
  </si>
  <si>
    <t>95bcdd8b95836a3d536e0b2530d8f936e02582e949764b8f32ec744ca36ad66f</t>
  </si>
  <si>
    <t>Brandtr</t>
  </si>
  <si>
    <t>Welfare</t>
  </si>
  <si>
    <t>14a7d8ae17009f134ffcaf3a1d7a0cf70796be67e956b2622e22d3f4ffe9dec8</t>
  </si>
  <si>
    <t>Klara</t>
  </si>
  <si>
    <t>Saylor</t>
  </si>
  <si>
    <t>2453c7645e7dfae9d2185a5f1e281fb8c9be415b78f478ac454c47afec65f7df</t>
  </si>
  <si>
    <t>Galina</t>
  </si>
  <si>
    <t>Streater</t>
  </si>
  <si>
    <t>7b7cb58a143bfcc4df76743ea2bd8c4e254f8bea618091afc89960c1a0140fcd</t>
  </si>
  <si>
    <t>Addy</t>
  </si>
  <si>
    <t>Sainte Paul</t>
  </si>
  <si>
    <t>664745c2944e57fd454d856732cc60cf56970bdc1606b78fa6e6b01e2b128253</t>
  </si>
  <si>
    <t>Michal</t>
  </si>
  <si>
    <t>Maddern</t>
  </si>
  <si>
    <t>a3e4bf2722a5861992e31c6a054d5eb67acf9d4e2e229572887ad9c8ffadf3b0</t>
  </si>
  <si>
    <t>Shalna</t>
  </si>
  <si>
    <t>Houltham</t>
  </si>
  <si>
    <t>858665de45b2f840f44461b153ceaab3aef5b734e6f810327899160d15429136</t>
  </si>
  <si>
    <t>Andonis</t>
  </si>
  <si>
    <t>Garraway</t>
  </si>
  <si>
    <t>8cd9385cd4c6db23ecfa81d2a57ca496a665681d628c6e522d1bea4acf278d4a</t>
  </si>
  <si>
    <t>Kerrie</t>
  </si>
  <si>
    <t>Antoinet</t>
  </si>
  <si>
    <t>4ad0864c20fda017127098c08eb56c31e3d9b67ded12dcb4eba4140a8fa9faca</t>
  </si>
  <si>
    <t>Burr</t>
  </si>
  <si>
    <t>Korfmann</t>
  </si>
  <si>
    <t>65de596d76f04a0bec7d69f1a0a95516ef5bbdceb6f127cfd1af6b932b5f123e</t>
  </si>
  <si>
    <t>Lynda</t>
  </si>
  <si>
    <t>Durtnal</t>
  </si>
  <si>
    <t>698b7f11979d34f1e56fdd096dc4012916b39d6d4b49f01e6fc910553597236e</t>
  </si>
  <si>
    <t>Teddy</t>
  </si>
  <si>
    <t>O' Concannon</t>
  </si>
  <si>
    <t>4b1319bad5c5ae9927956a0d822ffef2ccf162303f0c15a65cd4c63bbd062d90</t>
  </si>
  <si>
    <t>Jules</t>
  </si>
  <si>
    <t>Pumphrey</t>
  </si>
  <si>
    <t>e87d7cea8dafae51aace08d2eca595112e3b6f178eb25efca92436d57ba037cb</t>
  </si>
  <si>
    <t>Gilberto</t>
  </si>
  <si>
    <t>Dorset</t>
  </si>
  <si>
    <t>f0b484ec31052db58e6d6e1c2bf49752e6df5b1dfcceeb4fe635b51580450ead</t>
  </si>
  <si>
    <t>Clayton</t>
  </si>
  <si>
    <t>Conachy</t>
  </si>
  <si>
    <t>ce7019a1c11e7560900cbef62376bb5a1b6338b16b797144c401638408dfc088</t>
  </si>
  <si>
    <t>Nev</t>
  </si>
  <si>
    <t>Pidgeley</t>
  </si>
  <si>
    <t>fa8fe809fdf36e28d11ed65e2a48262431c7b6bd82020e47a6606dd6217ac9be</t>
  </si>
  <si>
    <t>Jerome</t>
  </si>
  <si>
    <t>Vaneschi</t>
  </si>
  <si>
    <t>e304dede0c3c51159d53eb8a166d90283b7a5020d1b2d5c04e6240491fdba36a</t>
  </si>
  <si>
    <t>Mayor</t>
  </si>
  <si>
    <t>Stratton</t>
  </si>
  <si>
    <t>7cb8fb2392cf8cae7e1bf4c9db9c8665d628268c7842445dcbebfb791b3e0018</t>
  </si>
  <si>
    <t>Meryl</t>
  </si>
  <si>
    <t>Montague</t>
  </si>
  <si>
    <t>2198c70eb487259d6b43b489006b5f15fe787346a726b6df009cccdbb57b84d4</t>
  </si>
  <si>
    <t>Romonda</t>
  </si>
  <si>
    <t>bd18c837c91e3e5f7096fccce78d6df0df6b6b80f47bacb328343a61ca4bea3a</t>
  </si>
  <si>
    <t>Samara</t>
  </si>
  <si>
    <t>Warton</t>
  </si>
  <si>
    <t>6a1e79966dc1ffde4e67b5b22de9c382f00dc1a8cf1e014d2ac45b29f520314c</t>
  </si>
  <si>
    <t>Valeria</t>
  </si>
  <si>
    <t>Dilger</t>
  </si>
  <si>
    <t>15d74f11134594de9ba27290ced4aac699e6d224be6fda6bd7a4a760a367966d</t>
  </si>
  <si>
    <t>Tyson</t>
  </si>
  <si>
    <t>Dalinder</t>
  </si>
  <si>
    <t>b37a3b761f37e6c610fb8280180db444c38d4d33c0ed8d8ad895b995974e354c</t>
  </si>
  <si>
    <t>Lovell</t>
  </si>
  <si>
    <t>Bedford</t>
  </si>
  <si>
    <t>258c50bfafe49f1e3c0ec888500dd1ee1a929894ee1681f735b384e9b3646b3f</t>
  </si>
  <si>
    <t>Benedict</t>
  </si>
  <si>
    <t>Godby</t>
  </si>
  <si>
    <t>75d600250f6adb62cd77981aa68a4169efbef0ddc4f8fd07afdbac280250f34f</t>
  </si>
  <si>
    <t>Suzann</t>
  </si>
  <si>
    <t>Ribbens</t>
  </si>
  <si>
    <t>bdbb3ac70857566069950350e4c38743e2de3af274ae05d9d5641ec4aadda45b</t>
  </si>
  <si>
    <t>Kippar</t>
  </si>
  <si>
    <t>Darycott</t>
  </si>
  <si>
    <t>1a01c06efca14ebffff95f957bcc7a21362a6ccd7dff47f2278fe2e1bbc6bb75</t>
  </si>
  <si>
    <t>Jacquenette</t>
  </si>
  <si>
    <t>Mackrell</t>
  </si>
  <si>
    <t>93590fb44a9e60eb20a8a4d8e7c534776091a04b1b03c193d3ee5c5d74bb9f85</t>
  </si>
  <si>
    <t>Roobbie</t>
  </si>
  <si>
    <t>Nottle</t>
  </si>
  <si>
    <t>6cd19e7b1afa09de0fab12264d4e0a7b1864a695daa2b304b894541b10ff3a2c</t>
  </si>
  <si>
    <t>Osbourn</t>
  </si>
  <si>
    <t>Sheriff</t>
  </si>
  <si>
    <t>a5f29aaada1d312800b5b1d93dfd3de86956b7daf393f0ed5815844ffb35307e</t>
  </si>
  <si>
    <t>Valma</t>
  </si>
  <si>
    <t>Mesias</t>
  </si>
  <si>
    <t>e449ca5f653e52db3e2200e5762469d70356f163b7ecee4502da20f655e8773d</t>
  </si>
  <si>
    <t>Pancho</t>
  </si>
  <si>
    <t>Maillard</t>
  </si>
  <si>
    <t>44f4815ccd3404e27ab47a27b9f704fc99e995e2c7fc6fb2b8bce1909b00bd19</t>
  </si>
  <si>
    <t>Darrelle</t>
  </si>
  <si>
    <t>Woolf</t>
  </si>
  <si>
    <t>d88b39a59f03f4acf668643e17270a601aee077bd05906d1bcd4b12f25929f5d</t>
  </si>
  <si>
    <t>Sherilyn</t>
  </si>
  <si>
    <t>Weigh</t>
  </si>
  <si>
    <t>8024aed6f0a8d5b2bea3b614617badfb70b023187d4e2ea274dddb524eeba75b</t>
  </si>
  <si>
    <t>Lynelle</t>
  </si>
  <si>
    <t>Labrenz</t>
  </si>
  <si>
    <t>f29aeb2703cf04e0f52dc0975d5701cb19050b5b867f1ee2951789d438704065</t>
  </si>
  <si>
    <t>Cele</t>
  </si>
  <si>
    <t>Trench</t>
  </si>
  <si>
    <t>50de4f2f052ca1c5f7fa90c69307fe2fac07c1712e760d390cc9981634541e9c</t>
  </si>
  <si>
    <t>Alexine</t>
  </si>
  <si>
    <t>Lambart</t>
  </si>
  <si>
    <t>5d023bdf15f3f8edf9ad3629fbb0dfff2c36f212229c745dcaf05d276624c529</t>
  </si>
  <si>
    <t>Chadd</t>
  </si>
  <si>
    <t>Bosence</t>
  </si>
  <si>
    <t>b48f74b7fd176f6c03f5e090634b4ec2317970c01a070156d4dcbb636135db24</t>
  </si>
  <si>
    <t>Care</t>
  </si>
  <si>
    <t>Shevell</t>
  </si>
  <si>
    <t>e1a12a2e49b4ff7bd131fa50ded1ad1ea6eb03f6067ff822a70bd401e088f305</t>
  </si>
  <si>
    <t>Donielle</t>
  </si>
  <si>
    <t>Rives</t>
  </si>
  <si>
    <t>8899b144226451f1b5295e48d7d3d8e421862693fc6c1e256c6b17097ddcb473</t>
  </si>
  <si>
    <t>Gage</t>
  </si>
  <si>
    <t>Haylett</t>
  </si>
  <si>
    <t>63226f88188064062cdc63cfa92611407e355c63bec3ef6de2450858b436be4a</t>
  </si>
  <si>
    <t>Oneida</t>
  </si>
  <si>
    <t>Torel</t>
  </si>
  <si>
    <t>004fd5eeafed939f6067eeb0b408ae3313d01a1aea0d204ba74e3562bf10f21f</t>
  </si>
  <si>
    <t>Lydon</t>
  </si>
  <si>
    <t>Chellam</t>
  </si>
  <si>
    <t>30db5b45c2a5b4bbeece73f0820c30dd65ab25c4d04f38069684e40aa96a69a3</t>
  </si>
  <si>
    <t>Ray</t>
  </si>
  <si>
    <t>Wisdom</t>
  </si>
  <si>
    <t>7b7a157c1eba8f12082873184fefbe3e7794dc6f46689ea47d70a531a966d41a</t>
  </si>
  <si>
    <t>Kean</t>
  </si>
  <si>
    <t>Iliffe</t>
  </si>
  <si>
    <t>6f588bdcb7e946736055b0e5d447ea781f8d4db76fb94cfab40afd5078d75a64</t>
  </si>
  <si>
    <t>Haskel</t>
  </si>
  <si>
    <t>O'Lennane</t>
  </si>
  <si>
    <t>acc1e219819c6645705ac70d85cb566992cee8083024ee7ed042280b9455d3ba</t>
  </si>
  <si>
    <t>Hi</t>
  </si>
  <si>
    <t>Craister</t>
  </si>
  <si>
    <t>7e49dcc2cbd79aa319852c24f9892cf3861b9a3f017d6c1129578c3348bd31c3</t>
  </si>
  <si>
    <t>Florance</t>
  </si>
  <si>
    <t>Lagne</t>
  </si>
  <si>
    <t>d36410f6343e62dec8f7c92721e9f4a33785ffd3e52b5ce57cd3afa38458512e</t>
  </si>
  <si>
    <t>Cointon</t>
  </si>
  <si>
    <t>McCarl</t>
  </si>
  <si>
    <t>261aa9106a059a43c75e26263d1b8306b57045b74e20346c7a5a772118ba2fbd</t>
  </si>
  <si>
    <t>Sidney</t>
  </si>
  <si>
    <t>Manske</t>
  </si>
  <si>
    <t>45028e740eda465399f9d22d630f1bd45d33e040f1fbd68e923301aac368489b</t>
  </si>
  <si>
    <t>Charmion</t>
  </si>
  <si>
    <t>Popworth</t>
  </si>
  <si>
    <t>309f9ee1a71d27f2609f5af67b9e0bf7e96912ea18e477d8e92b9ee43547f47b</t>
  </si>
  <si>
    <t>Garry</t>
  </si>
  <si>
    <t>Quinane</t>
  </si>
  <si>
    <t>fbe583b975f4d333b85ca767c5d0c5e15402c156e4eec5260a91f2dcec260326</t>
  </si>
  <si>
    <t>Caril</t>
  </si>
  <si>
    <t>Van der Krui</t>
  </si>
  <si>
    <t>8de3755f16af46cd849c5f97b9b046fb35ade956c3153c87f2a6df1600f00b84</t>
  </si>
  <si>
    <t>Dara</t>
  </si>
  <si>
    <t>Gainor</t>
  </si>
  <si>
    <t>bedd61e9c125ea3f55258e66bffd34b5a27e8bfeee48286315a4da37bb81ff19</t>
  </si>
  <si>
    <t>Virgilio</t>
  </si>
  <si>
    <t>Fowle</t>
  </si>
  <si>
    <t>c2feaf24251770ebab7ddacc4493aca4eabe82ff7bad37724e47153ec745d9d9</t>
  </si>
  <si>
    <t>Teressa</t>
  </si>
  <si>
    <t>Rait</t>
  </si>
  <si>
    <t>0a18b50954e68ad1dfc3359d067e39c2b38445d3bf53c8d64dfbee495e0d149f</t>
  </si>
  <si>
    <t>Rayna</t>
  </si>
  <si>
    <t>Salisbury</t>
  </si>
  <si>
    <t>2a87970726cf19da33c2bc5e05e121ce61258eacfd2fcdd93c7d87fa1d260afc</t>
  </si>
  <si>
    <t>Avril</t>
  </si>
  <si>
    <t>Bigland</t>
  </si>
  <si>
    <t>429c5a15dedb8ddcdb0a2c15c90a59ae20015112ff9d2986239fcc316229107b</t>
  </si>
  <si>
    <t>Wayne</t>
  </si>
  <si>
    <t>Furnell</t>
  </si>
  <si>
    <t>3c59475ebcf6826c2ca7d43f03f2af38182c184d68afd454b1242aa72dfffa70</t>
  </si>
  <si>
    <t>Wilton</t>
  </si>
  <si>
    <t>Sunners</t>
  </si>
  <si>
    <t>51a4f8d2a19daa9ce7d5f12b417e322ab3b3d74f9b80d740df04b55e5d1a124c</t>
  </si>
  <si>
    <t>Winonah</t>
  </si>
  <si>
    <t>Esland</t>
  </si>
  <si>
    <t>e2eed8b876e73d38f9d1a31a025371db4d4c3df71384e2521bf43ec9dcae506c</t>
  </si>
  <si>
    <t>Niki</t>
  </si>
  <si>
    <t>Sewall</t>
  </si>
  <si>
    <t>85b9bf4989a3bfaf184f0706fa4f2f9d719686ff42c175d3c8f5248eb6448cae</t>
  </si>
  <si>
    <t>Carey</t>
  </si>
  <si>
    <t>Wolfe</t>
  </si>
  <si>
    <t>d21371dd0257a8386735e5d6b46325c1e36dd326941d98fd3db1aa7d7a0a4e8f</t>
  </si>
  <si>
    <t>Terrie</t>
  </si>
  <si>
    <t>McMackin</t>
  </si>
  <si>
    <t>7e4ce408c60fc7a63dab4dccf8c3942d5ef772bffaee96946dd4b9370f5da809</t>
  </si>
  <si>
    <t>Frederico</t>
  </si>
  <si>
    <t>McNab</t>
  </si>
  <si>
    <t>6974e03306b9594775cabe838ad49c6a1673e3ffa563872c4af52025e8f4c637</t>
  </si>
  <si>
    <t>Rip</t>
  </si>
  <si>
    <t>Sutor</t>
  </si>
  <si>
    <t>33796c279626b8808b7505d837330d0298d9e7f87a6dd9d8bd36ee471e3716c2</t>
  </si>
  <si>
    <t>Joletta</t>
  </si>
  <si>
    <t>Tortis</t>
  </si>
  <si>
    <t>4b0a35664e4ae3cc0d34e61d974075ed70d9a103427789a20c4dc72650a5c4aa</t>
  </si>
  <si>
    <t>Charlene</t>
  </si>
  <si>
    <t>Scartifield</t>
  </si>
  <si>
    <t>e730b83aec4aa84a8873237c5610b87ae3a44fe5e09fac8d5572905f14ef6976</t>
  </si>
  <si>
    <t>Marijn</t>
  </si>
  <si>
    <t>Bucknill</t>
  </si>
  <si>
    <t>8b444c31220c8b52b23ab2e3923ce4fc5869103b9694994f2b38e65ec78dfb9f</t>
  </si>
  <si>
    <t>Lyndell</t>
  </si>
  <si>
    <t>Allans</t>
  </si>
  <si>
    <t>30b6a141a282231cc8b8081a90fb919c7f143b72875b447cb14edf7f42261b74</t>
  </si>
  <si>
    <t>Delora</t>
  </si>
  <si>
    <t>Ties</t>
  </si>
  <si>
    <t>ccbaa458a3b894002b145083ac5c947caec9ac58f89c0e8f3606de2b36fc2285</t>
  </si>
  <si>
    <t>Keriann</t>
  </si>
  <si>
    <t>Bosche</t>
  </si>
  <si>
    <t>2e1f175e52d09dd72ce5c38eb75b46acf6f8a827bbb3229bfc121dd55f3ea0de</t>
  </si>
  <si>
    <t>Jennilee</t>
  </si>
  <si>
    <t>Volage</t>
  </si>
  <si>
    <t>1649f3e40fc2d8ba24d88cab604c3f91c5c82b0bfed3ba889b2336db25273beb</t>
  </si>
  <si>
    <t>Goldy</t>
  </si>
  <si>
    <t>Guidini</t>
  </si>
  <si>
    <t>7647e52df60e78365fcf114a9b12f01287d77e018c33ad37e52bdbc8e821caf1</t>
  </si>
  <si>
    <t>Elora</t>
  </si>
  <si>
    <t>Shakshaft</t>
  </si>
  <si>
    <t>205a026ff0f0cb8102682588660bae2d6e8a97c970239710b3ae43eac00f1726</t>
  </si>
  <si>
    <t>Frederick</t>
  </si>
  <si>
    <t>Durber</t>
  </si>
  <si>
    <t>51c5e3de977edcd44a59c0419ef7ad44d7603a9359b7d43296269a7c78d3d277</t>
  </si>
  <si>
    <t>Lilith</t>
  </si>
  <si>
    <t>Heppenspall</t>
  </si>
  <si>
    <t>adcb2f236308ece482dbb9b1d5634cbc8c856d309cbe66b6de411e95b7d6a0bc</t>
  </si>
  <si>
    <t>Jessamyn</t>
  </si>
  <si>
    <t>Dwyer</t>
  </si>
  <si>
    <t>e95bc0426a657ba378f6f77e76d238a267ba12935e8e2950f97db869e9d86f47</t>
  </si>
  <si>
    <t>Theresina</t>
  </si>
  <si>
    <t>Antognetti</t>
  </si>
  <si>
    <t>d1b3b09f4b7a99cc3e5821dbd25fbd1c374f0b67011dcbfef0bfe48365c05dd7</t>
  </si>
  <si>
    <t>Eldon</t>
  </si>
  <si>
    <t>Trowbridge</t>
  </si>
  <si>
    <t>2a6902cb9459b2ddecdc493b6fe99795c244ad841578de1925ef2e8b9adc7e4d</t>
  </si>
  <si>
    <t>Wye</t>
  </si>
  <si>
    <t>Manjot</t>
  </si>
  <si>
    <t>7b8be8f6cecebe92e335dd9d1b96ecf4f378a38c082cf3c1cd7a1b1a8caa9eeb</t>
  </si>
  <si>
    <t>Toma</t>
  </si>
  <si>
    <t>Beceril</t>
  </si>
  <si>
    <t>13427dddd6d6b5182c21e6cae2c4f351ccec31e762e41269bba24fcc4f1cceaf</t>
  </si>
  <si>
    <t>Blondelle</t>
  </si>
  <si>
    <t>Moreby</t>
  </si>
  <si>
    <t>f9b60f8079468a1224dcbb65b63b8c5e1c2288d16c1b538ac664dd996f6d6cce</t>
  </si>
  <si>
    <t>Lesley</t>
  </si>
  <si>
    <t>Tanser</t>
  </si>
  <si>
    <t>c32d64a3b0d09d6028fd11abc8ac5764317a530868ac514c56931e36b422503d</t>
  </si>
  <si>
    <t>Nichols</t>
  </si>
  <si>
    <t>Hayhurst</t>
  </si>
  <si>
    <t>2f27ac156ce28737786c2ddbe34d632829d5080d6e6abf609aa9cc0ef6a520c8</t>
  </si>
  <si>
    <t>Burrass</t>
  </si>
  <si>
    <t>fa58252db33d8c2e7e2b5c3ead63ee0a18f2c60bf7466a8cf9f4ab30b38ea7b4</t>
  </si>
  <si>
    <t>Janaya</t>
  </si>
  <si>
    <t>Edgington</t>
  </si>
  <si>
    <t>71d686e00f5c326a8b147af9adf7b28699493216bfe7aa30e62fad0200f27829</t>
  </si>
  <si>
    <t>Peta</t>
  </si>
  <si>
    <t>Harrad</t>
  </si>
  <si>
    <t>91bf808d3d2e72198faa11750c127c51cedf8d527decd8c87ec45396faeee5d7</t>
  </si>
  <si>
    <t>Boothe</t>
  </si>
  <si>
    <t>Hacking</t>
  </si>
  <si>
    <t>3175ffef16ca5928340bc942d6e0b5fde7f6f5cbeb4ae8bbb19f14465b585e4e</t>
  </si>
  <si>
    <t>Euell</t>
  </si>
  <si>
    <t>des Remedios</t>
  </si>
  <si>
    <t>da880ab3f1da73f15247cf0b9c3e18863e3b838f211fdf61fccb7436cbd9e810</t>
  </si>
  <si>
    <t>Roxana</t>
  </si>
  <si>
    <t>Vitall</t>
  </si>
  <si>
    <t>305acd4fa7e7f7663f696204052753e332f52637a7d23e8afe2d14b8fe23319d</t>
  </si>
  <si>
    <t>Dinny</t>
  </si>
  <si>
    <t>Cantor</t>
  </si>
  <si>
    <t>ad8f3c6dbc3acccb94b87d2ad0f9540e596d50a387758debd48526556cde2eea</t>
  </si>
  <si>
    <t>Wood</t>
  </si>
  <si>
    <t>Ortet</t>
  </si>
  <si>
    <t>efa624a6af92d9564da57a0a7c79f1871b2001c529068fd3988b3876826db323</t>
  </si>
  <si>
    <t>L;urette</t>
  </si>
  <si>
    <t>Beniesh</t>
  </si>
  <si>
    <t>fa3fb454110f0ac49d16e5c1e51348cba168acae08217f4c68ab2e66ebeda9dc</t>
  </si>
  <si>
    <t>Kissie</t>
  </si>
  <si>
    <t>Helling</t>
  </si>
  <si>
    <t>TicketQuantity</t>
  </si>
  <si>
    <t>There are duplicate seat reservations!</t>
  </si>
  <si>
    <t>Time</t>
  </si>
  <si>
    <t>Random time</t>
  </si>
  <si>
    <t>x</t>
  </si>
  <si>
    <t xml:space="preserve">Hall </t>
  </si>
  <si>
    <t>Column1</t>
  </si>
  <si>
    <t>RANDBETWEEN(MINIFS(Seats[Id];Seats[Hall];[@[Hall (won''t be transferred to database)]]);MAXIFS(Seats[Id];Seats[Hall];[@[Hall (won''t be transferred to database)]]))</t>
  </si>
  <si>
    <t>Duplicates count</t>
  </si>
  <si>
    <t>NumberOfColumns</t>
  </si>
  <si>
    <t>NumberOfRows</t>
  </si>
  <si>
    <t>DateTime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</si>
</sst>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sz val="11"/>
      <name val="Arial"/>
      <family val="1"/>
    </font>
    <font>
      <i/>
      <sz val="11"/>
      <name val="Arial"/>
      <family val="2"/>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6">
    <xf numFmtId="0" fontId="0" fillId="0" borderId="0" xfId="0"/>
    <xf numFmtId="0" fontId="1" fillId="0" borderId="0" xfId="1"/>
    <xf numFmtId="0" fontId="1" fillId="2" borderId="0" xfId="1" applyFill="1"/>
    <xf numFmtId="4" fontId="0" fillId="0" borderId="0" xfId="0" applyNumberFormat="1"/>
    <xf numFmtId="0" fontId="2" fillId="0" borderId="0" xfId="1" applyFont="1"/>
    <xf numFmtId="0" fontId="2" fillId="0" borderId="0" xfId="0" applyFont="1"/>
    <xf numFmtId="164" fontId="1" fillId="0" borderId="0" xfId="1" applyNumberFormat="1"/>
    <xf numFmtId="164" fontId="1" fillId="2" borderId="0" xfId="1" applyNumberFormat="1" applyFill="1"/>
    <xf numFmtId="0" fontId="0" fillId="2" borderId="1" xfId="0" applyFill="1" applyBorder="1"/>
    <xf numFmtId="0" fontId="0" fillId="3" borderId="1" xfId="0" applyFill="1" applyBorder="1"/>
    <xf numFmtId="0" fontId="1" fillId="0" borderId="0" xfId="1"/>
    <xf numFmtId="0" fontId="1" fillId="0" borderId="0" xfId="1"/>
    <xf numFmtId="0" fontId="1" fillId="0" borderId="0" xfId="1"/>
    <xf numFmtId="0" fontId="1" fillId="0" borderId="0" xfId="1"/>
    <xf numFmtId="0" fontId="0" fillId="4" borderId="1" xfId="0" applyFill="1" applyBorder="1"/>
    <xf numFmtId="0" fontId="0" fillId="5" borderId="1" xfId="0" applyFill="1" applyBorder="1"/>
  </cellXfs>
  <cellStyles count="2">
    <cellStyle name="Normal" xfId="0" builtinId="0"/>
    <cellStyle name="Normal 2" xfId="1" xr:uid="{C020B776-E5BB-412F-B067-DC96E3574563}"/>
  </cellStyles>
  <dxfs count="8">
    <dxf>
      <numFmt numFmtId="0" formatCode="General"/>
    </dxf>
    <dxf>
      <numFmt numFmtId="0" formatCode="General"/>
    </dxf>
    <dxf>
      <numFmt numFmtId="0" formatCode="General"/>
    </dxf>
    <dxf>
      <numFmt numFmtId="0" formatCode="General"/>
    </dxf>
    <dxf>
      <font>
        <color rgb="FF9C0006"/>
      </font>
      <fill>
        <patternFill>
          <bgColor rgb="FFFFC7CE"/>
        </patternFill>
      </fill>
    </dxf>
    <dxf>
      <font>
        <i/>
        <family val="2"/>
      </font>
    </dxf>
    <dxf>
      <font>
        <b val="0"/>
        <i/>
        <strike val="0"/>
        <condense val="0"/>
        <extend val="0"/>
        <outline val="0"/>
        <shadow val="0"/>
        <u val="none"/>
        <vertAlign val="baseline"/>
        <sz val="11"/>
        <color auto="1"/>
        <name val="Arial"/>
        <family val="2"/>
        <scheme val="none"/>
      </font>
    </dxf>
    <dxf>
      <font>
        <b val="0"/>
        <i/>
        <strike val="0"/>
        <condense val="0"/>
        <extend val="0"/>
        <outline val="0"/>
        <shadow val="0"/>
        <u val="none"/>
        <vertAlign val="baseline"/>
        <sz val="11"/>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C67D5-0077-4086-9BDA-48373E96F677}" name="Table4" displayName="Table4" ref="A1:D11" totalsRowShown="0">
  <autoFilter ref="A1:D11" xr:uid="{830F7AB1-0001-40CE-B877-BDCC8EB23331}"/>
  <tableColumns count="4">
    <tableColumn id="1" xr3:uid="{F0353B33-46A2-4A59-87FC-9C2EF99E823C}" name="Id"/>
    <tableColumn id="2" xr3:uid="{6A7628C3-CA8A-4691-8890-35E7A9D3AA31}" name="Name"/>
    <tableColumn id="3" xr3:uid="{BA48B4A9-374D-4D3F-8527-E045BB62ED1D}" name="NumberOfColumns"/>
    <tableColumn id="4" xr3:uid="{C31350C9-29A8-4B6D-948F-09E9F24B85BB}" name="NumberOfRows"/>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1F446-9D13-46A4-A289-CB4317264E58}" name="Reservations" displayName="Reservations" ref="A1:F3001" totalsRowShown="0" headerRowCellStyle="Normal 2" dataCellStyle="Normal 2">
  <autoFilter ref="A1:F3001" xr:uid="{44E094C5-A675-4866-BF5D-152109A5D6D9}"/>
  <tableColumns count="6">
    <tableColumn id="1" xr3:uid="{A11025DE-5EE9-4436-AD92-0F54E8E3F462}" name="Id" dataCellStyle="Normal 2"/>
    <tableColumn id="2" xr3:uid="{51636E58-E198-4DC4-A975-9848261DA615}" name="User" dataCellStyle="Normal 2"/>
    <tableColumn id="3" xr3:uid="{685EEE67-989C-41CD-B7D9-5F5ACE2B4EB8}" name="Screening" dataCellStyle="Normal 2"/>
    <tableColumn id="4" xr3:uid="{C1EB3557-3AE5-4470-AAFA-C8012DCDC167}" name="Hall (won't be transferred to database)" dataDxfId="7" dataCellStyle="Normal 2">
      <calculatedColumnFormula>INDEX(Screenings!C:C,MATCH(Reservations!C2,Screenings!A:A,0))</calculatedColumnFormula>
    </tableColumn>
    <tableColumn id="5" xr3:uid="{02492577-30BC-4736-89A6-7BCB43316500}" name="Number of SeatReservations" dataDxfId="6" dataCellStyle="Normal 2">
      <calculatedColumnFormula>COUNTIF(SeatReservations!B:B,Reservations!A2)</calculatedColumnFormula>
    </tableColumn>
    <tableColumn id="6" xr3:uid="{6629A0B4-1EED-4F00-8980-01C1615D1E46}" name="Movie" dataDxfId="5" dataCellStyle="Normal 2">
      <calculatedColumnFormula>INDEX(Screenings!D:D,MATCH(Reservations!C2,Screenings!A:A,0))</calculatedColumnFormula>
    </tableColumn>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F9FB78-9D79-4C47-B311-2AA90F38626E}" name="SeatReservations" displayName="SeatReservations" ref="A1:G6016" totalsRowShown="0">
  <autoFilter ref="A1:G6016" xr:uid="{63A6D2FC-92E3-443E-A56E-26E75291E08F}"/>
  <sortState xmlns:xlrd2="http://schemas.microsoft.com/office/spreadsheetml/2017/richdata2" ref="A2:G6016">
    <sortCondition ref="A1:A6016"/>
  </sortState>
  <tableColumns count="7">
    <tableColumn id="1" xr3:uid="{19D526EB-F838-4771-8AA9-3777E9DDA3E4}" name="Id"/>
    <tableColumn id="2" xr3:uid="{9991102F-AD1B-4960-9930-E5DE3AA36F16}" name="Reservation" dataDxfId="3"/>
    <tableColumn id="3" xr3:uid="{FF0082F9-EBBE-40BC-95C8-FA857F3AA9FC}" name="Seat" dataDxfId="2"/>
    <tableColumn id="4" xr3:uid="{DA88F1EB-FB72-4592-9504-FC1925E91409}" name="Hall (won't be transferred to database)" dataDxfId="1">
      <calculatedColumnFormula>INDEX(Reservations[Hall (won''t be transferred to database)],MATCH(SeatReservations[[#This Row],[Reservation]],Reservations[Id],0))</calculatedColumnFormula>
    </tableColumn>
    <tableColumn id="5" xr3:uid="{C197013E-4683-45AD-8A50-B69A0D7698C5}" name="Screening (won't be transferred to database)" dataDxfId="0">
      <calculatedColumnFormula>INDEX(Reservations[Screening],MATCH(SeatReservations[[#This Row],[Reservation]],Reservations[Id],0))</calculatedColumnFormula>
    </tableColumn>
    <tableColumn id="6" xr3:uid="{B567EDF0-CDFF-4821-9238-26AA694E8530}" name="Duplicates check">
      <calculatedColumnFormula>COUNTIFS($E$1:$E$15894,E2,$C$1:$C$15894,C2)</calculatedColumnFormula>
    </tableColumn>
    <tableColumn id="7" xr3:uid="{0B69D7C9-975D-4C4F-8B7E-1EB63528E3EE}" name="Column1">
      <calculatedColumnFormula>INDEX(Seat!E:E,MATCH(SeatReservations!C2,Seat!A:A,0))</calculatedColumnFormula>
    </tableColum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74438C-9301-4904-BD4C-572BC5E64E17}" name="Seats" displayName="Seats" ref="A1:D1429" totalsRowShown="0">
  <autoFilter ref="A1:D1429" xr:uid="{1B6E8BEF-F9FA-4A82-B02B-674C6EC09F29}"/>
  <tableColumns count="4">
    <tableColumn id="1" xr3:uid="{C772934B-7372-4EA2-8161-0B07C0674724}" name="Id"/>
    <tableColumn id="2" xr3:uid="{82B50C18-8A3A-43CA-9240-AE6A58F32E0C}" name="Row"/>
    <tableColumn id="3" xr3:uid="{B053CAD4-BBB9-4CAF-B1AE-7210E5326EDC}" name="Column"/>
    <tableColumn id="4" xr3:uid="{DD9BCA9B-A3F9-4F1E-A4C6-3F230B2F4CDF}" name="Hall"/>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F4F4-4754-469E-ACBA-D9792DB4C1FF}">
  <dimension ref="A1:C6"/>
  <sheetViews>
    <sheetView workbookViewId="0">
      <selection activeCell="D22" sqref="D22"/>
    </sheetView>
  </sheetViews>
  <sheetFormatPr defaultRowHeight="15" x14ac:dyDescent="0.25"/>
  <cols>
    <col min="1" max="1" width="7.42578125" customWidth="1"/>
    <col min="2" max="2" width="14.140625" customWidth="1"/>
  </cols>
  <sheetData>
    <row r="1" spans="1:3" x14ac:dyDescent="0.25">
      <c r="A1" t="s">
        <v>0</v>
      </c>
      <c r="B1" t="s">
        <v>1</v>
      </c>
      <c r="C1" t="s">
        <v>186</v>
      </c>
    </row>
    <row r="2" spans="1:3" x14ac:dyDescent="0.25">
      <c r="A2">
        <v>1</v>
      </c>
      <c r="B2" t="s">
        <v>714</v>
      </c>
      <c r="C2" s="3">
        <v>7</v>
      </c>
    </row>
    <row r="3" spans="1:3" x14ac:dyDescent="0.25">
      <c r="A3">
        <v>2</v>
      </c>
      <c r="B3" t="s">
        <v>715</v>
      </c>
      <c r="C3" s="3">
        <v>8</v>
      </c>
    </row>
    <row r="4" spans="1:3" x14ac:dyDescent="0.25">
      <c r="A4">
        <v>3</v>
      </c>
      <c r="B4" t="s">
        <v>716</v>
      </c>
      <c r="C4" s="3">
        <v>10</v>
      </c>
    </row>
    <row r="5" spans="1:3" x14ac:dyDescent="0.25">
      <c r="A5">
        <v>4</v>
      </c>
      <c r="B5" t="s">
        <v>717</v>
      </c>
      <c r="C5" s="3">
        <v>6</v>
      </c>
    </row>
    <row r="6" spans="1:3" x14ac:dyDescent="0.25">
      <c r="A6">
        <v>5</v>
      </c>
      <c r="B6" t="s">
        <v>718</v>
      </c>
      <c r="C6" s="3">
        <v>12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F6C8C-09CC-46FC-BD13-90D55646D396}">
  <dimension ref="A1:I61"/>
  <sheetViews>
    <sheetView showOutlineSymbols="0" showWhiteSpace="0" workbookViewId="0">
      <selection activeCell="H1" sqref="A1:H1"/>
    </sheetView>
  </sheetViews>
  <sheetFormatPr defaultColWidth="8.85546875" defaultRowHeight="14.25" x14ac:dyDescent="0.2"/>
  <cols>
    <col min="1" max="1" width="5.85546875" style="1" bestFit="1" customWidth="1"/>
    <col min="2" max="2" width="58.42578125" style="1" bestFit="1" customWidth="1"/>
    <col min="3" max="4" width="8.28515625" style="1" bestFit="1" customWidth="1"/>
    <col min="5" max="5" width="29.140625" style="1" bestFit="1" customWidth="1"/>
    <col min="6" max="6" width="51.140625" style="1" bestFit="1" customWidth="1"/>
    <col min="7" max="7" width="9.5703125" style="1" bestFit="1" customWidth="1"/>
    <col min="8" max="8" width="16.85546875" style="1" bestFit="1" customWidth="1"/>
    <col min="9" max="9" width="19.28515625" style="1" bestFit="1" customWidth="1"/>
    <col min="10" max="16384" width="8.85546875" style="1"/>
  </cols>
  <sheetData>
    <row r="1" spans="1:9" x14ac:dyDescent="0.2">
      <c r="A1" s="1" t="s">
        <v>0</v>
      </c>
      <c r="B1" s="1" t="s">
        <v>6</v>
      </c>
      <c r="C1" s="1" t="s">
        <v>188</v>
      </c>
      <c r="D1" s="1" t="s">
        <v>189</v>
      </c>
      <c r="E1" s="1" t="s">
        <v>190</v>
      </c>
      <c r="F1" s="1" t="s">
        <v>8</v>
      </c>
      <c r="G1" s="1" t="s">
        <v>191</v>
      </c>
      <c r="H1" s="1" t="s">
        <v>192</v>
      </c>
      <c r="I1" s="1" t="s">
        <v>193</v>
      </c>
    </row>
    <row r="2" spans="1:9" x14ac:dyDescent="0.2">
      <c r="A2" s="1">
        <v>1</v>
      </c>
      <c r="B2" s="1" t="s">
        <v>194</v>
      </c>
      <c r="C2" s="1">
        <v>108</v>
      </c>
      <c r="D2" s="1">
        <v>1995</v>
      </c>
      <c r="E2" s="1" t="s">
        <v>195</v>
      </c>
      <c r="F2" s="1" t="s">
        <v>196</v>
      </c>
      <c r="H2" s="1" t="s">
        <v>197</v>
      </c>
      <c r="I2" s="1" t="s">
        <v>198</v>
      </c>
    </row>
    <row r="3" spans="1:9" x14ac:dyDescent="0.2">
      <c r="A3" s="1">
        <v>2</v>
      </c>
      <c r="B3" s="1" t="s">
        <v>199</v>
      </c>
      <c r="C3" s="1">
        <v>127</v>
      </c>
      <c r="D3" s="1">
        <v>2012</v>
      </c>
      <c r="E3" s="1" t="s">
        <v>195</v>
      </c>
      <c r="F3" s="1" t="s">
        <v>200</v>
      </c>
      <c r="H3" s="1" t="s">
        <v>201</v>
      </c>
      <c r="I3" s="1" t="s">
        <v>202</v>
      </c>
    </row>
    <row r="4" spans="1:9" x14ac:dyDescent="0.2">
      <c r="A4" s="1">
        <v>3</v>
      </c>
      <c r="B4" s="1" t="s">
        <v>203</v>
      </c>
      <c r="C4" s="1">
        <v>158</v>
      </c>
      <c r="D4" s="1">
        <v>1970</v>
      </c>
      <c r="E4" s="1" t="s">
        <v>204</v>
      </c>
      <c r="F4" s="1" t="s">
        <v>205</v>
      </c>
      <c r="H4" s="1" t="s">
        <v>206</v>
      </c>
      <c r="I4" s="1" t="s">
        <v>207</v>
      </c>
    </row>
    <row r="5" spans="1:9" x14ac:dyDescent="0.2">
      <c r="A5" s="1">
        <v>4</v>
      </c>
      <c r="B5" s="1" t="s">
        <v>208</v>
      </c>
      <c r="C5" s="1">
        <v>96</v>
      </c>
      <c r="D5" s="1">
        <v>1992</v>
      </c>
      <c r="E5" s="1" t="s">
        <v>209</v>
      </c>
      <c r="F5" s="1" t="s">
        <v>210</v>
      </c>
      <c r="H5" s="1" t="s">
        <v>211</v>
      </c>
      <c r="I5" s="1" t="s">
        <v>212</v>
      </c>
    </row>
    <row r="6" spans="1:9" x14ac:dyDescent="0.2">
      <c r="A6" s="1">
        <v>5</v>
      </c>
      <c r="B6" s="1" t="s">
        <v>213</v>
      </c>
      <c r="C6" s="1">
        <v>119</v>
      </c>
      <c r="D6" s="1">
        <v>1970</v>
      </c>
      <c r="E6" s="1" t="s">
        <v>214</v>
      </c>
      <c r="F6" s="1" t="s">
        <v>215</v>
      </c>
      <c r="H6" s="1" t="s">
        <v>216</v>
      </c>
      <c r="I6" s="1" t="s">
        <v>217</v>
      </c>
    </row>
    <row r="7" spans="1:9" x14ac:dyDescent="0.2">
      <c r="A7" s="1">
        <v>6</v>
      </c>
      <c r="B7" s="1" t="s">
        <v>218</v>
      </c>
      <c r="C7" s="1">
        <v>160</v>
      </c>
      <c r="D7" s="1">
        <v>1971</v>
      </c>
      <c r="E7" s="1" t="s">
        <v>204</v>
      </c>
      <c r="F7" s="1" t="s">
        <v>219</v>
      </c>
      <c r="H7" s="1" t="s">
        <v>220</v>
      </c>
      <c r="I7" s="1" t="s">
        <v>221</v>
      </c>
    </row>
    <row r="8" spans="1:9" x14ac:dyDescent="0.2">
      <c r="A8" s="1">
        <v>7</v>
      </c>
      <c r="B8" s="1" t="s">
        <v>222</v>
      </c>
      <c r="C8" s="1">
        <v>93</v>
      </c>
      <c r="D8" s="1">
        <v>1986</v>
      </c>
      <c r="E8" s="1" t="s">
        <v>223</v>
      </c>
      <c r="F8" s="1" t="s">
        <v>224</v>
      </c>
      <c r="H8" s="1" t="s">
        <v>225</v>
      </c>
      <c r="I8" s="1" t="s">
        <v>226</v>
      </c>
    </row>
    <row r="9" spans="1:9" x14ac:dyDescent="0.2">
      <c r="A9" s="1">
        <v>8</v>
      </c>
      <c r="B9" s="1" t="s">
        <v>227</v>
      </c>
      <c r="C9" s="1">
        <v>68</v>
      </c>
      <c r="D9" s="1">
        <v>1980</v>
      </c>
      <c r="E9" s="1" t="s">
        <v>228</v>
      </c>
      <c r="F9" s="1" t="s">
        <v>229</v>
      </c>
      <c r="H9" s="1" t="s">
        <v>230</v>
      </c>
      <c r="I9" s="1" t="s">
        <v>231</v>
      </c>
    </row>
    <row r="10" spans="1:9" x14ac:dyDescent="0.2">
      <c r="A10" s="1">
        <v>9</v>
      </c>
      <c r="B10" s="1" t="s">
        <v>232</v>
      </c>
      <c r="C10" s="1">
        <v>61</v>
      </c>
      <c r="D10" s="1">
        <v>2002</v>
      </c>
      <c r="E10" s="1" t="s">
        <v>233</v>
      </c>
      <c r="F10" s="1" t="s">
        <v>234</v>
      </c>
      <c r="H10" s="1" t="s">
        <v>235</v>
      </c>
      <c r="I10" s="1" t="s">
        <v>236</v>
      </c>
    </row>
    <row r="11" spans="1:9" x14ac:dyDescent="0.2">
      <c r="A11" s="1">
        <v>10</v>
      </c>
      <c r="B11" s="1" t="s">
        <v>237</v>
      </c>
      <c r="C11" s="1">
        <v>96</v>
      </c>
      <c r="D11" s="1">
        <v>1992</v>
      </c>
      <c r="E11" s="1" t="s">
        <v>238</v>
      </c>
      <c r="F11" s="1" t="s">
        <v>239</v>
      </c>
      <c r="H11" s="1" t="s">
        <v>240</v>
      </c>
      <c r="I11" s="1" t="s">
        <v>241</v>
      </c>
    </row>
    <row r="12" spans="1:9" x14ac:dyDescent="0.2">
      <c r="A12" s="1">
        <v>11</v>
      </c>
      <c r="B12" s="1" t="s">
        <v>242</v>
      </c>
      <c r="C12" s="1">
        <v>143</v>
      </c>
      <c r="D12" s="1">
        <v>2002</v>
      </c>
      <c r="E12" s="1" t="s">
        <v>243</v>
      </c>
      <c r="F12" s="1" t="s">
        <v>244</v>
      </c>
      <c r="H12" s="1" t="s">
        <v>245</v>
      </c>
      <c r="I12" s="1" t="s">
        <v>246</v>
      </c>
    </row>
    <row r="13" spans="1:9" x14ac:dyDescent="0.2">
      <c r="A13" s="1">
        <v>12</v>
      </c>
      <c r="B13" s="1" t="s">
        <v>247</v>
      </c>
      <c r="C13" s="1">
        <v>115</v>
      </c>
      <c r="D13" s="1">
        <v>1968</v>
      </c>
      <c r="E13" s="1" t="s">
        <v>248</v>
      </c>
      <c r="F13" s="1" t="s">
        <v>249</v>
      </c>
      <c r="H13" s="1" t="s">
        <v>250</v>
      </c>
      <c r="I13" s="1" t="s">
        <v>251</v>
      </c>
    </row>
    <row r="14" spans="1:9" x14ac:dyDescent="0.2">
      <c r="A14" s="1">
        <v>13</v>
      </c>
      <c r="B14" s="1" t="s">
        <v>252</v>
      </c>
      <c r="C14" s="1">
        <v>160</v>
      </c>
      <c r="D14" s="1">
        <v>1997</v>
      </c>
      <c r="E14" s="1" t="s">
        <v>204</v>
      </c>
      <c r="F14" s="1" t="s">
        <v>253</v>
      </c>
      <c r="H14" s="1" t="s">
        <v>254</v>
      </c>
      <c r="I14" s="1" t="s">
        <v>255</v>
      </c>
    </row>
    <row r="15" spans="1:9" x14ac:dyDescent="0.2">
      <c r="A15" s="1">
        <v>14</v>
      </c>
      <c r="B15" s="1" t="s">
        <v>256</v>
      </c>
      <c r="C15" s="1">
        <v>79</v>
      </c>
      <c r="D15" s="1">
        <v>1974</v>
      </c>
      <c r="E15" s="1" t="s">
        <v>257</v>
      </c>
      <c r="F15" s="1" t="s">
        <v>258</v>
      </c>
      <c r="H15" s="1" t="s">
        <v>259</v>
      </c>
      <c r="I15" s="1" t="s">
        <v>260</v>
      </c>
    </row>
    <row r="16" spans="1:9" x14ac:dyDescent="0.2">
      <c r="A16" s="1">
        <v>15</v>
      </c>
      <c r="B16" s="1" t="s">
        <v>261</v>
      </c>
      <c r="C16" s="1">
        <v>119</v>
      </c>
      <c r="D16" s="1">
        <v>1981</v>
      </c>
      <c r="E16" s="1" t="s">
        <v>262</v>
      </c>
      <c r="F16" s="1" t="s">
        <v>263</v>
      </c>
      <c r="H16" s="1" t="s">
        <v>264</v>
      </c>
      <c r="I16" s="1" t="s">
        <v>265</v>
      </c>
    </row>
    <row r="17" spans="1:9" x14ac:dyDescent="0.2">
      <c r="A17" s="1">
        <v>16</v>
      </c>
      <c r="B17" s="1" t="s">
        <v>266</v>
      </c>
      <c r="C17" s="1">
        <v>60</v>
      </c>
      <c r="D17" s="1">
        <v>2005</v>
      </c>
      <c r="E17" s="1" t="s">
        <v>267</v>
      </c>
      <c r="F17" s="1" t="s">
        <v>268</v>
      </c>
      <c r="H17" s="1" t="s">
        <v>269</v>
      </c>
      <c r="I17" s="1" t="s">
        <v>270</v>
      </c>
    </row>
    <row r="18" spans="1:9" x14ac:dyDescent="0.2">
      <c r="A18" s="1">
        <v>17</v>
      </c>
      <c r="B18" s="1" t="s">
        <v>271</v>
      </c>
      <c r="C18" s="1">
        <v>172</v>
      </c>
      <c r="D18" s="1">
        <v>1977</v>
      </c>
      <c r="E18" s="1" t="s">
        <v>272</v>
      </c>
      <c r="F18" s="1" t="s">
        <v>273</v>
      </c>
      <c r="H18" s="1" t="s">
        <v>274</v>
      </c>
      <c r="I18" s="1" t="s">
        <v>275</v>
      </c>
    </row>
    <row r="19" spans="1:9" x14ac:dyDescent="0.2">
      <c r="A19" s="1">
        <v>18</v>
      </c>
      <c r="B19" s="1" t="s">
        <v>276</v>
      </c>
      <c r="C19" s="1">
        <v>165</v>
      </c>
      <c r="D19" s="1">
        <v>2012</v>
      </c>
      <c r="E19" s="1" t="s">
        <v>233</v>
      </c>
      <c r="F19" s="1" t="s">
        <v>277</v>
      </c>
      <c r="H19" s="1" t="s">
        <v>278</v>
      </c>
      <c r="I19" s="1" t="s">
        <v>279</v>
      </c>
    </row>
    <row r="20" spans="1:9" x14ac:dyDescent="0.2">
      <c r="A20" s="1">
        <v>19</v>
      </c>
      <c r="B20" s="1" t="s">
        <v>280</v>
      </c>
      <c r="C20" s="1">
        <v>144</v>
      </c>
      <c r="D20" s="1">
        <v>1990</v>
      </c>
      <c r="E20" s="1" t="s">
        <v>281</v>
      </c>
      <c r="F20" s="1" t="s">
        <v>282</v>
      </c>
      <c r="H20" s="1" t="s">
        <v>283</v>
      </c>
      <c r="I20" s="1" t="s">
        <v>284</v>
      </c>
    </row>
    <row r="21" spans="1:9" x14ac:dyDescent="0.2">
      <c r="A21" s="1">
        <v>20</v>
      </c>
      <c r="B21" s="1" t="s">
        <v>285</v>
      </c>
      <c r="C21" s="1">
        <v>158</v>
      </c>
      <c r="D21" s="1">
        <v>1974</v>
      </c>
      <c r="E21" s="1" t="s">
        <v>286</v>
      </c>
      <c r="F21" s="1" t="s">
        <v>287</v>
      </c>
      <c r="H21" s="1" t="s">
        <v>288</v>
      </c>
      <c r="I21" s="1" t="s">
        <v>289</v>
      </c>
    </row>
    <row r="22" spans="1:9" x14ac:dyDescent="0.2">
      <c r="A22" s="1">
        <v>21</v>
      </c>
      <c r="B22" s="1" t="s">
        <v>290</v>
      </c>
      <c r="C22" s="1">
        <v>123</v>
      </c>
      <c r="D22" s="1">
        <v>2018</v>
      </c>
      <c r="E22" s="1" t="s">
        <v>291</v>
      </c>
      <c r="F22" s="1" t="s">
        <v>292</v>
      </c>
      <c r="H22" s="1" t="s">
        <v>293</v>
      </c>
      <c r="I22" s="1" t="s">
        <v>294</v>
      </c>
    </row>
    <row r="23" spans="1:9" x14ac:dyDescent="0.2">
      <c r="A23" s="1">
        <v>22</v>
      </c>
      <c r="B23" s="1" t="s">
        <v>295</v>
      </c>
      <c r="C23" s="1">
        <v>118</v>
      </c>
      <c r="D23" s="1">
        <v>2016</v>
      </c>
      <c r="E23" s="1" t="s">
        <v>223</v>
      </c>
      <c r="F23" s="1" t="s">
        <v>296</v>
      </c>
      <c r="H23" s="1" t="s">
        <v>297</v>
      </c>
      <c r="I23" s="1" t="s">
        <v>298</v>
      </c>
    </row>
    <row r="24" spans="1:9" x14ac:dyDescent="0.2">
      <c r="A24" s="1">
        <v>23</v>
      </c>
      <c r="B24" s="1" t="s">
        <v>299</v>
      </c>
      <c r="C24" s="1">
        <v>102</v>
      </c>
      <c r="D24" s="1">
        <v>1985</v>
      </c>
      <c r="E24" s="1" t="s">
        <v>300</v>
      </c>
      <c r="F24" s="1" t="s">
        <v>301</v>
      </c>
      <c r="H24" s="1" t="s">
        <v>302</v>
      </c>
      <c r="I24" s="1" t="s">
        <v>303</v>
      </c>
    </row>
    <row r="25" spans="1:9" x14ac:dyDescent="0.2">
      <c r="A25" s="1">
        <v>24</v>
      </c>
      <c r="B25" s="1" t="s">
        <v>304</v>
      </c>
      <c r="C25" s="1">
        <v>69</v>
      </c>
      <c r="D25" s="1">
        <v>1985</v>
      </c>
      <c r="E25" s="1" t="s">
        <v>305</v>
      </c>
      <c r="F25" s="1" t="s">
        <v>306</v>
      </c>
      <c r="H25" s="1" t="s">
        <v>307</v>
      </c>
      <c r="I25" s="1" t="s">
        <v>308</v>
      </c>
    </row>
    <row r="26" spans="1:9" x14ac:dyDescent="0.2">
      <c r="A26" s="1">
        <v>25</v>
      </c>
      <c r="B26" s="1" t="s">
        <v>309</v>
      </c>
      <c r="C26" s="1">
        <v>80</v>
      </c>
      <c r="D26" s="1">
        <v>2008</v>
      </c>
      <c r="E26" s="1" t="s">
        <v>291</v>
      </c>
      <c r="F26" s="1" t="s">
        <v>310</v>
      </c>
      <c r="H26" s="1" t="s">
        <v>311</v>
      </c>
      <c r="I26" s="1" t="s">
        <v>312</v>
      </c>
    </row>
    <row r="27" spans="1:9" x14ac:dyDescent="0.2">
      <c r="A27" s="1">
        <v>26</v>
      </c>
      <c r="B27" s="1" t="s">
        <v>313</v>
      </c>
      <c r="C27" s="1">
        <v>66</v>
      </c>
      <c r="D27" s="1">
        <v>2007</v>
      </c>
      <c r="E27" s="1" t="s">
        <v>314</v>
      </c>
      <c r="F27" s="1" t="s">
        <v>315</v>
      </c>
      <c r="H27" s="1" t="s">
        <v>316</v>
      </c>
      <c r="I27" s="1" t="s">
        <v>317</v>
      </c>
    </row>
    <row r="28" spans="1:9" x14ac:dyDescent="0.2">
      <c r="A28" s="1">
        <v>27</v>
      </c>
      <c r="B28" s="1" t="s">
        <v>318</v>
      </c>
      <c r="C28" s="1">
        <v>116</v>
      </c>
      <c r="D28" s="1">
        <v>1998</v>
      </c>
      <c r="E28" s="1" t="s">
        <v>319</v>
      </c>
      <c r="F28" s="1" t="s">
        <v>320</v>
      </c>
      <c r="H28" s="1" t="s">
        <v>321</v>
      </c>
      <c r="I28" s="1" t="s">
        <v>322</v>
      </c>
    </row>
    <row r="29" spans="1:9" x14ac:dyDescent="0.2">
      <c r="A29" s="1">
        <v>28</v>
      </c>
      <c r="B29" s="1" t="s">
        <v>323</v>
      </c>
      <c r="C29" s="1">
        <v>103</v>
      </c>
      <c r="D29" s="1">
        <v>1989</v>
      </c>
      <c r="E29" s="1" t="s">
        <v>209</v>
      </c>
      <c r="F29" s="1" t="s">
        <v>324</v>
      </c>
      <c r="H29" s="1" t="s">
        <v>325</v>
      </c>
      <c r="I29" s="1" t="s">
        <v>326</v>
      </c>
    </row>
    <row r="30" spans="1:9" x14ac:dyDescent="0.2">
      <c r="A30" s="1">
        <v>29</v>
      </c>
      <c r="B30" s="1" t="s">
        <v>327</v>
      </c>
      <c r="C30" s="1">
        <v>161</v>
      </c>
      <c r="D30" s="1">
        <v>2019</v>
      </c>
      <c r="E30" s="1" t="s">
        <v>328</v>
      </c>
      <c r="F30" s="1" t="s">
        <v>329</v>
      </c>
      <c r="H30" s="1" t="s">
        <v>330</v>
      </c>
      <c r="I30" s="1" t="s">
        <v>331</v>
      </c>
    </row>
    <row r="31" spans="1:9" x14ac:dyDescent="0.2">
      <c r="A31" s="1">
        <v>30</v>
      </c>
      <c r="B31" s="1" t="s">
        <v>332</v>
      </c>
      <c r="C31" s="1">
        <v>77</v>
      </c>
      <c r="D31" s="1">
        <v>2004</v>
      </c>
      <c r="E31" s="1" t="s">
        <v>204</v>
      </c>
      <c r="F31" s="1" t="s">
        <v>333</v>
      </c>
      <c r="H31" s="1" t="s">
        <v>334</v>
      </c>
      <c r="I31" s="1" t="s">
        <v>335</v>
      </c>
    </row>
    <row r="32" spans="1:9" x14ac:dyDescent="0.2">
      <c r="A32" s="1">
        <v>31</v>
      </c>
      <c r="B32" s="1" t="s">
        <v>336</v>
      </c>
      <c r="C32" s="1">
        <v>65</v>
      </c>
      <c r="D32" s="1">
        <v>2004</v>
      </c>
      <c r="E32" s="1" t="s">
        <v>337</v>
      </c>
      <c r="F32" s="1" t="s">
        <v>338</v>
      </c>
      <c r="H32" s="1" t="s">
        <v>339</v>
      </c>
      <c r="I32" s="1" t="s">
        <v>340</v>
      </c>
    </row>
    <row r="33" spans="1:9" x14ac:dyDescent="0.2">
      <c r="A33" s="1">
        <v>32</v>
      </c>
      <c r="B33" s="1" t="s">
        <v>341</v>
      </c>
      <c r="C33" s="1">
        <v>88</v>
      </c>
      <c r="D33" s="1">
        <v>2003</v>
      </c>
      <c r="E33" s="1" t="s">
        <v>342</v>
      </c>
      <c r="F33" s="1" t="s">
        <v>343</v>
      </c>
      <c r="H33" s="1" t="s">
        <v>344</v>
      </c>
      <c r="I33" s="1" t="s">
        <v>345</v>
      </c>
    </row>
    <row r="34" spans="1:9" x14ac:dyDescent="0.2">
      <c r="A34" s="1">
        <v>33</v>
      </c>
      <c r="B34" s="1" t="s">
        <v>346</v>
      </c>
      <c r="C34" s="1">
        <v>70</v>
      </c>
      <c r="D34" s="1">
        <v>2010</v>
      </c>
      <c r="E34" s="1" t="s">
        <v>347</v>
      </c>
      <c r="F34" s="1" t="s">
        <v>348</v>
      </c>
      <c r="H34" s="1" t="s">
        <v>349</v>
      </c>
      <c r="I34" s="1" t="s">
        <v>350</v>
      </c>
    </row>
    <row r="35" spans="1:9" x14ac:dyDescent="0.2">
      <c r="A35" s="1">
        <v>34</v>
      </c>
      <c r="B35" s="1" t="s">
        <v>351</v>
      </c>
      <c r="C35" s="1">
        <v>172</v>
      </c>
      <c r="D35" s="1">
        <v>1997</v>
      </c>
      <c r="E35" s="1" t="s">
        <v>223</v>
      </c>
      <c r="F35" s="1" t="s">
        <v>352</v>
      </c>
      <c r="H35" s="1" t="s">
        <v>353</v>
      </c>
      <c r="I35" s="1" t="s">
        <v>354</v>
      </c>
    </row>
    <row r="36" spans="1:9" x14ac:dyDescent="0.2">
      <c r="A36" s="1">
        <v>35</v>
      </c>
      <c r="B36" s="1" t="s">
        <v>355</v>
      </c>
      <c r="C36" s="1">
        <v>144</v>
      </c>
      <c r="D36" s="1">
        <v>1970</v>
      </c>
      <c r="E36" s="1" t="s">
        <v>233</v>
      </c>
      <c r="F36" s="1" t="s">
        <v>356</v>
      </c>
      <c r="H36" s="1" t="s">
        <v>357</v>
      </c>
      <c r="I36" s="1" t="s">
        <v>358</v>
      </c>
    </row>
    <row r="37" spans="1:9" x14ac:dyDescent="0.2">
      <c r="A37" s="1">
        <v>36</v>
      </c>
      <c r="B37" s="1" t="s">
        <v>359</v>
      </c>
      <c r="C37" s="1">
        <v>165</v>
      </c>
      <c r="D37" s="1">
        <v>1972</v>
      </c>
      <c r="E37" s="1" t="s">
        <v>233</v>
      </c>
      <c r="F37" s="1" t="s">
        <v>360</v>
      </c>
      <c r="H37" s="1" t="s">
        <v>361</v>
      </c>
      <c r="I37" s="1" t="s">
        <v>362</v>
      </c>
    </row>
    <row r="38" spans="1:9" x14ac:dyDescent="0.2">
      <c r="A38" s="1">
        <v>37</v>
      </c>
      <c r="B38" s="1" t="s">
        <v>363</v>
      </c>
      <c r="C38" s="1">
        <v>173</v>
      </c>
      <c r="D38" s="1">
        <v>1986</v>
      </c>
      <c r="E38" s="1" t="s">
        <v>223</v>
      </c>
      <c r="F38" s="1" t="s">
        <v>364</v>
      </c>
      <c r="H38" s="1" t="s">
        <v>365</v>
      </c>
      <c r="I38" s="1" t="s">
        <v>366</v>
      </c>
    </row>
    <row r="39" spans="1:9" x14ac:dyDescent="0.2">
      <c r="A39" s="1">
        <v>38</v>
      </c>
      <c r="B39" s="1" t="s">
        <v>367</v>
      </c>
      <c r="C39" s="1">
        <v>174</v>
      </c>
      <c r="D39" s="1">
        <v>1986</v>
      </c>
      <c r="E39" s="1" t="s">
        <v>233</v>
      </c>
      <c r="F39" s="1" t="s">
        <v>368</v>
      </c>
      <c r="H39" s="1" t="s">
        <v>369</v>
      </c>
      <c r="I39" s="1" t="s">
        <v>370</v>
      </c>
    </row>
    <row r="40" spans="1:9" x14ac:dyDescent="0.2">
      <c r="A40" s="1">
        <v>39</v>
      </c>
      <c r="B40" s="1" t="s">
        <v>371</v>
      </c>
      <c r="C40" s="1">
        <v>145</v>
      </c>
      <c r="D40" s="1">
        <v>2005</v>
      </c>
      <c r="E40" s="1" t="s">
        <v>372</v>
      </c>
      <c r="F40" s="1" t="s">
        <v>373</v>
      </c>
      <c r="H40" s="1" t="s">
        <v>374</v>
      </c>
      <c r="I40" s="1" t="s">
        <v>375</v>
      </c>
    </row>
    <row r="41" spans="1:9" x14ac:dyDescent="0.2">
      <c r="A41" s="1">
        <v>40</v>
      </c>
      <c r="B41" s="1" t="s">
        <v>376</v>
      </c>
      <c r="C41" s="1">
        <v>161</v>
      </c>
      <c r="D41" s="1">
        <v>2018</v>
      </c>
      <c r="E41" s="1" t="s">
        <v>377</v>
      </c>
      <c r="F41" s="1" t="s">
        <v>378</v>
      </c>
      <c r="H41" s="1" t="s">
        <v>379</v>
      </c>
      <c r="I41" s="1" t="s">
        <v>380</v>
      </c>
    </row>
    <row r="42" spans="1:9" x14ac:dyDescent="0.2">
      <c r="A42" s="1">
        <v>41</v>
      </c>
      <c r="B42" s="1" t="s">
        <v>381</v>
      </c>
      <c r="C42" s="1">
        <v>166</v>
      </c>
      <c r="D42" s="1">
        <v>1968</v>
      </c>
      <c r="E42" s="1" t="s">
        <v>382</v>
      </c>
      <c r="F42" s="1" t="s">
        <v>383</v>
      </c>
      <c r="H42" s="1" t="s">
        <v>384</v>
      </c>
      <c r="I42" s="1" t="s">
        <v>385</v>
      </c>
    </row>
    <row r="43" spans="1:9" x14ac:dyDescent="0.2">
      <c r="A43" s="1">
        <v>42</v>
      </c>
      <c r="B43" s="1" t="s">
        <v>386</v>
      </c>
      <c r="C43" s="1">
        <v>111</v>
      </c>
      <c r="D43" s="1">
        <v>1999</v>
      </c>
      <c r="E43" s="1" t="s">
        <v>195</v>
      </c>
      <c r="F43" s="1" t="s">
        <v>387</v>
      </c>
      <c r="H43" s="1" t="s">
        <v>388</v>
      </c>
      <c r="I43" s="1" t="s">
        <v>389</v>
      </c>
    </row>
    <row r="44" spans="1:9" x14ac:dyDescent="0.2">
      <c r="A44" s="1">
        <v>43</v>
      </c>
      <c r="B44" s="1" t="s">
        <v>390</v>
      </c>
      <c r="C44" s="1">
        <v>148</v>
      </c>
      <c r="D44" s="1">
        <v>2011</v>
      </c>
      <c r="E44" s="1" t="s">
        <v>204</v>
      </c>
      <c r="F44" s="1" t="s">
        <v>391</v>
      </c>
      <c r="H44" s="1" t="s">
        <v>392</v>
      </c>
      <c r="I44" s="1" t="s">
        <v>393</v>
      </c>
    </row>
    <row r="45" spans="1:9" x14ac:dyDescent="0.2">
      <c r="A45" s="1">
        <v>44</v>
      </c>
      <c r="B45" s="1" t="s">
        <v>394</v>
      </c>
      <c r="C45" s="1">
        <v>86</v>
      </c>
      <c r="D45" s="1">
        <v>2000</v>
      </c>
      <c r="E45" s="1" t="s">
        <v>204</v>
      </c>
      <c r="F45" s="1" t="s">
        <v>395</v>
      </c>
      <c r="H45" s="1" t="s">
        <v>396</v>
      </c>
      <c r="I45" s="1" t="s">
        <v>397</v>
      </c>
    </row>
    <row r="46" spans="1:9" x14ac:dyDescent="0.2">
      <c r="A46" s="1">
        <v>45</v>
      </c>
      <c r="B46" s="1" t="s">
        <v>398</v>
      </c>
      <c r="C46" s="1">
        <v>111</v>
      </c>
      <c r="D46" s="1">
        <v>2010</v>
      </c>
      <c r="E46" s="1" t="s">
        <v>223</v>
      </c>
      <c r="F46" s="1" t="s">
        <v>399</v>
      </c>
      <c r="H46" s="1" t="s">
        <v>400</v>
      </c>
      <c r="I46" s="1" t="s">
        <v>401</v>
      </c>
    </row>
    <row r="47" spans="1:9" x14ac:dyDescent="0.2">
      <c r="A47" s="1">
        <v>46</v>
      </c>
      <c r="B47" s="1" t="s">
        <v>402</v>
      </c>
      <c r="C47" s="1">
        <v>136</v>
      </c>
      <c r="D47" s="1">
        <v>1997</v>
      </c>
      <c r="E47" s="1" t="s">
        <v>403</v>
      </c>
      <c r="F47" s="1" t="s">
        <v>404</v>
      </c>
      <c r="H47" s="1" t="s">
        <v>405</v>
      </c>
      <c r="I47" s="1" t="s">
        <v>406</v>
      </c>
    </row>
    <row r="48" spans="1:9" x14ac:dyDescent="0.2">
      <c r="A48" s="1">
        <v>47</v>
      </c>
      <c r="B48" s="1" t="s">
        <v>407</v>
      </c>
      <c r="C48" s="1">
        <v>137</v>
      </c>
      <c r="D48" s="1">
        <v>1990</v>
      </c>
      <c r="E48" s="1" t="s">
        <v>408</v>
      </c>
      <c r="F48" s="1" t="s">
        <v>409</v>
      </c>
      <c r="H48" s="1" t="s">
        <v>410</v>
      </c>
      <c r="I48" s="1" t="s">
        <v>411</v>
      </c>
    </row>
    <row r="49" spans="1:9" x14ac:dyDescent="0.2">
      <c r="A49" s="1">
        <v>48</v>
      </c>
      <c r="B49" s="1" t="s">
        <v>412</v>
      </c>
      <c r="C49" s="1">
        <v>97</v>
      </c>
      <c r="D49" s="1">
        <v>1990</v>
      </c>
      <c r="E49" s="1" t="s">
        <v>413</v>
      </c>
      <c r="F49" s="1" t="s">
        <v>414</v>
      </c>
      <c r="H49" s="1" t="s">
        <v>415</v>
      </c>
      <c r="I49" s="1" t="s">
        <v>416</v>
      </c>
    </row>
    <row r="50" spans="1:9" x14ac:dyDescent="0.2">
      <c r="A50" s="1">
        <v>49</v>
      </c>
      <c r="B50" s="1" t="s">
        <v>417</v>
      </c>
      <c r="C50" s="1">
        <v>132</v>
      </c>
      <c r="D50" s="1">
        <v>1995</v>
      </c>
      <c r="E50" s="1" t="s">
        <v>204</v>
      </c>
      <c r="F50" s="1" t="s">
        <v>418</v>
      </c>
      <c r="H50" s="1" t="s">
        <v>419</v>
      </c>
      <c r="I50" s="1" t="s">
        <v>420</v>
      </c>
    </row>
    <row r="51" spans="1:9" x14ac:dyDescent="0.2">
      <c r="A51" s="1">
        <v>50</v>
      </c>
      <c r="B51" s="1" t="s">
        <v>421</v>
      </c>
      <c r="C51" s="1">
        <v>115</v>
      </c>
      <c r="D51" s="1">
        <v>1996</v>
      </c>
      <c r="E51" s="1" t="s">
        <v>238</v>
      </c>
      <c r="F51" s="1" t="s">
        <v>422</v>
      </c>
      <c r="H51" s="1" t="s">
        <v>423</v>
      </c>
      <c r="I51" s="1" t="s">
        <v>424</v>
      </c>
    </row>
    <row r="52" spans="1:9" x14ac:dyDescent="0.2">
      <c r="A52" s="1">
        <v>51</v>
      </c>
      <c r="B52" s="1" t="s">
        <v>425</v>
      </c>
      <c r="C52" s="1">
        <v>67</v>
      </c>
      <c r="D52" s="1">
        <v>1982</v>
      </c>
      <c r="E52" s="1" t="s">
        <v>204</v>
      </c>
      <c r="F52" s="1" t="s">
        <v>426</v>
      </c>
      <c r="H52" s="1" t="s">
        <v>427</v>
      </c>
      <c r="I52" s="1" t="s">
        <v>428</v>
      </c>
    </row>
    <row r="53" spans="1:9" x14ac:dyDescent="0.2">
      <c r="A53" s="1">
        <v>52</v>
      </c>
      <c r="B53" s="1" t="s">
        <v>429</v>
      </c>
      <c r="C53" s="1">
        <v>154</v>
      </c>
      <c r="D53" s="1">
        <v>1989</v>
      </c>
      <c r="E53" s="1" t="s">
        <v>291</v>
      </c>
      <c r="F53" s="1" t="s">
        <v>430</v>
      </c>
      <c r="H53" s="1" t="s">
        <v>431</v>
      </c>
      <c r="I53" s="1" t="s">
        <v>432</v>
      </c>
    </row>
    <row r="54" spans="1:9" x14ac:dyDescent="0.2">
      <c r="A54" s="1">
        <v>53</v>
      </c>
      <c r="B54" s="1" t="s">
        <v>433</v>
      </c>
      <c r="C54" s="1">
        <v>102</v>
      </c>
      <c r="D54" s="1">
        <v>1997</v>
      </c>
      <c r="E54" s="1" t="s">
        <v>434</v>
      </c>
      <c r="F54" s="1" t="s">
        <v>435</v>
      </c>
      <c r="H54" s="1" t="s">
        <v>436</v>
      </c>
      <c r="I54" s="1" t="s">
        <v>437</v>
      </c>
    </row>
    <row r="55" spans="1:9" x14ac:dyDescent="0.2">
      <c r="A55" s="1">
        <v>54</v>
      </c>
      <c r="B55" s="1" t="s">
        <v>438</v>
      </c>
      <c r="C55" s="1">
        <v>99</v>
      </c>
      <c r="D55" s="1">
        <v>2006</v>
      </c>
      <c r="E55" s="1" t="s">
        <v>223</v>
      </c>
      <c r="F55" s="1" t="s">
        <v>439</v>
      </c>
      <c r="H55" s="1" t="s">
        <v>440</v>
      </c>
      <c r="I55" s="1" t="s">
        <v>441</v>
      </c>
    </row>
    <row r="56" spans="1:9" x14ac:dyDescent="0.2">
      <c r="A56" s="1">
        <v>55</v>
      </c>
      <c r="B56" s="1" t="s">
        <v>442</v>
      </c>
      <c r="C56" s="1">
        <v>101</v>
      </c>
      <c r="D56" s="1">
        <v>1999</v>
      </c>
      <c r="E56" s="1" t="s">
        <v>204</v>
      </c>
      <c r="F56" s="1" t="s">
        <v>443</v>
      </c>
      <c r="H56" s="1" t="s">
        <v>444</v>
      </c>
      <c r="I56" s="1" t="s">
        <v>445</v>
      </c>
    </row>
    <row r="57" spans="1:9" x14ac:dyDescent="0.2">
      <c r="A57" s="1">
        <v>56</v>
      </c>
      <c r="B57" s="1" t="s">
        <v>446</v>
      </c>
      <c r="C57" s="1">
        <v>163</v>
      </c>
      <c r="D57" s="1">
        <v>1970</v>
      </c>
      <c r="E57" s="1" t="s">
        <v>447</v>
      </c>
      <c r="F57" s="1" t="s">
        <v>448</v>
      </c>
      <c r="H57" s="1" t="s">
        <v>449</v>
      </c>
      <c r="I57" s="1" t="s">
        <v>450</v>
      </c>
    </row>
    <row r="58" spans="1:9" x14ac:dyDescent="0.2">
      <c r="A58" s="1">
        <v>57</v>
      </c>
      <c r="B58" s="1" t="s">
        <v>451</v>
      </c>
      <c r="C58" s="1">
        <v>117</v>
      </c>
      <c r="D58" s="1">
        <v>2013</v>
      </c>
      <c r="E58" s="1" t="s">
        <v>452</v>
      </c>
      <c r="F58" s="1" t="s">
        <v>453</v>
      </c>
      <c r="H58" s="1" t="s">
        <v>454</v>
      </c>
      <c r="I58" s="1" t="s">
        <v>455</v>
      </c>
    </row>
    <row r="59" spans="1:9" x14ac:dyDescent="0.2">
      <c r="A59" s="1">
        <v>58</v>
      </c>
      <c r="B59" s="1" t="s">
        <v>456</v>
      </c>
      <c r="C59" s="1">
        <v>73</v>
      </c>
      <c r="D59" s="1">
        <v>1993</v>
      </c>
      <c r="E59" s="1" t="s">
        <v>238</v>
      </c>
      <c r="F59" s="1" t="s">
        <v>457</v>
      </c>
      <c r="H59" s="1" t="s">
        <v>458</v>
      </c>
      <c r="I59" s="1" t="s">
        <v>459</v>
      </c>
    </row>
    <row r="60" spans="1:9" x14ac:dyDescent="0.2">
      <c r="A60" s="1">
        <v>59</v>
      </c>
      <c r="B60" s="1" t="s">
        <v>460</v>
      </c>
      <c r="C60" s="1">
        <v>119</v>
      </c>
      <c r="D60" s="1">
        <v>2005</v>
      </c>
      <c r="E60" s="1" t="s">
        <v>223</v>
      </c>
      <c r="F60" s="1" t="s">
        <v>461</v>
      </c>
      <c r="H60" s="1" t="s">
        <v>462</v>
      </c>
      <c r="I60" s="1" t="s">
        <v>463</v>
      </c>
    </row>
    <row r="61" spans="1:9" x14ac:dyDescent="0.2">
      <c r="A61" s="1">
        <v>60</v>
      </c>
      <c r="B61" s="1" t="s">
        <v>464</v>
      </c>
      <c r="C61" s="1">
        <v>148</v>
      </c>
      <c r="D61" s="1">
        <v>1990</v>
      </c>
      <c r="E61" s="1" t="s">
        <v>223</v>
      </c>
      <c r="F61" s="1" t="s">
        <v>465</v>
      </c>
      <c r="H61" s="1" t="s">
        <v>466</v>
      </c>
      <c r="I61" s="1" t="s">
        <v>467</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2564-1E0D-44D6-B3D6-2985BAB85B9F}">
  <dimension ref="A1:F101"/>
  <sheetViews>
    <sheetView showOutlineSymbols="0" showWhiteSpace="0" workbookViewId="0">
      <selection activeCell="G11" sqref="G11"/>
    </sheetView>
  </sheetViews>
  <sheetFormatPr defaultColWidth="8.85546875" defaultRowHeight="14.25" x14ac:dyDescent="0.2"/>
  <cols>
    <col min="1" max="2" width="7.140625" style="1" bestFit="1" customWidth="1"/>
    <col min="3" max="3" width="9.5703125" style="1" bestFit="1" customWidth="1"/>
    <col min="4" max="4" width="51.140625" style="1" bestFit="1" customWidth="1"/>
    <col min="5" max="5" width="7.140625" style="1" bestFit="1" customWidth="1"/>
    <col min="6" max="6" width="12" style="1" bestFit="1" customWidth="1"/>
    <col min="7" max="16384" width="8.85546875" style="1"/>
  </cols>
  <sheetData>
    <row r="1" spans="1:6" x14ac:dyDescent="0.2">
      <c r="A1" s="1" t="s">
        <v>0</v>
      </c>
      <c r="B1" s="1" t="s">
        <v>6</v>
      </c>
      <c r="C1" s="1" t="s">
        <v>7</v>
      </c>
      <c r="D1" s="1" t="s">
        <v>8</v>
      </c>
      <c r="E1" s="1" t="s">
        <v>2</v>
      </c>
      <c r="F1" s="1" t="s">
        <v>468</v>
      </c>
    </row>
    <row r="2" spans="1:6" x14ac:dyDescent="0.2">
      <c r="A2" s="1">
        <v>1</v>
      </c>
      <c r="B2" s="1" t="s">
        <v>12</v>
      </c>
      <c r="C2" s="1" t="s">
        <v>13</v>
      </c>
      <c r="D2" s="1" t="s">
        <v>469</v>
      </c>
      <c r="E2" s="1">
        <v>4</v>
      </c>
      <c r="F2" s="1">
        <v>4</v>
      </c>
    </row>
    <row r="3" spans="1:6" x14ac:dyDescent="0.2">
      <c r="A3" s="1">
        <v>2</v>
      </c>
      <c r="B3" s="1" t="s">
        <v>17</v>
      </c>
      <c r="C3" s="1" t="s">
        <v>18</v>
      </c>
      <c r="D3" s="1" t="s">
        <v>470</v>
      </c>
      <c r="E3" s="1">
        <v>4</v>
      </c>
      <c r="F3" s="1">
        <v>5</v>
      </c>
    </row>
    <row r="4" spans="1:6" x14ac:dyDescent="0.2">
      <c r="A4" s="1">
        <v>3</v>
      </c>
      <c r="B4" s="1" t="s">
        <v>22</v>
      </c>
      <c r="C4" s="1" t="s">
        <v>23</v>
      </c>
      <c r="D4" s="1" t="s">
        <v>471</v>
      </c>
      <c r="E4" s="1">
        <v>4</v>
      </c>
      <c r="F4" s="1">
        <v>4</v>
      </c>
    </row>
    <row r="5" spans="1:6" x14ac:dyDescent="0.2">
      <c r="A5" s="1">
        <v>4</v>
      </c>
      <c r="B5" s="1" t="s">
        <v>27</v>
      </c>
      <c r="C5" s="1" t="s">
        <v>28</v>
      </c>
      <c r="D5" s="1" t="s">
        <v>472</v>
      </c>
      <c r="E5" s="1">
        <v>4</v>
      </c>
      <c r="F5" s="1">
        <v>2</v>
      </c>
    </row>
    <row r="6" spans="1:6" x14ac:dyDescent="0.2">
      <c r="A6" s="1">
        <v>5</v>
      </c>
      <c r="B6" s="1" t="s">
        <v>32</v>
      </c>
      <c r="C6" s="1" t="s">
        <v>33</v>
      </c>
      <c r="D6" s="1" t="s">
        <v>473</v>
      </c>
      <c r="E6" s="1">
        <v>4</v>
      </c>
      <c r="F6" s="1">
        <v>3</v>
      </c>
    </row>
    <row r="7" spans="1:6" x14ac:dyDescent="0.2">
      <c r="A7" s="1">
        <v>6</v>
      </c>
      <c r="B7" s="1" t="s">
        <v>37</v>
      </c>
      <c r="C7" s="1" t="s">
        <v>38</v>
      </c>
      <c r="D7" s="1" t="s">
        <v>474</v>
      </c>
      <c r="E7" s="1">
        <v>4</v>
      </c>
      <c r="F7" s="1">
        <v>1</v>
      </c>
    </row>
    <row r="8" spans="1:6" x14ac:dyDescent="0.2">
      <c r="A8" s="1">
        <v>7</v>
      </c>
      <c r="B8" s="1" t="s">
        <v>42</v>
      </c>
      <c r="C8" s="1" t="s">
        <v>43</v>
      </c>
      <c r="D8" s="1" t="s">
        <v>475</v>
      </c>
      <c r="E8" s="1">
        <v>4</v>
      </c>
      <c r="F8" s="1">
        <v>1</v>
      </c>
    </row>
    <row r="9" spans="1:6" x14ac:dyDescent="0.2">
      <c r="A9" s="1">
        <v>8</v>
      </c>
      <c r="B9" s="1" t="s">
        <v>47</v>
      </c>
      <c r="C9" s="1" t="s">
        <v>48</v>
      </c>
      <c r="D9" s="1" t="s">
        <v>476</v>
      </c>
      <c r="E9" s="1">
        <v>4</v>
      </c>
      <c r="F9" s="1">
        <v>1</v>
      </c>
    </row>
    <row r="10" spans="1:6" x14ac:dyDescent="0.2">
      <c r="A10" s="1">
        <v>9</v>
      </c>
      <c r="B10" s="1" t="s">
        <v>52</v>
      </c>
      <c r="C10" s="1" t="s">
        <v>53</v>
      </c>
      <c r="D10" s="1" t="s">
        <v>477</v>
      </c>
      <c r="E10" s="1">
        <v>4</v>
      </c>
      <c r="F10" s="1">
        <v>4</v>
      </c>
    </row>
    <row r="11" spans="1:6" x14ac:dyDescent="0.2">
      <c r="A11" s="1">
        <v>10</v>
      </c>
      <c r="B11" s="1" t="s">
        <v>57</v>
      </c>
      <c r="C11" s="1" t="s">
        <v>58</v>
      </c>
      <c r="D11" s="1" t="s">
        <v>478</v>
      </c>
      <c r="E11" s="1">
        <v>4</v>
      </c>
      <c r="F11" s="1">
        <v>3</v>
      </c>
    </row>
    <row r="12" spans="1:6" x14ac:dyDescent="0.2">
      <c r="A12" s="1">
        <v>11</v>
      </c>
      <c r="B12" s="1" t="s">
        <v>62</v>
      </c>
      <c r="C12" s="1" t="s">
        <v>63</v>
      </c>
      <c r="D12" s="1" t="s">
        <v>479</v>
      </c>
      <c r="E12" s="1">
        <v>4</v>
      </c>
      <c r="F12" s="1">
        <v>1</v>
      </c>
    </row>
    <row r="13" spans="1:6" x14ac:dyDescent="0.2">
      <c r="A13" s="1">
        <v>12</v>
      </c>
      <c r="B13" s="1" t="s">
        <v>67</v>
      </c>
      <c r="C13" s="1" t="s">
        <v>68</v>
      </c>
      <c r="D13" s="1" t="s">
        <v>480</v>
      </c>
      <c r="E13" s="1">
        <v>4</v>
      </c>
      <c r="F13" s="1">
        <v>4</v>
      </c>
    </row>
    <row r="14" spans="1:6" x14ac:dyDescent="0.2">
      <c r="A14" s="1">
        <v>13</v>
      </c>
      <c r="B14" s="1" t="s">
        <v>72</v>
      </c>
      <c r="C14" s="1" t="s">
        <v>73</v>
      </c>
      <c r="D14" s="1" t="s">
        <v>481</v>
      </c>
      <c r="E14" s="1">
        <v>4</v>
      </c>
      <c r="F14" s="1">
        <v>5</v>
      </c>
    </row>
    <row r="15" spans="1:6" x14ac:dyDescent="0.2">
      <c r="A15" s="1">
        <v>14</v>
      </c>
      <c r="B15" s="1" t="s">
        <v>77</v>
      </c>
      <c r="C15" s="1" t="s">
        <v>78</v>
      </c>
      <c r="D15" s="1" t="s">
        <v>482</v>
      </c>
      <c r="E15" s="1">
        <v>4</v>
      </c>
      <c r="F15" s="1">
        <v>4</v>
      </c>
    </row>
    <row r="16" spans="1:6" x14ac:dyDescent="0.2">
      <c r="A16" s="1">
        <v>15</v>
      </c>
      <c r="B16" s="1" t="s">
        <v>82</v>
      </c>
      <c r="C16" s="1" t="s">
        <v>83</v>
      </c>
      <c r="D16" s="1" t="s">
        <v>483</v>
      </c>
      <c r="E16" s="1">
        <v>4</v>
      </c>
      <c r="F16" s="1">
        <v>3</v>
      </c>
    </row>
    <row r="17" spans="1:6" x14ac:dyDescent="0.2">
      <c r="A17" s="1">
        <v>16</v>
      </c>
      <c r="B17" s="1" t="s">
        <v>87</v>
      </c>
      <c r="C17" s="1" t="s">
        <v>88</v>
      </c>
      <c r="D17" s="1" t="s">
        <v>484</v>
      </c>
      <c r="E17" s="1">
        <v>4</v>
      </c>
      <c r="F17" s="1">
        <v>3</v>
      </c>
    </row>
    <row r="18" spans="1:6" x14ac:dyDescent="0.2">
      <c r="A18" s="1">
        <v>17</v>
      </c>
      <c r="B18" s="1" t="s">
        <v>92</v>
      </c>
      <c r="C18" s="1" t="s">
        <v>93</v>
      </c>
      <c r="D18" s="1" t="s">
        <v>485</v>
      </c>
      <c r="E18" s="1">
        <v>4</v>
      </c>
      <c r="F18" s="1">
        <v>5</v>
      </c>
    </row>
    <row r="19" spans="1:6" x14ac:dyDescent="0.2">
      <c r="A19" s="1">
        <v>18</v>
      </c>
      <c r="B19" s="1" t="s">
        <v>97</v>
      </c>
      <c r="C19" s="1" t="s">
        <v>98</v>
      </c>
      <c r="D19" s="1" t="s">
        <v>486</v>
      </c>
      <c r="E19" s="1">
        <v>4</v>
      </c>
      <c r="F19" s="1">
        <v>4</v>
      </c>
    </row>
    <row r="20" spans="1:6" x14ac:dyDescent="0.2">
      <c r="A20" s="1">
        <v>19</v>
      </c>
      <c r="B20" s="1" t="s">
        <v>102</v>
      </c>
      <c r="C20" s="1" t="s">
        <v>103</v>
      </c>
      <c r="D20" s="1" t="s">
        <v>487</v>
      </c>
      <c r="E20" s="1">
        <v>4</v>
      </c>
      <c r="F20" s="1">
        <v>3</v>
      </c>
    </row>
    <row r="21" spans="1:6" x14ac:dyDescent="0.2">
      <c r="A21" s="1">
        <v>20</v>
      </c>
      <c r="B21" s="1" t="s">
        <v>107</v>
      </c>
      <c r="C21" s="1" t="s">
        <v>108</v>
      </c>
      <c r="D21" s="1" t="s">
        <v>488</v>
      </c>
      <c r="E21" s="1">
        <v>4</v>
      </c>
      <c r="F21" s="1">
        <v>2</v>
      </c>
    </row>
    <row r="22" spans="1:6" x14ac:dyDescent="0.2">
      <c r="A22" s="1">
        <v>21</v>
      </c>
      <c r="B22" s="1" t="s">
        <v>112</v>
      </c>
      <c r="C22" s="1" t="s">
        <v>113</v>
      </c>
      <c r="D22" s="1" t="s">
        <v>489</v>
      </c>
      <c r="E22" s="1">
        <v>4</v>
      </c>
      <c r="F22" s="1">
        <v>4</v>
      </c>
    </row>
    <row r="23" spans="1:6" x14ac:dyDescent="0.2">
      <c r="A23" s="1">
        <v>22</v>
      </c>
      <c r="B23" s="1" t="s">
        <v>117</v>
      </c>
      <c r="C23" s="1" t="s">
        <v>118</v>
      </c>
      <c r="D23" s="1" t="s">
        <v>490</v>
      </c>
      <c r="E23" s="1">
        <v>4</v>
      </c>
      <c r="F23" s="1">
        <v>5</v>
      </c>
    </row>
    <row r="24" spans="1:6" x14ac:dyDescent="0.2">
      <c r="A24" s="1">
        <v>23</v>
      </c>
      <c r="B24" s="1" t="s">
        <v>122</v>
      </c>
      <c r="C24" s="1" t="s">
        <v>123</v>
      </c>
      <c r="D24" s="1" t="s">
        <v>491</v>
      </c>
      <c r="E24" s="1">
        <v>4</v>
      </c>
      <c r="F24" s="1">
        <v>2</v>
      </c>
    </row>
    <row r="25" spans="1:6" x14ac:dyDescent="0.2">
      <c r="A25" s="1">
        <v>24</v>
      </c>
      <c r="B25" s="1" t="s">
        <v>126</v>
      </c>
      <c r="C25" s="1" t="s">
        <v>127</v>
      </c>
      <c r="D25" s="1" t="s">
        <v>492</v>
      </c>
      <c r="E25" s="1">
        <v>5</v>
      </c>
      <c r="F25" s="1">
        <v>4</v>
      </c>
    </row>
    <row r="26" spans="1:6" x14ac:dyDescent="0.2">
      <c r="A26" s="1">
        <v>25</v>
      </c>
      <c r="B26" s="1" t="s">
        <v>130</v>
      </c>
      <c r="C26" s="1" t="s">
        <v>131</v>
      </c>
      <c r="D26" s="1" t="s">
        <v>493</v>
      </c>
      <c r="E26" s="1">
        <v>5</v>
      </c>
      <c r="F26" s="1">
        <v>1</v>
      </c>
    </row>
    <row r="27" spans="1:6" x14ac:dyDescent="0.2">
      <c r="A27" s="1">
        <v>26</v>
      </c>
      <c r="B27" s="1" t="s">
        <v>135</v>
      </c>
      <c r="C27" s="1" t="s">
        <v>136</v>
      </c>
      <c r="D27" s="1" t="s">
        <v>494</v>
      </c>
      <c r="E27" s="1">
        <v>5</v>
      </c>
      <c r="F27" s="1">
        <v>4</v>
      </c>
    </row>
    <row r="28" spans="1:6" x14ac:dyDescent="0.2">
      <c r="A28" s="1">
        <v>27</v>
      </c>
      <c r="B28" s="1" t="s">
        <v>140</v>
      </c>
      <c r="C28" s="1" t="s">
        <v>141</v>
      </c>
      <c r="D28" s="1" t="s">
        <v>495</v>
      </c>
      <c r="E28" s="1">
        <v>5</v>
      </c>
      <c r="F28" s="1">
        <v>3</v>
      </c>
    </row>
    <row r="29" spans="1:6" x14ac:dyDescent="0.2">
      <c r="A29" s="1">
        <v>28</v>
      </c>
      <c r="B29" s="1" t="s">
        <v>145</v>
      </c>
      <c r="C29" s="1" t="s">
        <v>146</v>
      </c>
      <c r="D29" s="1" t="s">
        <v>496</v>
      </c>
      <c r="E29" s="1">
        <v>5</v>
      </c>
      <c r="F29" s="1">
        <v>4</v>
      </c>
    </row>
    <row r="30" spans="1:6" x14ac:dyDescent="0.2">
      <c r="A30" s="1">
        <v>29</v>
      </c>
      <c r="B30" s="1" t="s">
        <v>149</v>
      </c>
      <c r="C30" s="1" t="s">
        <v>150</v>
      </c>
      <c r="D30" s="1" t="s">
        <v>497</v>
      </c>
      <c r="E30" s="1">
        <v>5</v>
      </c>
      <c r="F30" s="1">
        <v>4</v>
      </c>
    </row>
    <row r="31" spans="1:6" x14ac:dyDescent="0.2">
      <c r="A31" s="1">
        <v>30</v>
      </c>
      <c r="B31" s="1" t="s">
        <v>154</v>
      </c>
      <c r="C31" s="1" t="s">
        <v>155</v>
      </c>
      <c r="D31" s="1" t="s">
        <v>498</v>
      </c>
      <c r="E31" s="1">
        <v>5</v>
      </c>
      <c r="F31" s="1">
        <v>5</v>
      </c>
    </row>
    <row r="32" spans="1:6" x14ac:dyDescent="0.2">
      <c r="A32" s="1">
        <v>31</v>
      </c>
      <c r="B32" s="1" t="s">
        <v>499</v>
      </c>
      <c r="C32" s="1" t="s">
        <v>500</v>
      </c>
      <c r="D32" s="1" t="s">
        <v>501</v>
      </c>
      <c r="E32" s="1">
        <v>5</v>
      </c>
      <c r="F32" s="1">
        <v>2</v>
      </c>
    </row>
    <row r="33" spans="1:6" x14ac:dyDescent="0.2">
      <c r="A33" s="1">
        <v>32</v>
      </c>
      <c r="B33" s="1" t="s">
        <v>502</v>
      </c>
      <c r="C33" s="1" t="s">
        <v>503</v>
      </c>
      <c r="D33" s="1" t="s">
        <v>504</v>
      </c>
      <c r="E33" s="1">
        <v>5</v>
      </c>
      <c r="F33" s="1">
        <v>4</v>
      </c>
    </row>
    <row r="34" spans="1:6" x14ac:dyDescent="0.2">
      <c r="A34" s="1">
        <v>33</v>
      </c>
      <c r="B34" s="1" t="s">
        <v>505</v>
      </c>
      <c r="C34" s="1" t="s">
        <v>506</v>
      </c>
      <c r="D34" s="1" t="s">
        <v>507</v>
      </c>
      <c r="E34" s="1">
        <v>5</v>
      </c>
      <c r="F34" s="1">
        <v>3</v>
      </c>
    </row>
    <row r="35" spans="1:6" x14ac:dyDescent="0.2">
      <c r="A35" s="1">
        <v>34</v>
      </c>
      <c r="B35" s="1" t="s">
        <v>508</v>
      </c>
      <c r="C35" s="1" t="s">
        <v>509</v>
      </c>
      <c r="D35" s="1" t="s">
        <v>510</v>
      </c>
      <c r="E35" s="1">
        <v>5</v>
      </c>
      <c r="F35" s="1">
        <v>5</v>
      </c>
    </row>
    <row r="36" spans="1:6" x14ac:dyDescent="0.2">
      <c r="A36" s="1">
        <v>35</v>
      </c>
      <c r="B36" s="1" t="s">
        <v>511</v>
      </c>
      <c r="C36" s="1" t="s">
        <v>512</v>
      </c>
      <c r="D36" s="1" t="s">
        <v>513</v>
      </c>
      <c r="E36" s="1">
        <v>5</v>
      </c>
      <c r="F36" s="1">
        <v>4</v>
      </c>
    </row>
    <row r="37" spans="1:6" x14ac:dyDescent="0.2">
      <c r="A37" s="1">
        <v>36</v>
      </c>
      <c r="B37" s="1" t="s">
        <v>514</v>
      </c>
      <c r="C37" s="1" t="s">
        <v>515</v>
      </c>
      <c r="D37" s="1" t="s">
        <v>516</v>
      </c>
      <c r="E37" s="1">
        <v>5</v>
      </c>
      <c r="F37" s="1">
        <v>2</v>
      </c>
    </row>
    <row r="38" spans="1:6" x14ac:dyDescent="0.2">
      <c r="A38" s="1">
        <v>37</v>
      </c>
      <c r="B38" s="1" t="s">
        <v>517</v>
      </c>
      <c r="C38" s="1" t="s">
        <v>518</v>
      </c>
      <c r="D38" s="1" t="s">
        <v>519</v>
      </c>
      <c r="E38" s="1">
        <v>5</v>
      </c>
      <c r="F38" s="1">
        <v>1</v>
      </c>
    </row>
    <row r="39" spans="1:6" x14ac:dyDescent="0.2">
      <c r="A39" s="1">
        <v>38</v>
      </c>
      <c r="B39" s="1" t="s">
        <v>520</v>
      </c>
      <c r="C39" s="1" t="s">
        <v>521</v>
      </c>
      <c r="D39" s="1" t="s">
        <v>522</v>
      </c>
      <c r="E39" s="1">
        <v>5</v>
      </c>
      <c r="F39" s="1">
        <v>5</v>
      </c>
    </row>
    <row r="40" spans="1:6" x14ac:dyDescent="0.2">
      <c r="A40" s="1">
        <v>39</v>
      </c>
      <c r="B40" s="1" t="s">
        <v>523</v>
      </c>
      <c r="C40" s="1" t="s">
        <v>524</v>
      </c>
      <c r="D40" s="1" t="s">
        <v>525</v>
      </c>
      <c r="E40" s="1">
        <v>5</v>
      </c>
      <c r="F40" s="1">
        <v>5</v>
      </c>
    </row>
    <row r="41" spans="1:6" x14ac:dyDescent="0.2">
      <c r="A41" s="1">
        <v>40</v>
      </c>
      <c r="B41" s="1" t="s">
        <v>526</v>
      </c>
      <c r="C41" s="1" t="s">
        <v>527</v>
      </c>
      <c r="D41" s="1" t="s">
        <v>528</v>
      </c>
      <c r="E41" s="1">
        <v>5</v>
      </c>
      <c r="F41" s="1">
        <v>5</v>
      </c>
    </row>
    <row r="42" spans="1:6" x14ac:dyDescent="0.2">
      <c r="A42" s="1">
        <v>41</v>
      </c>
      <c r="B42" s="1" t="s">
        <v>529</v>
      </c>
      <c r="C42" s="1" t="s">
        <v>530</v>
      </c>
      <c r="D42" s="1" t="s">
        <v>531</v>
      </c>
      <c r="E42" s="1">
        <v>5</v>
      </c>
      <c r="F42" s="1">
        <v>1</v>
      </c>
    </row>
    <row r="43" spans="1:6" x14ac:dyDescent="0.2">
      <c r="A43" s="1">
        <v>42</v>
      </c>
      <c r="B43" s="1" t="s">
        <v>532</v>
      </c>
      <c r="C43" s="1" t="s">
        <v>533</v>
      </c>
      <c r="D43" s="1" t="s">
        <v>534</v>
      </c>
      <c r="E43" s="1">
        <v>5</v>
      </c>
      <c r="F43" s="1">
        <v>5</v>
      </c>
    </row>
    <row r="44" spans="1:6" x14ac:dyDescent="0.2">
      <c r="A44" s="1">
        <v>43</v>
      </c>
      <c r="B44" s="1" t="s">
        <v>535</v>
      </c>
      <c r="C44" s="1" t="s">
        <v>536</v>
      </c>
      <c r="D44" s="1" t="s">
        <v>537</v>
      </c>
      <c r="E44" s="1">
        <v>5</v>
      </c>
      <c r="F44" s="1">
        <v>5</v>
      </c>
    </row>
    <row r="45" spans="1:6" x14ac:dyDescent="0.2">
      <c r="A45" s="1">
        <v>44</v>
      </c>
      <c r="B45" s="1" t="s">
        <v>538</v>
      </c>
      <c r="C45" s="1" t="s">
        <v>539</v>
      </c>
      <c r="D45" s="1" t="s">
        <v>540</v>
      </c>
      <c r="E45" s="1">
        <v>5</v>
      </c>
      <c r="F45" s="1">
        <v>2</v>
      </c>
    </row>
    <row r="46" spans="1:6" x14ac:dyDescent="0.2">
      <c r="A46" s="1">
        <v>45</v>
      </c>
      <c r="B46" s="1" t="s">
        <v>541</v>
      </c>
      <c r="C46" s="1" t="s">
        <v>542</v>
      </c>
      <c r="D46" s="1" t="s">
        <v>543</v>
      </c>
      <c r="E46" s="1">
        <v>5</v>
      </c>
      <c r="F46" s="1">
        <v>4</v>
      </c>
    </row>
    <row r="47" spans="1:6" x14ac:dyDescent="0.2">
      <c r="A47" s="1">
        <v>46</v>
      </c>
      <c r="B47" s="1" t="s">
        <v>544</v>
      </c>
      <c r="C47" s="1" t="s">
        <v>545</v>
      </c>
      <c r="D47" s="1" t="s">
        <v>546</v>
      </c>
      <c r="E47" s="1">
        <v>5</v>
      </c>
      <c r="F47" s="1">
        <v>3</v>
      </c>
    </row>
    <row r="48" spans="1:6" x14ac:dyDescent="0.2">
      <c r="A48" s="1">
        <v>47</v>
      </c>
      <c r="B48" s="1" t="s">
        <v>547</v>
      </c>
      <c r="C48" s="1" t="s">
        <v>548</v>
      </c>
      <c r="D48" s="1" t="s">
        <v>549</v>
      </c>
      <c r="E48" s="1">
        <v>5</v>
      </c>
      <c r="F48" s="1">
        <v>2</v>
      </c>
    </row>
    <row r="49" spans="1:6" x14ac:dyDescent="0.2">
      <c r="A49" s="1">
        <v>48</v>
      </c>
      <c r="B49" s="1" t="s">
        <v>550</v>
      </c>
      <c r="C49" s="1" t="s">
        <v>551</v>
      </c>
      <c r="D49" s="1" t="s">
        <v>552</v>
      </c>
      <c r="E49" s="1">
        <v>5</v>
      </c>
      <c r="F49" s="1">
        <v>4</v>
      </c>
    </row>
    <row r="50" spans="1:6" x14ac:dyDescent="0.2">
      <c r="A50" s="1">
        <v>49</v>
      </c>
      <c r="B50" s="1" t="s">
        <v>553</v>
      </c>
      <c r="C50" s="1" t="s">
        <v>554</v>
      </c>
      <c r="D50" s="1" t="s">
        <v>555</v>
      </c>
      <c r="E50" s="1">
        <v>5</v>
      </c>
      <c r="F50" s="1">
        <v>4</v>
      </c>
    </row>
    <row r="51" spans="1:6" x14ac:dyDescent="0.2">
      <c r="A51" s="1">
        <v>50</v>
      </c>
      <c r="B51" s="1" t="s">
        <v>556</v>
      </c>
      <c r="C51" s="1" t="s">
        <v>557</v>
      </c>
      <c r="D51" s="1" t="s">
        <v>558</v>
      </c>
      <c r="E51" s="1">
        <v>5</v>
      </c>
      <c r="F51" s="1">
        <v>3</v>
      </c>
    </row>
    <row r="52" spans="1:6" x14ac:dyDescent="0.2">
      <c r="A52" s="1">
        <v>51</v>
      </c>
      <c r="B52" s="1" t="s">
        <v>559</v>
      </c>
      <c r="C52" s="1" t="s">
        <v>560</v>
      </c>
      <c r="D52" s="1" t="s">
        <v>561</v>
      </c>
      <c r="E52" s="1">
        <v>5</v>
      </c>
      <c r="F52" s="1">
        <v>2</v>
      </c>
    </row>
    <row r="53" spans="1:6" x14ac:dyDescent="0.2">
      <c r="A53" s="1">
        <v>52</v>
      </c>
      <c r="B53" s="1" t="s">
        <v>562</v>
      </c>
      <c r="C53" s="1" t="s">
        <v>563</v>
      </c>
      <c r="D53" s="1" t="s">
        <v>564</v>
      </c>
      <c r="E53" s="1">
        <v>5</v>
      </c>
      <c r="F53" s="1">
        <v>2</v>
      </c>
    </row>
    <row r="54" spans="1:6" x14ac:dyDescent="0.2">
      <c r="A54" s="1">
        <v>53</v>
      </c>
      <c r="B54" s="1" t="s">
        <v>565</v>
      </c>
      <c r="C54" s="1" t="s">
        <v>566</v>
      </c>
      <c r="D54" s="1" t="s">
        <v>567</v>
      </c>
      <c r="E54" s="1">
        <v>5</v>
      </c>
      <c r="F54" s="1">
        <v>4</v>
      </c>
    </row>
    <row r="55" spans="1:6" x14ac:dyDescent="0.2">
      <c r="A55" s="1">
        <v>54</v>
      </c>
      <c r="B55" s="1" t="s">
        <v>568</v>
      </c>
      <c r="C55" s="1" t="s">
        <v>569</v>
      </c>
      <c r="D55" s="1" t="s">
        <v>570</v>
      </c>
      <c r="E55" s="1">
        <v>5</v>
      </c>
      <c r="F55" s="1">
        <v>5</v>
      </c>
    </row>
    <row r="56" spans="1:6" x14ac:dyDescent="0.2">
      <c r="A56" s="1">
        <v>55</v>
      </c>
      <c r="B56" s="1" t="s">
        <v>571</v>
      </c>
      <c r="C56" s="1" t="s">
        <v>572</v>
      </c>
      <c r="D56" s="1" t="s">
        <v>573</v>
      </c>
      <c r="E56" s="1">
        <v>5</v>
      </c>
      <c r="F56" s="1">
        <v>5</v>
      </c>
    </row>
    <row r="57" spans="1:6" x14ac:dyDescent="0.2">
      <c r="A57" s="1">
        <v>56</v>
      </c>
      <c r="B57" s="1" t="s">
        <v>574</v>
      </c>
      <c r="C57" s="1" t="s">
        <v>575</v>
      </c>
      <c r="D57" s="1" t="s">
        <v>576</v>
      </c>
      <c r="E57" s="1">
        <v>5</v>
      </c>
      <c r="F57" s="1">
        <v>4</v>
      </c>
    </row>
    <row r="58" spans="1:6" x14ac:dyDescent="0.2">
      <c r="A58" s="1">
        <v>57</v>
      </c>
      <c r="B58" s="1" t="s">
        <v>577</v>
      </c>
      <c r="C58" s="1" t="s">
        <v>578</v>
      </c>
      <c r="D58" s="1" t="s">
        <v>579</v>
      </c>
      <c r="E58" s="1">
        <v>5</v>
      </c>
      <c r="F58" s="1">
        <v>5</v>
      </c>
    </row>
    <row r="59" spans="1:6" x14ac:dyDescent="0.2">
      <c r="A59" s="1">
        <v>58</v>
      </c>
      <c r="B59" s="1" t="s">
        <v>580</v>
      </c>
      <c r="C59" s="1" t="s">
        <v>581</v>
      </c>
      <c r="D59" s="1" t="s">
        <v>582</v>
      </c>
      <c r="E59" s="1">
        <v>5</v>
      </c>
      <c r="F59" s="1">
        <v>5</v>
      </c>
    </row>
    <row r="60" spans="1:6" x14ac:dyDescent="0.2">
      <c r="A60" s="1">
        <v>59</v>
      </c>
      <c r="B60" s="1" t="s">
        <v>583</v>
      </c>
      <c r="C60" s="1" t="s">
        <v>584</v>
      </c>
      <c r="D60" s="1" t="s">
        <v>585</v>
      </c>
      <c r="E60" s="1">
        <v>5</v>
      </c>
      <c r="F60" s="1">
        <v>1</v>
      </c>
    </row>
    <row r="61" spans="1:6" x14ac:dyDescent="0.2">
      <c r="A61" s="1">
        <v>60</v>
      </c>
      <c r="B61" s="1" t="s">
        <v>586</v>
      </c>
      <c r="C61" s="1" t="s">
        <v>587</v>
      </c>
      <c r="D61" s="1" t="s">
        <v>588</v>
      </c>
      <c r="E61" s="1">
        <v>5</v>
      </c>
      <c r="F61" s="1">
        <v>3</v>
      </c>
    </row>
    <row r="62" spans="1:6" x14ac:dyDescent="0.2">
      <c r="A62" s="1">
        <v>61</v>
      </c>
      <c r="B62" s="1" t="s">
        <v>589</v>
      </c>
      <c r="C62" s="1" t="s">
        <v>590</v>
      </c>
      <c r="D62" s="1" t="s">
        <v>591</v>
      </c>
      <c r="E62" s="1">
        <v>5</v>
      </c>
      <c r="F62" s="1">
        <v>5</v>
      </c>
    </row>
    <row r="63" spans="1:6" x14ac:dyDescent="0.2">
      <c r="A63" s="1">
        <v>62</v>
      </c>
      <c r="B63" s="1" t="s">
        <v>592</v>
      </c>
      <c r="C63" s="1" t="s">
        <v>593</v>
      </c>
      <c r="D63" s="1" t="s">
        <v>594</v>
      </c>
      <c r="E63" s="1">
        <v>5</v>
      </c>
      <c r="F63" s="1">
        <v>1</v>
      </c>
    </row>
    <row r="64" spans="1:6" x14ac:dyDescent="0.2">
      <c r="A64" s="1">
        <v>63</v>
      </c>
      <c r="B64" s="1" t="s">
        <v>595</v>
      </c>
      <c r="C64" s="1" t="s">
        <v>596</v>
      </c>
      <c r="D64" s="1" t="s">
        <v>597</v>
      </c>
      <c r="E64" s="1">
        <v>5</v>
      </c>
      <c r="F64" s="1">
        <v>3</v>
      </c>
    </row>
    <row r="65" spans="1:6" x14ac:dyDescent="0.2">
      <c r="A65" s="1">
        <v>64</v>
      </c>
      <c r="B65" s="1" t="s">
        <v>598</v>
      </c>
      <c r="C65" s="1" t="s">
        <v>599</v>
      </c>
      <c r="D65" s="1" t="s">
        <v>600</v>
      </c>
      <c r="E65" s="1">
        <v>5</v>
      </c>
      <c r="F65" s="1">
        <v>3</v>
      </c>
    </row>
    <row r="66" spans="1:6" x14ac:dyDescent="0.2">
      <c r="A66" s="1">
        <v>65</v>
      </c>
      <c r="B66" s="1" t="s">
        <v>601</v>
      </c>
      <c r="C66" s="1" t="s">
        <v>602</v>
      </c>
      <c r="D66" s="1" t="s">
        <v>603</v>
      </c>
      <c r="E66" s="1">
        <v>5</v>
      </c>
      <c r="F66" s="1">
        <v>5</v>
      </c>
    </row>
    <row r="67" spans="1:6" x14ac:dyDescent="0.2">
      <c r="A67" s="1">
        <v>66</v>
      </c>
      <c r="B67" s="1" t="s">
        <v>604</v>
      </c>
      <c r="C67" s="1" t="s">
        <v>605</v>
      </c>
      <c r="D67" s="1" t="s">
        <v>606</v>
      </c>
      <c r="E67" s="1">
        <v>5</v>
      </c>
      <c r="F67" s="1">
        <v>5</v>
      </c>
    </row>
    <row r="68" spans="1:6" x14ac:dyDescent="0.2">
      <c r="A68" s="1">
        <v>67</v>
      </c>
      <c r="B68" s="1" t="s">
        <v>607</v>
      </c>
      <c r="C68" s="1" t="s">
        <v>608</v>
      </c>
      <c r="D68" s="1" t="s">
        <v>609</v>
      </c>
      <c r="E68" s="1">
        <v>5</v>
      </c>
      <c r="F68" s="1">
        <v>2</v>
      </c>
    </row>
    <row r="69" spans="1:6" x14ac:dyDescent="0.2">
      <c r="A69" s="1">
        <v>68</v>
      </c>
      <c r="B69" s="1" t="s">
        <v>610</v>
      </c>
      <c r="C69" s="1" t="s">
        <v>611</v>
      </c>
      <c r="D69" s="1" t="s">
        <v>612</v>
      </c>
      <c r="E69" s="1">
        <v>5</v>
      </c>
      <c r="F69" s="1">
        <v>5</v>
      </c>
    </row>
    <row r="70" spans="1:6" x14ac:dyDescent="0.2">
      <c r="A70" s="1">
        <v>69</v>
      </c>
      <c r="B70" s="1" t="s">
        <v>613</v>
      </c>
      <c r="C70" s="1" t="s">
        <v>614</v>
      </c>
      <c r="D70" s="1" t="s">
        <v>615</v>
      </c>
      <c r="E70" s="1">
        <v>5</v>
      </c>
      <c r="F70" s="1">
        <v>5</v>
      </c>
    </row>
    <row r="71" spans="1:6" x14ac:dyDescent="0.2">
      <c r="A71" s="1">
        <v>70</v>
      </c>
      <c r="B71" s="1" t="s">
        <v>616</v>
      </c>
      <c r="C71" s="1" t="s">
        <v>617</v>
      </c>
      <c r="D71" s="1" t="s">
        <v>618</v>
      </c>
      <c r="E71" s="1">
        <v>5</v>
      </c>
      <c r="F71" s="1">
        <v>1</v>
      </c>
    </row>
    <row r="72" spans="1:6" x14ac:dyDescent="0.2">
      <c r="A72" s="1">
        <v>71</v>
      </c>
      <c r="B72" s="1" t="s">
        <v>619</v>
      </c>
      <c r="C72" s="1" t="s">
        <v>620</v>
      </c>
      <c r="D72" s="1" t="s">
        <v>621</v>
      </c>
      <c r="E72" s="1">
        <v>5</v>
      </c>
      <c r="F72" s="1">
        <v>3</v>
      </c>
    </row>
    <row r="73" spans="1:6" x14ac:dyDescent="0.2">
      <c r="A73" s="1">
        <v>72</v>
      </c>
      <c r="B73" s="1" t="s">
        <v>622</v>
      </c>
      <c r="C73" s="1" t="s">
        <v>623</v>
      </c>
      <c r="D73" s="1" t="s">
        <v>624</v>
      </c>
      <c r="E73" s="1">
        <v>5</v>
      </c>
      <c r="F73" s="1">
        <v>5</v>
      </c>
    </row>
    <row r="74" spans="1:6" x14ac:dyDescent="0.2">
      <c r="A74" s="1">
        <v>73</v>
      </c>
      <c r="B74" s="1" t="s">
        <v>625</v>
      </c>
      <c r="C74" s="1" t="s">
        <v>626</v>
      </c>
      <c r="D74" s="1" t="s">
        <v>627</v>
      </c>
      <c r="E74" s="1">
        <v>5</v>
      </c>
      <c r="F74" s="1">
        <v>5</v>
      </c>
    </row>
    <row r="75" spans="1:6" x14ac:dyDescent="0.2">
      <c r="A75" s="1">
        <v>74</v>
      </c>
      <c r="B75" s="1" t="s">
        <v>628</v>
      </c>
      <c r="C75" s="1" t="s">
        <v>629</v>
      </c>
      <c r="D75" s="1" t="s">
        <v>630</v>
      </c>
      <c r="E75" s="1">
        <v>5</v>
      </c>
      <c r="F75" s="1">
        <v>2</v>
      </c>
    </row>
    <row r="76" spans="1:6" x14ac:dyDescent="0.2">
      <c r="A76" s="1">
        <v>75</v>
      </c>
      <c r="B76" s="1" t="s">
        <v>631</v>
      </c>
      <c r="C76" s="1" t="s">
        <v>632</v>
      </c>
      <c r="D76" s="1" t="s">
        <v>633</v>
      </c>
      <c r="E76" s="1">
        <v>5</v>
      </c>
      <c r="F76" s="1">
        <v>5</v>
      </c>
    </row>
    <row r="77" spans="1:6" x14ac:dyDescent="0.2">
      <c r="A77" s="1">
        <v>76</v>
      </c>
      <c r="B77" s="1" t="s">
        <v>634</v>
      </c>
      <c r="C77" s="1" t="s">
        <v>635</v>
      </c>
      <c r="D77" s="1" t="s">
        <v>636</v>
      </c>
      <c r="E77" s="1">
        <v>5</v>
      </c>
      <c r="F77" s="1">
        <v>3</v>
      </c>
    </row>
    <row r="78" spans="1:6" x14ac:dyDescent="0.2">
      <c r="A78" s="1">
        <v>77</v>
      </c>
      <c r="B78" s="1" t="s">
        <v>637</v>
      </c>
      <c r="C78" s="1" t="s">
        <v>638</v>
      </c>
      <c r="D78" s="1" t="s">
        <v>639</v>
      </c>
      <c r="E78" s="1">
        <v>5</v>
      </c>
      <c r="F78" s="1">
        <v>1</v>
      </c>
    </row>
    <row r="79" spans="1:6" x14ac:dyDescent="0.2">
      <c r="A79" s="1">
        <v>78</v>
      </c>
      <c r="B79" s="1" t="s">
        <v>640</v>
      </c>
      <c r="C79" s="1" t="s">
        <v>641</v>
      </c>
      <c r="D79" s="1" t="s">
        <v>642</v>
      </c>
      <c r="E79" s="1">
        <v>5</v>
      </c>
      <c r="F79" s="1">
        <v>2</v>
      </c>
    </row>
    <row r="80" spans="1:6" x14ac:dyDescent="0.2">
      <c r="A80" s="1">
        <v>79</v>
      </c>
      <c r="B80" s="1" t="s">
        <v>643</v>
      </c>
      <c r="C80" s="1" t="s">
        <v>644</v>
      </c>
      <c r="D80" s="1" t="s">
        <v>645</v>
      </c>
      <c r="E80" s="1">
        <v>5</v>
      </c>
      <c r="F80" s="1">
        <v>3</v>
      </c>
    </row>
    <row r="81" spans="1:6" x14ac:dyDescent="0.2">
      <c r="A81" s="1">
        <v>80</v>
      </c>
      <c r="B81" s="1" t="s">
        <v>646</v>
      </c>
      <c r="C81" s="1" t="s">
        <v>647</v>
      </c>
      <c r="D81" s="1" t="s">
        <v>648</v>
      </c>
      <c r="E81" s="1">
        <v>5</v>
      </c>
      <c r="F81" s="1">
        <v>4</v>
      </c>
    </row>
    <row r="82" spans="1:6" x14ac:dyDescent="0.2">
      <c r="A82" s="1">
        <v>81</v>
      </c>
      <c r="B82" s="1" t="s">
        <v>649</v>
      </c>
      <c r="C82" s="1" t="s">
        <v>650</v>
      </c>
      <c r="D82" s="1" t="s">
        <v>651</v>
      </c>
      <c r="E82" s="1">
        <v>5</v>
      </c>
      <c r="F82" s="1">
        <v>2</v>
      </c>
    </row>
    <row r="83" spans="1:6" x14ac:dyDescent="0.2">
      <c r="A83" s="1">
        <v>82</v>
      </c>
      <c r="B83" s="1" t="s">
        <v>652</v>
      </c>
      <c r="C83" s="1" t="s">
        <v>653</v>
      </c>
      <c r="D83" s="1" t="s">
        <v>654</v>
      </c>
      <c r="E83" s="1">
        <v>5</v>
      </c>
      <c r="F83" s="1">
        <v>1</v>
      </c>
    </row>
    <row r="84" spans="1:6" x14ac:dyDescent="0.2">
      <c r="A84" s="1">
        <v>83</v>
      </c>
      <c r="B84" s="1" t="s">
        <v>655</v>
      </c>
      <c r="C84" s="1" t="s">
        <v>656</v>
      </c>
      <c r="D84" s="1" t="s">
        <v>657</v>
      </c>
      <c r="E84" s="1">
        <v>5</v>
      </c>
      <c r="F84" s="1">
        <v>5</v>
      </c>
    </row>
    <row r="85" spans="1:6" x14ac:dyDescent="0.2">
      <c r="A85" s="1">
        <v>84</v>
      </c>
      <c r="B85" s="1" t="s">
        <v>658</v>
      </c>
      <c r="C85" s="1" t="s">
        <v>659</v>
      </c>
      <c r="D85" s="1" t="s">
        <v>660</v>
      </c>
      <c r="E85" s="1">
        <v>5</v>
      </c>
      <c r="F85" s="1">
        <v>5</v>
      </c>
    </row>
    <row r="86" spans="1:6" x14ac:dyDescent="0.2">
      <c r="A86" s="1">
        <v>85</v>
      </c>
      <c r="B86" s="1" t="s">
        <v>661</v>
      </c>
      <c r="C86" s="1" t="s">
        <v>662</v>
      </c>
      <c r="D86" s="1" t="s">
        <v>663</v>
      </c>
      <c r="E86" s="1">
        <v>5</v>
      </c>
      <c r="F86" s="1">
        <v>1</v>
      </c>
    </row>
    <row r="87" spans="1:6" x14ac:dyDescent="0.2">
      <c r="A87" s="1">
        <v>86</v>
      </c>
      <c r="B87" s="1" t="s">
        <v>664</v>
      </c>
      <c r="C87" s="1" t="s">
        <v>665</v>
      </c>
      <c r="D87" s="1" t="s">
        <v>666</v>
      </c>
      <c r="E87" s="1">
        <v>5</v>
      </c>
      <c r="F87" s="1">
        <v>3</v>
      </c>
    </row>
    <row r="88" spans="1:6" x14ac:dyDescent="0.2">
      <c r="A88" s="1">
        <v>87</v>
      </c>
      <c r="B88" s="1" t="s">
        <v>667</v>
      </c>
      <c r="C88" s="1" t="s">
        <v>668</v>
      </c>
      <c r="D88" s="1" t="s">
        <v>669</v>
      </c>
      <c r="E88" s="1">
        <v>5</v>
      </c>
      <c r="F88" s="1">
        <v>2</v>
      </c>
    </row>
    <row r="89" spans="1:6" x14ac:dyDescent="0.2">
      <c r="A89" s="1">
        <v>88</v>
      </c>
      <c r="B89" s="1" t="s">
        <v>670</v>
      </c>
      <c r="C89" s="1" t="s">
        <v>671</v>
      </c>
      <c r="D89" s="1" t="s">
        <v>672</v>
      </c>
      <c r="E89" s="1">
        <v>5</v>
      </c>
      <c r="F89" s="1">
        <v>3</v>
      </c>
    </row>
    <row r="90" spans="1:6" x14ac:dyDescent="0.2">
      <c r="A90" s="1">
        <v>89</v>
      </c>
      <c r="B90" s="1" t="s">
        <v>673</v>
      </c>
      <c r="C90" s="1" t="s">
        <v>674</v>
      </c>
      <c r="D90" s="1" t="s">
        <v>675</v>
      </c>
      <c r="E90" s="1">
        <v>5</v>
      </c>
      <c r="F90" s="1">
        <v>2</v>
      </c>
    </row>
    <row r="91" spans="1:6" x14ac:dyDescent="0.2">
      <c r="A91" s="1">
        <v>90</v>
      </c>
      <c r="B91" s="1" t="s">
        <v>676</v>
      </c>
      <c r="C91" s="1" t="s">
        <v>677</v>
      </c>
      <c r="D91" s="1" t="s">
        <v>678</v>
      </c>
      <c r="E91" s="1">
        <v>5</v>
      </c>
      <c r="F91" s="1">
        <v>2</v>
      </c>
    </row>
    <row r="92" spans="1:6" x14ac:dyDescent="0.2">
      <c r="A92" s="1">
        <v>91</v>
      </c>
      <c r="B92" s="1" t="s">
        <v>679</v>
      </c>
      <c r="C92" s="1" t="s">
        <v>680</v>
      </c>
      <c r="D92" s="1" t="s">
        <v>681</v>
      </c>
      <c r="E92" s="1">
        <v>5</v>
      </c>
      <c r="F92" s="1">
        <v>3</v>
      </c>
    </row>
    <row r="93" spans="1:6" x14ac:dyDescent="0.2">
      <c r="A93" s="1">
        <v>92</v>
      </c>
      <c r="B93" s="1" t="s">
        <v>682</v>
      </c>
      <c r="C93" s="1" t="s">
        <v>683</v>
      </c>
      <c r="D93" s="1" t="s">
        <v>684</v>
      </c>
      <c r="E93" s="1">
        <v>5</v>
      </c>
      <c r="F93" s="1">
        <v>1</v>
      </c>
    </row>
    <row r="94" spans="1:6" x14ac:dyDescent="0.2">
      <c r="A94" s="1">
        <v>93</v>
      </c>
      <c r="B94" s="1" t="s">
        <v>685</v>
      </c>
      <c r="C94" s="1" t="s">
        <v>686</v>
      </c>
      <c r="D94" s="1" t="s">
        <v>687</v>
      </c>
      <c r="E94" s="1">
        <v>5</v>
      </c>
      <c r="F94" s="1">
        <v>3</v>
      </c>
    </row>
    <row r="95" spans="1:6" x14ac:dyDescent="0.2">
      <c r="A95" s="1">
        <v>94</v>
      </c>
      <c r="B95" s="1" t="s">
        <v>688</v>
      </c>
      <c r="C95" s="1" t="s">
        <v>689</v>
      </c>
      <c r="D95" s="1" t="s">
        <v>690</v>
      </c>
      <c r="E95" s="1">
        <v>5</v>
      </c>
      <c r="F95" s="1">
        <v>4</v>
      </c>
    </row>
    <row r="96" spans="1:6" x14ac:dyDescent="0.2">
      <c r="A96" s="1">
        <v>95</v>
      </c>
      <c r="B96" s="1" t="s">
        <v>691</v>
      </c>
      <c r="C96" s="1" t="s">
        <v>692</v>
      </c>
      <c r="D96" s="1" t="s">
        <v>693</v>
      </c>
      <c r="E96" s="1">
        <v>5</v>
      </c>
      <c r="F96" s="1">
        <v>1</v>
      </c>
    </row>
    <row r="97" spans="1:6" x14ac:dyDescent="0.2">
      <c r="A97" s="1">
        <v>96</v>
      </c>
      <c r="B97" s="1" t="s">
        <v>694</v>
      </c>
      <c r="C97" s="1" t="s">
        <v>695</v>
      </c>
      <c r="D97" s="1" t="s">
        <v>696</v>
      </c>
      <c r="E97" s="1">
        <v>5</v>
      </c>
      <c r="F97" s="1">
        <v>2</v>
      </c>
    </row>
    <row r="98" spans="1:6" x14ac:dyDescent="0.2">
      <c r="A98" s="1">
        <v>97</v>
      </c>
      <c r="B98" s="1" t="s">
        <v>697</v>
      </c>
      <c r="C98" s="1" t="s">
        <v>698</v>
      </c>
      <c r="D98" s="1" t="s">
        <v>699</v>
      </c>
      <c r="E98" s="1">
        <v>5</v>
      </c>
      <c r="F98" s="1">
        <v>2</v>
      </c>
    </row>
    <row r="99" spans="1:6" x14ac:dyDescent="0.2">
      <c r="A99" s="1">
        <v>98</v>
      </c>
      <c r="B99" s="1" t="s">
        <v>700</v>
      </c>
      <c r="C99" s="1" t="s">
        <v>701</v>
      </c>
      <c r="D99" s="1" t="s">
        <v>702</v>
      </c>
      <c r="E99" s="1">
        <v>5</v>
      </c>
      <c r="F99" s="1">
        <v>5</v>
      </c>
    </row>
    <row r="100" spans="1:6" x14ac:dyDescent="0.2">
      <c r="A100" s="1">
        <v>99</v>
      </c>
      <c r="B100" s="1" t="s">
        <v>703</v>
      </c>
      <c r="C100" s="1" t="s">
        <v>704</v>
      </c>
      <c r="D100" s="1" t="s">
        <v>705</v>
      </c>
      <c r="E100" s="1">
        <v>5</v>
      </c>
      <c r="F100" s="1">
        <v>5</v>
      </c>
    </row>
    <row r="101" spans="1:6" x14ac:dyDescent="0.2">
      <c r="A101" s="1">
        <v>100</v>
      </c>
      <c r="B101" s="1" t="s">
        <v>706</v>
      </c>
      <c r="C101" s="1" t="s">
        <v>707</v>
      </c>
      <c r="D101" s="1" t="s">
        <v>708</v>
      </c>
      <c r="E101" s="1">
        <v>5</v>
      </c>
      <c r="F101" s="1">
        <v>5</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59223-B42B-4680-BF75-7013CD220E23}">
  <dimension ref="A1:I355"/>
  <sheetViews>
    <sheetView showOutlineSymbols="0" showWhiteSpace="0" zoomScaleNormal="100" workbookViewId="0">
      <selection activeCell="F8" sqref="F8"/>
    </sheetView>
  </sheetViews>
  <sheetFormatPr defaultColWidth="8.85546875" defaultRowHeight="14.25" x14ac:dyDescent="0.2"/>
  <cols>
    <col min="1" max="1" width="7.140625" style="1" bestFit="1" customWidth="1"/>
    <col min="2" max="2" width="79.7109375" style="1" customWidth="1"/>
    <col min="3" max="4" width="7.140625" style="1" bestFit="1" customWidth="1"/>
    <col min="5" max="5" width="8.28515625" style="1" bestFit="1" customWidth="1"/>
    <col min="6" max="16384" width="8.85546875" style="1"/>
  </cols>
  <sheetData>
    <row r="1" spans="1:9" x14ac:dyDescent="0.2">
      <c r="A1" s="1" t="s">
        <v>0</v>
      </c>
      <c r="B1" s="1" t="s">
        <v>721</v>
      </c>
      <c r="C1" s="1" t="s">
        <v>722</v>
      </c>
      <c r="D1" s="1" t="s">
        <v>2</v>
      </c>
      <c r="E1" s="1" t="s">
        <v>163</v>
      </c>
    </row>
    <row r="2" spans="1:9" x14ac:dyDescent="0.2">
      <c r="A2" s="1">
        <v>1</v>
      </c>
      <c r="B2" s="1" t="s">
        <v>723</v>
      </c>
      <c r="C2" s="1">
        <v>4</v>
      </c>
      <c r="D2" s="1">
        <f>INDEX(Reservations!B:B,MATCH(Reviews!E2,Reservations!F:F,0))</f>
        <v>27</v>
      </c>
      <c r="E2" s="1">
        <v>15</v>
      </c>
      <c r="G2" s="2" t="s">
        <v>724</v>
      </c>
      <c r="H2" s="2"/>
      <c r="I2" s="2"/>
    </row>
    <row r="3" spans="1:9" x14ac:dyDescent="0.2">
      <c r="A3" s="1">
        <v>2</v>
      </c>
      <c r="B3" s="1" t="s">
        <v>725</v>
      </c>
      <c r="C3" s="1">
        <v>3</v>
      </c>
      <c r="D3" s="1">
        <f>INDEX(Reservations!B:B,MATCH(Reviews!E3,Reservations!F:F,0))</f>
        <v>26</v>
      </c>
      <c r="E3" s="1">
        <v>37</v>
      </c>
      <c r="G3" s="1" t="s">
        <v>726</v>
      </c>
    </row>
    <row r="4" spans="1:9" x14ac:dyDescent="0.2">
      <c r="A4" s="1">
        <v>3</v>
      </c>
      <c r="B4" s="1" t="s">
        <v>727</v>
      </c>
      <c r="C4" s="1">
        <v>6</v>
      </c>
      <c r="D4" s="1">
        <f>INDEX(Reservations!B:B,MATCH(Reviews!E4,Reservations!F:F,0))</f>
        <v>48</v>
      </c>
      <c r="E4" s="1">
        <v>58</v>
      </c>
    </row>
    <row r="5" spans="1:9" x14ac:dyDescent="0.2">
      <c r="A5" s="1">
        <v>4</v>
      </c>
      <c r="B5" s="1" t="s">
        <v>728</v>
      </c>
      <c r="C5" s="1">
        <v>9</v>
      </c>
      <c r="D5" s="1">
        <f>INDEX(Reservations!B:B,MATCH(Reviews!E5,Reservations!F:F,0))</f>
        <v>36</v>
      </c>
      <c r="E5" s="1">
        <v>20</v>
      </c>
    </row>
    <row r="6" spans="1:9" x14ac:dyDescent="0.2">
      <c r="A6" s="1">
        <v>5</v>
      </c>
      <c r="B6" s="1" t="s">
        <v>729</v>
      </c>
      <c r="C6" s="1">
        <v>9</v>
      </c>
      <c r="D6" s="1">
        <f>INDEX(Reservations!B:B,MATCH(Reviews!E6,Reservations!F:F,0))</f>
        <v>46</v>
      </c>
      <c r="E6" s="1">
        <v>17</v>
      </c>
    </row>
    <row r="7" spans="1:9" x14ac:dyDescent="0.2">
      <c r="A7" s="1">
        <v>6</v>
      </c>
      <c r="B7" s="1" t="s">
        <v>730</v>
      </c>
      <c r="C7" s="1">
        <v>4</v>
      </c>
      <c r="D7" s="1">
        <f>INDEX(Reservations!B:B,MATCH(Reviews!E7,Reservations!F:F,0))</f>
        <v>26</v>
      </c>
      <c r="E7" s="1">
        <v>37</v>
      </c>
    </row>
    <row r="8" spans="1:9" x14ac:dyDescent="0.2">
      <c r="A8" s="1">
        <v>7</v>
      </c>
      <c r="B8" s="1" t="s">
        <v>731</v>
      </c>
      <c r="C8" s="1">
        <v>8</v>
      </c>
      <c r="D8" s="1">
        <f>INDEX(Reservations!B:B,MATCH(Reviews!E8,Reservations!F:F,0))</f>
        <v>30</v>
      </c>
      <c r="E8" s="1">
        <v>38</v>
      </c>
    </row>
    <row r="9" spans="1:9" x14ac:dyDescent="0.2">
      <c r="A9" s="1">
        <v>8</v>
      </c>
      <c r="B9" s="1" t="s">
        <v>732</v>
      </c>
      <c r="C9" s="1">
        <v>2</v>
      </c>
      <c r="D9" s="1">
        <f>INDEX(Reservations!B:B,MATCH(Reviews!E9,Reservations!F:F,0))</f>
        <v>37</v>
      </c>
      <c r="E9" s="1">
        <v>4</v>
      </c>
    </row>
    <row r="10" spans="1:9" x14ac:dyDescent="0.2">
      <c r="A10" s="1">
        <v>9</v>
      </c>
      <c r="B10" s="1" t="s">
        <v>733</v>
      </c>
      <c r="C10" s="1">
        <v>1</v>
      </c>
      <c r="D10" s="1">
        <f>INDEX(Reservations!B:B,MATCH(Reviews!E10,Reservations!F:F,0))</f>
        <v>42</v>
      </c>
      <c r="E10" s="1">
        <v>40</v>
      </c>
    </row>
    <row r="11" spans="1:9" x14ac:dyDescent="0.2">
      <c r="A11" s="1">
        <v>10</v>
      </c>
      <c r="B11" s="1" t="s">
        <v>734</v>
      </c>
      <c r="C11" s="1">
        <v>10</v>
      </c>
      <c r="D11" s="1">
        <f>INDEX(Reservations!B:B,MATCH(Reviews!E11,Reservations!F:F,0))</f>
        <v>42</v>
      </c>
      <c r="E11" s="1">
        <v>40</v>
      </c>
    </row>
    <row r="12" spans="1:9" x14ac:dyDescent="0.2">
      <c r="A12" s="1">
        <v>11</v>
      </c>
      <c r="B12" s="1" t="s">
        <v>735</v>
      </c>
      <c r="C12" s="1">
        <v>8</v>
      </c>
      <c r="D12" s="1">
        <f>INDEX(Reservations!B:B,MATCH(Reviews!E12,Reservations!F:F,0))</f>
        <v>10</v>
      </c>
      <c r="E12" s="1">
        <v>27</v>
      </c>
    </row>
    <row r="13" spans="1:9" x14ac:dyDescent="0.2">
      <c r="A13" s="1">
        <v>12</v>
      </c>
      <c r="B13" s="1" t="s">
        <v>736</v>
      </c>
      <c r="C13" s="1">
        <v>3</v>
      </c>
      <c r="D13" s="1">
        <f>INDEX(Reservations!B:B,MATCH(Reviews!E13,Reservations!F:F,0))</f>
        <v>28</v>
      </c>
      <c r="E13" s="1">
        <v>31</v>
      </c>
    </row>
    <row r="14" spans="1:9" x14ac:dyDescent="0.2">
      <c r="A14" s="1">
        <v>13</v>
      </c>
      <c r="B14" s="1" t="s">
        <v>737</v>
      </c>
      <c r="C14" s="1">
        <v>5</v>
      </c>
      <c r="D14" s="1">
        <f>INDEX(Reservations!B:B,MATCH(Reviews!E14,Reservations!F:F,0))</f>
        <v>189</v>
      </c>
      <c r="E14" s="1">
        <v>18</v>
      </c>
    </row>
    <row r="15" spans="1:9" x14ac:dyDescent="0.2">
      <c r="A15" s="1">
        <v>14</v>
      </c>
      <c r="B15" s="1" t="s">
        <v>738</v>
      </c>
      <c r="C15" s="1">
        <v>1</v>
      </c>
      <c r="D15" s="1">
        <f>INDEX(Reservations!B:B,MATCH(Reviews!E15,Reservations!F:F,0))</f>
        <v>26</v>
      </c>
      <c r="E15" s="1">
        <v>37</v>
      </c>
    </row>
    <row r="16" spans="1:9" x14ac:dyDescent="0.2">
      <c r="A16" s="1">
        <v>15</v>
      </c>
      <c r="B16" s="1" t="s">
        <v>739</v>
      </c>
      <c r="C16" s="1">
        <v>6</v>
      </c>
      <c r="D16" s="1">
        <f>INDEX(Reservations!B:B,MATCH(Reviews!E16,Reservations!F:F,0))</f>
        <v>8</v>
      </c>
      <c r="E16" s="1">
        <v>2</v>
      </c>
    </row>
    <row r="17" spans="1:5" x14ac:dyDescent="0.2">
      <c r="A17" s="1">
        <v>16</v>
      </c>
      <c r="B17" s="1" t="s">
        <v>740</v>
      </c>
      <c r="C17" s="1">
        <v>9</v>
      </c>
      <c r="D17" s="1">
        <f>INDEX(Reservations!B:B,MATCH(Reviews!E17,Reservations!F:F,0))</f>
        <v>37</v>
      </c>
      <c r="E17" s="1">
        <v>4</v>
      </c>
    </row>
    <row r="18" spans="1:5" x14ac:dyDescent="0.2">
      <c r="A18" s="1">
        <v>17</v>
      </c>
      <c r="B18" s="1" t="s">
        <v>741</v>
      </c>
      <c r="C18" s="1">
        <v>3</v>
      </c>
      <c r="D18" s="1">
        <f>INDEX(Reservations!B:B,MATCH(Reviews!E18,Reservations!F:F,0))</f>
        <v>60</v>
      </c>
      <c r="E18" s="1">
        <v>34</v>
      </c>
    </row>
    <row r="19" spans="1:5" x14ac:dyDescent="0.2">
      <c r="A19" s="1">
        <v>18</v>
      </c>
      <c r="B19" s="1" t="s">
        <v>742</v>
      </c>
      <c r="C19" s="1">
        <v>6</v>
      </c>
      <c r="D19" s="1">
        <f>INDEX(Reservations!B:B,MATCH(Reviews!E19,Reservations!F:F,0))</f>
        <v>1</v>
      </c>
      <c r="E19" s="1">
        <v>11</v>
      </c>
    </row>
    <row r="20" spans="1:5" x14ac:dyDescent="0.2">
      <c r="A20" s="1">
        <v>19</v>
      </c>
      <c r="B20" s="1" t="s">
        <v>743</v>
      </c>
      <c r="C20" s="1">
        <v>3</v>
      </c>
      <c r="D20" s="1">
        <f>INDEX(Reservations!B:B,MATCH(Reviews!E20,Reservations!F:F,0))</f>
        <v>19</v>
      </c>
      <c r="E20" s="1">
        <v>53</v>
      </c>
    </row>
    <row r="21" spans="1:5" x14ac:dyDescent="0.2">
      <c r="A21" s="1">
        <v>20</v>
      </c>
      <c r="B21" s="1" t="s">
        <v>744</v>
      </c>
      <c r="C21" s="1">
        <v>9</v>
      </c>
      <c r="D21" s="1">
        <f>INDEX(Reservations!B:B,MATCH(Reviews!E21,Reservations!F:F,0))</f>
        <v>47</v>
      </c>
      <c r="E21" s="1">
        <v>12</v>
      </c>
    </row>
    <row r="22" spans="1:5" x14ac:dyDescent="0.2">
      <c r="A22" s="1">
        <v>21</v>
      </c>
      <c r="B22" s="1" t="s">
        <v>745</v>
      </c>
      <c r="C22" s="1">
        <v>8</v>
      </c>
      <c r="D22" s="1">
        <f>INDEX(Reservations!B:B,MATCH(Reviews!E22,Reservations!F:F,0))</f>
        <v>62</v>
      </c>
      <c r="E22" s="1">
        <v>30</v>
      </c>
    </row>
    <row r="23" spans="1:5" x14ac:dyDescent="0.2">
      <c r="A23" s="1">
        <v>22</v>
      </c>
      <c r="B23" s="1" t="s">
        <v>746</v>
      </c>
      <c r="C23" s="1">
        <v>7</v>
      </c>
      <c r="D23" s="1">
        <f>INDEX(Reservations!B:B,MATCH(Reviews!E23,Reservations!F:F,0))</f>
        <v>30</v>
      </c>
      <c r="E23" s="1">
        <v>38</v>
      </c>
    </row>
    <row r="24" spans="1:5" x14ac:dyDescent="0.2">
      <c r="A24" s="1">
        <v>23</v>
      </c>
      <c r="B24" s="1" t="s">
        <v>747</v>
      </c>
      <c r="C24" s="1">
        <v>1</v>
      </c>
      <c r="D24" s="1">
        <f>INDEX(Reservations!B:B,MATCH(Reviews!E24,Reservations!F:F,0))</f>
        <v>43</v>
      </c>
      <c r="E24" s="1">
        <v>23</v>
      </c>
    </row>
    <row r="25" spans="1:5" x14ac:dyDescent="0.2">
      <c r="A25" s="1">
        <v>24</v>
      </c>
      <c r="B25" s="1" t="s">
        <v>748</v>
      </c>
      <c r="C25" s="1">
        <v>7</v>
      </c>
      <c r="D25" s="1">
        <f>INDEX(Reservations!B:B,MATCH(Reviews!E25,Reservations!F:F,0))</f>
        <v>19</v>
      </c>
      <c r="E25" s="1">
        <v>53</v>
      </c>
    </row>
    <row r="26" spans="1:5" x14ac:dyDescent="0.2">
      <c r="A26" s="1">
        <v>25</v>
      </c>
      <c r="B26" s="1" t="s">
        <v>749</v>
      </c>
      <c r="C26" s="1">
        <v>7</v>
      </c>
      <c r="D26" s="1">
        <f>INDEX(Reservations!B:B,MATCH(Reviews!E26,Reservations!F:F,0))</f>
        <v>26</v>
      </c>
      <c r="E26" s="1">
        <v>37</v>
      </c>
    </row>
    <row r="27" spans="1:5" x14ac:dyDescent="0.2">
      <c r="A27" s="1">
        <v>26</v>
      </c>
      <c r="B27" s="1" t="s">
        <v>750</v>
      </c>
      <c r="C27" s="1">
        <v>2</v>
      </c>
      <c r="D27" s="1">
        <f>INDEX(Reservations!B:B,MATCH(Reviews!E27,Reservations!F:F,0))</f>
        <v>39</v>
      </c>
      <c r="E27" s="1">
        <v>33</v>
      </c>
    </row>
    <row r="28" spans="1:5" x14ac:dyDescent="0.2">
      <c r="A28" s="1">
        <v>27</v>
      </c>
      <c r="B28" s="1" t="s">
        <v>751</v>
      </c>
      <c r="C28" s="1">
        <v>4</v>
      </c>
      <c r="D28" s="1">
        <f>INDEX(Reservations!B:B,MATCH(Reviews!E28,Reservations!F:F,0))</f>
        <v>20</v>
      </c>
      <c r="E28" s="1">
        <v>26</v>
      </c>
    </row>
    <row r="29" spans="1:5" x14ac:dyDescent="0.2">
      <c r="A29" s="1">
        <v>28</v>
      </c>
      <c r="B29" s="1" t="s">
        <v>752</v>
      </c>
      <c r="C29" s="1">
        <v>6</v>
      </c>
      <c r="D29" s="1">
        <f>INDEX(Reservations!B:B,MATCH(Reviews!E29,Reservations!F:F,0))</f>
        <v>66</v>
      </c>
      <c r="E29" s="1">
        <v>60</v>
      </c>
    </row>
    <row r="30" spans="1:5" x14ac:dyDescent="0.2">
      <c r="A30" s="1">
        <v>29</v>
      </c>
      <c r="B30" s="1" t="s">
        <v>753</v>
      </c>
      <c r="C30" s="1">
        <v>2</v>
      </c>
      <c r="D30" s="1">
        <f>INDEX(Reservations!B:B,MATCH(Reviews!E30,Reservations!F:F,0))</f>
        <v>42</v>
      </c>
      <c r="E30" s="1">
        <v>40</v>
      </c>
    </row>
    <row r="31" spans="1:5" x14ac:dyDescent="0.2">
      <c r="A31" s="1">
        <v>30</v>
      </c>
      <c r="B31" s="1" t="s">
        <v>754</v>
      </c>
      <c r="C31" s="1">
        <v>2</v>
      </c>
      <c r="D31" s="1">
        <f>INDEX(Reservations!B:B,MATCH(Reviews!E31,Reservations!F:F,0))</f>
        <v>42</v>
      </c>
      <c r="E31" s="1">
        <v>40</v>
      </c>
    </row>
    <row r="32" spans="1:5" x14ac:dyDescent="0.2">
      <c r="A32" s="1">
        <v>31</v>
      </c>
      <c r="B32" s="1" t="s">
        <v>755</v>
      </c>
      <c r="C32" s="1">
        <v>9</v>
      </c>
      <c r="D32" s="1">
        <f>INDEX(Reservations!B:B,MATCH(Reviews!E32,Reservations!F:F,0))</f>
        <v>20</v>
      </c>
      <c r="E32" s="1">
        <v>59</v>
      </c>
    </row>
    <row r="33" spans="1:5" x14ac:dyDescent="0.2">
      <c r="A33" s="1">
        <v>32</v>
      </c>
      <c r="B33" s="1" t="s">
        <v>756</v>
      </c>
      <c r="C33" s="1">
        <v>5</v>
      </c>
      <c r="D33" s="1">
        <f>INDEX(Reservations!B:B,MATCH(Reviews!E33,Reservations!F:F,0))</f>
        <v>28</v>
      </c>
      <c r="E33" s="1">
        <v>50</v>
      </c>
    </row>
    <row r="34" spans="1:5" x14ac:dyDescent="0.2">
      <c r="A34" s="1">
        <v>33</v>
      </c>
      <c r="B34" s="1" t="s">
        <v>757</v>
      </c>
      <c r="C34" s="1">
        <v>4</v>
      </c>
      <c r="D34" s="1">
        <f>INDEX(Reservations!B:B,MATCH(Reviews!E34,Reservations!F:F,0))</f>
        <v>62</v>
      </c>
      <c r="E34" s="1">
        <v>30</v>
      </c>
    </row>
    <row r="35" spans="1:5" x14ac:dyDescent="0.2">
      <c r="A35" s="1">
        <v>34</v>
      </c>
      <c r="B35" s="1" t="s">
        <v>758</v>
      </c>
      <c r="C35" s="1">
        <v>1</v>
      </c>
      <c r="D35" s="1">
        <f>INDEX(Reservations!B:B,MATCH(Reviews!E35,Reservations!F:F,0))</f>
        <v>36</v>
      </c>
      <c r="E35" s="1">
        <v>20</v>
      </c>
    </row>
    <row r="36" spans="1:5" x14ac:dyDescent="0.2">
      <c r="A36" s="1">
        <v>35</v>
      </c>
      <c r="B36" s="1" t="s">
        <v>759</v>
      </c>
      <c r="C36" s="1">
        <v>3</v>
      </c>
      <c r="D36" s="1">
        <f>INDEX(Reservations!B:B,MATCH(Reviews!E36,Reservations!F:F,0))</f>
        <v>62</v>
      </c>
      <c r="E36" s="1">
        <v>8</v>
      </c>
    </row>
    <row r="37" spans="1:5" x14ac:dyDescent="0.2">
      <c r="A37" s="1">
        <v>36</v>
      </c>
      <c r="B37" s="1" t="s">
        <v>760</v>
      </c>
      <c r="C37" s="1">
        <v>2</v>
      </c>
      <c r="D37" s="1">
        <f>INDEX(Reservations!B:B,MATCH(Reviews!E37,Reservations!F:F,0))</f>
        <v>46</v>
      </c>
      <c r="E37" s="1">
        <v>17</v>
      </c>
    </row>
    <row r="38" spans="1:5" x14ac:dyDescent="0.2">
      <c r="A38" s="1">
        <v>37</v>
      </c>
      <c r="B38" s="1" t="s">
        <v>761</v>
      </c>
      <c r="C38" s="1">
        <v>9</v>
      </c>
      <c r="D38" s="1">
        <f>INDEX(Reservations!B:B,MATCH(Reviews!E38,Reservations!F:F,0))</f>
        <v>37</v>
      </c>
      <c r="E38" s="1">
        <v>39</v>
      </c>
    </row>
    <row r="39" spans="1:5" x14ac:dyDescent="0.2">
      <c r="A39" s="1">
        <v>38</v>
      </c>
      <c r="B39" s="1" t="s">
        <v>762</v>
      </c>
      <c r="C39" s="1">
        <v>1</v>
      </c>
      <c r="D39" s="1">
        <f>INDEX(Reservations!B:B,MATCH(Reviews!E39,Reservations!F:F,0))</f>
        <v>21</v>
      </c>
      <c r="E39" s="1">
        <v>56</v>
      </c>
    </row>
    <row r="40" spans="1:5" x14ac:dyDescent="0.2">
      <c r="A40" s="1">
        <v>39</v>
      </c>
      <c r="B40" s="1" t="s">
        <v>763</v>
      </c>
      <c r="C40" s="1">
        <v>1</v>
      </c>
      <c r="D40" s="1">
        <f>INDEX(Reservations!B:B,MATCH(Reviews!E40,Reservations!F:F,0))</f>
        <v>9</v>
      </c>
      <c r="E40" s="1">
        <v>9</v>
      </c>
    </row>
    <row r="41" spans="1:5" x14ac:dyDescent="0.2">
      <c r="A41" s="1">
        <v>40</v>
      </c>
      <c r="B41" s="1" t="s">
        <v>764</v>
      </c>
      <c r="C41" s="1">
        <v>5</v>
      </c>
      <c r="D41" s="1">
        <f>INDEX(Reservations!B:B,MATCH(Reviews!E41,Reservations!F:F,0))</f>
        <v>27</v>
      </c>
      <c r="E41" s="1">
        <v>43</v>
      </c>
    </row>
    <row r="42" spans="1:5" x14ac:dyDescent="0.2">
      <c r="A42" s="1">
        <v>41</v>
      </c>
      <c r="B42" s="1" t="s">
        <v>765</v>
      </c>
      <c r="C42" s="1">
        <v>1</v>
      </c>
      <c r="D42" s="1">
        <f>INDEX(Reservations!B:B,MATCH(Reviews!E42,Reservations!F:F,0))</f>
        <v>52</v>
      </c>
      <c r="E42" s="1">
        <v>22</v>
      </c>
    </row>
    <row r="43" spans="1:5" x14ac:dyDescent="0.2">
      <c r="A43" s="1">
        <v>42</v>
      </c>
      <c r="B43" s="1" t="s">
        <v>766</v>
      </c>
      <c r="C43" s="1">
        <v>6</v>
      </c>
      <c r="D43" s="1">
        <f>INDEX(Reservations!B:B,MATCH(Reviews!E43,Reservations!F:F,0))</f>
        <v>60</v>
      </c>
      <c r="E43" s="1">
        <v>44</v>
      </c>
    </row>
    <row r="44" spans="1:5" x14ac:dyDescent="0.2">
      <c r="A44" s="1">
        <v>43</v>
      </c>
      <c r="B44" s="1" t="s">
        <v>767</v>
      </c>
      <c r="C44" s="1">
        <v>1</v>
      </c>
      <c r="D44" s="1">
        <f>INDEX(Reservations!B:B,MATCH(Reviews!E44,Reservations!F:F,0))</f>
        <v>27</v>
      </c>
      <c r="E44" s="1">
        <v>43</v>
      </c>
    </row>
    <row r="45" spans="1:5" x14ac:dyDescent="0.2">
      <c r="A45" s="1">
        <v>44</v>
      </c>
      <c r="B45" s="1" t="s">
        <v>768</v>
      </c>
      <c r="C45" s="1">
        <v>10</v>
      </c>
      <c r="D45" s="1">
        <f>INDEX(Reservations!B:B,MATCH(Reviews!E45,Reservations!F:F,0))</f>
        <v>52</v>
      </c>
      <c r="E45" s="1">
        <v>47</v>
      </c>
    </row>
    <row r="46" spans="1:5" x14ac:dyDescent="0.2">
      <c r="A46" s="1">
        <v>45</v>
      </c>
      <c r="B46" s="1" t="s">
        <v>769</v>
      </c>
      <c r="C46" s="1">
        <v>9</v>
      </c>
      <c r="D46" s="1">
        <f>INDEX(Reservations!B:B,MATCH(Reviews!E46,Reservations!F:F,0))</f>
        <v>47</v>
      </c>
      <c r="E46" s="1">
        <v>12</v>
      </c>
    </row>
    <row r="47" spans="1:5" x14ac:dyDescent="0.2">
      <c r="A47" s="1">
        <v>46</v>
      </c>
      <c r="B47" s="1" t="s">
        <v>770</v>
      </c>
      <c r="C47" s="1">
        <v>5</v>
      </c>
      <c r="D47" s="1">
        <f>INDEX(Reservations!B:B,MATCH(Reviews!E47,Reservations!F:F,0))</f>
        <v>60</v>
      </c>
      <c r="E47" s="1">
        <v>44</v>
      </c>
    </row>
    <row r="48" spans="1:5" x14ac:dyDescent="0.2">
      <c r="A48" s="1">
        <v>47</v>
      </c>
      <c r="B48" s="1" t="s">
        <v>771</v>
      </c>
      <c r="C48" s="1">
        <v>8</v>
      </c>
      <c r="D48" s="1">
        <f>INDEX(Reservations!B:B,MATCH(Reviews!E48,Reservations!F:F,0))</f>
        <v>42</v>
      </c>
      <c r="E48" s="1">
        <v>40</v>
      </c>
    </row>
    <row r="49" spans="1:5" x14ac:dyDescent="0.2">
      <c r="A49" s="1">
        <v>48</v>
      </c>
      <c r="B49" s="1" t="s">
        <v>772</v>
      </c>
      <c r="C49" s="1">
        <v>4</v>
      </c>
      <c r="D49" s="1">
        <f>INDEX(Reservations!B:B,MATCH(Reviews!E49,Reservations!F:F,0))</f>
        <v>52</v>
      </c>
      <c r="E49" s="1">
        <v>47</v>
      </c>
    </row>
    <row r="50" spans="1:5" x14ac:dyDescent="0.2">
      <c r="A50" s="1">
        <v>49</v>
      </c>
      <c r="B50" s="1" t="s">
        <v>773</v>
      </c>
      <c r="C50" s="1">
        <v>5</v>
      </c>
      <c r="D50" s="1">
        <f>INDEX(Reservations!B:B,MATCH(Reviews!E50,Reservations!F:F,0))</f>
        <v>46</v>
      </c>
      <c r="E50" s="1">
        <v>16</v>
      </c>
    </row>
    <row r="51" spans="1:5" x14ac:dyDescent="0.2">
      <c r="A51" s="1">
        <v>50</v>
      </c>
      <c r="B51" s="1" t="s">
        <v>774</v>
      </c>
      <c r="C51" s="1">
        <v>2</v>
      </c>
      <c r="D51" s="1">
        <f>INDEX(Reservations!B:B,MATCH(Reviews!E51,Reservations!F:F,0))</f>
        <v>22</v>
      </c>
      <c r="E51" s="1">
        <v>48</v>
      </c>
    </row>
    <row r="52" spans="1:5" x14ac:dyDescent="0.2">
      <c r="A52" s="1">
        <v>51</v>
      </c>
      <c r="B52" s="1" t="s">
        <v>775</v>
      </c>
      <c r="C52" s="1">
        <v>9</v>
      </c>
      <c r="D52" s="1">
        <f>INDEX(Reservations!B:B,MATCH(Reviews!E52,Reservations!F:F,0))</f>
        <v>60</v>
      </c>
      <c r="E52" s="1">
        <v>44</v>
      </c>
    </row>
    <row r="53" spans="1:5" x14ac:dyDescent="0.2">
      <c r="A53" s="1">
        <v>52</v>
      </c>
      <c r="B53" s="1" t="s">
        <v>776</v>
      </c>
      <c r="C53" s="1">
        <v>10</v>
      </c>
      <c r="D53" s="1">
        <f>INDEX(Reservations!B:B,MATCH(Reviews!E53,Reservations!F:F,0))</f>
        <v>3</v>
      </c>
      <c r="E53" s="1">
        <v>7</v>
      </c>
    </row>
    <row r="54" spans="1:5" x14ac:dyDescent="0.2">
      <c r="A54" s="1">
        <v>53</v>
      </c>
      <c r="B54" s="1" t="s">
        <v>777</v>
      </c>
      <c r="C54" s="1">
        <v>6</v>
      </c>
      <c r="D54" s="1">
        <f>INDEX(Reservations!B:B,MATCH(Reviews!E54,Reservations!F:F,0))</f>
        <v>48</v>
      </c>
      <c r="E54" s="1">
        <v>58</v>
      </c>
    </row>
    <row r="55" spans="1:5" x14ac:dyDescent="0.2">
      <c r="A55" s="1">
        <v>54</v>
      </c>
      <c r="B55" s="1" t="s">
        <v>778</v>
      </c>
      <c r="C55" s="1">
        <v>6</v>
      </c>
      <c r="D55" s="1">
        <f>INDEX(Reservations!B:B,MATCH(Reviews!E55,Reservations!F:F,0))</f>
        <v>3</v>
      </c>
      <c r="E55" s="1">
        <v>7</v>
      </c>
    </row>
    <row r="56" spans="1:5" x14ac:dyDescent="0.2">
      <c r="A56" s="1">
        <v>55</v>
      </c>
      <c r="B56" s="1" t="s">
        <v>779</v>
      </c>
      <c r="C56" s="1">
        <v>9</v>
      </c>
      <c r="D56" s="1">
        <f>INDEX(Reservations!B:B,MATCH(Reviews!E56,Reservations!F:F,0))</f>
        <v>28</v>
      </c>
      <c r="E56" s="1">
        <v>31</v>
      </c>
    </row>
    <row r="57" spans="1:5" x14ac:dyDescent="0.2">
      <c r="A57" s="1">
        <v>56</v>
      </c>
      <c r="B57" s="1" t="s">
        <v>780</v>
      </c>
      <c r="C57" s="1">
        <v>8</v>
      </c>
      <c r="D57" s="1">
        <f>INDEX(Reservations!B:B,MATCH(Reviews!E57,Reservations!F:F,0))</f>
        <v>46</v>
      </c>
      <c r="E57" s="1">
        <v>5</v>
      </c>
    </row>
    <row r="58" spans="1:5" x14ac:dyDescent="0.2">
      <c r="A58" s="1">
        <v>57</v>
      </c>
      <c r="B58" s="1" t="s">
        <v>781</v>
      </c>
      <c r="C58" s="1">
        <v>4</v>
      </c>
      <c r="D58" s="1">
        <f>INDEX(Reservations!B:B,MATCH(Reviews!E58,Reservations!F:F,0))</f>
        <v>39</v>
      </c>
      <c r="E58" s="1">
        <v>33</v>
      </c>
    </row>
    <row r="59" spans="1:5" x14ac:dyDescent="0.2">
      <c r="A59" s="1">
        <v>58</v>
      </c>
      <c r="B59" s="1" t="s">
        <v>782</v>
      </c>
      <c r="C59" s="1">
        <v>10</v>
      </c>
      <c r="D59" s="1">
        <f>INDEX(Reservations!B:B,MATCH(Reviews!E59,Reservations!F:F,0))</f>
        <v>21</v>
      </c>
      <c r="E59" s="1">
        <v>56</v>
      </c>
    </row>
    <row r="60" spans="1:5" x14ac:dyDescent="0.2">
      <c r="A60" s="1">
        <v>59</v>
      </c>
      <c r="B60" s="1" t="s">
        <v>783</v>
      </c>
      <c r="C60" s="1">
        <v>4</v>
      </c>
      <c r="D60" s="1">
        <f>INDEX(Reservations!B:B,MATCH(Reviews!E60,Reservations!F:F,0))</f>
        <v>44</v>
      </c>
      <c r="E60" s="1">
        <v>32</v>
      </c>
    </row>
    <row r="61" spans="1:5" x14ac:dyDescent="0.2">
      <c r="A61" s="1">
        <v>60</v>
      </c>
      <c r="B61" s="1" t="s">
        <v>784</v>
      </c>
      <c r="C61" s="1">
        <v>2</v>
      </c>
      <c r="D61" s="1">
        <f>INDEX(Reservations!B:B,MATCH(Reviews!E61,Reservations!F:F,0))</f>
        <v>46</v>
      </c>
      <c r="E61" s="1">
        <v>16</v>
      </c>
    </row>
    <row r="62" spans="1:5" x14ac:dyDescent="0.2">
      <c r="A62" s="1">
        <v>61</v>
      </c>
      <c r="B62" s="1" t="s">
        <v>785</v>
      </c>
      <c r="C62" s="1">
        <v>1</v>
      </c>
      <c r="D62" s="1">
        <f>INDEX(Reservations!B:B,MATCH(Reviews!E62,Reservations!F:F,0))</f>
        <v>42</v>
      </c>
      <c r="E62" s="1">
        <v>40</v>
      </c>
    </row>
    <row r="63" spans="1:5" x14ac:dyDescent="0.2">
      <c r="A63" s="1">
        <v>62</v>
      </c>
      <c r="B63" s="1" t="s">
        <v>786</v>
      </c>
      <c r="C63" s="1">
        <v>9</v>
      </c>
      <c r="D63" s="1">
        <f>INDEX(Reservations!B:B,MATCH(Reviews!E63,Reservations!F:F,0))</f>
        <v>64</v>
      </c>
      <c r="E63" s="1">
        <v>52</v>
      </c>
    </row>
    <row r="64" spans="1:5" x14ac:dyDescent="0.2">
      <c r="A64" s="1">
        <v>63</v>
      </c>
      <c r="B64" s="1" t="s">
        <v>787</v>
      </c>
      <c r="C64" s="1">
        <v>6</v>
      </c>
      <c r="D64" s="1">
        <f>INDEX(Reservations!B:B,MATCH(Reviews!E64,Reservations!F:F,0))</f>
        <v>60</v>
      </c>
      <c r="E64" s="1">
        <v>34</v>
      </c>
    </row>
    <row r="65" spans="1:5" x14ac:dyDescent="0.2">
      <c r="A65" s="1">
        <v>64</v>
      </c>
      <c r="B65" s="1" t="s">
        <v>788</v>
      </c>
      <c r="C65" s="1">
        <v>9</v>
      </c>
      <c r="D65" s="1">
        <f>INDEX(Reservations!B:B,MATCH(Reviews!E65,Reservations!F:F,0))</f>
        <v>17</v>
      </c>
      <c r="E65" s="1">
        <v>1</v>
      </c>
    </row>
    <row r="66" spans="1:5" x14ac:dyDescent="0.2">
      <c r="A66" s="1">
        <v>65</v>
      </c>
      <c r="B66" s="1" t="s">
        <v>789</v>
      </c>
      <c r="C66" s="1">
        <v>4</v>
      </c>
      <c r="D66" s="1">
        <f>INDEX(Reservations!B:B,MATCH(Reviews!E66,Reservations!F:F,0))</f>
        <v>47</v>
      </c>
      <c r="E66" s="1">
        <v>14</v>
      </c>
    </row>
    <row r="67" spans="1:5" x14ac:dyDescent="0.2">
      <c r="A67" s="1">
        <v>66</v>
      </c>
      <c r="B67" s="1" t="s">
        <v>790</v>
      </c>
      <c r="C67" s="1">
        <v>4</v>
      </c>
      <c r="D67" s="1">
        <f>INDEX(Reservations!B:B,MATCH(Reviews!E67,Reservations!F:F,0))</f>
        <v>1</v>
      </c>
      <c r="E67" s="1">
        <v>46</v>
      </c>
    </row>
    <row r="68" spans="1:5" x14ac:dyDescent="0.2">
      <c r="A68" s="1">
        <v>67</v>
      </c>
      <c r="B68" s="1" t="s">
        <v>791</v>
      </c>
      <c r="C68" s="1">
        <v>4</v>
      </c>
      <c r="D68" s="1">
        <f>INDEX(Reservations!B:B,MATCH(Reviews!E68,Reservations!F:F,0))</f>
        <v>63</v>
      </c>
      <c r="E68" s="1">
        <v>24</v>
      </c>
    </row>
    <row r="69" spans="1:5" x14ac:dyDescent="0.2">
      <c r="A69" s="1">
        <v>68</v>
      </c>
      <c r="B69" s="1" t="s">
        <v>792</v>
      </c>
      <c r="C69" s="1">
        <v>10</v>
      </c>
      <c r="D69" s="1">
        <f>INDEX(Reservations!B:B,MATCH(Reviews!E69,Reservations!F:F,0))</f>
        <v>59</v>
      </c>
      <c r="E69" s="1">
        <v>29</v>
      </c>
    </row>
    <row r="70" spans="1:5" x14ac:dyDescent="0.2">
      <c r="A70" s="1">
        <v>69</v>
      </c>
      <c r="B70" s="1" t="s">
        <v>793</v>
      </c>
      <c r="C70" s="1">
        <v>1</v>
      </c>
      <c r="D70" s="1">
        <f>INDEX(Reservations!B:B,MATCH(Reviews!E70,Reservations!F:F,0))</f>
        <v>17</v>
      </c>
      <c r="E70" s="1">
        <v>1</v>
      </c>
    </row>
    <row r="71" spans="1:5" x14ac:dyDescent="0.2">
      <c r="A71" s="1">
        <v>70</v>
      </c>
      <c r="B71" s="1" t="s">
        <v>794</v>
      </c>
      <c r="C71" s="1">
        <v>4</v>
      </c>
      <c r="D71" s="1">
        <f>INDEX(Reservations!B:B,MATCH(Reviews!E71,Reservations!F:F,0))</f>
        <v>64</v>
      </c>
      <c r="E71" s="1">
        <v>52</v>
      </c>
    </row>
    <row r="72" spans="1:5" x14ac:dyDescent="0.2">
      <c r="A72" s="1">
        <v>71</v>
      </c>
      <c r="B72" s="1" t="s">
        <v>795</v>
      </c>
      <c r="C72" s="1">
        <v>8</v>
      </c>
      <c r="D72" s="1">
        <f>INDEX(Reservations!B:B,MATCH(Reviews!E72,Reservations!F:F,0))</f>
        <v>59</v>
      </c>
      <c r="E72" s="1">
        <v>55</v>
      </c>
    </row>
    <row r="73" spans="1:5" x14ac:dyDescent="0.2">
      <c r="A73" s="1">
        <v>72</v>
      </c>
      <c r="B73" s="1" t="s">
        <v>796</v>
      </c>
      <c r="C73" s="1">
        <v>10</v>
      </c>
      <c r="D73" s="1">
        <f>INDEX(Reservations!B:B,MATCH(Reviews!E73,Reservations!F:F,0))</f>
        <v>46</v>
      </c>
      <c r="E73" s="1">
        <v>17</v>
      </c>
    </row>
    <row r="74" spans="1:5" x14ac:dyDescent="0.2">
      <c r="A74" s="1">
        <v>73</v>
      </c>
      <c r="B74" s="1" t="s">
        <v>797</v>
      </c>
      <c r="C74" s="1">
        <v>1</v>
      </c>
      <c r="D74" s="1">
        <f>INDEX(Reservations!B:B,MATCH(Reviews!E74,Reservations!F:F,0))</f>
        <v>30</v>
      </c>
      <c r="E74" s="1">
        <v>42</v>
      </c>
    </row>
    <row r="75" spans="1:5" x14ac:dyDescent="0.2">
      <c r="A75" s="1">
        <v>74</v>
      </c>
      <c r="B75" s="1" t="s">
        <v>798</v>
      </c>
      <c r="C75" s="1">
        <v>5</v>
      </c>
      <c r="D75" s="1">
        <f>INDEX(Reservations!B:B,MATCH(Reviews!E75,Reservations!F:F,0))</f>
        <v>37</v>
      </c>
      <c r="E75" s="1">
        <v>39</v>
      </c>
    </row>
    <row r="76" spans="1:5" x14ac:dyDescent="0.2">
      <c r="A76" s="1">
        <v>75</v>
      </c>
      <c r="B76" s="1" t="s">
        <v>799</v>
      </c>
      <c r="C76" s="1">
        <v>4</v>
      </c>
      <c r="D76" s="1">
        <f>INDEX(Reservations!B:B,MATCH(Reviews!E76,Reservations!F:F,0))</f>
        <v>36</v>
      </c>
      <c r="E76" s="1">
        <v>20</v>
      </c>
    </row>
    <row r="77" spans="1:5" x14ac:dyDescent="0.2">
      <c r="A77" s="1">
        <v>76</v>
      </c>
      <c r="B77" s="1" t="s">
        <v>800</v>
      </c>
      <c r="C77" s="1">
        <v>8</v>
      </c>
      <c r="D77" s="1">
        <f>INDEX(Reservations!B:B,MATCH(Reviews!E77,Reservations!F:F,0))</f>
        <v>42</v>
      </c>
      <c r="E77" s="1">
        <v>40</v>
      </c>
    </row>
    <row r="78" spans="1:5" x14ac:dyDescent="0.2">
      <c r="A78" s="1">
        <v>77</v>
      </c>
      <c r="B78" s="1" t="s">
        <v>801</v>
      </c>
      <c r="C78" s="1">
        <v>5</v>
      </c>
      <c r="D78" s="1">
        <f>INDEX(Reservations!B:B,MATCH(Reviews!E78,Reservations!F:F,0))</f>
        <v>48</v>
      </c>
      <c r="E78" s="1">
        <v>58</v>
      </c>
    </row>
    <row r="79" spans="1:5" x14ac:dyDescent="0.2">
      <c r="A79" s="1">
        <v>78</v>
      </c>
      <c r="B79" s="1" t="s">
        <v>802</v>
      </c>
      <c r="C79" s="1">
        <v>9</v>
      </c>
      <c r="D79" s="1">
        <f>INDEX(Reservations!B:B,MATCH(Reviews!E79,Reservations!F:F,0))</f>
        <v>52</v>
      </c>
      <c r="E79" s="1">
        <v>47</v>
      </c>
    </row>
    <row r="80" spans="1:5" x14ac:dyDescent="0.2">
      <c r="A80" s="1">
        <v>79</v>
      </c>
      <c r="B80" s="1" t="s">
        <v>803</v>
      </c>
      <c r="C80" s="1">
        <v>8</v>
      </c>
      <c r="D80" s="1">
        <f>INDEX(Reservations!B:B,MATCH(Reviews!E80,Reservations!F:F,0))</f>
        <v>39</v>
      </c>
      <c r="E80" s="1">
        <v>3</v>
      </c>
    </row>
    <row r="81" spans="1:5" x14ac:dyDescent="0.2">
      <c r="A81" s="1">
        <v>80</v>
      </c>
      <c r="B81" s="1" t="s">
        <v>804</v>
      </c>
      <c r="C81" s="1">
        <v>8</v>
      </c>
      <c r="D81" s="1">
        <f>INDEX(Reservations!B:B,MATCH(Reviews!E81,Reservations!F:F,0))</f>
        <v>37</v>
      </c>
      <c r="E81" s="1">
        <v>4</v>
      </c>
    </row>
    <row r="82" spans="1:5" x14ac:dyDescent="0.2">
      <c r="A82" s="1">
        <v>81</v>
      </c>
      <c r="B82" s="1" t="s">
        <v>805</v>
      </c>
      <c r="C82" s="1">
        <v>10</v>
      </c>
      <c r="D82" s="1">
        <f>INDEX(Reservations!B:B,MATCH(Reviews!E82,Reservations!F:F,0))</f>
        <v>64</v>
      </c>
      <c r="E82" s="1">
        <v>52</v>
      </c>
    </row>
    <row r="83" spans="1:5" x14ac:dyDescent="0.2">
      <c r="A83" s="1">
        <v>82</v>
      </c>
      <c r="B83" s="1" t="s">
        <v>806</v>
      </c>
      <c r="C83" s="1">
        <v>5</v>
      </c>
      <c r="D83" s="1">
        <f>INDEX(Reservations!B:B,MATCH(Reviews!E83,Reservations!F:F,0))</f>
        <v>64</v>
      </c>
      <c r="E83" s="1">
        <v>52</v>
      </c>
    </row>
    <row r="84" spans="1:5" x14ac:dyDescent="0.2">
      <c r="A84" s="1">
        <v>83</v>
      </c>
      <c r="B84" s="1" t="s">
        <v>807</v>
      </c>
      <c r="C84" s="1">
        <v>3</v>
      </c>
      <c r="D84" s="1">
        <f>INDEX(Reservations!B:B,MATCH(Reviews!E84,Reservations!F:F,0))</f>
        <v>21</v>
      </c>
      <c r="E84" s="1">
        <v>13</v>
      </c>
    </row>
    <row r="85" spans="1:5" x14ac:dyDescent="0.2">
      <c r="A85" s="1">
        <v>84</v>
      </c>
      <c r="B85" s="1" t="s">
        <v>808</v>
      </c>
      <c r="C85" s="1">
        <v>10</v>
      </c>
      <c r="D85" s="1">
        <f>INDEX(Reservations!B:B,MATCH(Reviews!E85,Reservations!F:F,0))</f>
        <v>8</v>
      </c>
      <c r="E85" s="1">
        <v>2</v>
      </c>
    </row>
    <row r="86" spans="1:5" x14ac:dyDescent="0.2">
      <c r="A86" s="1">
        <v>85</v>
      </c>
      <c r="B86" s="1" t="s">
        <v>809</v>
      </c>
      <c r="C86" s="1">
        <v>8</v>
      </c>
      <c r="D86" s="1">
        <f>INDEX(Reservations!B:B,MATCH(Reviews!E86,Reservations!F:F,0))</f>
        <v>8</v>
      </c>
      <c r="E86" s="1">
        <v>2</v>
      </c>
    </row>
    <row r="87" spans="1:5" x14ac:dyDescent="0.2">
      <c r="A87" s="1">
        <v>86</v>
      </c>
      <c r="B87" s="1" t="s">
        <v>810</v>
      </c>
      <c r="C87" s="1">
        <v>3</v>
      </c>
      <c r="D87" s="1">
        <f>INDEX(Reservations!B:B,MATCH(Reviews!E87,Reservations!F:F,0))</f>
        <v>28</v>
      </c>
      <c r="E87" s="1">
        <v>54</v>
      </c>
    </row>
    <row r="88" spans="1:5" x14ac:dyDescent="0.2">
      <c r="A88" s="1">
        <v>87</v>
      </c>
      <c r="B88" s="1" t="s">
        <v>811</v>
      </c>
      <c r="C88" s="1">
        <v>6</v>
      </c>
      <c r="D88" s="1">
        <f>INDEX(Reservations!B:B,MATCH(Reviews!E88,Reservations!F:F,0))</f>
        <v>46</v>
      </c>
      <c r="E88" s="1">
        <v>16</v>
      </c>
    </row>
    <row r="89" spans="1:5" x14ac:dyDescent="0.2">
      <c r="A89" s="1">
        <v>88</v>
      </c>
      <c r="B89" s="1" t="s">
        <v>812</v>
      </c>
      <c r="C89" s="1">
        <v>9</v>
      </c>
      <c r="D89" s="1">
        <f>INDEX(Reservations!B:B,MATCH(Reviews!E89,Reservations!F:F,0))</f>
        <v>62</v>
      </c>
      <c r="E89" s="1">
        <v>8</v>
      </c>
    </row>
    <row r="90" spans="1:5" x14ac:dyDescent="0.2">
      <c r="A90" s="1">
        <v>89</v>
      </c>
      <c r="B90" s="1" t="s">
        <v>813</v>
      </c>
      <c r="C90" s="1">
        <v>7</v>
      </c>
      <c r="D90" s="1">
        <f>INDEX(Reservations!B:B,MATCH(Reviews!E90,Reservations!F:F,0))</f>
        <v>60</v>
      </c>
      <c r="E90" s="1">
        <v>44</v>
      </c>
    </row>
    <row r="91" spans="1:5" x14ac:dyDescent="0.2">
      <c r="A91" s="1">
        <v>90</v>
      </c>
      <c r="B91" s="1" t="s">
        <v>814</v>
      </c>
      <c r="C91" s="1">
        <v>8</v>
      </c>
      <c r="D91" s="1">
        <f>INDEX(Reservations!B:B,MATCH(Reviews!E91,Reservations!F:F,0))</f>
        <v>52</v>
      </c>
      <c r="E91" s="1">
        <v>22</v>
      </c>
    </row>
    <row r="92" spans="1:5" x14ac:dyDescent="0.2">
      <c r="A92" s="1">
        <v>91</v>
      </c>
      <c r="B92" s="1" t="s">
        <v>815</v>
      </c>
      <c r="C92" s="1">
        <v>6</v>
      </c>
      <c r="D92" s="1">
        <f>INDEX(Reservations!B:B,MATCH(Reviews!E92,Reservations!F:F,0))</f>
        <v>63</v>
      </c>
      <c r="E92" s="1">
        <v>24</v>
      </c>
    </row>
    <row r="93" spans="1:5" x14ac:dyDescent="0.2">
      <c r="A93" s="1">
        <v>92</v>
      </c>
      <c r="B93" s="1" t="s">
        <v>816</v>
      </c>
      <c r="C93" s="1">
        <v>8</v>
      </c>
      <c r="D93" s="1">
        <f>INDEX(Reservations!B:B,MATCH(Reviews!E93,Reservations!F:F,0))</f>
        <v>57</v>
      </c>
      <c r="E93" s="1">
        <v>36</v>
      </c>
    </row>
    <row r="94" spans="1:5" x14ac:dyDescent="0.2">
      <c r="A94" s="1">
        <v>93</v>
      </c>
      <c r="B94" s="1" t="s">
        <v>817</v>
      </c>
      <c r="C94" s="1">
        <v>3</v>
      </c>
      <c r="D94" s="1">
        <f>INDEX(Reservations!B:B,MATCH(Reviews!E94,Reservations!F:F,0))</f>
        <v>189</v>
      </c>
      <c r="E94" s="1">
        <v>18</v>
      </c>
    </row>
    <row r="95" spans="1:5" x14ac:dyDescent="0.2">
      <c r="A95" s="1">
        <v>94</v>
      </c>
      <c r="B95" s="1" t="s">
        <v>818</v>
      </c>
      <c r="C95" s="1">
        <v>6</v>
      </c>
      <c r="D95" s="1">
        <f>INDEX(Reservations!B:B,MATCH(Reviews!E95,Reservations!F:F,0))</f>
        <v>20</v>
      </c>
      <c r="E95" s="1">
        <v>26</v>
      </c>
    </row>
    <row r="96" spans="1:5" x14ac:dyDescent="0.2">
      <c r="A96" s="1">
        <v>95</v>
      </c>
      <c r="B96" s="1" t="s">
        <v>819</v>
      </c>
      <c r="C96" s="1">
        <v>3</v>
      </c>
      <c r="D96" s="1">
        <f>INDEX(Reservations!B:B,MATCH(Reviews!E96,Reservations!F:F,0))</f>
        <v>65</v>
      </c>
      <c r="E96" s="1">
        <v>19</v>
      </c>
    </row>
    <row r="97" spans="1:5" x14ac:dyDescent="0.2">
      <c r="A97" s="1">
        <v>96</v>
      </c>
      <c r="B97" s="1" t="s">
        <v>820</v>
      </c>
      <c r="C97" s="1">
        <v>6</v>
      </c>
      <c r="D97" s="1">
        <f>INDEX(Reservations!B:B,MATCH(Reviews!E97,Reservations!F:F,0))</f>
        <v>21</v>
      </c>
      <c r="E97" s="1">
        <v>56</v>
      </c>
    </row>
    <row r="98" spans="1:5" x14ac:dyDescent="0.2">
      <c r="A98" s="1">
        <v>97</v>
      </c>
      <c r="B98" s="1" t="s">
        <v>821</v>
      </c>
      <c r="C98" s="1">
        <v>1</v>
      </c>
      <c r="D98" s="1">
        <f>INDEX(Reservations!B:B,MATCH(Reviews!E98,Reservations!F:F,0))</f>
        <v>3</v>
      </c>
      <c r="E98" s="1">
        <v>7</v>
      </c>
    </row>
    <row r="99" spans="1:5" x14ac:dyDescent="0.2">
      <c r="A99" s="1">
        <v>98</v>
      </c>
      <c r="B99" s="1" t="s">
        <v>822</v>
      </c>
      <c r="C99" s="1">
        <v>10</v>
      </c>
      <c r="D99" s="1">
        <f>INDEX(Reservations!B:B,MATCH(Reviews!E99,Reservations!F:F,0))</f>
        <v>64</v>
      </c>
      <c r="E99" s="1">
        <v>52</v>
      </c>
    </row>
    <row r="100" spans="1:5" x14ac:dyDescent="0.2">
      <c r="A100" s="1">
        <v>99</v>
      </c>
      <c r="B100" s="1" t="s">
        <v>823</v>
      </c>
      <c r="C100" s="1">
        <v>9</v>
      </c>
      <c r="D100" s="1">
        <f>INDEX(Reservations!B:B,MATCH(Reviews!E100,Reservations!F:F,0))</f>
        <v>48</v>
      </c>
      <c r="E100" s="1">
        <v>58</v>
      </c>
    </row>
    <row r="101" spans="1:5" x14ac:dyDescent="0.2">
      <c r="A101" s="1">
        <v>100</v>
      </c>
      <c r="B101" s="1" t="s">
        <v>824</v>
      </c>
      <c r="C101" s="1">
        <v>4</v>
      </c>
      <c r="D101" s="1">
        <f>INDEX(Reservations!B:B,MATCH(Reviews!E101,Reservations!F:F,0))</f>
        <v>56</v>
      </c>
      <c r="E101" s="1">
        <v>57</v>
      </c>
    </row>
    <row r="102" spans="1:5" x14ac:dyDescent="0.2">
      <c r="A102" s="1">
        <v>101</v>
      </c>
      <c r="B102" s="1" t="s">
        <v>825</v>
      </c>
      <c r="C102" s="1">
        <v>3</v>
      </c>
      <c r="D102" s="1">
        <f>INDEX(Reservations!B:B,MATCH(Reviews!E102,Reservations!F:F,0))</f>
        <v>30</v>
      </c>
      <c r="E102" s="1">
        <v>38</v>
      </c>
    </row>
    <row r="103" spans="1:5" x14ac:dyDescent="0.2">
      <c r="A103" s="1">
        <v>102</v>
      </c>
      <c r="B103" s="1" t="s">
        <v>826</v>
      </c>
      <c r="C103" s="1">
        <v>1</v>
      </c>
      <c r="D103" s="1">
        <f>INDEX(Reservations!B:B,MATCH(Reviews!E103,Reservations!F:F,0))</f>
        <v>9</v>
      </c>
      <c r="E103" s="1">
        <v>49</v>
      </c>
    </row>
    <row r="104" spans="1:5" x14ac:dyDescent="0.2">
      <c r="A104" s="1">
        <v>103</v>
      </c>
      <c r="B104" s="1" t="s">
        <v>827</v>
      </c>
      <c r="C104" s="1">
        <v>7</v>
      </c>
      <c r="D104" s="1">
        <f>INDEX(Reservations!B:B,MATCH(Reviews!E104,Reservations!F:F,0))</f>
        <v>43</v>
      </c>
      <c r="E104" s="1">
        <v>41</v>
      </c>
    </row>
    <row r="105" spans="1:5" x14ac:dyDescent="0.2">
      <c r="A105" s="1">
        <v>104</v>
      </c>
      <c r="B105" s="1" t="s">
        <v>828</v>
      </c>
      <c r="C105" s="1">
        <v>10</v>
      </c>
      <c r="D105" s="1">
        <f>INDEX(Reservations!B:B,MATCH(Reviews!E105,Reservations!F:F,0))</f>
        <v>1</v>
      </c>
      <c r="E105" s="1">
        <v>11</v>
      </c>
    </row>
    <row r="106" spans="1:5" x14ac:dyDescent="0.2">
      <c r="A106" s="1">
        <v>105</v>
      </c>
      <c r="B106" s="1" t="s">
        <v>829</v>
      </c>
      <c r="C106" s="1">
        <v>2</v>
      </c>
      <c r="D106" s="1">
        <f>INDEX(Reservations!B:B,MATCH(Reviews!E106,Reservations!F:F,0))</f>
        <v>52</v>
      </c>
      <c r="E106" s="1">
        <v>22</v>
      </c>
    </row>
    <row r="107" spans="1:5" x14ac:dyDescent="0.2">
      <c r="A107" s="1">
        <v>106</v>
      </c>
      <c r="B107" s="1" t="s">
        <v>830</v>
      </c>
      <c r="C107" s="1">
        <v>7</v>
      </c>
      <c r="D107" s="1">
        <f>INDEX(Reservations!B:B,MATCH(Reviews!E107,Reservations!F:F,0))</f>
        <v>57</v>
      </c>
      <c r="E107" s="1">
        <v>36</v>
      </c>
    </row>
    <row r="108" spans="1:5" x14ac:dyDescent="0.2">
      <c r="A108" s="1">
        <v>107</v>
      </c>
      <c r="B108" s="1" t="s">
        <v>831</v>
      </c>
      <c r="C108" s="1">
        <v>1</v>
      </c>
      <c r="D108" s="1">
        <f>INDEX(Reservations!B:B,MATCH(Reviews!E108,Reservations!F:F,0))</f>
        <v>20</v>
      </c>
      <c r="E108" s="1">
        <v>59</v>
      </c>
    </row>
    <row r="109" spans="1:5" x14ac:dyDescent="0.2">
      <c r="A109" s="1">
        <v>108</v>
      </c>
      <c r="B109" s="1" t="s">
        <v>832</v>
      </c>
      <c r="C109" s="1">
        <v>1</v>
      </c>
      <c r="D109" s="1">
        <f>INDEX(Reservations!B:B,MATCH(Reviews!E109,Reservations!F:F,0))</f>
        <v>43</v>
      </c>
      <c r="E109" s="1">
        <v>23</v>
      </c>
    </row>
    <row r="110" spans="1:5" x14ac:dyDescent="0.2">
      <c r="A110" s="1">
        <v>109</v>
      </c>
      <c r="B110" s="1" t="s">
        <v>833</v>
      </c>
      <c r="C110" s="1">
        <v>1</v>
      </c>
      <c r="D110" s="1">
        <f>INDEX(Reservations!B:B,MATCH(Reviews!E110,Reservations!F:F,0))</f>
        <v>1</v>
      </c>
      <c r="E110" s="1">
        <v>46</v>
      </c>
    </row>
    <row r="111" spans="1:5" x14ac:dyDescent="0.2">
      <c r="A111" s="1">
        <v>110</v>
      </c>
      <c r="B111" s="1" t="s">
        <v>834</v>
      </c>
      <c r="C111" s="1">
        <v>2</v>
      </c>
      <c r="D111" s="1">
        <f>INDEX(Reservations!B:B,MATCH(Reviews!E111,Reservations!F:F,0))</f>
        <v>37</v>
      </c>
      <c r="E111" s="1">
        <v>4</v>
      </c>
    </row>
    <row r="112" spans="1:5" x14ac:dyDescent="0.2">
      <c r="A112" s="1">
        <v>111</v>
      </c>
      <c r="B112" s="1" t="s">
        <v>835</v>
      </c>
      <c r="C112" s="1">
        <v>9</v>
      </c>
      <c r="D112" s="1">
        <f>INDEX(Reservations!B:B,MATCH(Reviews!E112,Reservations!F:F,0))</f>
        <v>1</v>
      </c>
      <c r="E112" s="1">
        <v>46</v>
      </c>
    </row>
    <row r="113" spans="1:5" x14ac:dyDescent="0.2">
      <c r="A113" s="1">
        <v>112</v>
      </c>
      <c r="B113" s="1" t="s">
        <v>836</v>
      </c>
      <c r="C113" s="1">
        <v>1</v>
      </c>
      <c r="D113" s="1">
        <f>INDEX(Reservations!B:B,MATCH(Reviews!E113,Reservations!F:F,0))</f>
        <v>21</v>
      </c>
      <c r="E113" s="1">
        <v>13</v>
      </c>
    </row>
    <row r="114" spans="1:5" x14ac:dyDescent="0.2">
      <c r="A114" s="1">
        <v>113</v>
      </c>
      <c r="B114" s="1" t="s">
        <v>837</v>
      </c>
      <c r="C114" s="1">
        <v>6</v>
      </c>
      <c r="D114" s="1">
        <f>INDEX(Reservations!B:B,MATCH(Reviews!E114,Reservations!F:F,0))</f>
        <v>44</v>
      </c>
      <c r="E114" s="1">
        <v>25</v>
      </c>
    </row>
    <row r="115" spans="1:5" x14ac:dyDescent="0.2">
      <c r="A115" s="1">
        <v>114</v>
      </c>
      <c r="B115" s="1" t="s">
        <v>838</v>
      </c>
      <c r="C115" s="1">
        <v>10</v>
      </c>
      <c r="D115" s="1">
        <f>INDEX(Reservations!B:B,MATCH(Reviews!E115,Reservations!F:F,0))</f>
        <v>2</v>
      </c>
      <c r="E115" s="1">
        <v>51</v>
      </c>
    </row>
    <row r="116" spans="1:5" x14ac:dyDescent="0.2">
      <c r="A116" s="1">
        <v>115</v>
      </c>
      <c r="B116" s="1" t="s">
        <v>839</v>
      </c>
      <c r="C116" s="1">
        <v>9</v>
      </c>
      <c r="D116" s="1">
        <f>INDEX(Reservations!B:B,MATCH(Reviews!E116,Reservations!F:F,0))</f>
        <v>63</v>
      </c>
      <c r="E116" s="1">
        <v>24</v>
      </c>
    </row>
    <row r="117" spans="1:5" x14ac:dyDescent="0.2">
      <c r="A117" s="1">
        <v>116</v>
      </c>
      <c r="B117" s="1" t="s">
        <v>840</v>
      </c>
      <c r="C117" s="1">
        <v>10</v>
      </c>
      <c r="D117" s="1">
        <f>INDEX(Reservations!B:B,MATCH(Reviews!E117,Reservations!F:F,0))</f>
        <v>43</v>
      </c>
      <c r="E117" s="1">
        <v>23</v>
      </c>
    </row>
    <row r="118" spans="1:5" x14ac:dyDescent="0.2">
      <c r="A118" s="1">
        <v>117</v>
      </c>
      <c r="B118" s="1" t="s">
        <v>841</v>
      </c>
      <c r="C118" s="1">
        <v>3</v>
      </c>
      <c r="D118" s="1">
        <f>INDEX(Reservations!B:B,MATCH(Reviews!E118,Reservations!F:F,0))</f>
        <v>62</v>
      </c>
      <c r="E118" s="1">
        <v>8</v>
      </c>
    </row>
    <row r="119" spans="1:5" x14ac:dyDescent="0.2">
      <c r="A119" s="1">
        <v>118</v>
      </c>
      <c r="B119" s="1" t="s">
        <v>842</v>
      </c>
      <c r="C119" s="1">
        <v>9</v>
      </c>
      <c r="D119" s="1">
        <f>INDEX(Reservations!B:B,MATCH(Reviews!E119,Reservations!F:F,0))</f>
        <v>17</v>
      </c>
      <c r="E119" s="1">
        <v>1</v>
      </c>
    </row>
    <row r="120" spans="1:5" x14ac:dyDescent="0.2">
      <c r="A120" s="1">
        <v>119</v>
      </c>
      <c r="B120" s="1" t="s">
        <v>843</v>
      </c>
      <c r="C120" s="1">
        <v>9</v>
      </c>
      <c r="D120" s="1">
        <f>INDEX(Reservations!B:B,MATCH(Reviews!E120,Reservations!F:F,0))</f>
        <v>1</v>
      </c>
      <c r="E120" s="1">
        <v>46</v>
      </c>
    </row>
    <row r="121" spans="1:5" x14ac:dyDescent="0.2">
      <c r="A121" s="1">
        <v>120</v>
      </c>
      <c r="B121" s="1" t="s">
        <v>844</v>
      </c>
      <c r="C121" s="1">
        <v>6</v>
      </c>
      <c r="D121" s="1">
        <f>INDEX(Reservations!B:B,MATCH(Reviews!E121,Reservations!F:F,0))</f>
        <v>63</v>
      </c>
      <c r="E121" s="1">
        <v>24</v>
      </c>
    </row>
    <row r="122" spans="1:5" x14ac:dyDescent="0.2">
      <c r="A122" s="1">
        <v>121</v>
      </c>
      <c r="B122" s="1" t="s">
        <v>845</v>
      </c>
      <c r="C122" s="1">
        <v>6</v>
      </c>
      <c r="D122" s="1">
        <f>INDEX(Reservations!B:B,MATCH(Reviews!E122,Reservations!F:F,0))</f>
        <v>43</v>
      </c>
      <c r="E122" s="1">
        <v>6</v>
      </c>
    </row>
    <row r="123" spans="1:5" x14ac:dyDescent="0.2">
      <c r="A123" s="1">
        <v>122</v>
      </c>
      <c r="B123" s="1" t="s">
        <v>846</v>
      </c>
      <c r="C123" s="1">
        <v>10</v>
      </c>
      <c r="D123" s="1">
        <f>INDEX(Reservations!B:B,MATCH(Reviews!E123,Reservations!F:F,0))</f>
        <v>39</v>
      </c>
      <c r="E123" s="1">
        <v>3</v>
      </c>
    </row>
    <row r="124" spans="1:5" x14ac:dyDescent="0.2">
      <c r="A124" s="1">
        <v>123</v>
      </c>
      <c r="B124" s="1" t="s">
        <v>847</v>
      </c>
      <c r="C124" s="1">
        <v>5</v>
      </c>
      <c r="D124" s="1">
        <f>INDEX(Reservations!B:B,MATCH(Reviews!E124,Reservations!F:F,0))</f>
        <v>46</v>
      </c>
      <c r="E124" s="1">
        <v>16</v>
      </c>
    </row>
    <row r="125" spans="1:5" x14ac:dyDescent="0.2">
      <c r="A125" s="1">
        <v>124</v>
      </c>
      <c r="B125" s="1" t="s">
        <v>848</v>
      </c>
      <c r="C125" s="1">
        <v>5</v>
      </c>
      <c r="D125" s="1">
        <f>INDEX(Reservations!B:B,MATCH(Reviews!E125,Reservations!F:F,0))</f>
        <v>19</v>
      </c>
      <c r="E125" s="1">
        <v>53</v>
      </c>
    </row>
    <row r="126" spans="1:5" x14ac:dyDescent="0.2">
      <c r="A126" s="1">
        <v>125</v>
      </c>
      <c r="B126" s="1" t="s">
        <v>849</v>
      </c>
      <c r="C126" s="1">
        <v>2</v>
      </c>
      <c r="D126" s="1">
        <f>INDEX(Reservations!B:B,MATCH(Reviews!E126,Reservations!F:F,0))</f>
        <v>26</v>
      </c>
      <c r="E126" s="1">
        <v>37</v>
      </c>
    </row>
    <row r="127" spans="1:5" x14ac:dyDescent="0.2">
      <c r="A127" s="1">
        <v>126</v>
      </c>
      <c r="B127" s="1" t="s">
        <v>850</v>
      </c>
      <c r="C127" s="1">
        <v>5</v>
      </c>
      <c r="D127" s="1">
        <f>INDEX(Reservations!B:B,MATCH(Reviews!E127,Reservations!F:F,0))</f>
        <v>46</v>
      </c>
      <c r="E127" s="1">
        <v>16</v>
      </c>
    </row>
    <row r="128" spans="1:5" x14ac:dyDescent="0.2">
      <c r="A128" s="1">
        <v>127</v>
      </c>
      <c r="B128" s="1" t="s">
        <v>851</v>
      </c>
      <c r="C128" s="1">
        <v>7</v>
      </c>
      <c r="D128" s="1">
        <f>INDEX(Reservations!B:B,MATCH(Reviews!E128,Reservations!F:F,0))</f>
        <v>44</v>
      </c>
      <c r="E128" s="1">
        <v>32</v>
      </c>
    </row>
    <row r="129" spans="1:5" x14ac:dyDescent="0.2">
      <c r="A129" s="1">
        <v>128</v>
      </c>
      <c r="B129" s="1" t="s">
        <v>852</v>
      </c>
      <c r="C129" s="1">
        <v>2</v>
      </c>
      <c r="D129" s="1">
        <f>INDEX(Reservations!B:B,MATCH(Reviews!E129,Reservations!F:F,0))</f>
        <v>43</v>
      </c>
      <c r="E129" s="1">
        <v>6</v>
      </c>
    </row>
    <row r="130" spans="1:5" x14ac:dyDescent="0.2">
      <c r="A130" s="1">
        <v>129</v>
      </c>
      <c r="B130" s="1" t="s">
        <v>853</v>
      </c>
      <c r="C130" s="1">
        <v>3</v>
      </c>
      <c r="D130" s="1">
        <f>INDEX(Reservations!B:B,MATCH(Reviews!E130,Reservations!F:F,0))</f>
        <v>26</v>
      </c>
      <c r="E130" s="1">
        <v>21</v>
      </c>
    </row>
    <row r="131" spans="1:5" x14ac:dyDescent="0.2">
      <c r="A131" s="1">
        <v>130</v>
      </c>
      <c r="B131" s="1" t="s">
        <v>854</v>
      </c>
      <c r="C131" s="1">
        <v>1</v>
      </c>
      <c r="D131" s="1">
        <f>INDEX(Reservations!B:B,MATCH(Reviews!E131,Reservations!F:F,0))</f>
        <v>46</v>
      </c>
      <c r="E131" s="1">
        <v>16</v>
      </c>
    </row>
    <row r="132" spans="1:5" x14ac:dyDescent="0.2">
      <c r="A132" s="1">
        <v>131</v>
      </c>
      <c r="B132" s="1" t="s">
        <v>855</v>
      </c>
      <c r="C132" s="1">
        <v>5</v>
      </c>
      <c r="D132" s="1">
        <f>INDEX(Reservations!B:B,MATCH(Reviews!E132,Reservations!F:F,0))</f>
        <v>46</v>
      </c>
      <c r="E132" s="1">
        <v>16</v>
      </c>
    </row>
    <row r="133" spans="1:5" x14ac:dyDescent="0.2">
      <c r="A133" s="1">
        <v>132</v>
      </c>
      <c r="B133" s="1" t="s">
        <v>856</v>
      </c>
      <c r="C133" s="1">
        <v>8</v>
      </c>
      <c r="D133" s="1">
        <f>INDEX(Reservations!B:B,MATCH(Reviews!E133,Reservations!F:F,0))</f>
        <v>21</v>
      </c>
      <c r="E133" s="1">
        <v>56</v>
      </c>
    </row>
    <row r="134" spans="1:5" x14ac:dyDescent="0.2">
      <c r="A134" s="1">
        <v>133</v>
      </c>
      <c r="B134" s="1" t="s">
        <v>857</v>
      </c>
      <c r="C134" s="1">
        <v>3</v>
      </c>
      <c r="D134" s="1">
        <f>INDEX(Reservations!B:B,MATCH(Reviews!E134,Reservations!F:F,0))</f>
        <v>9</v>
      </c>
      <c r="E134" s="1">
        <v>9</v>
      </c>
    </row>
    <row r="135" spans="1:5" x14ac:dyDescent="0.2">
      <c r="A135" s="1">
        <v>134</v>
      </c>
      <c r="B135" s="1" t="s">
        <v>858</v>
      </c>
      <c r="C135" s="1">
        <v>2</v>
      </c>
      <c r="D135" s="1">
        <f>INDEX(Reservations!B:B,MATCH(Reviews!E135,Reservations!F:F,0))</f>
        <v>7</v>
      </c>
      <c r="E135" s="1">
        <v>28</v>
      </c>
    </row>
    <row r="136" spans="1:5" x14ac:dyDescent="0.2">
      <c r="A136" s="1">
        <v>135</v>
      </c>
      <c r="B136" s="1" t="s">
        <v>859</v>
      </c>
      <c r="C136" s="1">
        <v>1</v>
      </c>
      <c r="D136" s="1">
        <f>INDEX(Reservations!B:B,MATCH(Reviews!E136,Reservations!F:F,0))</f>
        <v>46</v>
      </c>
      <c r="E136" s="1">
        <v>16</v>
      </c>
    </row>
    <row r="137" spans="1:5" x14ac:dyDescent="0.2">
      <c r="A137" s="1">
        <v>136</v>
      </c>
      <c r="B137" s="1" t="s">
        <v>860</v>
      </c>
      <c r="C137" s="1">
        <v>3</v>
      </c>
      <c r="D137" s="1">
        <f>INDEX(Reservations!B:B,MATCH(Reviews!E137,Reservations!F:F,0))</f>
        <v>30</v>
      </c>
      <c r="E137" s="1">
        <v>38</v>
      </c>
    </row>
    <row r="138" spans="1:5" x14ac:dyDescent="0.2">
      <c r="A138" s="1">
        <v>137</v>
      </c>
      <c r="B138" s="1" t="s">
        <v>861</v>
      </c>
      <c r="C138" s="1">
        <v>2</v>
      </c>
      <c r="D138" s="1">
        <f>INDEX(Reservations!B:B,MATCH(Reviews!E138,Reservations!F:F,0))</f>
        <v>39</v>
      </c>
      <c r="E138" s="1">
        <v>3</v>
      </c>
    </row>
    <row r="139" spans="1:5" x14ac:dyDescent="0.2">
      <c r="A139" s="1">
        <v>138</v>
      </c>
      <c r="B139" s="1" t="s">
        <v>862</v>
      </c>
      <c r="C139" s="1">
        <v>2</v>
      </c>
      <c r="D139" s="1">
        <f>INDEX(Reservations!B:B,MATCH(Reviews!E139,Reservations!F:F,0))</f>
        <v>27</v>
      </c>
      <c r="E139" s="1">
        <v>15</v>
      </c>
    </row>
    <row r="140" spans="1:5" x14ac:dyDescent="0.2">
      <c r="A140" s="1">
        <v>139</v>
      </c>
      <c r="B140" s="1" t="s">
        <v>863</v>
      </c>
      <c r="C140" s="1">
        <v>10</v>
      </c>
      <c r="D140" s="1">
        <f>INDEX(Reservations!B:B,MATCH(Reviews!E140,Reservations!F:F,0))</f>
        <v>47</v>
      </c>
      <c r="E140" s="1">
        <v>14</v>
      </c>
    </row>
    <row r="141" spans="1:5" x14ac:dyDescent="0.2">
      <c r="A141" s="1">
        <v>140</v>
      </c>
      <c r="B141" s="1" t="s">
        <v>864</v>
      </c>
      <c r="C141" s="1">
        <v>10</v>
      </c>
      <c r="D141" s="1">
        <f>INDEX(Reservations!B:B,MATCH(Reviews!E141,Reservations!F:F,0))</f>
        <v>8</v>
      </c>
      <c r="E141" s="1">
        <v>2</v>
      </c>
    </row>
    <row r="142" spans="1:5" x14ac:dyDescent="0.2">
      <c r="A142" s="1">
        <v>141</v>
      </c>
      <c r="B142" s="1" t="s">
        <v>865</v>
      </c>
      <c r="C142" s="1">
        <v>5</v>
      </c>
      <c r="D142" s="1">
        <f>INDEX(Reservations!B:B,MATCH(Reviews!E142,Reservations!F:F,0))</f>
        <v>21</v>
      </c>
      <c r="E142" s="1">
        <v>56</v>
      </c>
    </row>
    <row r="143" spans="1:5" x14ac:dyDescent="0.2">
      <c r="A143" s="1">
        <v>142</v>
      </c>
      <c r="B143" s="1" t="s">
        <v>866</v>
      </c>
      <c r="C143" s="1">
        <v>6</v>
      </c>
      <c r="D143" s="1">
        <f>INDEX(Reservations!B:B,MATCH(Reviews!E143,Reservations!F:F,0))</f>
        <v>1</v>
      </c>
      <c r="E143" s="1">
        <v>11</v>
      </c>
    </row>
    <row r="144" spans="1:5" x14ac:dyDescent="0.2">
      <c r="A144" s="1">
        <v>143</v>
      </c>
      <c r="B144" s="1" t="s">
        <v>867</v>
      </c>
      <c r="C144" s="1">
        <v>8</v>
      </c>
      <c r="D144" s="1">
        <f>INDEX(Reservations!B:B,MATCH(Reviews!E144,Reservations!F:F,0))</f>
        <v>26</v>
      </c>
      <c r="E144" s="1">
        <v>37</v>
      </c>
    </row>
    <row r="145" spans="1:5" x14ac:dyDescent="0.2">
      <c r="A145" s="1">
        <v>144</v>
      </c>
      <c r="B145" s="1" t="s">
        <v>868</v>
      </c>
      <c r="C145" s="1">
        <v>5</v>
      </c>
      <c r="D145" s="1">
        <f>INDEX(Reservations!B:B,MATCH(Reviews!E145,Reservations!F:F,0))</f>
        <v>57</v>
      </c>
      <c r="E145" s="1">
        <v>36</v>
      </c>
    </row>
    <row r="146" spans="1:5" x14ac:dyDescent="0.2">
      <c r="A146" s="1">
        <v>145</v>
      </c>
      <c r="B146" s="1" t="s">
        <v>869</v>
      </c>
      <c r="C146" s="1">
        <v>9</v>
      </c>
      <c r="D146" s="1">
        <f>INDEX(Reservations!B:B,MATCH(Reviews!E146,Reservations!F:F,0))</f>
        <v>28</v>
      </c>
      <c r="E146" s="1">
        <v>54</v>
      </c>
    </row>
    <row r="147" spans="1:5" x14ac:dyDescent="0.2">
      <c r="A147" s="1">
        <v>146</v>
      </c>
      <c r="B147" s="1" t="s">
        <v>870</v>
      </c>
      <c r="C147" s="1">
        <v>3</v>
      </c>
      <c r="D147" s="1">
        <f>INDEX(Reservations!B:B,MATCH(Reviews!E147,Reservations!F:F,0))</f>
        <v>189</v>
      </c>
      <c r="E147" s="1">
        <v>18</v>
      </c>
    </row>
    <row r="148" spans="1:5" x14ac:dyDescent="0.2">
      <c r="A148" s="1">
        <v>147</v>
      </c>
      <c r="B148" s="1" t="s">
        <v>871</v>
      </c>
      <c r="C148" s="1">
        <v>2</v>
      </c>
      <c r="D148" s="1">
        <f>INDEX(Reservations!B:B,MATCH(Reviews!E148,Reservations!F:F,0))</f>
        <v>20</v>
      </c>
      <c r="E148" s="1">
        <v>26</v>
      </c>
    </row>
    <row r="149" spans="1:5" x14ac:dyDescent="0.2">
      <c r="A149" s="1">
        <v>148</v>
      </c>
      <c r="B149" s="1" t="s">
        <v>872</v>
      </c>
      <c r="C149" s="1">
        <v>6</v>
      </c>
      <c r="D149" s="1">
        <f>INDEX(Reservations!B:B,MATCH(Reviews!E149,Reservations!F:F,0))</f>
        <v>1</v>
      </c>
      <c r="E149" s="1">
        <v>11</v>
      </c>
    </row>
    <row r="150" spans="1:5" x14ac:dyDescent="0.2">
      <c r="A150" s="1">
        <v>149</v>
      </c>
      <c r="B150" s="1" t="s">
        <v>873</v>
      </c>
      <c r="C150" s="1">
        <v>3</v>
      </c>
      <c r="D150" s="1">
        <f>INDEX(Reservations!B:B,MATCH(Reviews!E150,Reservations!F:F,0))</f>
        <v>63</v>
      </c>
      <c r="E150" s="1">
        <v>24</v>
      </c>
    </row>
    <row r="151" spans="1:5" x14ac:dyDescent="0.2">
      <c r="A151" s="1">
        <v>150</v>
      </c>
      <c r="B151" s="1" t="s">
        <v>874</v>
      </c>
      <c r="C151" s="1">
        <v>7</v>
      </c>
      <c r="D151" s="1">
        <f>INDEX(Reservations!B:B,MATCH(Reviews!E151,Reservations!F:F,0))</f>
        <v>63</v>
      </c>
      <c r="E151" s="1">
        <v>24</v>
      </c>
    </row>
    <row r="152" spans="1:5" x14ac:dyDescent="0.2">
      <c r="A152" s="1">
        <v>151</v>
      </c>
      <c r="B152" s="1" t="s">
        <v>875</v>
      </c>
      <c r="C152" s="1">
        <v>8</v>
      </c>
      <c r="D152" s="1">
        <f>INDEX(Reservations!B:B,MATCH(Reviews!E152,Reservations!F:F,0))</f>
        <v>2</v>
      </c>
      <c r="E152" s="1">
        <v>51</v>
      </c>
    </row>
    <row r="153" spans="1:5" x14ac:dyDescent="0.2">
      <c r="A153" s="1">
        <v>152</v>
      </c>
      <c r="B153" s="1" t="s">
        <v>876</v>
      </c>
      <c r="C153" s="1">
        <v>3</v>
      </c>
      <c r="D153" s="1">
        <f>INDEX(Reservations!B:B,MATCH(Reviews!E153,Reservations!F:F,0))</f>
        <v>2</v>
      </c>
      <c r="E153" s="1">
        <v>10</v>
      </c>
    </row>
    <row r="154" spans="1:5" x14ac:dyDescent="0.2">
      <c r="A154" s="1">
        <v>153</v>
      </c>
      <c r="B154" s="1" t="s">
        <v>877</v>
      </c>
      <c r="C154" s="1">
        <v>8</v>
      </c>
      <c r="D154" s="1">
        <f>INDEX(Reservations!B:B,MATCH(Reviews!E154,Reservations!F:F,0))</f>
        <v>21</v>
      </c>
      <c r="E154" s="1">
        <v>56</v>
      </c>
    </row>
    <row r="155" spans="1:5" x14ac:dyDescent="0.2">
      <c r="A155" s="1">
        <v>154</v>
      </c>
      <c r="B155" s="1" t="s">
        <v>878</v>
      </c>
      <c r="C155" s="1">
        <v>4</v>
      </c>
      <c r="D155" s="1">
        <f>INDEX(Reservations!B:B,MATCH(Reviews!E155,Reservations!F:F,0))</f>
        <v>28</v>
      </c>
      <c r="E155" s="1">
        <v>31</v>
      </c>
    </row>
    <row r="156" spans="1:5" x14ac:dyDescent="0.2">
      <c r="A156" s="1">
        <v>155</v>
      </c>
      <c r="B156" s="1" t="s">
        <v>879</v>
      </c>
      <c r="C156" s="1">
        <v>4</v>
      </c>
      <c r="D156" s="1">
        <f>INDEX(Reservations!B:B,MATCH(Reviews!E156,Reservations!F:F,0))</f>
        <v>17</v>
      </c>
      <c r="E156" s="1">
        <v>1</v>
      </c>
    </row>
    <row r="157" spans="1:5" x14ac:dyDescent="0.2">
      <c r="A157" s="1">
        <v>156</v>
      </c>
      <c r="B157" s="1" t="s">
        <v>880</v>
      </c>
      <c r="C157" s="1">
        <v>6</v>
      </c>
      <c r="D157" s="1">
        <f>INDEX(Reservations!B:B,MATCH(Reviews!E157,Reservations!F:F,0))</f>
        <v>59</v>
      </c>
      <c r="E157" s="1">
        <v>29</v>
      </c>
    </row>
    <row r="158" spans="1:5" x14ac:dyDescent="0.2">
      <c r="A158" s="1">
        <v>157</v>
      </c>
      <c r="B158" s="1" t="s">
        <v>881</v>
      </c>
      <c r="C158" s="1">
        <v>6</v>
      </c>
      <c r="D158" s="1">
        <f>INDEX(Reservations!B:B,MATCH(Reviews!E158,Reservations!F:F,0))</f>
        <v>39</v>
      </c>
      <c r="E158" s="1">
        <v>33</v>
      </c>
    </row>
    <row r="159" spans="1:5" x14ac:dyDescent="0.2">
      <c r="A159" s="1">
        <v>158</v>
      </c>
      <c r="B159" s="1" t="s">
        <v>882</v>
      </c>
      <c r="C159" s="1">
        <v>9</v>
      </c>
      <c r="D159" s="1">
        <f>INDEX(Reservations!B:B,MATCH(Reviews!E159,Reservations!F:F,0))</f>
        <v>37</v>
      </c>
      <c r="E159" s="1">
        <v>4</v>
      </c>
    </row>
    <row r="160" spans="1:5" x14ac:dyDescent="0.2">
      <c r="A160" s="1">
        <v>159</v>
      </c>
      <c r="B160" s="1" t="s">
        <v>883</v>
      </c>
      <c r="C160" s="1">
        <v>9</v>
      </c>
      <c r="D160" s="1">
        <f>INDEX(Reservations!B:B,MATCH(Reviews!E160,Reservations!F:F,0))</f>
        <v>60</v>
      </c>
      <c r="E160" s="1">
        <v>44</v>
      </c>
    </row>
    <row r="161" spans="1:5" x14ac:dyDescent="0.2">
      <c r="A161" s="1">
        <v>160</v>
      </c>
      <c r="B161" s="1" t="s">
        <v>884</v>
      </c>
      <c r="C161" s="1">
        <v>6</v>
      </c>
      <c r="D161" s="1">
        <f>INDEX(Reservations!B:B,MATCH(Reviews!E161,Reservations!F:F,0))</f>
        <v>62</v>
      </c>
      <c r="E161" s="1">
        <v>30</v>
      </c>
    </row>
    <row r="162" spans="1:5" x14ac:dyDescent="0.2">
      <c r="A162" s="1">
        <v>161</v>
      </c>
      <c r="B162" s="1" t="s">
        <v>885</v>
      </c>
      <c r="C162" s="1">
        <v>2</v>
      </c>
      <c r="D162" s="1">
        <f>INDEX(Reservations!B:B,MATCH(Reviews!E162,Reservations!F:F,0))</f>
        <v>44</v>
      </c>
      <c r="E162" s="1">
        <v>25</v>
      </c>
    </row>
    <row r="163" spans="1:5" x14ac:dyDescent="0.2">
      <c r="A163" s="1">
        <v>162</v>
      </c>
      <c r="B163" s="1" t="s">
        <v>886</v>
      </c>
      <c r="C163" s="1">
        <v>6</v>
      </c>
      <c r="D163" s="1">
        <f>INDEX(Reservations!B:B,MATCH(Reviews!E163,Reservations!F:F,0))</f>
        <v>36</v>
      </c>
      <c r="E163" s="1">
        <v>20</v>
      </c>
    </row>
    <row r="164" spans="1:5" x14ac:dyDescent="0.2">
      <c r="A164" s="1">
        <v>163</v>
      </c>
      <c r="B164" s="1" t="s">
        <v>887</v>
      </c>
      <c r="C164" s="1">
        <v>2</v>
      </c>
      <c r="D164" s="1">
        <f>INDEX(Reservations!B:B,MATCH(Reviews!E164,Reservations!F:F,0))</f>
        <v>42</v>
      </c>
      <c r="E164" s="1">
        <v>40</v>
      </c>
    </row>
    <row r="165" spans="1:5" x14ac:dyDescent="0.2">
      <c r="A165" s="1">
        <v>164</v>
      </c>
      <c r="B165" s="1" t="s">
        <v>888</v>
      </c>
      <c r="C165" s="1">
        <v>4</v>
      </c>
      <c r="D165" s="1">
        <f>INDEX(Reservations!B:B,MATCH(Reviews!E165,Reservations!F:F,0))</f>
        <v>30</v>
      </c>
      <c r="E165" s="1">
        <v>38</v>
      </c>
    </row>
    <row r="166" spans="1:5" x14ac:dyDescent="0.2">
      <c r="A166" s="1">
        <v>165</v>
      </c>
      <c r="B166" s="1" t="s">
        <v>889</v>
      </c>
      <c r="C166" s="1">
        <v>1</v>
      </c>
      <c r="D166" s="1">
        <f>INDEX(Reservations!B:B,MATCH(Reviews!E166,Reservations!F:F,0))</f>
        <v>20</v>
      </c>
      <c r="E166" s="1">
        <v>59</v>
      </c>
    </row>
    <row r="167" spans="1:5" x14ac:dyDescent="0.2">
      <c r="A167" s="1">
        <v>166</v>
      </c>
      <c r="B167" s="1" t="s">
        <v>890</v>
      </c>
      <c r="C167" s="1">
        <v>4</v>
      </c>
      <c r="D167" s="1">
        <f>INDEX(Reservations!B:B,MATCH(Reviews!E167,Reservations!F:F,0))</f>
        <v>28</v>
      </c>
      <c r="E167" s="1">
        <v>50</v>
      </c>
    </row>
    <row r="168" spans="1:5" x14ac:dyDescent="0.2">
      <c r="A168" s="1">
        <v>167</v>
      </c>
      <c r="B168" s="1" t="s">
        <v>891</v>
      </c>
      <c r="C168" s="1">
        <v>2</v>
      </c>
      <c r="D168" s="1">
        <f>INDEX(Reservations!B:B,MATCH(Reviews!E168,Reservations!F:F,0))</f>
        <v>28</v>
      </c>
      <c r="E168" s="1">
        <v>50</v>
      </c>
    </row>
    <row r="169" spans="1:5" x14ac:dyDescent="0.2">
      <c r="A169" s="1">
        <v>168</v>
      </c>
      <c r="B169" s="1" t="s">
        <v>892</v>
      </c>
      <c r="C169" s="1">
        <v>2</v>
      </c>
      <c r="D169" s="1">
        <f>INDEX(Reservations!B:B,MATCH(Reviews!E169,Reservations!F:F,0))</f>
        <v>60</v>
      </c>
      <c r="E169" s="1">
        <v>44</v>
      </c>
    </row>
    <row r="170" spans="1:5" x14ac:dyDescent="0.2">
      <c r="A170" s="1">
        <v>169</v>
      </c>
      <c r="B170" s="1" t="s">
        <v>893</v>
      </c>
      <c r="C170" s="1">
        <v>4</v>
      </c>
      <c r="D170" s="1">
        <f>INDEX(Reservations!B:B,MATCH(Reviews!E170,Reservations!F:F,0))</f>
        <v>46</v>
      </c>
      <c r="E170" s="1">
        <v>5</v>
      </c>
    </row>
    <row r="171" spans="1:5" x14ac:dyDescent="0.2">
      <c r="A171" s="1">
        <v>170</v>
      </c>
      <c r="B171" s="1" t="s">
        <v>894</v>
      </c>
      <c r="C171" s="1">
        <v>2</v>
      </c>
      <c r="D171" s="1">
        <f>INDEX(Reservations!B:B,MATCH(Reviews!E171,Reservations!F:F,0))</f>
        <v>20</v>
      </c>
      <c r="E171" s="1">
        <v>59</v>
      </c>
    </row>
    <row r="172" spans="1:5" x14ac:dyDescent="0.2">
      <c r="A172" s="1">
        <v>171</v>
      </c>
      <c r="B172" s="1" t="s">
        <v>895</v>
      </c>
      <c r="C172" s="1">
        <v>9</v>
      </c>
      <c r="D172" s="1">
        <f>INDEX(Reservations!B:B,MATCH(Reviews!E172,Reservations!F:F,0))</f>
        <v>56</v>
      </c>
      <c r="E172" s="1">
        <v>45</v>
      </c>
    </row>
    <row r="173" spans="1:5" x14ac:dyDescent="0.2">
      <c r="A173" s="1">
        <v>172</v>
      </c>
      <c r="B173" s="1" t="s">
        <v>896</v>
      </c>
      <c r="C173" s="1">
        <v>5</v>
      </c>
      <c r="D173" s="1">
        <f>INDEX(Reservations!B:B,MATCH(Reviews!E173,Reservations!F:F,0))</f>
        <v>1</v>
      </c>
      <c r="E173" s="1">
        <v>46</v>
      </c>
    </row>
    <row r="174" spans="1:5" x14ac:dyDescent="0.2">
      <c r="A174" s="1">
        <v>173</v>
      </c>
      <c r="B174" s="1" t="s">
        <v>897</v>
      </c>
      <c r="C174" s="1">
        <v>9</v>
      </c>
      <c r="D174" s="1">
        <f>INDEX(Reservations!B:B,MATCH(Reviews!E174,Reservations!F:F,0))</f>
        <v>44</v>
      </c>
      <c r="E174" s="1">
        <v>32</v>
      </c>
    </row>
    <row r="175" spans="1:5" x14ac:dyDescent="0.2">
      <c r="A175" s="1">
        <v>174</v>
      </c>
      <c r="B175" s="1" t="s">
        <v>898</v>
      </c>
      <c r="C175" s="1">
        <v>1</v>
      </c>
      <c r="D175" s="1">
        <f>INDEX(Reservations!B:B,MATCH(Reviews!E175,Reservations!F:F,0))</f>
        <v>65</v>
      </c>
      <c r="E175" s="1">
        <v>19</v>
      </c>
    </row>
    <row r="176" spans="1:5" x14ac:dyDescent="0.2">
      <c r="A176" s="1">
        <v>175</v>
      </c>
      <c r="B176" s="1" t="s">
        <v>899</v>
      </c>
      <c r="C176" s="1">
        <v>10</v>
      </c>
      <c r="D176" s="1">
        <f>INDEX(Reservations!B:B,MATCH(Reviews!E176,Reservations!F:F,0))</f>
        <v>9</v>
      </c>
      <c r="E176" s="1">
        <v>9</v>
      </c>
    </row>
    <row r="177" spans="1:5" x14ac:dyDescent="0.2">
      <c r="A177" s="1">
        <v>176</v>
      </c>
      <c r="B177" s="1" t="s">
        <v>900</v>
      </c>
      <c r="C177" s="1">
        <v>7</v>
      </c>
      <c r="D177" s="1">
        <f>INDEX(Reservations!B:B,MATCH(Reviews!E177,Reservations!F:F,0))</f>
        <v>1</v>
      </c>
      <c r="E177" s="1">
        <v>11</v>
      </c>
    </row>
    <row r="178" spans="1:5" x14ac:dyDescent="0.2">
      <c r="A178" s="1">
        <v>177</v>
      </c>
      <c r="B178" s="1" t="s">
        <v>901</v>
      </c>
      <c r="C178" s="1">
        <v>5</v>
      </c>
      <c r="D178" s="1">
        <f>INDEX(Reservations!B:B,MATCH(Reviews!E178,Reservations!F:F,0))</f>
        <v>9</v>
      </c>
      <c r="E178" s="1">
        <v>49</v>
      </c>
    </row>
    <row r="179" spans="1:5" x14ac:dyDescent="0.2">
      <c r="A179" s="1">
        <v>178</v>
      </c>
      <c r="B179" s="1" t="s">
        <v>902</v>
      </c>
      <c r="C179" s="1">
        <v>1</v>
      </c>
      <c r="D179" s="1">
        <f>INDEX(Reservations!B:B,MATCH(Reviews!E179,Reservations!F:F,0))</f>
        <v>3</v>
      </c>
      <c r="E179" s="1">
        <v>7</v>
      </c>
    </row>
    <row r="180" spans="1:5" x14ac:dyDescent="0.2">
      <c r="A180" s="1">
        <v>179</v>
      </c>
      <c r="B180" s="1" t="s">
        <v>903</v>
      </c>
      <c r="C180" s="1">
        <v>10</v>
      </c>
      <c r="D180" s="1">
        <f>INDEX(Reservations!B:B,MATCH(Reviews!E180,Reservations!F:F,0))</f>
        <v>44</v>
      </c>
      <c r="E180" s="1">
        <v>32</v>
      </c>
    </row>
    <row r="181" spans="1:5" x14ac:dyDescent="0.2">
      <c r="A181" s="1">
        <v>180</v>
      </c>
      <c r="B181" s="1" t="s">
        <v>903</v>
      </c>
      <c r="C181" s="1">
        <v>5</v>
      </c>
      <c r="D181" s="1">
        <f>INDEX(Reservations!B:B,MATCH(Reviews!E181,Reservations!F:F,0))</f>
        <v>64</v>
      </c>
      <c r="E181" s="1">
        <v>52</v>
      </c>
    </row>
    <row r="182" spans="1:5" x14ac:dyDescent="0.2">
      <c r="A182" s="1">
        <v>181</v>
      </c>
      <c r="B182" s="1" t="s">
        <v>904</v>
      </c>
      <c r="C182" s="1">
        <v>8</v>
      </c>
      <c r="D182" s="1">
        <f>INDEX(Reservations!B:B,MATCH(Reviews!E182,Reservations!F:F,0))</f>
        <v>52</v>
      </c>
      <c r="E182" s="1">
        <v>22</v>
      </c>
    </row>
    <row r="183" spans="1:5" x14ac:dyDescent="0.2">
      <c r="A183" s="1">
        <v>182</v>
      </c>
      <c r="B183" s="1" t="s">
        <v>905</v>
      </c>
      <c r="C183" s="1">
        <v>1</v>
      </c>
      <c r="D183" s="1">
        <f>INDEX(Reservations!B:B,MATCH(Reviews!E183,Reservations!F:F,0))</f>
        <v>62</v>
      </c>
      <c r="E183" s="1">
        <v>30</v>
      </c>
    </row>
    <row r="184" spans="1:5" x14ac:dyDescent="0.2">
      <c r="A184" s="1">
        <v>183</v>
      </c>
      <c r="B184" s="1" t="s">
        <v>906</v>
      </c>
      <c r="C184" s="1">
        <v>3</v>
      </c>
      <c r="D184" s="1">
        <f>INDEX(Reservations!B:B,MATCH(Reviews!E184,Reservations!F:F,0))</f>
        <v>60</v>
      </c>
      <c r="E184" s="1">
        <v>34</v>
      </c>
    </row>
    <row r="185" spans="1:5" x14ac:dyDescent="0.2">
      <c r="A185" s="1">
        <v>184</v>
      </c>
      <c r="B185" s="1" t="s">
        <v>907</v>
      </c>
      <c r="C185" s="1">
        <v>4</v>
      </c>
      <c r="D185" s="1">
        <f>INDEX(Reservations!B:B,MATCH(Reviews!E185,Reservations!F:F,0))</f>
        <v>62</v>
      </c>
      <c r="E185" s="1">
        <v>8</v>
      </c>
    </row>
    <row r="186" spans="1:5" x14ac:dyDescent="0.2">
      <c r="A186" s="1">
        <v>185</v>
      </c>
      <c r="B186" s="1" t="s">
        <v>908</v>
      </c>
      <c r="C186" s="1">
        <v>1</v>
      </c>
      <c r="D186" s="1">
        <f>INDEX(Reservations!B:B,MATCH(Reviews!E186,Reservations!F:F,0))</f>
        <v>48</v>
      </c>
      <c r="E186" s="1">
        <v>58</v>
      </c>
    </row>
    <row r="187" spans="1:5" x14ac:dyDescent="0.2">
      <c r="A187" s="1">
        <v>186</v>
      </c>
      <c r="B187" s="1" t="s">
        <v>909</v>
      </c>
      <c r="C187" s="1">
        <v>10</v>
      </c>
      <c r="D187" s="1">
        <f>INDEX(Reservations!B:B,MATCH(Reviews!E187,Reservations!F:F,0))</f>
        <v>2</v>
      </c>
      <c r="E187" s="1">
        <v>10</v>
      </c>
    </row>
    <row r="188" spans="1:5" x14ac:dyDescent="0.2">
      <c r="A188" s="1">
        <v>187</v>
      </c>
      <c r="B188" s="1" t="s">
        <v>910</v>
      </c>
      <c r="C188" s="1">
        <v>4</v>
      </c>
      <c r="D188" s="1">
        <f>INDEX(Reservations!B:B,MATCH(Reviews!E188,Reservations!F:F,0))</f>
        <v>46</v>
      </c>
      <c r="E188" s="1">
        <v>17</v>
      </c>
    </row>
    <row r="189" spans="1:5" x14ac:dyDescent="0.2">
      <c r="A189" s="1">
        <v>188</v>
      </c>
      <c r="B189" s="1" t="s">
        <v>911</v>
      </c>
      <c r="C189" s="1">
        <v>7</v>
      </c>
      <c r="D189" s="1">
        <f>INDEX(Reservations!B:B,MATCH(Reviews!E189,Reservations!F:F,0))</f>
        <v>39</v>
      </c>
      <c r="E189" s="1">
        <v>3</v>
      </c>
    </row>
    <row r="190" spans="1:5" x14ac:dyDescent="0.2">
      <c r="A190" s="1">
        <v>189</v>
      </c>
      <c r="B190" s="1" t="s">
        <v>912</v>
      </c>
      <c r="C190" s="1">
        <v>9</v>
      </c>
      <c r="D190" s="1">
        <f>INDEX(Reservations!B:B,MATCH(Reviews!E190,Reservations!F:F,0))</f>
        <v>26</v>
      </c>
      <c r="E190" s="1">
        <v>21</v>
      </c>
    </row>
    <row r="191" spans="1:5" x14ac:dyDescent="0.2">
      <c r="A191" s="1">
        <v>190</v>
      </c>
      <c r="B191" s="1" t="s">
        <v>913</v>
      </c>
      <c r="C191" s="1">
        <v>6</v>
      </c>
      <c r="D191" s="1">
        <f>INDEX(Reservations!B:B,MATCH(Reviews!E191,Reservations!F:F,0))</f>
        <v>26</v>
      </c>
      <c r="E191" s="1">
        <v>37</v>
      </c>
    </row>
    <row r="192" spans="1:5" x14ac:dyDescent="0.2">
      <c r="A192" s="1">
        <v>191</v>
      </c>
      <c r="B192" s="1" t="s">
        <v>914</v>
      </c>
      <c r="C192" s="1">
        <v>2</v>
      </c>
      <c r="D192" s="1">
        <f>INDEX(Reservations!B:B,MATCH(Reviews!E192,Reservations!F:F,0))</f>
        <v>28</v>
      </c>
      <c r="E192" s="1">
        <v>54</v>
      </c>
    </row>
    <row r="193" spans="1:5" x14ac:dyDescent="0.2">
      <c r="A193" s="1">
        <v>192</v>
      </c>
      <c r="B193" s="1" t="s">
        <v>915</v>
      </c>
      <c r="C193" s="1">
        <v>4</v>
      </c>
      <c r="D193" s="1">
        <f>INDEX(Reservations!B:B,MATCH(Reviews!E193,Reservations!F:F,0))</f>
        <v>47</v>
      </c>
      <c r="E193" s="1">
        <v>14</v>
      </c>
    </row>
    <row r="194" spans="1:5" x14ac:dyDescent="0.2">
      <c r="A194" s="1">
        <v>193</v>
      </c>
      <c r="B194" s="1" t="s">
        <v>916</v>
      </c>
      <c r="C194" s="1">
        <v>7</v>
      </c>
      <c r="D194" s="1">
        <f>INDEX(Reservations!B:B,MATCH(Reviews!E194,Reservations!F:F,0))</f>
        <v>56</v>
      </c>
      <c r="E194" s="1">
        <v>45</v>
      </c>
    </row>
    <row r="195" spans="1:5" x14ac:dyDescent="0.2">
      <c r="A195" s="1">
        <v>194</v>
      </c>
      <c r="B195" s="1" t="s">
        <v>917</v>
      </c>
      <c r="C195" s="1">
        <v>7</v>
      </c>
      <c r="D195" s="1">
        <f>INDEX(Reservations!B:B,MATCH(Reviews!E195,Reservations!F:F,0))</f>
        <v>26</v>
      </c>
      <c r="E195" s="1">
        <v>37</v>
      </c>
    </row>
    <row r="196" spans="1:5" x14ac:dyDescent="0.2">
      <c r="A196" s="1">
        <v>195</v>
      </c>
      <c r="B196" s="1" t="s">
        <v>918</v>
      </c>
      <c r="C196" s="1">
        <v>3</v>
      </c>
      <c r="D196" s="1">
        <f>INDEX(Reservations!B:B,MATCH(Reviews!E196,Reservations!F:F,0))</f>
        <v>43</v>
      </c>
      <c r="E196" s="1">
        <v>41</v>
      </c>
    </row>
    <row r="197" spans="1:5" x14ac:dyDescent="0.2">
      <c r="A197" s="1">
        <v>196</v>
      </c>
      <c r="B197" s="1" t="s">
        <v>919</v>
      </c>
      <c r="C197" s="1">
        <v>9</v>
      </c>
      <c r="D197" s="1">
        <f>INDEX(Reservations!B:B,MATCH(Reviews!E197,Reservations!F:F,0))</f>
        <v>10</v>
      </c>
      <c r="E197" s="1">
        <v>27</v>
      </c>
    </row>
    <row r="198" spans="1:5" x14ac:dyDescent="0.2">
      <c r="A198" s="1">
        <v>197</v>
      </c>
      <c r="B198" s="1" t="s">
        <v>920</v>
      </c>
      <c r="C198" s="1">
        <v>5</v>
      </c>
      <c r="D198" s="1">
        <f>INDEX(Reservations!B:B,MATCH(Reviews!E198,Reservations!F:F,0))</f>
        <v>60</v>
      </c>
      <c r="E198" s="1">
        <v>44</v>
      </c>
    </row>
    <row r="199" spans="1:5" x14ac:dyDescent="0.2">
      <c r="A199" s="1">
        <v>198</v>
      </c>
      <c r="B199" s="1" t="s">
        <v>921</v>
      </c>
      <c r="C199" s="1">
        <v>8</v>
      </c>
      <c r="D199" s="1">
        <f>INDEX(Reservations!B:B,MATCH(Reviews!E199,Reservations!F:F,0))</f>
        <v>62</v>
      </c>
      <c r="E199" s="1">
        <v>8</v>
      </c>
    </row>
    <row r="200" spans="1:5" x14ac:dyDescent="0.2">
      <c r="A200" s="1">
        <v>199</v>
      </c>
      <c r="B200" s="1" t="s">
        <v>922</v>
      </c>
      <c r="C200" s="1">
        <v>6</v>
      </c>
      <c r="D200" s="1">
        <f>INDEX(Reservations!B:B,MATCH(Reviews!E200,Reservations!F:F,0))</f>
        <v>47</v>
      </c>
      <c r="E200" s="1">
        <v>12</v>
      </c>
    </row>
    <row r="201" spans="1:5" x14ac:dyDescent="0.2">
      <c r="A201" s="1">
        <v>200</v>
      </c>
      <c r="B201" s="1" t="s">
        <v>923</v>
      </c>
      <c r="C201" s="1">
        <v>2</v>
      </c>
      <c r="D201" s="1">
        <f>INDEX(Reservations!B:B,MATCH(Reviews!E201,Reservations!F:F,0))</f>
        <v>10</v>
      </c>
      <c r="E201" s="1">
        <v>27</v>
      </c>
    </row>
    <row r="202" spans="1:5" x14ac:dyDescent="0.2">
      <c r="A202" s="1">
        <v>201</v>
      </c>
      <c r="B202" s="1" t="s">
        <v>924</v>
      </c>
      <c r="C202" s="1">
        <v>3</v>
      </c>
      <c r="D202" s="1">
        <f>INDEX(Reservations!B:B,MATCH(Reviews!E202,Reservations!F:F,0))</f>
        <v>30</v>
      </c>
      <c r="E202" s="1">
        <v>42</v>
      </c>
    </row>
    <row r="203" spans="1:5" x14ac:dyDescent="0.2">
      <c r="A203" s="1">
        <v>202</v>
      </c>
      <c r="B203" s="1" t="s">
        <v>925</v>
      </c>
      <c r="C203" s="1">
        <v>3</v>
      </c>
      <c r="D203" s="1">
        <f>INDEX(Reservations!B:B,MATCH(Reviews!E203,Reservations!F:F,0))</f>
        <v>8</v>
      </c>
      <c r="E203" s="1">
        <v>2</v>
      </c>
    </row>
    <row r="204" spans="1:5" x14ac:dyDescent="0.2">
      <c r="A204" s="1">
        <v>203</v>
      </c>
      <c r="B204" s="1" t="s">
        <v>926</v>
      </c>
      <c r="C204" s="1">
        <v>10</v>
      </c>
      <c r="D204" s="1">
        <f>INDEX(Reservations!B:B,MATCH(Reviews!E204,Reservations!F:F,0))</f>
        <v>21</v>
      </c>
      <c r="E204" s="1">
        <v>13</v>
      </c>
    </row>
    <row r="205" spans="1:5" x14ac:dyDescent="0.2">
      <c r="A205" s="1">
        <v>204</v>
      </c>
      <c r="B205" s="1" t="s">
        <v>927</v>
      </c>
      <c r="C205" s="1">
        <v>3</v>
      </c>
      <c r="D205" s="1">
        <f>INDEX(Reservations!B:B,MATCH(Reviews!E205,Reservations!F:F,0))</f>
        <v>47</v>
      </c>
      <c r="E205" s="1">
        <v>12</v>
      </c>
    </row>
    <row r="206" spans="1:5" x14ac:dyDescent="0.2">
      <c r="A206" s="1">
        <v>205</v>
      </c>
      <c r="B206" s="1" t="s">
        <v>928</v>
      </c>
      <c r="C206" s="1">
        <v>10</v>
      </c>
      <c r="D206" s="1">
        <f>INDEX(Reservations!B:B,MATCH(Reviews!E206,Reservations!F:F,0))</f>
        <v>52</v>
      </c>
      <c r="E206" s="1">
        <v>47</v>
      </c>
    </row>
    <row r="207" spans="1:5" x14ac:dyDescent="0.2">
      <c r="A207" s="1">
        <v>206</v>
      </c>
      <c r="B207" s="1" t="s">
        <v>929</v>
      </c>
      <c r="C207" s="1">
        <v>5</v>
      </c>
      <c r="D207" s="1">
        <f>INDEX(Reservations!B:B,MATCH(Reviews!E207,Reservations!F:F,0))</f>
        <v>27</v>
      </c>
      <c r="E207" s="1">
        <v>43</v>
      </c>
    </row>
    <row r="208" spans="1:5" x14ac:dyDescent="0.2">
      <c r="A208" s="1">
        <v>207</v>
      </c>
      <c r="B208" s="1" t="s">
        <v>930</v>
      </c>
      <c r="C208" s="1">
        <v>6</v>
      </c>
      <c r="D208" s="1">
        <f>INDEX(Reservations!B:B,MATCH(Reviews!E208,Reservations!F:F,0))</f>
        <v>46</v>
      </c>
      <c r="E208" s="1">
        <v>5</v>
      </c>
    </row>
    <row r="209" spans="1:5" x14ac:dyDescent="0.2">
      <c r="A209" s="1">
        <v>208</v>
      </c>
      <c r="B209" s="1" t="s">
        <v>931</v>
      </c>
      <c r="C209" s="1">
        <v>1</v>
      </c>
      <c r="D209" s="1">
        <f>INDEX(Reservations!B:B,MATCH(Reviews!E209,Reservations!F:F,0))</f>
        <v>65</v>
      </c>
      <c r="E209" s="1">
        <v>19</v>
      </c>
    </row>
    <row r="210" spans="1:5" x14ac:dyDescent="0.2">
      <c r="A210" s="1">
        <v>209</v>
      </c>
      <c r="B210" s="1" t="s">
        <v>932</v>
      </c>
      <c r="C210" s="1">
        <v>9</v>
      </c>
      <c r="D210" s="1">
        <f>INDEX(Reservations!B:B,MATCH(Reviews!E210,Reservations!F:F,0))</f>
        <v>28</v>
      </c>
      <c r="E210" s="1">
        <v>54</v>
      </c>
    </row>
    <row r="211" spans="1:5" x14ac:dyDescent="0.2">
      <c r="A211" s="1">
        <v>210</v>
      </c>
      <c r="B211" s="1" t="s">
        <v>933</v>
      </c>
      <c r="C211" s="1">
        <v>10</v>
      </c>
      <c r="D211" s="1">
        <f>INDEX(Reservations!B:B,MATCH(Reviews!E211,Reservations!F:F,0))</f>
        <v>26</v>
      </c>
      <c r="E211" s="1">
        <v>37</v>
      </c>
    </row>
    <row r="212" spans="1:5" x14ac:dyDescent="0.2">
      <c r="A212" s="1">
        <v>211</v>
      </c>
      <c r="B212" s="1" t="s">
        <v>934</v>
      </c>
      <c r="C212" s="1">
        <v>4</v>
      </c>
      <c r="D212" s="1">
        <f>INDEX(Reservations!B:B,MATCH(Reviews!E212,Reservations!F:F,0))</f>
        <v>9</v>
      </c>
      <c r="E212" s="1">
        <v>49</v>
      </c>
    </row>
    <row r="213" spans="1:5" x14ac:dyDescent="0.2">
      <c r="A213" s="1">
        <v>212</v>
      </c>
      <c r="B213" s="1" t="s">
        <v>935</v>
      </c>
      <c r="C213" s="1">
        <v>5</v>
      </c>
      <c r="D213" s="1">
        <f>INDEX(Reservations!B:B,MATCH(Reviews!E213,Reservations!F:F,0))</f>
        <v>30</v>
      </c>
      <c r="E213" s="1">
        <v>38</v>
      </c>
    </row>
    <row r="214" spans="1:5" x14ac:dyDescent="0.2">
      <c r="A214" s="1">
        <v>213</v>
      </c>
      <c r="B214" s="1" t="s">
        <v>936</v>
      </c>
      <c r="C214" s="1">
        <v>9</v>
      </c>
      <c r="D214" s="1">
        <f>INDEX(Reservations!B:B,MATCH(Reviews!E214,Reservations!F:F,0))</f>
        <v>46</v>
      </c>
      <c r="E214" s="1">
        <v>16</v>
      </c>
    </row>
    <row r="215" spans="1:5" x14ac:dyDescent="0.2">
      <c r="A215" s="1">
        <v>214</v>
      </c>
      <c r="B215" s="1" t="s">
        <v>937</v>
      </c>
      <c r="C215" s="1">
        <v>3</v>
      </c>
      <c r="D215" s="1">
        <f>INDEX(Reservations!B:B,MATCH(Reviews!E215,Reservations!F:F,0))</f>
        <v>48</v>
      </c>
      <c r="E215" s="1">
        <v>58</v>
      </c>
    </row>
    <row r="216" spans="1:5" x14ac:dyDescent="0.2">
      <c r="A216" s="1">
        <v>215</v>
      </c>
      <c r="B216" s="1" t="s">
        <v>938</v>
      </c>
      <c r="C216" s="1">
        <v>4</v>
      </c>
      <c r="D216" s="1">
        <f>INDEX(Reservations!B:B,MATCH(Reviews!E216,Reservations!F:F,0))</f>
        <v>59</v>
      </c>
      <c r="E216" s="1">
        <v>55</v>
      </c>
    </row>
    <row r="217" spans="1:5" x14ac:dyDescent="0.2">
      <c r="A217" s="1">
        <v>216</v>
      </c>
      <c r="B217" s="1" t="s">
        <v>939</v>
      </c>
      <c r="C217" s="1">
        <v>6</v>
      </c>
      <c r="D217" s="1">
        <f>INDEX(Reservations!B:B,MATCH(Reviews!E217,Reservations!F:F,0))</f>
        <v>57</v>
      </c>
      <c r="E217" s="1">
        <v>36</v>
      </c>
    </row>
    <row r="218" spans="1:5" x14ac:dyDescent="0.2">
      <c r="A218" s="1">
        <v>217</v>
      </c>
      <c r="B218" s="1" t="s">
        <v>940</v>
      </c>
      <c r="C218" s="1">
        <v>1</v>
      </c>
      <c r="D218" s="1">
        <f>INDEX(Reservations!B:B,MATCH(Reviews!E218,Reservations!F:F,0))</f>
        <v>63</v>
      </c>
      <c r="E218" s="1">
        <v>24</v>
      </c>
    </row>
    <row r="219" spans="1:5" x14ac:dyDescent="0.2">
      <c r="A219" s="1">
        <v>218</v>
      </c>
      <c r="B219" s="1" t="s">
        <v>941</v>
      </c>
      <c r="C219" s="1">
        <v>4</v>
      </c>
      <c r="D219" s="1">
        <f>INDEX(Reservations!B:B,MATCH(Reviews!E219,Reservations!F:F,0))</f>
        <v>47</v>
      </c>
      <c r="E219" s="1">
        <v>14</v>
      </c>
    </row>
    <row r="220" spans="1:5" x14ac:dyDescent="0.2">
      <c r="A220" s="1">
        <v>219</v>
      </c>
      <c r="B220" s="1" t="s">
        <v>942</v>
      </c>
      <c r="C220" s="1">
        <v>4</v>
      </c>
      <c r="D220" s="1">
        <f>INDEX(Reservations!B:B,MATCH(Reviews!E220,Reservations!F:F,0))</f>
        <v>28</v>
      </c>
      <c r="E220" s="1">
        <v>54</v>
      </c>
    </row>
    <row r="221" spans="1:5" x14ac:dyDescent="0.2">
      <c r="A221" s="1">
        <v>220</v>
      </c>
      <c r="B221" s="1" t="s">
        <v>943</v>
      </c>
      <c r="C221" s="1">
        <v>6</v>
      </c>
      <c r="D221" s="1">
        <f>INDEX(Reservations!B:B,MATCH(Reviews!E221,Reservations!F:F,0))</f>
        <v>43</v>
      </c>
      <c r="E221" s="1">
        <v>41</v>
      </c>
    </row>
    <row r="222" spans="1:5" x14ac:dyDescent="0.2">
      <c r="A222" s="1">
        <v>221</v>
      </c>
      <c r="B222" s="1" t="s">
        <v>944</v>
      </c>
      <c r="C222" s="1">
        <v>8</v>
      </c>
      <c r="D222" s="1">
        <f>INDEX(Reservations!B:B,MATCH(Reviews!E222,Reservations!F:F,0))</f>
        <v>1</v>
      </c>
      <c r="E222" s="1">
        <v>11</v>
      </c>
    </row>
    <row r="223" spans="1:5" x14ac:dyDescent="0.2">
      <c r="A223" s="1">
        <v>222</v>
      </c>
      <c r="B223" s="1" t="s">
        <v>945</v>
      </c>
      <c r="C223" s="1">
        <v>9</v>
      </c>
      <c r="D223" s="1">
        <f>INDEX(Reservations!B:B,MATCH(Reviews!E223,Reservations!F:F,0))</f>
        <v>47</v>
      </c>
      <c r="E223" s="1">
        <v>14</v>
      </c>
    </row>
    <row r="224" spans="1:5" x14ac:dyDescent="0.2">
      <c r="A224" s="1">
        <v>223</v>
      </c>
      <c r="B224" s="1" t="s">
        <v>946</v>
      </c>
      <c r="C224" s="1">
        <v>10</v>
      </c>
      <c r="D224" s="1">
        <f>INDEX(Reservations!B:B,MATCH(Reviews!E224,Reservations!F:F,0))</f>
        <v>30</v>
      </c>
      <c r="E224" s="1">
        <v>38</v>
      </c>
    </row>
    <row r="225" spans="1:5" x14ac:dyDescent="0.2">
      <c r="A225" s="1">
        <v>224</v>
      </c>
      <c r="B225" s="1" t="s">
        <v>947</v>
      </c>
      <c r="C225" s="1">
        <v>4</v>
      </c>
      <c r="D225" s="1">
        <f>INDEX(Reservations!B:B,MATCH(Reviews!E225,Reservations!F:F,0))</f>
        <v>60</v>
      </c>
      <c r="E225" s="1">
        <v>44</v>
      </c>
    </row>
    <row r="226" spans="1:5" x14ac:dyDescent="0.2">
      <c r="A226" s="1">
        <v>225</v>
      </c>
      <c r="B226" s="1" t="s">
        <v>948</v>
      </c>
      <c r="C226" s="1">
        <v>5</v>
      </c>
      <c r="D226" s="1">
        <f>INDEX(Reservations!B:B,MATCH(Reviews!E226,Reservations!F:F,0))</f>
        <v>44</v>
      </c>
      <c r="E226" s="1">
        <v>25</v>
      </c>
    </row>
    <row r="227" spans="1:5" x14ac:dyDescent="0.2">
      <c r="A227" s="1">
        <v>226</v>
      </c>
      <c r="B227" s="1" t="s">
        <v>949</v>
      </c>
      <c r="C227" s="1">
        <v>2</v>
      </c>
      <c r="D227" s="1">
        <f>INDEX(Reservations!B:B,MATCH(Reviews!E227,Reservations!F:F,0))</f>
        <v>39</v>
      </c>
      <c r="E227" s="1">
        <v>3</v>
      </c>
    </row>
    <row r="228" spans="1:5" x14ac:dyDescent="0.2">
      <c r="A228" s="1">
        <v>227</v>
      </c>
      <c r="B228" s="1" t="s">
        <v>950</v>
      </c>
      <c r="C228" s="1">
        <v>7</v>
      </c>
      <c r="D228" s="1">
        <f>INDEX(Reservations!B:B,MATCH(Reviews!E228,Reservations!F:F,0))</f>
        <v>60</v>
      </c>
      <c r="E228" s="1">
        <v>44</v>
      </c>
    </row>
    <row r="229" spans="1:5" x14ac:dyDescent="0.2">
      <c r="A229" s="1">
        <v>228</v>
      </c>
      <c r="B229" s="1" t="s">
        <v>951</v>
      </c>
      <c r="C229" s="1">
        <v>2</v>
      </c>
      <c r="D229" s="1">
        <f>INDEX(Reservations!B:B,MATCH(Reviews!E229,Reservations!F:F,0))</f>
        <v>47</v>
      </c>
      <c r="E229" s="1">
        <v>14</v>
      </c>
    </row>
    <row r="230" spans="1:5" x14ac:dyDescent="0.2">
      <c r="A230" s="1">
        <v>229</v>
      </c>
      <c r="B230" s="1" t="s">
        <v>952</v>
      </c>
      <c r="C230" s="1">
        <v>1</v>
      </c>
      <c r="D230" s="1">
        <f>INDEX(Reservations!B:B,MATCH(Reviews!E230,Reservations!F:F,0))</f>
        <v>21</v>
      </c>
      <c r="E230" s="1">
        <v>56</v>
      </c>
    </row>
    <row r="231" spans="1:5" x14ac:dyDescent="0.2">
      <c r="A231" s="1">
        <v>230</v>
      </c>
      <c r="B231" s="1" t="s">
        <v>953</v>
      </c>
      <c r="C231" s="1">
        <v>5</v>
      </c>
      <c r="D231" s="1">
        <f>INDEX(Reservations!B:B,MATCH(Reviews!E231,Reservations!F:F,0))</f>
        <v>2</v>
      </c>
      <c r="E231" s="1">
        <v>51</v>
      </c>
    </row>
    <row r="232" spans="1:5" x14ac:dyDescent="0.2">
      <c r="A232" s="1">
        <v>231</v>
      </c>
      <c r="B232" s="1" t="s">
        <v>954</v>
      </c>
      <c r="C232" s="1">
        <v>7</v>
      </c>
      <c r="D232" s="1">
        <f>INDEX(Reservations!B:B,MATCH(Reviews!E232,Reservations!F:F,0))</f>
        <v>10</v>
      </c>
      <c r="E232" s="1">
        <v>27</v>
      </c>
    </row>
    <row r="233" spans="1:5" x14ac:dyDescent="0.2">
      <c r="A233" s="1">
        <v>232</v>
      </c>
      <c r="B233" s="1" t="s">
        <v>955</v>
      </c>
      <c r="C233" s="1">
        <v>4</v>
      </c>
      <c r="D233" s="1">
        <f>INDEX(Reservations!B:B,MATCH(Reviews!E233,Reservations!F:F,0))</f>
        <v>46</v>
      </c>
      <c r="E233" s="1">
        <v>16</v>
      </c>
    </row>
    <row r="234" spans="1:5" x14ac:dyDescent="0.2">
      <c r="A234" s="1">
        <v>233</v>
      </c>
      <c r="B234" s="1" t="s">
        <v>956</v>
      </c>
      <c r="C234" s="1">
        <v>5</v>
      </c>
      <c r="D234" s="1">
        <f>INDEX(Reservations!B:B,MATCH(Reviews!E234,Reservations!F:F,0))</f>
        <v>26</v>
      </c>
      <c r="E234" s="1">
        <v>37</v>
      </c>
    </row>
    <row r="235" spans="1:5" x14ac:dyDescent="0.2">
      <c r="A235" s="1">
        <v>234</v>
      </c>
      <c r="B235" s="1" t="s">
        <v>957</v>
      </c>
      <c r="C235" s="1">
        <v>3</v>
      </c>
      <c r="D235" s="1">
        <f>INDEX(Reservations!B:B,MATCH(Reviews!E235,Reservations!F:F,0))</f>
        <v>52</v>
      </c>
      <c r="E235" s="1">
        <v>22</v>
      </c>
    </row>
    <row r="236" spans="1:5" x14ac:dyDescent="0.2">
      <c r="A236" s="1">
        <v>235</v>
      </c>
      <c r="B236" s="1" t="s">
        <v>958</v>
      </c>
      <c r="C236" s="1">
        <v>10</v>
      </c>
      <c r="D236" s="1">
        <f>INDEX(Reservations!B:B,MATCH(Reviews!E236,Reservations!F:F,0))</f>
        <v>62</v>
      </c>
      <c r="E236" s="1">
        <v>30</v>
      </c>
    </row>
    <row r="237" spans="1:5" x14ac:dyDescent="0.2">
      <c r="A237" s="1">
        <v>236</v>
      </c>
      <c r="B237" s="1" t="s">
        <v>959</v>
      </c>
      <c r="C237" s="1">
        <v>1</v>
      </c>
      <c r="D237" s="1">
        <f>INDEX(Reservations!B:B,MATCH(Reviews!E237,Reservations!F:F,0))</f>
        <v>46</v>
      </c>
      <c r="E237" s="1">
        <v>17</v>
      </c>
    </row>
    <row r="238" spans="1:5" x14ac:dyDescent="0.2">
      <c r="A238" s="1">
        <v>237</v>
      </c>
      <c r="B238" s="1" t="s">
        <v>960</v>
      </c>
      <c r="C238" s="1">
        <v>10</v>
      </c>
      <c r="D238" s="1">
        <f>INDEX(Reservations!B:B,MATCH(Reviews!E238,Reservations!F:F,0))</f>
        <v>189</v>
      </c>
      <c r="E238" s="1">
        <v>18</v>
      </c>
    </row>
    <row r="239" spans="1:5" x14ac:dyDescent="0.2">
      <c r="A239" s="1">
        <v>238</v>
      </c>
      <c r="B239" s="1" t="s">
        <v>961</v>
      </c>
      <c r="C239" s="1">
        <v>6</v>
      </c>
      <c r="D239" s="1">
        <f>INDEX(Reservations!B:B,MATCH(Reviews!E239,Reservations!F:F,0))</f>
        <v>64</v>
      </c>
      <c r="E239" s="1">
        <v>52</v>
      </c>
    </row>
    <row r="240" spans="1:5" x14ac:dyDescent="0.2">
      <c r="A240" s="1">
        <v>239</v>
      </c>
      <c r="B240" s="1" t="s">
        <v>962</v>
      </c>
      <c r="C240" s="1">
        <v>10</v>
      </c>
      <c r="D240" s="1">
        <f>INDEX(Reservations!B:B,MATCH(Reviews!E240,Reservations!F:F,0))</f>
        <v>26</v>
      </c>
      <c r="E240" s="1">
        <v>21</v>
      </c>
    </row>
    <row r="241" spans="1:5" x14ac:dyDescent="0.2">
      <c r="A241" s="1">
        <v>240</v>
      </c>
      <c r="B241" s="1" t="s">
        <v>963</v>
      </c>
      <c r="C241" s="1">
        <v>7</v>
      </c>
      <c r="D241" s="1">
        <f>INDEX(Reservations!B:B,MATCH(Reviews!E241,Reservations!F:F,0))</f>
        <v>189</v>
      </c>
      <c r="E241" s="1">
        <v>18</v>
      </c>
    </row>
    <row r="242" spans="1:5" x14ac:dyDescent="0.2">
      <c r="A242" s="1">
        <v>241</v>
      </c>
      <c r="B242" s="1" t="s">
        <v>964</v>
      </c>
      <c r="C242" s="1">
        <v>9</v>
      </c>
      <c r="D242" s="1">
        <f>INDEX(Reservations!B:B,MATCH(Reviews!E242,Reservations!F:F,0))</f>
        <v>17</v>
      </c>
      <c r="E242" s="1">
        <v>1</v>
      </c>
    </row>
    <row r="243" spans="1:5" x14ac:dyDescent="0.2">
      <c r="A243" s="1">
        <v>242</v>
      </c>
      <c r="B243" s="1" t="s">
        <v>965</v>
      </c>
      <c r="C243" s="1">
        <v>5</v>
      </c>
      <c r="D243" s="1">
        <f>INDEX(Reservations!B:B,MATCH(Reviews!E243,Reservations!F:F,0))</f>
        <v>65</v>
      </c>
      <c r="E243" s="1">
        <v>19</v>
      </c>
    </row>
    <row r="244" spans="1:5" x14ac:dyDescent="0.2">
      <c r="A244" s="1">
        <v>243</v>
      </c>
      <c r="B244" s="1" t="s">
        <v>966</v>
      </c>
      <c r="C244" s="1">
        <v>4</v>
      </c>
      <c r="D244" s="1">
        <f>INDEX(Reservations!B:B,MATCH(Reviews!E244,Reservations!F:F,0))</f>
        <v>47</v>
      </c>
      <c r="E244" s="1">
        <v>12</v>
      </c>
    </row>
    <row r="245" spans="1:5" x14ac:dyDescent="0.2">
      <c r="A245" s="1">
        <v>244</v>
      </c>
      <c r="B245" s="1" t="s">
        <v>967</v>
      </c>
      <c r="C245" s="1">
        <v>7</v>
      </c>
      <c r="D245" s="1">
        <f>INDEX(Reservations!B:B,MATCH(Reviews!E245,Reservations!F:F,0))</f>
        <v>46</v>
      </c>
      <c r="E245" s="1">
        <v>5</v>
      </c>
    </row>
    <row r="246" spans="1:5" x14ac:dyDescent="0.2">
      <c r="A246" s="1">
        <v>245</v>
      </c>
      <c r="B246" s="1" t="s">
        <v>968</v>
      </c>
      <c r="C246" s="1">
        <v>1</v>
      </c>
      <c r="D246" s="1">
        <f>INDEX(Reservations!B:B,MATCH(Reviews!E246,Reservations!F:F,0))</f>
        <v>48</v>
      </c>
      <c r="E246" s="1">
        <v>58</v>
      </c>
    </row>
    <row r="247" spans="1:5" x14ac:dyDescent="0.2">
      <c r="A247" s="1">
        <v>246</v>
      </c>
      <c r="B247" s="1" t="s">
        <v>969</v>
      </c>
      <c r="C247" s="1">
        <v>4</v>
      </c>
      <c r="D247" s="1">
        <f>INDEX(Reservations!B:B,MATCH(Reviews!E247,Reservations!F:F,0))</f>
        <v>52</v>
      </c>
      <c r="E247" s="1">
        <v>47</v>
      </c>
    </row>
    <row r="248" spans="1:5" x14ac:dyDescent="0.2">
      <c r="A248" s="1">
        <v>247</v>
      </c>
      <c r="B248" s="1" t="s">
        <v>970</v>
      </c>
      <c r="C248" s="1">
        <v>3</v>
      </c>
      <c r="D248" s="1">
        <f>INDEX(Reservations!B:B,MATCH(Reviews!E248,Reservations!F:F,0))</f>
        <v>34</v>
      </c>
      <c r="E248" s="1">
        <v>35</v>
      </c>
    </row>
    <row r="249" spans="1:5" x14ac:dyDescent="0.2">
      <c r="A249" s="1">
        <v>248</v>
      </c>
      <c r="B249" s="1" t="s">
        <v>971</v>
      </c>
      <c r="C249" s="1">
        <v>3</v>
      </c>
      <c r="D249" s="1">
        <f>INDEX(Reservations!B:B,MATCH(Reviews!E249,Reservations!F:F,0))</f>
        <v>1</v>
      </c>
      <c r="E249" s="1">
        <v>11</v>
      </c>
    </row>
    <row r="250" spans="1:5" x14ac:dyDescent="0.2">
      <c r="A250" s="1">
        <v>249</v>
      </c>
      <c r="B250" s="1" t="s">
        <v>972</v>
      </c>
      <c r="C250" s="1">
        <v>8</v>
      </c>
      <c r="D250" s="1">
        <f>INDEX(Reservations!B:B,MATCH(Reviews!E250,Reservations!F:F,0))</f>
        <v>46</v>
      </c>
      <c r="E250" s="1">
        <v>5</v>
      </c>
    </row>
    <row r="251" spans="1:5" x14ac:dyDescent="0.2">
      <c r="A251" s="1">
        <v>250</v>
      </c>
      <c r="B251" s="1" t="s">
        <v>973</v>
      </c>
      <c r="C251" s="1">
        <v>1</v>
      </c>
      <c r="D251" s="1">
        <f>INDEX(Reservations!B:B,MATCH(Reviews!E251,Reservations!F:F,0))</f>
        <v>1</v>
      </c>
      <c r="E251" s="1">
        <v>11</v>
      </c>
    </row>
    <row r="252" spans="1:5" x14ac:dyDescent="0.2">
      <c r="A252" s="1">
        <v>251</v>
      </c>
      <c r="B252" s="1" t="s">
        <v>974</v>
      </c>
      <c r="C252" s="1">
        <v>2</v>
      </c>
      <c r="D252" s="1">
        <f>INDEX(Reservations!B:B,MATCH(Reviews!E252,Reservations!F:F,0))</f>
        <v>52</v>
      </c>
      <c r="E252" s="1">
        <v>22</v>
      </c>
    </row>
    <row r="253" spans="1:5" x14ac:dyDescent="0.2">
      <c r="A253" s="1">
        <v>252</v>
      </c>
      <c r="B253" s="1" t="s">
        <v>975</v>
      </c>
      <c r="C253" s="1">
        <v>10</v>
      </c>
      <c r="D253" s="1">
        <f>INDEX(Reservations!B:B,MATCH(Reviews!E253,Reservations!F:F,0))</f>
        <v>2</v>
      </c>
      <c r="E253" s="1">
        <v>10</v>
      </c>
    </row>
    <row r="254" spans="1:5" x14ac:dyDescent="0.2">
      <c r="A254" s="1">
        <v>253</v>
      </c>
      <c r="B254" s="1" t="s">
        <v>976</v>
      </c>
      <c r="C254" s="1">
        <v>8</v>
      </c>
      <c r="D254" s="1">
        <f>INDEX(Reservations!B:B,MATCH(Reviews!E254,Reservations!F:F,0))</f>
        <v>21</v>
      </c>
      <c r="E254" s="1">
        <v>13</v>
      </c>
    </row>
    <row r="255" spans="1:5" x14ac:dyDescent="0.2">
      <c r="A255" s="1">
        <v>254</v>
      </c>
      <c r="B255" s="1" t="s">
        <v>977</v>
      </c>
      <c r="C255" s="1">
        <v>8</v>
      </c>
      <c r="D255" s="1">
        <f>INDEX(Reservations!B:B,MATCH(Reviews!E255,Reservations!F:F,0))</f>
        <v>59</v>
      </c>
      <c r="E255" s="1">
        <v>55</v>
      </c>
    </row>
    <row r="256" spans="1:5" x14ac:dyDescent="0.2">
      <c r="A256" s="1">
        <v>255</v>
      </c>
      <c r="B256" s="1" t="s">
        <v>978</v>
      </c>
      <c r="C256" s="1">
        <v>3</v>
      </c>
      <c r="D256" s="1">
        <f>INDEX(Reservations!B:B,MATCH(Reviews!E256,Reservations!F:F,0))</f>
        <v>66</v>
      </c>
      <c r="E256" s="1">
        <v>60</v>
      </c>
    </row>
    <row r="257" spans="1:5" x14ac:dyDescent="0.2">
      <c r="A257" s="1">
        <v>256</v>
      </c>
      <c r="B257" s="1" t="s">
        <v>979</v>
      </c>
      <c r="C257" s="1">
        <v>4</v>
      </c>
      <c r="D257" s="1">
        <f>INDEX(Reservations!B:B,MATCH(Reviews!E257,Reservations!F:F,0))</f>
        <v>37</v>
      </c>
      <c r="E257" s="1">
        <v>39</v>
      </c>
    </row>
    <row r="258" spans="1:5" x14ac:dyDescent="0.2">
      <c r="A258" s="1">
        <v>257</v>
      </c>
      <c r="B258" s="1" t="s">
        <v>980</v>
      </c>
      <c r="C258" s="1">
        <v>10</v>
      </c>
      <c r="D258" s="1">
        <f>INDEX(Reservations!B:B,MATCH(Reviews!E258,Reservations!F:F,0))</f>
        <v>47</v>
      </c>
      <c r="E258" s="1">
        <v>14</v>
      </c>
    </row>
    <row r="259" spans="1:5" x14ac:dyDescent="0.2">
      <c r="A259" s="1">
        <v>258</v>
      </c>
      <c r="B259" s="1" t="s">
        <v>981</v>
      </c>
      <c r="C259" s="1">
        <v>4</v>
      </c>
      <c r="D259" s="1">
        <f>INDEX(Reservations!B:B,MATCH(Reviews!E259,Reservations!F:F,0))</f>
        <v>1</v>
      </c>
      <c r="E259" s="1">
        <v>11</v>
      </c>
    </row>
    <row r="260" spans="1:5" x14ac:dyDescent="0.2">
      <c r="A260" s="1">
        <v>259</v>
      </c>
      <c r="B260" s="1" t="s">
        <v>982</v>
      </c>
      <c r="C260" s="1">
        <v>1</v>
      </c>
      <c r="D260" s="1">
        <f>INDEX(Reservations!B:B,MATCH(Reviews!E260,Reservations!F:F,0))</f>
        <v>43</v>
      </c>
      <c r="E260" s="1">
        <v>41</v>
      </c>
    </row>
    <row r="261" spans="1:5" x14ac:dyDescent="0.2">
      <c r="A261" s="1">
        <v>260</v>
      </c>
      <c r="B261" s="1" t="s">
        <v>983</v>
      </c>
      <c r="C261" s="1">
        <v>1</v>
      </c>
      <c r="D261" s="1">
        <f>INDEX(Reservations!B:B,MATCH(Reviews!E261,Reservations!F:F,0))</f>
        <v>46</v>
      </c>
      <c r="E261" s="1">
        <v>16</v>
      </c>
    </row>
    <row r="262" spans="1:5" x14ac:dyDescent="0.2">
      <c r="A262" s="1">
        <v>261</v>
      </c>
      <c r="B262" s="1" t="s">
        <v>984</v>
      </c>
      <c r="C262" s="1">
        <v>3</v>
      </c>
      <c r="D262" s="1">
        <f>INDEX(Reservations!B:B,MATCH(Reviews!E262,Reservations!F:F,0))</f>
        <v>44</v>
      </c>
      <c r="E262" s="1">
        <v>32</v>
      </c>
    </row>
    <row r="263" spans="1:5" x14ac:dyDescent="0.2">
      <c r="A263" s="1">
        <v>262</v>
      </c>
      <c r="B263" s="1" t="s">
        <v>985</v>
      </c>
      <c r="C263" s="1">
        <v>7</v>
      </c>
      <c r="D263" s="1">
        <f>INDEX(Reservations!B:B,MATCH(Reviews!E263,Reservations!F:F,0))</f>
        <v>42</v>
      </c>
      <c r="E263" s="1">
        <v>40</v>
      </c>
    </row>
    <row r="264" spans="1:5" x14ac:dyDescent="0.2">
      <c r="A264" s="1">
        <v>263</v>
      </c>
      <c r="B264" s="1" t="s">
        <v>986</v>
      </c>
      <c r="C264" s="1">
        <v>8</v>
      </c>
      <c r="D264" s="1">
        <f>INDEX(Reservations!B:B,MATCH(Reviews!E264,Reservations!F:F,0))</f>
        <v>60</v>
      </c>
      <c r="E264" s="1">
        <v>34</v>
      </c>
    </row>
    <row r="265" spans="1:5" x14ac:dyDescent="0.2">
      <c r="A265" s="1">
        <v>264</v>
      </c>
      <c r="B265" s="1" t="s">
        <v>987</v>
      </c>
      <c r="C265" s="1">
        <v>6</v>
      </c>
      <c r="D265" s="1">
        <f>INDEX(Reservations!B:B,MATCH(Reviews!E265,Reservations!F:F,0))</f>
        <v>63</v>
      </c>
      <c r="E265" s="1">
        <v>24</v>
      </c>
    </row>
    <row r="266" spans="1:5" x14ac:dyDescent="0.2">
      <c r="A266" s="1">
        <v>265</v>
      </c>
      <c r="B266" s="1" t="s">
        <v>988</v>
      </c>
      <c r="C266" s="1">
        <v>5</v>
      </c>
      <c r="D266" s="1">
        <f>INDEX(Reservations!B:B,MATCH(Reviews!E266,Reservations!F:F,0))</f>
        <v>3</v>
      </c>
      <c r="E266" s="1">
        <v>7</v>
      </c>
    </row>
    <row r="267" spans="1:5" x14ac:dyDescent="0.2">
      <c r="A267" s="1">
        <v>266</v>
      </c>
      <c r="B267" s="1" t="s">
        <v>989</v>
      </c>
      <c r="C267" s="1">
        <v>4</v>
      </c>
      <c r="D267" s="1">
        <f>INDEX(Reservations!B:B,MATCH(Reviews!E267,Reservations!F:F,0))</f>
        <v>60</v>
      </c>
      <c r="E267" s="1">
        <v>34</v>
      </c>
    </row>
    <row r="268" spans="1:5" x14ac:dyDescent="0.2">
      <c r="A268" s="1">
        <v>267</v>
      </c>
      <c r="B268" s="1" t="s">
        <v>990</v>
      </c>
      <c r="C268" s="1">
        <v>10</v>
      </c>
      <c r="D268" s="1">
        <f>INDEX(Reservations!B:B,MATCH(Reviews!E268,Reservations!F:F,0))</f>
        <v>19</v>
      </c>
      <c r="E268" s="1">
        <v>53</v>
      </c>
    </row>
    <row r="269" spans="1:5" x14ac:dyDescent="0.2">
      <c r="A269" s="1">
        <v>268</v>
      </c>
      <c r="B269" s="1" t="s">
        <v>991</v>
      </c>
      <c r="C269" s="1">
        <v>7</v>
      </c>
      <c r="D269" s="1">
        <f>INDEX(Reservations!B:B,MATCH(Reviews!E269,Reservations!F:F,0))</f>
        <v>20</v>
      </c>
      <c r="E269" s="1">
        <v>26</v>
      </c>
    </row>
    <row r="270" spans="1:5" x14ac:dyDescent="0.2">
      <c r="A270" s="1">
        <v>269</v>
      </c>
      <c r="B270" s="1" t="s">
        <v>992</v>
      </c>
      <c r="C270" s="1">
        <v>6</v>
      </c>
      <c r="D270" s="1">
        <f>INDEX(Reservations!B:B,MATCH(Reviews!E270,Reservations!F:F,0))</f>
        <v>60</v>
      </c>
      <c r="E270" s="1">
        <v>44</v>
      </c>
    </row>
    <row r="271" spans="1:5" x14ac:dyDescent="0.2">
      <c r="A271" s="1">
        <v>270</v>
      </c>
      <c r="B271" s="1" t="s">
        <v>993</v>
      </c>
      <c r="C271" s="1">
        <v>7</v>
      </c>
      <c r="D271" s="1">
        <f>INDEX(Reservations!B:B,MATCH(Reviews!E271,Reservations!F:F,0))</f>
        <v>30</v>
      </c>
      <c r="E271" s="1">
        <v>38</v>
      </c>
    </row>
    <row r="272" spans="1:5" x14ac:dyDescent="0.2">
      <c r="A272" s="1">
        <v>271</v>
      </c>
      <c r="B272" s="1" t="s">
        <v>994</v>
      </c>
      <c r="C272" s="1">
        <v>4</v>
      </c>
      <c r="D272" s="1">
        <f>INDEX(Reservations!B:B,MATCH(Reviews!E272,Reservations!F:F,0))</f>
        <v>8</v>
      </c>
      <c r="E272" s="1">
        <v>2</v>
      </c>
    </row>
    <row r="273" spans="1:5" x14ac:dyDescent="0.2">
      <c r="A273" s="1">
        <v>272</v>
      </c>
      <c r="B273" s="1" t="s">
        <v>995</v>
      </c>
      <c r="C273" s="1">
        <v>6</v>
      </c>
      <c r="D273" s="1">
        <f>INDEX(Reservations!B:B,MATCH(Reviews!E273,Reservations!F:F,0))</f>
        <v>46</v>
      </c>
      <c r="E273" s="1">
        <v>16</v>
      </c>
    </row>
    <row r="274" spans="1:5" x14ac:dyDescent="0.2">
      <c r="A274" s="1">
        <v>273</v>
      </c>
      <c r="B274" s="1" t="s">
        <v>996</v>
      </c>
      <c r="C274" s="1">
        <v>10</v>
      </c>
      <c r="D274" s="1">
        <f>INDEX(Reservations!B:B,MATCH(Reviews!E274,Reservations!F:F,0))</f>
        <v>56</v>
      </c>
      <c r="E274" s="1">
        <v>57</v>
      </c>
    </row>
    <row r="275" spans="1:5" x14ac:dyDescent="0.2">
      <c r="A275" s="1">
        <v>274</v>
      </c>
      <c r="B275" s="1" t="s">
        <v>997</v>
      </c>
      <c r="C275" s="1">
        <v>1</v>
      </c>
      <c r="D275" s="1">
        <f>INDEX(Reservations!B:B,MATCH(Reviews!E275,Reservations!F:F,0))</f>
        <v>26</v>
      </c>
      <c r="E275" s="1">
        <v>21</v>
      </c>
    </row>
    <row r="276" spans="1:5" x14ac:dyDescent="0.2">
      <c r="A276" s="1">
        <v>275</v>
      </c>
      <c r="B276" s="1" t="s">
        <v>998</v>
      </c>
      <c r="C276" s="1">
        <v>10</v>
      </c>
      <c r="D276" s="1">
        <f>INDEX(Reservations!B:B,MATCH(Reviews!E276,Reservations!F:F,0))</f>
        <v>62</v>
      </c>
      <c r="E276" s="1">
        <v>8</v>
      </c>
    </row>
    <row r="277" spans="1:5" x14ac:dyDescent="0.2">
      <c r="A277" s="1">
        <v>276</v>
      </c>
      <c r="B277" s="1" t="s">
        <v>999</v>
      </c>
      <c r="C277" s="1">
        <v>5</v>
      </c>
      <c r="D277" s="1">
        <f>INDEX(Reservations!B:B,MATCH(Reviews!E277,Reservations!F:F,0))</f>
        <v>46</v>
      </c>
      <c r="E277" s="1">
        <v>16</v>
      </c>
    </row>
    <row r="278" spans="1:5" x14ac:dyDescent="0.2">
      <c r="A278" s="1">
        <v>277</v>
      </c>
      <c r="B278" s="1" t="s">
        <v>1000</v>
      </c>
      <c r="C278" s="1">
        <v>8</v>
      </c>
      <c r="D278" s="1">
        <f>INDEX(Reservations!B:B,MATCH(Reviews!E278,Reservations!F:F,0))</f>
        <v>30</v>
      </c>
      <c r="E278" s="1">
        <v>42</v>
      </c>
    </row>
    <row r="279" spans="1:5" x14ac:dyDescent="0.2">
      <c r="A279" s="1">
        <v>278</v>
      </c>
      <c r="B279" s="1" t="s">
        <v>1001</v>
      </c>
      <c r="C279" s="1">
        <v>5</v>
      </c>
      <c r="D279" s="1">
        <f>INDEX(Reservations!B:B,MATCH(Reviews!E279,Reservations!F:F,0))</f>
        <v>56</v>
      </c>
      <c r="E279" s="1">
        <v>57</v>
      </c>
    </row>
    <row r="280" spans="1:5" x14ac:dyDescent="0.2">
      <c r="A280" s="1">
        <v>279</v>
      </c>
      <c r="B280" s="1" t="s">
        <v>1002</v>
      </c>
      <c r="C280" s="1">
        <v>5</v>
      </c>
      <c r="D280" s="1">
        <f>INDEX(Reservations!B:B,MATCH(Reviews!E280,Reservations!F:F,0))</f>
        <v>64</v>
      </c>
      <c r="E280" s="1">
        <v>52</v>
      </c>
    </row>
    <row r="281" spans="1:5" x14ac:dyDescent="0.2">
      <c r="A281" s="1">
        <v>280</v>
      </c>
      <c r="B281" s="1" t="s">
        <v>1003</v>
      </c>
      <c r="C281" s="1">
        <v>6</v>
      </c>
      <c r="D281" s="1">
        <f>INDEX(Reservations!B:B,MATCH(Reviews!E281,Reservations!F:F,0))</f>
        <v>66</v>
      </c>
      <c r="E281" s="1">
        <v>60</v>
      </c>
    </row>
    <row r="282" spans="1:5" x14ac:dyDescent="0.2">
      <c r="A282" s="1">
        <v>281</v>
      </c>
      <c r="B282" s="1" t="s">
        <v>1004</v>
      </c>
      <c r="C282" s="1">
        <v>10</v>
      </c>
      <c r="D282" s="1">
        <f>INDEX(Reservations!B:B,MATCH(Reviews!E282,Reservations!F:F,0))</f>
        <v>22</v>
      </c>
      <c r="E282" s="1">
        <v>48</v>
      </c>
    </row>
    <row r="283" spans="1:5" x14ac:dyDescent="0.2">
      <c r="A283" s="1">
        <v>282</v>
      </c>
      <c r="B283" s="1" t="s">
        <v>1005</v>
      </c>
      <c r="C283" s="1">
        <v>4</v>
      </c>
      <c r="D283" s="1">
        <f>INDEX(Reservations!B:B,MATCH(Reviews!E283,Reservations!F:F,0))</f>
        <v>56</v>
      </c>
      <c r="E283" s="1">
        <v>57</v>
      </c>
    </row>
    <row r="284" spans="1:5" x14ac:dyDescent="0.2">
      <c r="A284" s="1">
        <v>283</v>
      </c>
      <c r="B284" s="1" t="s">
        <v>1006</v>
      </c>
      <c r="C284" s="1">
        <v>4</v>
      </c>
      <c r="D284" s="1">
        <f>INDEX(Reservations!B:B,MATCH(Reviews!E284,Reservations!F:F,0))</f>
        <v>9</v>
      </c>
      <c r="E284" s="1">
        <v>9</v>
      </c>
    </row>
    <row r="285" spans="1:5" x14ac:dyDescent="0.2">
      <c r="A285" s="1">
        <v>284</v>
      </c>
      <c r="B285" s="1" t="s">
        <v>1007</v>
      </c>
      <c r="C285" s="1">
        <v>9</v>
      </c>
      <c r="D285" s="1">
        <f>INDEX(Reservations!B:B,MATCH(Reviews!E285,Reservations!F:F,0))</f>
        <v>60</v>
      </c>
      <c r="E285" s="1">
        <v>34</v>
      </c>
    </row>
    <row r="286" spans="1:5" x14ac:dyDescent="0.2">
      <c r="A286" s="1">
        <v>285</v>
      </c>
      <c r="B286" s="1" t="s">
        <v>1008</v>
      </c>
      <c r="C286" s="1">
        <v>4</v>
      </c>
      <c r="D286" s="1">
        <f>INDEX(Reservations!B:B,MATCH(Reviews!E286,Reservations!F:F,0))</f>
        <v>47</v>
      </c>
      <c r="E286" s="1">
        <v>12</v>
      </c>
    </row>
    <row r="287" spans="1:5" x14ac:dyDescent="0.2">
      <c r="A287" s="1">
        <v>286</v>
      </c>
      <c r="B287" s="1" t="s">
        <v>1009</v>
      </c>
      <c r="C287" s="1">
        <v>3</v>
      </c>
      <c r="D287" s="1">
        <f>INDEX(Reservations!B:B,MATCH(Reviews!E287,Reservations!F:F,0))</f>
        <v>2</v>
      </c>
      <c r="E287" s="1">
        <v>51</v>
      </c>
    </row>
    <row r="288" spans="1:5" x14ac:dyDescent="0.2">
      <c r="A288" s="1">
        <v>287</v>
      </c>
      <c r="B288" s="1" t="s">
        <v>1010</v>
      </c>
      <c r="C288" s="1">
        <v>6</v>
      </c>
      <c r="D288" s="1">
        <f>INDEX(Reservations!B:B,MATCH(Reviews!E288,Reservations!F:F,0))</f>
        <v>22</v>
      </c>
      <c r="E288" s="1">
        <v>48</v>
      </c>
    </row>
    <row r="289" spans="1:5" x14ac:dyDescent="0.2">
      <c r="A289" s="1">
        <v>288</v>
      </c>
      <c r="B289" s="1" t="s">
        <v>1011</v>
      </c>
      <c r="C289" s="1">
        <v>3</v>
      </c>
      <c r="D289" s="1">
        <f>INDEX(Reservations!B:B,MATCH(Reviews!E289,Reservations!F:F,0))</f>
        <v>10</v>
      </c>
      <c r="E289" s="1">
        <v>27</v>
      </c>
    </row>
    <row r="290" spans="1:5" x14ac:dyDescent="0.2">
      <c r="A290" s="1">
        <v>289</v>
      </c>
      <c r="B290" s="1" t="s">
        <v>1012</v>
      </c>
      <c r="C290" s="1">
        <v>5</v>
      </c>
      <c r="D290" s="1">
        <f>INDEX(Reservations!B:B,MATCH(Reviews!E290,Reservations!F:F,0))</f>
        <v>26</v>
      </c>
      <c r="E290" s="1">
        <v>37</v>
      </c>
    </row>
    <row r="291" spans="1:5" x14ac:dyDescent="0.2">
      <c r="A291" s="1">
        <v>290</v>
      </c>
      <c r="B291" s="1" t="s">
        <v>1013</v>
      </c>
      <c r="C291" s="1">
        <v>3</v>
      </c>
      <c r="D291" s="1">
        <f>INDEX(Reservations!B:B,MATCH(Reviews!E291,Reservations!F:F,0))</f>
        <v>7</v>
      </c>
      <c r="E291" s="1">
        <v>28</v>
      </c>
    </row>
    <row r="292" spans="1:5" x14ac:dyDescent="0.2">
      <c r="A292" s="1">
        <v>291</v>
      </c>
      <c r="B292" s="1" t="s">
        <v>1014</v>
      </c>
      <c r="C292" s="1">
        <v>9</v>
      </c>
      <c r="D292" s="1">
        <f>INDEX(Reservations!B:B,MATCH(Reviews!E292,Reservations!F:F,0))</f>
        <v>43</v>
      </c>
      <c r="E292" s="1">
        <v>23</v>
      </c>
    </row>
    <row r="293" spans="1:5" x14ac:dyDescent="0.2">
      <c r="A293" s="1">
        <v>292</v>
      </c>
      <c r="B293" s="1" t="s">
        <v>1015</v>
      </c>
      <c r="C293" s="1">
        <v>5</v>
      </c>
      <c r="D293" s="1">
        <f>INDEX(Reservations!B:B,MATCH(Reviews!E293,Reservations!F:F,0))</f>
        <v>52</v>
      </c>
      <c r="E293" s="1">
        <v>22</v>
      </c>
    </row>
    <row r="294" spans="1:5" x14ac:dyDescent="0.2">
      <c r="A294" s="1">
        <v>293</v>
      </c>
      <c r="B294" s="1" t="s">
        <v>1016</v>
      </c>
      <c r="C294" s="1">
        <v>3</v>
      </c>
      <c r="D294" s="1">
        <f>INDEX(Reservations!B:B,MATCH(Reviews!E294,Reservations!F:F,0))</f>
        <v>44</v>
      </c>
      <c r="E294" s="1">
        <v>32</v>
      </c>
    </row>
    <row r="295" spans="1:5" x14ac:dyDescent="0.2">
      <c r="A295" s="1">
        <v>294</v>
      </c>
      <c r="B295" s="1" t="s">
        <v>1017</v>
      </c>
      <c r="C295" s="1">
        <v>5</v>
      </c>
      <c r="D295" s="1">
        <f>INDEX(Reservations!B:B,MATCH(Reviews!E295,Reservations!F:F,0))</f>
        <v>22</v>
      </c>
      <c r="E295" s="1">
        <v>48</v>
      </c>
    </row>
    <row r="296" spans="1:5" x14ac:dyDescent="0.2">
      <c r="A296" s="1">
        <v>295</v>
      </c>
      <c r="B296" s="1" t="s">
        <v>1018</v>
      </c>
      <c r="C296" s="1">
        <v>4</v>
      </c>
      <c r="D296" s="1">
        <f>INDEX(Reservations!B:B,MATCH(Reviews!E296,Reservations!F:F,0))</f>
        <v>30</v>
      </c>
      <c r="E296" s="1">
        <v>42</v>
      </c>
    </row>
    <row r="297" spans="1:5" x14ac:dyDescent="0.2">
      <c r="A297" s="1">
        <v>296</v>
      </c>
      <c r="B297" s="1" t="s">
        <v>1019</v>
      </c>
      <c r="C297" s="1">
        <v>5</v>
      </c>
      <c r="D297" s="1">
        <f>INDEX(Reservations!B:B,MATCH(Reviews!E297,Reservations!F:F,0))</f>
        <v>56</v>
      </c>
      <c r="E297" s="1">
        <v>57</v>
      </c>
    </row>
    <row r="298" spans="1:5" x14ac:dyDescent="0.2">
      <c r="A298" s="1">
        <v>297</v>
      </c>
      <c r="B298" s="1" t="s">
        <v>1020</v>
      </c>
      <c r="C298" s="1">
        <v>1</v>
      </c>
      <c r="D298" s="1">
        <f>INDEX(Reservations!B:B,MATCH(Reviews!E298,Reservations!F:F,0))</f>
        <v>9</v>
      </c>
      <c r="E298" s="1">
        <v>9</v>
      </c>
    </row>
    <row r="299" spans="1:5" x14ac:dyDescent="0.2">
      <c r="A299" s="1">
        <v>298</v>
      </c>
      <c r="B299" s="1" t="s">
        <v>1021</v>
      </c>
      <c r="C299" s="1">
        <v>6</v>
      </c>
      <c r="D299" s="1">
        <f>INDEX(Reservations!B:B,MATCH(Reviews!E299,Reservations!F:F,0))</f>
        <v>44</v>
      </c>
      <c r="E299" s="1">
        <v>32</v>
      </c>
    </row>
    <row r="300" spans="1:5" x14ac:dyDescent="0.2">
      <c r="A300" s="1">
        <v>299</v>
      </c>
      <c r="B300" s="1" t="s">
        <v>1022</v>
      </c>
      <c r="C300" s="1">
        <v>10</v>
      </c>
      <c r="D300" s="1">
        <f>INDEX(Reservations!B:B,MATCH(Reviews!E300,Reservations!F:F,0))</f>
        <v>7</v>
      </c>
      <c r="E300" s="1">
        <v>28</v>
      </c>
    </row>
    <row r="301" spans="1:5" x14ac:dyDescent="0.2">
      <c r="A301" s="1">
        <v>300</v>
      </c>
      <c r="B301" s="1" t="s">
        <v>1023</v>
      </c>
      <c r="C301" s="1">
        <v>1</v>
      </c>
      <c r="D301" s="1">
        <f>INDEX(Reservations!B:B,MATCH(Reviews!E301,Reservations!F:F,0))</f>
        <v>34</v>
      </c>
      <c r="E301" s="1">
        <v>35</v>
      </c>
    </row>
    <row r="302" spans="1:5" x14ac:dyDescent="0.2">
      <c r="A302" s="1">
        <v>301</v>
      </c>
      <c r="B302" s="1" t="s">
        <v>1024</v>
      </c>
      <c r="C302" s="1">
        <v>8</v>
      </c>
      <c r="D302" s="1">
        <f>INDEX(Reservations!B:B,MATCH(Reviews!E302,Reservations!F:F,0))</f>
        <v>10</v>
      </c>
      <c r="E302" s="1">
        <v>27</v>
      </c>
    </row>
    <row r="303" spans="1:5" x14ac:dyDescent="0.2">
      <c r="A303" s="1">
        <v>302</v>
      </c>
      <c r="B303" s="1" t="s">
        <v>1025</v>
      </c>
      <c r="C303" s="1">
        <v>10</v>
      </c>
      <c r="D303" s="1">
        <f>INDEX(Reservations!B:B,MATCH(Reviews!E303,Reservations!F:F,0))</f>
        <v>1</v>
      </c>
      <c r="E303" s="1">
        <v>11</v>
      </c>
    </row>
    <row r="304" spans="1:5" x14ac:dyDescent="0.2">
      <c r="A304" s="1">
        <v>303</v>
      </c>
      <c r="B304" s="1" t="s">
        <v>1026</v>
      </c>
      <c r="C304" s="1">
        <v>7</v>
      </c>
      <c r="D304" s="1">
        <f>INDEX(Reservations!B:B,MATCH(Reviews!E304,Reservations!F:F,0))</f>
        <v>26</v>
      </c>
      <c r="E304" s="1">
        <v>21</v>
      </c>
    </row>
    <row r="305" spans="1:5" x14ac:dyDescent="0.2">
      <c r="A305" s="1">
        <v>304</v>
      </c>
      <c r="B305" s="1" t="s">
        <v>1027</v>
      </c>
      <c r="C305" s="1">
        <v>3</v>
      </c>
      <c r="D305" s="1">
        <f>INDEX(Reservations!B:B,MATCH(Reviews!E305,Reservations!F:F,0))</f>
        <v>64</v>
      </c>
      <c r="E305" s="1">
        <v>52</v>
      </c>
    </row>
    <row r="306" spans="1:5" x14ac:dyDescent="0.2">
      <c r="A306" s="1">
        <v>305</v>
      </c>
      <c r="B306" s="1" t="s">
        <v>1028</v>
      </c>
      <c r="C306" s="1">
        <v>2</v>
      </c>
      <c r="D306" s="1">
        <f>INDEX(Reservations!B:B,MATCH(Reviews!E306,Reservations!F:F,0))</f>
        <v>48</v>
      </c>
      <c r="E306" s="1">
        <v>58</v>
      </c>
    </row>
    <row r="307" spans="1:5" x14ac:dyDescent="0.2">
      <c r="A307" s="1">
        <v>306</v>
      </c>
      <c r="B307" s="1" t="s">
        <v>1029</v>
      </c>
      <c r="C307" s="1">
        <v>2</v>
      </c>
      <c r="D307" s="1">
        <f>INDEX(Reservations!B:B,MATCH(Reviews!E307,Reservations!F:F,0))</f>
        <v>2</v>
      </c>
      <c r="E307" s="1">
        <v>51</v>
      </c>
    </row>
    <row r="308" spans="1:5" x14ac:dyDescent="0.2">
      <c r="A308" s="1">
        <v>307</v>
      </c>
      <c r="B308" s="1" t="s">
        <v>1030</v>
      </c>
      <c r="C308" s="1">
        <v>3</v>
      </c>
      <c r="D308" s="1">
        <f>INDEX(Reservations!B:B,MATCH(Reviews!E308,Reservations!F:F,0))</f>
        <v>43</v>
      </c>
      <c r="E308" s="1">
        <v>23</v>
      </c>
    </row>
    <row r="309" spans="1:5" x14ac:dyDescent="0.2">
      <c r="A309" s="1">
        <v>308</v>
      </c>
      <c r="B309" s="1" t="s">
        <v>1031</v>
      </c>
      <c r="C309" s="1">
        <v>5</v>
      </c>
      <c r="D309" s="1">
        <f>INDEX(Reservations!B:B,MATCH(Reviews!E309,Reservations!F:F,0))</f>
        <v>8</v>
      </c>
      <c r="E309" s="1">
        <v>2</v>
      </c>
    </row>
    <row r="310" spans="1:5" x14ac:dyDescent="0.2">
      <c r="A310" s="1">
        <v>309</v>
      </c>
      <c r="B310" s="1" t="s">
        <v>1032</v>
      </c>
      <c r="C310" s="1">
        <v>10</v>
      </c>
      <c r="D310" s="1">
        <f>INDEX(Reservations!B:B,MATCH(Reviews!E310,Reservations!F:F,0))</f>
        <v>65</v>
      </c>
      <c r="E310" s="1">
        <v>19</v>
      </c>
    </row>
    <row r="311" spans="1:5" x14ac:dyDescent="0.2">
      <c r="A311" s="1">
        <v>310</v>
      </c>
      <c r="B311" s="1" t="s">
        <v>1033</v>
      </c>
      <c r="C311" s="1">
        <v>7</v>
      </c>
      <c r="D311" s="1">
        <f>INDEX(Reservations!B:B,MATCH(Reviews!E311,Reservations!F:F,0))</f>
        <v>27</v>
      </c>
      <c r="E311" s="1">
        <v>15</v>
      </c>
    </row>
    <row r="312" spans="1:5" x14ac:dyDescent="0.2">
      <c r="A312" s="1">
        <v>311</v>
      </c>
      <c r="B312" s="1" t="s">
        <v>1034</v>
      </c>
      <c r="C312" s="1">
        <v>10</v>
      </c>
      <c r="D312" s="1">
        <f>INDEX(Reservations!B:B,MATCH(Reviews!E312,Reservations!F:F,0))</f>
        <v>22</v>
      </c>
      <c r="E312" s="1">
        <v>48</v>
      </c>
    </row>
    <row r="313" spans="1:5" x14ac:dyDescent="0.2">
      <c r="A313" s="1">
        <v>312</v>
      </c>
      <c r="B313" s="1" t="s">
        <v>1035</v>
      </c>
      <c r="C313" s="1">
        <v>2</v>
      </c>
      <c r="D313" s="1">
        <f>INDEX(Reservations!B:B,MATCH(Reviews!E313,Reservations!F:F,0))</f>
        <v>21</v>
      </c>
      <c r="E313" s="1">
        <v>56</v>
      </c>
    </row>
    <row r="314" spans="1:5" x14ac:dyDescent="0.2">
      <c r="A314" s="1">
        <v>313</v>
      </c>
      <c r="B314" s="1" t="s">
        <v>1036</v>
      </c>
      <c r="C314" s="1">
        <v>8</v>
      </c>
      <c r="D314" s="1">
        <f>INDEX(Reservations!B:B,MATCH(Reviews!E314,Reservations!F:F,0))</f>
        <v>47</v>
      </c>
      <c r="E314" s="1">
        <v>12</v>
      </c>
    </row>
    <row r="315" spans="1:5" x14ac:dyDescent="0.2">
      <c r="A315" s="1">
        <v>314</v>
      </c>
      <c r="B315" s="1" t="s">
        <v>1037</v>
      </c>
      <c r="C315" s="1">
        <v>6</v>
      </c>
      <c r="D315" s="1">
        <f>INDEX(Reservations!B:B,MATCH(Reviews!E315,Reservations!F:F,0))</f>
        <v>36</v>
      </c>
      <c r="E315" s="1">
        <v>20</v>
      </c>
    </row>
    <row r="316" spans="1:5" x14ac:dyDescent="0.2">
      <c r="A316" s="1">
        <v>315</v>
      </c>
      <c r="B316" s="1" t="s">
        <v>1038</v>
      </c>
      <c r="C316" s="1">
        <v>6</v>
      </c>
      <c r="D316" s="1">
        <f>INDEX(Reservations!B:B,MATCH(Reviews!E316,Reservations!F:F,0))</f>
        <v>1</v>
      </c>
      <c r="E316" s="1">
        <v>11</v>
      </c>
    </row>
    <row r="317" spans="1:5" x14ac:dyDescent="0.2">
      <c r="A317" s="1">
        <v>316</v>
      </c>
      <c r="B317" s="1" t="s">
        <v>1039</v>
      </c>
      <c r="C317" s="1">
        <v>3</v>
      </c>
      <c r="D317" s="1">
        <f>INDEX(Reservations!B:B,MATCH(Reviews!E317,Reservations!F:F,0))</f>
        <v>7</v>
      </c>
      <c r="E317" s="1">
        <v>28</v>
      </c>
    </row>
    <row r="318" spans="1:5" x14ac:dyDescent="0.2">
      <c r="A318" s="1">
        <v>317</v>
      </c>
      <c r="B318" s="1" t="s">
        <v>1040</v>
      </c>
      <c r="C318" s="1">
        <v>10</v>
      </c>
      <c r="D318" s="1">
        <f>INDEX(Reservations!B:B,MATCH(Reviews!E318,Reservations!F:F,0))</f>
        <v>65</v>
      </c>
      <c r="E318" s="1">
        <v>19</v>
      </c>
    </row>
    <row r="319" spans="1:5" x14ac:dyDescent="0.2">
      <c r="A319" s="1">
        <v>318</v>
      </c>
      <c r="B319" s="1" t="s">
        <v>1041</v>
      </c>
      <c r="C319" s="1">
        <v>10</v>
      </c>
      <c r="D319" s="1">
        <f>INDEX(Reservations!B:B,MATCH(Reviews!E319,Reservations!F:F,0))</f>
        <v>65</v>
      </c>
      <c r="E319" s="1">
        <v>19</v>
      </c>
    </row>
    <row r="320" spans="1:5" x14ac:dyDescent="0.2">
      <c r="A320" s="1">
        <v>319</v>
      </c>
      <c r="B320" s="1" t="s">
        <v>1042</v>
      </c>
      <c r="C320" s="1">
        <v>2</v>
      </c>
      <c r="D320" s="1">
        <f>INDEX(Reservations!B:B,MATCH(Reviews!E320,Reservations!F:F,0))</f>
        <v>37</v>
      </c>
      <c r="E320" s="1">
        <v>39</v>
      </c>
    </row>
    <row r="321" spans="1:5" x14ac:dyDescent="0.2">
      <c r="A321" s="1">
        <v>320</v>
      </c>
      <c r="B321" s="1" t="s">
        <v>1043</v>
      </c>
      <c r="C321" s="1">
        <v>4</v>
      </c>
      <c r="D321" s="1">
        <f>INDEX(Reservations!B:B,MATCH(Reviews!E321,Reservations!F:F,0))</f>
        <v>3</v>
      </c>
      <c r="E321" s="1">
        <v>7</v>
      </c>
    </row>
    <row r="322" spans="1:5" x14ac:dyDescent="0.2">
      <c r="A322" s="1">
        <v>321</v>
      </c>
      <c r="B322" s="1" t="s">
        <v>1044</v>
      </c>
      <c r="C322" s="1">
        <v>1</v>
      </c>
      <c r="D322" s="1">
        <f>INDEX(Reservations!B:B,MATCH(Reviews!E322,Reservations!F:F,0))</f>
        <v>46</v>
      </c>
      <c r="E322" s="1">
        <v>16</v>
      </c>
    </row>
    <row r="323" spans="1:5" x14ac:dyDescent="0.2">
      <c r="A323" s="1">
        <v>322</v>
      </c>
      <c r="B323" s="1" t="s">
        <v>1045</v>
      </c>
      <c r="C323" s="1">
        <v>3</v>
      </c>
      <c r="D323" s="1">
        <f>INDEX(Reservations!B:B,MATCH(Reviews!E323,Reservations!F:F,0))</f>
        <v>62</v>
      </c>
      <c r="E323" s="1">
        <v>8</v>
      </c>
    </row>
    <row r="324" spans="1:5" x14ac:dyDescent="0.2">
      <c r="A324" s="1">
        <v>323</v>
      </c>
      <c r="B324" s="1" t="s">
        <v>1046</v>
      </c>
      <c r="C324" s="1">
        <v>10</v>
      </c>
      <c r="D324" s="1">
        <f>INDEX(Reservations!B:B,MATCH(Reviews!E324,Reservations!F:F,0))</f>
        <v>44</v>
      </c>
      <c r="E324" s="1">
        <v>32</v>
      </c>
    </row>
    <row r="325" spans="1:5" x14ac:dyDescent="0.2">
      <c r="A325" s="1">
        <v>324</v>
      </c>
      <c r="B325" s="1" t="s">
        <v>1047</v>
      </c>
      <c r="C325" s="1">
        <v>5</v>
      </c>
      <c r="D325" s="1">
        <f>INDEX(Reservations!B:B,MATCH(Reviews!E325,Reservations!F:F,0))</f>
        <v>17</v>
      </c>
      <c r="E325" s="1">
        <v>1</v>
      </c>
    </row>
    <row r="326" spans="1:5" x14ac:dyDescent="0.2">
      <c r="A326" s="1">
        <v>325</v>
      </c>
      <c r="B326" s="1" t="s">
        <v>1048</v>
      </c>
      <c r="C326" s="1">
        <v>9</v>
      </c>
      <c r="D326" s="1">
        <f>INDEX(Reservations!B:B,MATCH(Reviews!E326,Reservations!F:F,0))</f>
        <v>20</v>
      </c>
      <c r="E326" s="1">
        <v>59</v>
      </c>
    </row>
    <row r="327" spans="1:5" x14ac:dyDescent="0.2">
      <c r="A327" s="1">
        <v>326</v>
      </c>
      <c r="B327" s="1" t="s">
        <v>1049</v>
      </c>
      <c r="C327" s="1">
        <v>6</v>
      </c>
      <c r="D327" s="1">
        <f>INDEX(Reservations!B:B,MATCH(Reviews!E327,Reservations!F:F,0))</f>
        <v>2</v>
      </c>
      <c r="E327" s="1">
        <v>51</v>
      </c>
    </row>
    <row r="328" spans="1:5" x14ac:dyDescent="0.2">
      <c r="A328" s="1">
        <v>327</v>
      </c>
      <c r="B328" s="1" t="s">
        <v>1050</v>
      </c>
      <c r="C328" s="1">
        <v>5</v>
      </c>
      <c r="D328" s="1">
        <f>INDEX(Reservations!B:B,MATCH(Reviews!E328,Reservations!F:F,0))</f>
        <v>1</v>
      </c>
      <c r="E328" s="1">
        <v>46</v>
      </c>
    </row>
    <row r="329" spans="1:5" x14ac:dyDescent="0.2">
      <c r="A329" s="1">
        <v>328</v>
      </c>
      <c r="B329" s="1" t="s">
        <v>1051</v>
      </c>
      <c r="C329" s="1">
        <v>3</v>
      </c>
      <c r="D329" s="1">
        <f>INDEX(Reservations!B:B,MATCH(Reviews!E329,Reservations!F:F,0))</f>
        <v>48</v>
      </c>
      <c r="E329" s="1">
        <v>58</v>
      </c>
    </row>
    <row r="330" spans="1:5" x14ac:dyDescent="0.2">
      <c r="A330" s="1">
        <v>329</v>
      </c>
      <c r="B330" s="1" t="s">
        <v>1052</v>
      </c>
      <c r="C330" s="1">
        <v>1</v>
      </c>
      <c r="D330" s="1">
        <f>INDEX(Reservations!B:B,MATCH(Reviews!E330,Reservations!F:F,0))</f>
        <v>7</v>
      </c>
      <c r="E330" s="1">
        <v>28</v>
      </c>
    </row>
    <row r="331" spans="1:5" x14ac:dyDescent="0.2">
      <c r="A331" s="1">
        <v>330</v>
      </c>
      <c r="B331" s="1" t="s">
        <v>1053</v>
      </c>
      <c r="C331" s="1">
        <v>4</v>
      </c>
      <c r="D331" s="1">
        <f>INDEX(Reservations!B:B,MATCH(Reviews!E331,Reservations!F:F,0))</f>
        <v>19</v>
      </c>
      <c r="E331" s="1">
        <v>53</v>
      </c>
    </row>
    <row r="332" spans="1:5" x14ac:dyDescent="0.2">
      <c r="A332" s="1">
        <v>331</v>
      </c>
      <c r="B332" s="1" t="s">
        <v>1054</v>
      </c>
      <c r="C332" s="1">
        <v>7</v>
      </c>
      <c r="D332" s="1">
        <f>INDEX(Reservations!B:B,MATCH(Reviews!E332,Reservations!F:F,0))</f>
        <v>47</v>
      </c>
      <c r="E332" s="1">
        <v>14</v>
      </c>
    </row>
    <row r="333" spans="1:5" x14ac:dyDescent="0.2">
      <c r="A333" s="1">
        <v>332</v>
      </c>
      <c r="B333" s="1" t="s">
        <v>1055</v>
      </c>
      <c r="C333" s="1">
        <v>3</v>
      </c>
      <c r="D333" s="1">
        <f>INDEX(Reservations!B:B,MATCH(Reviews!E333,Reservations!F:F,0))</f>
        <v>37</v>
      </c>
      <c r="E333" s="1">
        <v>4</v>
      </c>
    </row>
    <row r="334" spans="1:5" x14ac:dyDescent="0.2">
      <c r="A334" s="1">
        <v>333</v>
      </c>
      <c r="B334" s="1" t="s">
        <v>1056</v>
      </c>
      <c r="C334" s="1">
        <v>4</v>
      </c>
      <c r="D334" s="1">
        <f>INDEX(Reservations!B:B,MATCH(Reviews!E334,Reservations!F:F,0))</f>
        <v>30</v>
      </c>
      <c r="E334" s="1">
        <v>42</v>
      </c>
    </row>
    <row r="335" spans="1:5" x14ac:dyDescent="0.2">
      <c r="A335" s="1">
        <v>334</v>
      </c>
      <c r="B335" s="1" t="s">
        <v>1057</v>
      </c>
      <c r="C335" s="1">
        <v>10</v>
      </c>
      <c r="D335" s="1">
        <f>INDEX(Reservations!B:B,MATCH(Reviews!E335,Reservations!F:F,0))</f>
        <v>44</v>
      </c>
      <c r="E335" s="1">
        <v>25</v>
      </c>
    </row>
    <row r="336" spans="1:5" x14ac:dyDescent="0.2">
      <c r="A336" s="1">
        <v>335</v>
      </c>
      <c r="B336" s="1" t="s">
        <v>1058</v>
      </c>
      <c r="C336" s="1">
        <v>2</v>
      </c>
      <c r="D336" s="1">
        <f>INDEX(Reservations!B:B,MATCH(Reviews!E336,Reservations!F:F,0))</f>
        <v>56</v>
      </c>
      <c r="E336" s="1">
        <v>45</v>
      </c>
    </row>
    <row r="337" spans="1:5" x14ac:dyDescent="0.2">
      <c r="A337" s="1">
        <v>336</v>
      </c>
      <c r="B337" s="1" t="s">
        <v>1059</v>
      </c>
      <c r="C337" s="1">
        <v>5</v>
      </c>
      <c r="D337" s="1">
        <f>INDEX(Reservations!B:B,MATCH(Reviews!E337,Reservations!F:F,0))</f>
        <v>65</v>
      </c>
      <c r="E337" s="1">
        <v>19</v>
      </c>
    </row>
    <row r="338" spans="1:5" x14ac:dyDescent="0.2">
      <c r="A338" s="1">
        <v>337</v>
      </c>
      <c r="B338" s="1" t="s">
        <v>1060</v>
      </c>
      <c r="C338" s="1">
        <v>5</v>
      </c>
      <c r="D338" s="1">
        <f>INDEX(Reservations!B:B,MATCH(Reviews!E338,Reservations!F:F,0))</f>
        <v>7</v>
      </c>
      <c r="E338" s="1">
        <v>28</v>
      </c>
    </row>
    <row r="339" spans="1:5" x14ac:dyDescent="0.2">
      <c r="A339" s="1">
        <v>338</v>
      </c>
      <c r="B339" s="1" t="s">
        <v>1061</v>
      </c>
      <c r="C339" s="1">
        <v>2</v>
      </c>
      <c r="D339" s="1">
        <f>INDEX(Reservations!B:B,MATCH(Reviews!E339,Reservations!F:F,0))</f>
        <v>46</v>
      </c>
      <c r="E339" s="1">
        <v>17</v>
      </c>
    </row>
    <row r="340" spans="1:5" x14ac:dyDescent="0.2">
      <c r="A340" s="1">
        <v>339</v>
      </c>
      <c r="B340" s="1" t="s">
        <v>1062</v>
      </c>
      <c r="C340" s="1">
        <v>9</v>
      </c>
      <c r="D340" s="1">
        <f>INDEX(Reservations!B:B,MATCH(Reviews!E340,Reservations!F:F,0))</f>
        <v>56</v>
      </c>
      <c r="E340" s="1">
        <v>45</v>
      </c>
    </row>
    <row r="341" spans="1:5" x14ac:dyDescent="0.2">
      <c r="A341" s="1">
        <v>340</v>
      </c>
      <c r="B341" s="1" t="s">
        <v>1063</v>
      </c>
      <c r="C341" s="1">
        <v>9</v>
      </c>
      <c r="D341" s="1">
        <f>INDEX(Reservations!B:B,MATCH(Reviews!E341,Reservations!F:F,0))</f>
        <v>56</v>
      </c>
      <c r="E341" s="1">
        <v>45</v>
      </c>
    </row>
    <row r="342" spans="1:5" x14ac:dyDescent="0.2">
      <c r="A342" s="1">
        <v>341</v>
      </c>
      <c r="B342" s="1" t="s">
        <v>1064</v>
      </c>
      <c r="C342" s="1">
        <v>8</v>
      </c>
      <c r="D342" s="1">
        <f>INDEX(Reservations!B:B,MATCH(Reviews!E342,Reservations!F:F,0))</f>
        <v>46</v>
      </c>
      <c r="E342" s="1">
        <v>16</v>
      </c>
    </row>
    <row r="343" spans="1:5" x14ac:dyDescent="0.2">
      <c r="A343" s="1">
        <v>342</v>
      </c>
      <c r="B343" s="1" t="s">
        <v>1065</v>
      </c>
      <c r="C343" s="1">
        <v>5</v>
      </c>
      <c r="D343" s="1">
        <f>INDEX(Reservations!B:B,MATCH(Reviews!E343,Reservations!F:F,0))</f>
        <v>9</v>
      </c>
      <c r="E343" s="1">
        <v>9</v>
      </c>
    </row>
    <row r="344" spans="1:5" x14ac:dyDescent="0.2">
      <c r="A344" s="1">
        <v>343</v>
      </c>
      <c r="B344" s="1" t="s">
        <v>1066</v>
      </c>
      <c r="C344" s="1">
        <v>2</v>
      </c>
      <c r="D344" s="1">
        <f>INDEX(Reservations!B:B,MATCH(Reviews!E344,Reservations!F:F,0))</f>
        <v>52</v>
      </c>
      <c r="E344" s="1">
        <v>22</v>
      </c>
    </row>
    <row r="345" spans="1:5" x14ac:dyDescent="0.2">
      <c r="A345" s="1">
        <v>344</v>
      </c>
      <c r="B345" s="1" t="s">
        <v>1067</v>
      </c>
      <c r="C345" s="1">
        <v>7</v>
      </c>
      <c r="D345" s="1">
        <f>INDEX(Reservations!B:B,MATCH(Reviews!E345,Reservations!F:F,0))</f>
        <v>52</v>
      </c>
      <c r="E345" s="1">
        <v>47</v>
      </c>
    </row>
    <row r="346" spans="1:5" x14ac:dyDescent="0.2">
      <c r="A346" s="1">
        <v>345</v>
      </c>
      <c r="B346" s="1" t="s">
        <v>1068</v>
      </c>
      <c r="C346" s="1">
        <v>9</v>
      </c>
      <c r="D346" s="1">
        <f>INDEX(Reservations!B:B,MATCH(Reviews!E346,Reservations!F:F,0))</f>
        <v>30</v>
      </c>
      <c r="E346" s="1">
        <v>38</v>
      </c>
    </row>
    <row r="347" spans="1:5" x14ac:dyDescent="0.2">
      <c r="A347" s="1">
        <v>346</v>
      </c>
      <c r="B347" s="1" t="s">
        <v>1069</v>
      </c>
      <c r="C347" s="1">
        <v>8</v>
      </c>
      <c r="D347" s="1">
        <f>INDEX(Reservations!B:B,MATCH(Reviews!E347,Reservations!F:F,0))</f>
        <v>28</v>
      </c>
      <c r="E347" s="1">
        <v>54</v>
      </c>
    </row>
    <row r="348" spans="1:5" x14ac:dyDescent="0.2">
      <c r="A348" s="1">
        <v>347</v>
      </c>
      <c r="B348" s="1" t="s">
        <v>1070</v>
      </c>
      <c r="C348" s="1">
        <v>6</v>
      </c>
      <c r="D348" s="1">
        <f>INDEX(Reservations!B:B,MATCH(Reviews!E348,Reservations!F:F,0))</f>
        <v>47</v>
      </c>
      <c r="E348" s="1">
        <v>14</v>
      </c>
    </row>
    <row r="349" spans="1:5" x14ac:dyDescent="0.2">
      <c r="A349" s="1">
        <v>348</v>
      </c>
      <c r="B349" s="1" t="s">
        <v>1071</v>
      </c>
      <c r="C349" s="1">
        <v>4</v>
      </c>
      <c r="D349" s="1">
        <f>INDEX(Reservations!B:B,MATCH(Reviews!E349,Reservations!F:F,0))</f>
        <v>28</v>
      </c>
      <c r="E349" s="1">
        <v>54</v>
      </c>
    </row>
    <row r="350" spans="1:5" x14ac:dyDescent="0.2">
      <c r="A350" s="1">
        <v>349</v>
      </c>
      <c r="B350" s="1" t="s">
        <v>1072</v>
      </c>
      <c r="C350" s="1">
        <v>5</v>
      </c>
      <c r="D350" s="1">
        <f>INDEX(Reservations!B:B,MATCH(Reviews!E350,Reservations!F:F,0))</f>
        <v>17</v>
      </c>
      <c r="E350" s="1">
        <v>1</v>
      </c>
    </row>
    <row r="351" spans="1:5" x14ac:dyDescent="0.2">
      <c r="A351" s="1">
        <v>350</v>
      </c>
      <c r="B351" s="1" t="s">
        <v>1073</v>
      </c>
      <c r="C351" s="1">
        <v>8</v>
      </c>
      <c r="D351" s="1">
        <f>INDEX(Reservations!B:B,MATCH(Reviews!E351,Reservations!F:F,0))</f>
        <v>63</v>
      </c>
      <c r="E351" s="1">
        <v>24</v>
      </c>
    </row>
    <row r="352" spans="1:5" x14ac:dyDescent="0.2">
      <c r="A352" s="1">
        <v>351</v>
      </c>
      <c r="B352" s="1" t="s">
        <v>1074</v>
      </c>
      <c r="C352" s="1">
        <v>3</v>
      </c>
      <c r="D352" s="1">
        <f>INDEX(Reservations!B:B,MATCH(Reviews!E352,Reservations!F:F,0))</f>
        <v>21</v>
      </c>
      <c r="E352" s="1">
        <v>56</v>
      </c>
    </row>
    <row r="353" spans="1:5" x14ac:dyDescent="0.2">
      <c r="A353" s="1">
        <v>352</v>
      </c>
      <c r="B353" s="1" t="s">
        <v>1075</v>
      </c>
      <c r="C353" s="1">
        <v>6</v>
      </c>
      <c r="D353" s="1">
        <f>INDEX(Reservations!B:B,MATCH(Reviews!E353,Reservations!F:F,0))</f>
        <v>44</v>
      </c>
      <c r="E353" s="1">
        <v>32</v>
      </c>
    </row>
    <row r="354" spans="1:5" x14ac:dyDescent="0.2">
      <c r="A354" s="1">
        <v>353</v>
      </c>
      <c r="B354" s="1" t="s">
        <v>1076</v>
      </c>
      <c r="C354" s="1">
        <v>6</v>
      </c>
      <c r="D354" s="1">
        <f>INDEX(Reservations!B:B,MATCH(Reviews!E354,Reservations!F:F,0))</f>
        <v>47</v>
      </c>
      <c r="E354" s="1">
        <v>12</v>
      </c>
    </row>
    <row r="355" spans="1:5" x14ac:dyDescent="0.2">
      <c r="A355" s="1">
        <v>354</v>
      </c>
      <c r="B355" s="1" t="s">
        <v>1077</v>
      </c>
      <c r="C355" s="1">
        <v>9</v>
      </c>
      <c r="D355" s="1">
        <f>INDEX(Reservations!B:B,MATCH(Reviews!E355,Reservations!F:F,0))</f>
        <v>48</v>
      </c>
      <c r="E355" s="1">
        <v>58</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3ED6-4105-4280-90EE-CA44886983C3}">
  <dimension ref="A1:F3001"/>
  <sheetViews>
    <sheetView showOutlineSymbols="0" showWhiteSpace="0" workbookViewId="0">
      <selection activeCell="B4" sqref="B4"/>
    </sheetView>
  </sheetViews>
  <sheetFormatPr defaultColWidth="8.85546875" defaultRowHeight="14.25" x14ac:dyDescent="0.2"/>
  <cols>
    <col min="1" max="1" width="8.28515625" style="1" bestFit="1" customWidth="1"/>
    <col min="2" max="2" width="11.5703125" style="1" customWidth="1"/>
    <col min="3" max="3" width="12.140625" style="1" customWidth="1"/>
    <col min="4" max="4" width="37.28515625" style="4" customWidth="1"/>
    <col min="5" max="5" width="29.5703125" style="4" customWidth="1"/>
    <col min="6" max="6" width="8.85546875" style="4"/>
    <col min="7" max="16384" width="8.85546875" style="1"/>
  </cols>
  <sheetData>
    <row r="1" spans="1:6" x14ac:dyDescent="0.2">
      <c r="A1" s="1" t="s">
        <v>0</v>
      </c>
      <c r="B1" s="1" t="s">
        <v>2</v>
      </c>
      <c r="C1" s="1" t="s">
        <v>184</v>
      </c>
      <c r="D1" s="4" t="s">
        <v>719</v>
      </c>
      <c r="E1" s="4" t="s">
        <v>720</v>
      </c>
      <c r="F1" s="4" t="s">
        <v>163</v>
      </c>
    </row>
    <row r="2" spans="1:6" x14ac:dyDescent="0.2">
      <c r="A2" s="1">
        <v>1</v>
      </c>
      <c r="B2" s="11">
        <v>20</v>
      </c>
      <c r="C2" s="11">
        <v>672</v>
      </c>
      <c r="D2" s="4">
        <f>INDEX(Screenings!C:C,MATCH(Reservations!C2,Screenings!A:A,0))</f>
        <v>3</v>
      </c>
      <c r="E2" s="4">
        <f>COUNTIF(SeatReservations!B:B,Reservations!A2)</f>
        <v>3</v>
      </c>
      <c r="F2" s="4">
        <f>INDEX(Screenings!D:D,MATCH(Reservations!C2,Screenings!A:A,0))</f>
        <v>59</v>
      </c>
    </row>
    <row r="3" spans="1:6" x14ac:dyDescent="0.2">
      <c r="A3" s="1">
        <v>2</v>
      </c>
      <c r="B3" s="11">
        <v>26</v>
      </c>
      <c r="C3" s="11">
        <v>706</v>
      </c>
      <c r="D3" s="4">
        <f>INDEX(Screenings!C:C,MATCH(Reservations!C3,Screenings!A:A,0))</f>
        <v>7</v>
      </c>
      <c r="E3" s="4">
        <f>COUNTIF(SeatReservations!B:B,Reservations!A3)</f>
        <v>5</v>
      </c>
      <c r="F3" s="4">
        <f>INDEX(Screenings!D:D,MATCH(Reservations!C3,Screenings!A:A,0))</f>
        <v>37</v>
      </c>
    </row>
    <row r="4" spans="1:6" x14ac:dyDescent="0.2">
      <c r="A4" s="1">
        <v>3</v>
      </c>
      <c r="B4" s="11">
        <v>39</v>
      </c>
      <c r="C4" s="11">
        <v>805</v>
      </c>
      <c r="D4" s="4">
        <f>INDEX(Screenings!C:C,MATCH(Reservations!C4,Screenings!A:A,0))</f>
        <v>9</v>
      </c>
      <c r="E4" s="4">
        <f>COUNTIF(SeatReservations!B:B,Reservations!A4)</f>
        <v>0</v>
      </c>
      <c r="F4" s="4">
        <f>INDEX(Screenings!D:D,MATCH(Reservations!C4,Screenings!A:A,0))</f>
        <v>33</v>
      </c>
    </row>
    <row r="5" spans="1:6" x14ac:dyDescent="0.2">
      <c r="A5" s="1">
        <v>4</v>
      </c>
      <c r="B5" s="11">
        <v>46</v>
      </c>
      <c r="C5" s="11">
        <v>766</v>
      </c>
      <c r="D5" s="4">
        <f>INDEX(Screenings!C:C,MATCH(Reservations!C5,Screenings!A:A,0))</f>
        <v>3</v>
      </c>
      <c r="E5" s="4">
        <f>COUNTIF(SeatReservations!B:B,Reservations!A5)</f>
        <v>1</v>
      </c>
      <c r="F5" s="4">
        <f>INDEX(Screenings!D:D,MATCH(Reservations!C5,Screenings!A:A,0))</f>
        <v>16</v>
      </c>
    </row>
    <row r="6" spans="1:6" x14ac:dyDescent="0.2">
      <c r="A6" s="1">
        <v>5</v>
      </c>
      <c r="B6" s="11">
        <v>44</v>
      </c>
      <c r="C6" s="11">
        <v>700</v>
      </c>
      <c r="D6" s="4">
        <f>INDEX(Screenings!C:C,MATCH(Reservations!C6,Screenings!A:A,0))</f>
        <v>1</v>
      </c>
      <c r="E6" s="4">
        <f>COUNTIF(SeatReservations!B:B,Reservations!A6)</f>
        <v>0</v>
      </c>
      <c r="F6" s="4">
        <f>INDEX(Screenings!D:D,MATCH(Reservations!C6,Screenings!A:A,0))</f>
        <v>32</v>
      </c>
    </row>
    <row r="7" spans="1:6" x14ac:dyDescent="0.2">
      <c r="A7" s="1">
        <v>6</v>
      </c>
      <c r="B7" s="11">
        <v>59</v>
      </c>
      <c r="C7" s="11">
        <v>653</v>
      </c>
      <c r="D7" s="4">
        <f>INDEX(Screenings!C:C,MATCH(Reservations!C7,Screenings!A:A,0))</f>
        <v>4</v>
      </c>
      <c r="E7" s="4">
        <f>COUNTIF(SeatReservations!B:B,Reservations!A7)</f>
        <v>1</v>
      </c>
      <c r="F7" s="4">
        <f>INDEX(Screenings!D:D,MATCH(Reservations!C7,Screenings!A:A,0))</f>
        <v>55</v>
      </c>
    </row>
    <row r="8" spans="1:6" x14ac:dyDescent="0.2">
      <c r="A8" s="1">
        <v>7</v>
      </c>
      <c r="B8" s="11">
        <v>43</v>
      </c>
      <c r="C8" s="11">
        <v>779</v>
      </c>
      <c r="D8" s="4">
        <f>INDEX(Screenings!C:C,MATCH(Reservations!C8,Screenings!A:A,0))</f>
        <v>10</v>
      </c>
      <c r="E8" s="4">
        <f>COUNTIF(SeatReservations!B:B,Reservations!A8)</f>
        <v>2</v>
      </c>
      <c r="F8" s="4">
        <f>INDEX(Screenings!D:D,MATCH(Reservations!C8,Screenings!A:A,0))</f>
        <v>6</v>
      </c>
    </row>
    <row r="9" spans="1:6" x14ac:dyDescent="0.2">
      <c r="A9" s="1">
        <v>8</v>
      </c>
      <c r="B9" s="11">
        <v>28</v>
      </c>
      <c r="C9" s="11">
        <v>818</v>
      </c>
      <c r="D9" s="4">
        <f>INDEX(Screenings!C:C,MATCH(Reservations!C9,Screenings!A:A,0))</f>
        <v>5</v>
      </c>
      <c r="E9" s="4">
        <f>COUNTIF(SeatReservations!B:B,Reservations!A9)</f>
        <v>1</v>
      </c>
      <c r="F9" s="4">
        <f>INDEX(Screenings!D:D,MATCH(Reservations!C9,Screenings!A:A,0))</f>
        <v>50</v>
      </c>
    </row>
    <row r="10" spans="1:6" x14ac:dyDescent="0.2">
      <c r="A10" s="1">
        <v>9</v>
      </c>
      <c r="B10" s="11">
        <v>37</v>
      </c>
      <c r="C10" s="11">
        <v>669</v>
      </c>
      <c r="D10" s="4">
        <f>INDEX(Screenings!C:C,MATCH(Reservations!C10,Screenings!A:A,0))</f>
        <v>2</v>
      </c>
      <c r="E10" s="4">
        <f>COUNTIF(SeatReservations!B:B,Reservations!A10)</f>
        <v>4</v>
      </c>
      <c r="F10" s="4">
        <f>INDEX(Screenings!D:D,MATCH(Reservations!C10,Screenings!A:A,0))</f>
        <v>4</v>
      </c>
    </row>
    <row r="11" spans="1:6" x14ac:dyDescent="0.2">
      <c r="A11" s="1">
        <v>10</v>
      </c>
      <c r="B11" s="11">
        <v>22</v>
      </c>
      <c r="C11" s="11">
        <v>750</v>
      </c>
      <c r="D11" s="4">
        <f>INDEX(Screenings!C:C,MATCH(Reservations!C11,Screenings!A:A,0))</f>
        <v>6</v>
      </c>
      <c r="E11" s="4">
        <f>COUNTIF(SeatReservations!B:B,Reservations!A11)</f>
        <v>0</v>
      </c>
      <c r="F11" s="4">
        <f>INDEX(Screenings!D:D,MATCH(Reservations!C11,Screenings!A:A,0))</f>
        <v>48</v>
      </c>
    </row>
    <row r="12" spans="1:6" x14ac:dyDescent="0.2">
      <c r="A12" s="1">
        <v>11</v>
      </c>
      <c r="B12" s="11">
        <v>42</v>
      </c>
      <c r="C12" s="11">
        <v>801</v>
      </c>
      <c r="D12" s="4">
        <f>INDEX(Screenings!C:C,MATCH(Reservations!C12,Screenings!A:A,0))</f>
        <v>7</v>
      </c>
      <c r="E12" s="4">
        <f>COUNTIF(SeatReservations!B:B,Reservations!A12)</f>
        <v>2</v>
      </c>
      <c r="F12" s="4">
        <f>INDEX(Screenings!D:D,MATCH(Reservations!C12,Screenings!A:A,0))</f>
        <v>40</v>
      </c>
    </row>
    <row r="13" spans="1:6" x14ac:dyDescent="0.2">
      <c r="A13" s="1">
        <v>12</v>
      </c>
      <c r="B13" s="11">
        <v>1</v>
      </c>
      <c r="C13" s="11">
        <v>718</v>
      </c>
      <c r="D13" s="4">
        <f>INDEX(Screenings!C:C,MATCH(Reservations!C13,Screenings!A:A,0))</f>
        <v>5</v>
      </c>
      <c r="E13" s="4">
        <f>COUNTIF(SeatReservations!B:B,Reservations!A13)</f>
        <v>1</v>
      </c>
      <c r="F13" s="4">
        <f>INDEX(Screenings!D:D,MATCH(Reservations!C13,Screenings!A:A,0))</f>
        <v>46</v>
      </c>
    </row>
    <row r="14" spans="1:6" x14ac:dyDescent="0.2">
      <c r="A14" s="1">
        <v>13</v>
      </c>
      <c r="B14" s="11">
        <v>2</v>
      </c>
      <c r="C14" s="11">
        <v>826</v>
      </c>
      <c r="D14" s="4">
        <f>INDEX(Screenings!C:C,MATCH(Reservations!C14,Screenings!A:A,0))</f>
        <v>1</v>
      </c>
      <c r="E14" s="4">
        <f>COUNTIF(SeatReservations!B:B,Reservations!A14)</f>
        <v>1</v>
      </c>
      <c r="F14" s="4">
        <f>INDEX(Screenings!D:D,MATCH(Reservations!C14,Screenings!A:A,0))</f>
        <v>10</v>
      </c>
    </row>
    <row r="15" spans="1:6" x14ac:dyDescent="0.2">
      <c r="A15" s="1">
        <v>14</v>
      </c>
      <c r="B15" s="11">
        <v>44</v>
      </c>
      <c r="C15" s="11">
        <v>612</v>
      </c>
      <c r="D15" s="4">
        <f>INDEX(Screenings!C:C,MATCH(Reservations!C15,Screenings!A:A,0))</f>
        <v>3</v>
      </c>
      <c r="E15" s="4">
        <f>COUNTIF(SeatReservations!B:B,Reservations!A15)</f>
        <v>2</v>
      </c>
      <c r="F15" s="4">
        <f>INDEX(Screenings!D:D,MATCH(Reservations!C15,Screenings!A:A,0))</f>
        <v>25</v>
      </c>
    </row>
    <row r="16" spans="1:6" x14ac:dyDescent="0.2">
      <c r="A16" s="1">
        <v>15</v>
      </c>
      <c r="B16" s="11">
        <v>10</v>
      </c>
      <c r="C16" s="11">
        <v>695</v>
      </c>
      <c r="D16" s="4">
        <f>INDEX(Screenings!C:C,MATCH(Reservations!C16,Screenings!A:A,0))</f>
        <v>1</v>
      </c>
      <c r="E16" s="4">
        <f>COUNTIF(SeatReservations!B:B,Reservations!A16)</f>
        <v>3</v>
      </c>
      <c r="F16" s="4">
        <f>INDEX(Screenings!D:D,MATCH(Reservations!C16,Screenings!A:A,0))</f>
        <v>27</v>
      </c>
    </row>
    <row r="17" spans="1:6" x14ac:dyDescent="0.2">
      <c r="A17" s="1">
        <v>16</v>
      </c>
      <c r="B17" s="11">
        <v>30</v>
      </c>
      <c r="C17" s="11">
        <v>696</v>
      </c>
      <c r="D17" s="4">
        <f>INDEX(Screenings!C:C,MATCH(Reservations!C17,Screenings!A:A,0))</f>
        <v>1</v>
      </c>
      <c r="E17" s="4">
        <f>COUNTIF(SeatReservations!B:B,Reservations!A17)</f>
        <v>4</v>
      </c>
      <c r="F17" s="4">
        <f>INDEX(Screenings!D:D,MATCH(Reservations!C17,Screenings!A:A,0))</f>
        <v>27</v>
      </c>
    </row>
    <row r="18" spans="1:6" x14ac:dyDescent="0.2">
      <c r="A18" s="1">
        <v>17</v>
      </c>
      <c r="B18" s="11">
        <v>15</v>
      </c>
      <c r="C18" s="11">
        <v>798</v>
      </c>
      <c r="D18" s="4">
        <f>INDEX(Screenings!C:C,MATCH(Reservations!C18,Screenings!A:A,0))</f>
        <v>4</v>
      </c>
      <c r="E18" s="4">
        <f>COUNTIF(SeatReservations!B:B,Reservations!A18)</f>
        <v>4</v>
      </c>
      <c r="F18" s="4">
        <f>INDEX(Screenings!D:D,MATCH(Reservations!C18,Screenings!A:A,0))</f>
        <v>27</v>
      </c>
    </row>
    <row r="19" spans="1:6" x14ac:dyDescent="0.2">
      <c r="A19" s="1">
        <v>18</v>
      </c>
      <c r="B19" s="11">
        <v>30</v>
      </c>
      <c r="C19" s="11">
        <v>703</v>
      </c>
      <c r="D19" s="4">
        <f>INDEX(Screenings!C:C,MATCH(Reservations!C19,Screenings!A:A,0))</f>
        <v>6</v>
      </c>
      <c r="E19" s="4">
        <f>COUNTIF(SeatReservations!B:B,Reservations!A19)</f>
        <v>3</v>
      </c>
      <c r="F19" s="4">
        <f>INDEX(Screenings!D:D,MATCH(Reservations!C19,Screenings!A:A,0))</f>
        <v>42</v>
      </c>
    </row>
    <row r="20" spans="1:6" x14ac:dyDescent="0.2">
      <c r="A20" s="1">
        <v>19</v>
      </c>
      <c r="B20" s="11">
        <v>47</v>
      </c>
      <c r="C20" s="11">
        <v>729</v>
      </c>
      <c r="D20" s="4">
        <f>INDEX(Screenings!C:C,MATCH(Reservations!C20,Screenings!A:A,0))</f>
        <v>10</v>
      </c>
      <c r="E20" s="4">
        <f>COUNTIF(SeatReservations!B:B,Reservations!A20)</f>
        <v>3</v>
      </c>
      <c r="F20" s="4">
        <f>INDEX(Screenings!D:D,MATCH(Reservations!C20,Screenings!A:A,0))</f>
        <v>14</v>
      </c>
    </row>
    <row r="21" spans="1:6" x14ac:dyDescent="0.2">
      <c r="A21" s="1">
        <v>20</v>
      </c>
      <c r="B21" s="11">
        <v>65</v>
      </c>
      <c r="C21" s="11">
        <v>713</v>
      </c>
      <c r="D21" s="4">
        <f>INDEX(Screenings!C:C,MATCH(Reservations!C21,Screenings!A:A,0))</f>
        <v>10</v>
      </c>
      <c r="E21" s="4">
        <f>COUNTIF(SeatReservations!B:B,Reservations!A21)</f>
        <v>3</v>
      </c>
      <c r="F21" s="4">
        <f>INDEX(Screenings!D:D,MATCH(Reservations!C21,Screenings!A:A,0))</f>
        <v>19</v>
      </c>
    </row>
    <row r="22" spans="1:6" x14ac:dyDescent="0.2">
      <c r="A22" s="1">
        <v>21</v>
      </c>
      <c r="B22" s="11">
        <v>9</v>
      </c>
      <c r="C22" s="11">
        <v>629</v>
      </c>
      <c r="D22" s="4">
        <f>INDEX(Screenings!C:C,MATCH(Reservations!C22,Screenings!A:A,0))</f>
        <v>8</v>
      </c>
      <c r="E22" s="4">
        <f>COUNTIF(SeatReservations!B:B,Reservations!A22)</f>
        <v>0</v>
      </c>
      <c r="F22" s="4">
        <f>INDEX(Screenings!D:D,MATCH(Reservations!C22,Screenings!A:A,0))</f>
        <v>49</v>
      </c>
    </row>
    <row r="23" spans="1:6" x14ac:dyDescent="0.2">
      <c r="A23" s="1">
        <v>22</v>
      </c>
      <c r="B23" s="11">
        <v>28</v>
      </c>
      <c r="C23" s="11">
        <v>669</v>
      </c>
      <c r="D23" s="4">
        <f>INDEX(Screenings!C:C,MATCH(Reservations!C23,Screenings!A:A,0))</f>
        <v>2</v>
      </c>
      <c r="E23" s="4">
        <f>COUNTIF(SeatReservations!B:B,Reservations!A23)</f>
        <v>1</v>
      </c>
      <c r="F23" s="4">
        <f>INDEX(Screenings!D:D,MATCH(Reservations!C23,Screenings!A:A,0))</f>
        <v>4</v>
      </c>
    </row>
    <row r="24" spans="1:6" x14ac:dyDescent="0.2">
      <c r="A24" s="1">
        <v>23</v>
      </c>
      <c r="B24" s="11">
        <v>44</v>
      </c>
      <c r="C24" s="11">
        <v>602</v>
      </c>
      <c r="D24" s="4">
        <f>INDEX(Screenings!C:C,MATCH(Reservations!C24,Screenings!A:A,0))</f>
        <v>10</v>
      </c>
      <c r="E24" s="4">
        <f>COUNTIF(SeatReservations!B:B,Reservations!A24)</f>
        <v>1</v>
      </c>
      <c r="F24" s="4">
        <f>INDEX(Screenings!D:D,MATCH(Reservations!C24,Screenings!A:A,0))</f>
        <v>46</v>
      </c>
    </row>
    <row r="25" spans="1:6" x14ac:dyDescent="0.2">
      <c r="A25" s="1">
        <v>24</v>
      </c>
      <c r="B25" s="11">
        <v>59</v>
      </c>
      <c r="C25" s="11">
        <v>688</v>
      </c>
      <c r="D25" s="4">
        <f>INDEX(Screenings!C:C,MATCH(Reservations!C25,Screenings!A:A,0))</f>
        <v>1</v>
      </c>
      <c r="E25" s="4">
        <f>COUNTIF(SeatReservations!B:B,Reservations!A25)</f>
        <v>2</v>
      </c>
      <c r="F25" s="4">
        <f>INDEX(Screenings!D:D,MATCH(Reservations!C25,Screenings!A:A,0))</f>
        <v>29</v>
      </c>
    </row>
    <row r="26" spans="1:6" x14ac:dyDescent="0.2">
      <c r="A26" s="1">
        <v>25</v>
      </c>
      <c r="B26" s="11">
        <v>36</v>
      </c>
      <c r="C26" s="11">
        <v>653</v>
      </c>
      <c r="D26" s="4">
        <f>INDEX(Screenings!C:C,MATCH(Reservations!C26,Screenings!A:A,0))</f>
        <v>4</v>
      </c>
      <c r="E26" s="4">
        <f>COUNTIF(SeatReservations!B:B,Reservations!A26)</f>
        <v>4</v>
      </c>
      <c r="F26" s="4">
        <f>INDEX(Screenings!D:D,MATCH(Reservations!C26,Screenings!A:A,0))</f>
        <v>55</v>
      </c>
    </row>
    <row r="27" spans="1:6" x14ac:dyDescent="0.2">
      <c r="A27" s="1">
        <v>26</v>
      </c>
      <c r="B27" s="11">
        <v>12</v>
      </c>
      <c r="C27" s="11">
        <v>688</v>
      </c>
      <c r="D27" s="4">
        <f>INDEX(Screenings!C:C,MATCH(Reservations!C27,Screenings!A:A,0))</f>
        <v>1</v>
      </c>
      <c r="E27" s="4">
        <f>COUNTIF(SeatReservations!B:B,Reservations!A27)</f>
        <v>1</v>
      </c>
      <c r="F27" s="4">
        <f>INDEX(Screenings!D:D,MATCH(Reservations!C27,Screenings!A:A,0))</f>
        <v>29</v>
      </c>
    </row>
    <row r="28" spans="1:6" x14ac:dyDescent="0.2">
      <c r="A28" s="1">
        <v>27</v>
      </c>
      <c r="B28" s="11">
        <v>69</v>
      </c>
      <c r="C28" s="11">
        <v>642</v>
      </c>
      <c r="D28" s="4">
        <f>INDEX(Screenings!C:C,MATCH(Reservations!C28,Screenings!A:A,0))</f>
        <v>1</v>
      </c>
      <c r="E28" s="4">
        <f>COUNTIF(SeatReservations!B:B,Reservations!A28)</f>
        <v>3</v>
      </c>
      <c r="F28" s="4">
        <f>INDEX(Screenings!D:D,MATCH(Reservations!C28,Screenings!A:A,0))</f>
        <v>19</v>
      </c>
    </row>
    <row r="29" spans="1:6" x14ac:dyDescent="0.2">
      <c r="A29" s="1">
        <v>28</v>
      </c>
      <c r="B29" s="11">
        <v>26</v>
      </c>
      <c r="C29" s="11">
        <v>622</v>
      </c>
      <c r="D29" s="4">
        <f>INDEX(Screenings!C:C,MATCH(Reservations!C29,Screenings!A:A,0))</f>
        <v>1</v>
      </c>
      <c r="E29" s="4">
        <f>COUNTIF(SeatReservations!B:B,Reservations!A29)</f>
        <v>1</v>
      </c>
      <c r="F29" s="4">
        <f>INDEX(Screenings!D:D,MATCH(Reservations!C29,Screenings!A:A,0))</f>
        <v>59</v>
      </c>
    </row>
    <row r="30" spans="1:6" x14ac:dyDescent="0.2">
      <c r="A30" s="1">
        <v>29</v>
      </c>
      <c r="B30" s="11">
        <v>16</v>
      </c>
      <c r="C30" s="11">
        <v>659</v>
      </c>
      <c r="D30" s="4">
        <f>INDEX(Screenings!C:C,MATCH(Reservations!C30,Screenings!A:A,0))</f>
        <v>8</v>
      </c>
      <c r="E30" s="4">
        <f>COUNTIF(SeatReservations!B:B,Reservations!A30)</f>
        <v>2</v>
      </c>
      <c r="F30" s="4">
        <f>INDEX(Screenings!D:D,MATCH(Reservations!C30,Screenings!A:A,0))</f>
        <v>25</v>
      </c>
    </row>
    <row r="31" spans="1:6" x14ac:dyDescent="0.2">
      <c r="A31" s="1">
        <v>30</v>
      </c>
      <c r="B31" s="11">
        <v>30</v>
      </c>
      <c r="C31" s="11">
        <v>677</v>
      </c>
      <c r="D31" s="4">
        <f>INDEX(Screenings!C:C,MATCH(Reservations!C31,Screenings!A:A,0))</f>
        <v>6</v>
      </c>
      <c r="E31" s="4">
        <f>COUNTIF(SeatReservations!B:B,Reservations!A31)</f>
        <v>3</v>
      </c>
      <c r="F31" s="4">
        <f>INDEX(Screenings!D:D,MATCH(Reservations!C31,Screenings!A:A,0))</f>
        <v>38</v>
      </c>
    </row>
    <row r="32" spans="1:6" x14ac:dyDescent="0.2">
      <c r="A32" s="1">
        <v>31</v>
      </c>
      <c r="B32" s="11">
        <v>21</v>
      </c>
      <c r="C32" s="11">
        <v>810</v>
      </c>
      <c r="D32" s="4">
        <f>INDEX(Screenings!C:C,MATCH(Reservations!C32,Screenings!A:A,0))</f>
        <v>1</v>
      </c>
      <c r="E32" s="4">
        <f>COUNTIF(SeatReservations!B:B,Reservations!A32)</f>
        <v>1</v>
      </c>
      <c r="F32" s="4">
        <f>INDEX(Screenings!D:D,MATCH(Reservations!C32,Screenings!A:A,0))</f>
        <v>13</v>
      </c>
    </row>
    <row r="33" spans="1:6" x14ac:dyDescent="0.2">
      <c r="A33" s="1">
        <v>32</v>
      </c>
      <c r="B33" s="11">
        <v>62</v>
      </c>
      <c r="C33" s="11">
        <v>716</v>
      </c>
      <c r="D33" s="4">
        <f>INDEX(Screenings!C:C,MATCH(Reservations!C33,Screenings!A:A,0))</f>
        <v>6</v>
      </c>
      <c r="E33" s="4">
        <f>COUNTIF(SeatReservations!B:B,Reservations!A33)</f>
        <v>1</v>
      </c>
      <c r="F33" s="4">
        <f>INDEX(Screenings!D:D,MATCH(Reservations!C33,Screenings!A:A,0))</f>
        <v>8</v>
      </c>
    </row>
    <row r="34" spans="1:6" x14ac:dyDescent="0.2">
      <c r="A34" s="1">
        <v>33</v>
      </c>
      <c r="B34" s="11">
        <v>3</v>
      </c>
      <c r="C34" s="11">
        <v>831</v>
      </c>
      <c r="D34" s="4">
        <f>INDEX(Screenings!C:C,MATCH(Reservations!C34,Screenings!A:A,0))</f>
        <v>6</v>
      </c>
      <c r="E34" s="4">
        <f>COUNTIF(SeatReservations!B:B,Reservations!A34)</f>
        <v>2</v>
      </c>
      <c r="F34" s="4">
        <f>INDEX(Screenings!D:D,MATCH(Reservations!C34,Screenings!A:A,0))</f>
        <v>7</v>
      </c>
    </row>
    <row r="35" spans="1:6" x14ac:dyDescent="0.2">
      <c r="A35" s="1">
        <v>34</v>
      </c>
      <c r="B35" s="11">
        <v>27</v>
      </c>
      <c r="C35" s="11">
        <v>712</v>
      </c>
      <c r="D35" s="4">
        <f>INDEX(Screenings!C:C,MATCH(Reservations!C35,Screenings!A:A,0))</f>
        <v>3</v>
      </c>
      <c r="E35" s="4">
        <f>COUNTIF(SeatReservations!B:B,Reservations!A35)</f>
        <v>5</v>
      </c>
      <c r="F35" s="4">
        <f>INDEX(Screenings!D:D,MATCH(Reservations!C35,Screenings!A:A,0))</f>
        <v>15</v>
      </c>
    </row>
    <row r="36" spans="1:6" x14ac:dyDescent="0.2">
      <c r="A36" s="1">
        <v>35</v>
      </c>
      <c r="B36" s="11">
        <v>8</v>
      </c>
      <c r="C36" s="11">
        <v>839</v>
      </c>
      <c r="D36" s="4">
        <f>INDEX(Screenings!C:C,MATCH(Reservations!C36,Screenings!A:A,0))</f>
        <v>4</v>
      </c>
      <c r="E36" s="4">
        <f>COUNTIF(SeatReservations!B:B,Reservations!A36)</f>
        <v>1</v>
      </c>
      <c r="F36" s="4">
        <f>INDEX(Screenings!D:D,MATCH(Reservations!C36,Screenings!A:A,0))</f>
        <v>2</v>
      </c>
    </row>
    <row r="37" spans="1:6" x14ac:dyDescent="0.2">
      <c r="A37" s="1">
        <v>36</v>
      </c>
      <c r="B37" s="11">
        <v>62</v>
      </c>
      <c r="C37" s="11">
        <v>745</v>
      </c>
      <c r="D37" s="4">
        <f>INDEX(Screenings!C:C,MATCH(Reservations!C37,Screenings!A:A,0))</f>
        <v>6</v>
      </c>
      <c r="E37" s="4">
        <f>COUNTIF(SeatReservations!B:B,Reservations!A37)</f>
        <v>3</v>
      </c>
      <c r="F37" s="4">
        <f>INDEX(Screenings!D:D,MATCH(Reservations!C37,Screenings!A:A,0))</f>
        <v>30</v>
      </c>
    </row>
    <row r="38" spans="1:6" x14ac:dyDescent="0.2">
      <c r="A38" s="1">
        <v>37</v>
      </c>
      <c r="B38" s="11">
        <v>46</v>
      </c>
      <c r="C38" s="11">
        <v>639</v>
      </c>
      <c r="D38" s="4">
        <f>INDEX(Screenings!C:C,MATCH(Reservations!C38,Screenings!A:A,0))</f>
        <v>9</v>
      </c>
      <c r="E38" s="4">
        <f>COUNTIF(SeatReservations!B:B,Reservations!A38)</f>
        <v>5</v>
      </c>
      <c r="F38" s="4">
        <f>INDEX(Screenings!D:D,MATCH(Reservations!C38,Screenings!A:A,0))</f>
        <v>5</v>
      </c>
    </row>
    <row r="39" spans="1:6" x14ac:dyDescent="0.2">
      <c r="A39" s="1">
        <v>38</v>
      </c>
      <c r="B39" s="11">
        <v>30</v>
      </c>
      <c r="C39" s="11">
        <v>647</v>
      </c>
      <c r="D39" s="4">
        <f>INDEX(Screenings!C:C,MATCH(Reservations!C39,Screenings!A:A,0))</f>
        <v>8</v>
      </c>
      <c r="E39" s="4">
        <f>COUNTIF(SeatReservations!B:B,Reservations!A39)</f>
        <v>3</v>
      </c>
      <c r="F39" s="4">
        <f>INDEX(Screenings!D:D,MATCH(Reservations!C39,Screenings!A:A,0))</f>
        <v>10</v>
      </c>
    </row>
    <row r="40" spans="1:6" x14ac:dyDescent="0.2">
      <c r="A40" s="1">
        <v>39</v>
      </c>
      <c r="B40" s="11">
        <v>18</v>
      </c>
      <c r="C40" s="11">
        <v>766</v>
      </c>
      <c r="D40" s="4">
        <f>INDEX(Screenings!C:C,MATCH(Reservations!C40,Screenings!A:A,0))</f>
        <v>3</v>
      </c>
      <c r="E40" s="4">
        <f>COUNTIF(SeatReservations!B:B,Reservations!A40)</f>
        <v>1</v>
      </c>
      <c r="F40" s="4">
        <f>INDEX(Screenings!D:D,MATCH(Reservations!C40,Screenings!A:A,0))</f>
        <v>16</v>
      </c>
    </row>
    <row r="41" spans="1:6" x14ac:dyDescent="0.2">
      <c r="A41" s="1">
        <v>40</v>
      </c>
      <c r="B41" s="11">
        <v>28</v>
      </c>
      <c r="C41" s="11">
        <v>674</v>
      </c>
      <c r="D41" s="4">
        <f>INDEX(Screenings!C:C,MATCH(Reservations!C41,Screenings!A:A,0))</f>
        <v>7</v>
      </c>
      <c r="E41" s="4">
        <f>COUNTIF(SeatReservations!B:B,Reservations!A41)</f>
        <v>0</v>
      </c>
      <c r="F41" s="4">
        <f>INDEX(Screenings!D:D,MATCH(Reservations!C41,Screenings!A:A,0))</f>
        <v>54</v>
      </c>
    </row>
    <row r="42" spans="1:6" x14ac:dyDescent="0.2">
      <c r="A42" s="1">
        <v>41</v>
      </c>
      <c r="B42" s="11">
        <v>20</v>
      </c>
      <c r="C42" s="11">
        <v>678</v>
      </c>
      <c r="D42" s="4">
        <f>INDEX(Screenings!C:C,MATCH(Reservations!C42,Screenings!A:A,0))</f>
        <v>3</v>
      </c>
      <c r="E42" s="4">
        <f>COUNTIF(SeatReservations!B:B,Reservations!A42)</f>
        <v>2</v>
      </c>
      <c r="F42" s="4">
        <f>INDEX(Screenings!D:D,MATCH(Reservations!C42,Screenings!A:A,0))</f>
        <v>26</v>
      </c>
    </row>
    <row r="43" spans="1:6" x14ac:dyDescent="0.2">
      <c r="A43" s="1">
        <v>42</v>
      </c>
      <c r="B43" s="11">
        <v>52</v>
      </c>
      <c r="C43" s="11">
        <v>670</v>
      </c>
      <c r="D43" s="4">
        <f>INDEX(Screenings!C:C,MATCH(Reservations!C43,Screenings!A:A,0))</f>
        <v>9</v>
      </c>
      <c r="E43" s="4">
        <f>COUNTIF(SeatReservations!B:B,Reservations!A43)</f>
        <v>4</v>
      </c>
      <c r="F43" s="4">
        <f>INDEX(Screenings!D:D,MATCH(Reservations!C43,Screenings!A:A,0))</f>
        <v>22</v>
      </c>
    </row>
    <row r="44" spans="1:6" x14ac:dyDescent="0.2">
      <c r="A44" s="1">
        <v>43</v>
      </c>
      <c r="B44" s="11">
        <v>20</v>
      </c>
      <c r="C44" s="11">
        <v>751</v>
      </c>
      <c r="D44" s="4">
        <f>INDEX(Screenings!C:C,MATCH(Reservations!C44,Screenings!A:A,0))</f>
        <v>3</v>
      </c>
      <c r="E44" s="4">
        <f>COUNTIF(SeatReservations!B:B,Reservations!A44)</f>
        <v>3</v>
      </c>
      <c r="F44" s="4">
        <f>INDEX(Screenings!D:D,MATCH(Reservations!C44,Screenings!A:A,0))</f>
        <v>15</v>
      </c>
    </row>
    <row r="45" spans="1:6" x14ac:dyDescent="0.2">
      <c r="A45" s="1">
        <v>44</v>
      </c>
      <c r="B45" s="11">
        <v>60</v>
      </c>
      <c r="C45" s="11">
        <v>816</v>
      </c>
      <c r="D45" s="4">
        <f>INDEX(Screenings!C:C,MATCH(Reservations!C45,Screenings!A:A,0))</f>
        <v>2</v>
      </c>
      <c r="E45" s="4">
        <f>COUNTIF(SeatReservations!B:B,Reservations!A45)</f>
        <v>2</v>
      </c>
      <c r="F45" s="4">
        <f>INDEX(Screenings!D:D,MATCH(Reservations!C45,Screenings!A:A,0))</f>
        <v>34</v>
      </c>
    </row>
    <row r="46" spans="1:6" x14ac:dyDescent="0.2">
      <c r="A46" s="1">
        <v>45</v>
      </c>
      <c r="B46" s="11">
        <v>27</v>
      </c>
      <c r="C46" s="11">
        <v>802</v>
      </c>
      <c r="D46" s="4">
        <f>INDEX(Screenings!C:C,MATCH(Reservations!C46,Screenings!A:A,0))</f>
        <v>4</v>
      </c>
      <c r="E46" s="4">
        <f>COUNTIF(SeatReservations!B:B,Reservations!A46)</f>
        <v>0</v>
      </c>
      <c r="F46" s="4">
        <f>INDEX(Screenings!D:D,MATCH(Reservations!C46,Screenings!A:A,0))</f>
        <v>16</v>
      </c>
    </row>
    <row r="47" spans="1:6" x14ac:dyDescent="0.2">
      <c r="A47" s="1">
        <v>46</v>
      </c>
      <c r="B47" s="11">
        <v>37</v>
      </c>
      <c r="C47" s="11">
        <v>776</v>
      </c>
      <c r="D47" s="4">
        <f>INDEX(Screenings!C:C,MATCH(Reservations!C47,Screenings!A:A,0))</f>
        <v>10</v>
      </c>
      <c r="E47" s="4">
        <f>COUNTIF(SeatReservations!B:B,Reservations!A47)</f>
        <v>3</v>
      </c>
      <c r="F47" s="4">
        <f>INDEX(Screenings!D:D,MATCH(Reservations!C47,Screenings!A:A,0))</f>
        <v>37</v>
      </c>
    </row>
    <row r="48" spans="1:6" x14ac:dyDescent="0.2">
      <c r="A48" s="1">
        <v>47</v>
      </c>
      <c r="B48" s="11">
        <v>43</v>
      </c>
      <c r="C48" s="11">
        <v>772</v>
      </c>
      <c r="D48" s="4">
        <f>INDEX(Screenings!C:C,MATCH(Reservations!C48,Screenings!A:A,0))</f>
        <v>1</v>
      </c>
      <c r="E48" s="4">
        <f>COUNTIF(SeatReservations!B:B,Reservations!A48)</f>
        <v>2</v>
      </c>
      <c r="F48" s="4">
        <f>INDEX(Screenings!D:D,MATCH(Reservations!C48,Screenings!A:A,0))</f>
        <v>27</v>
      </c>
    </row>
    <row r="49" spans="1:6" x14ac:dyDescent="0.2">
      <c r="A49" s="1">
        <v>48</v>
      </c>
      <c r="B49" s="11">
        <v>33</v>
      </c>
      <c r="C49" s="11">
        <v>703</v>
      </c>
      <c r="D49" s="4">
        <f>INDEX(Screenings!C:C,MATCH(Reservations!C49,Screenings!A:A,0))</f>
        <v>6</v>
      </c>
      <c r="E49" s="4">
        <f>COUNTIF(SeatReservations!B:B,Reservations!A49)</f>
        <v>4</v>
      </c>
      <c r="F49" s="4">
        <f>INDEX(Screenings!D:D,MATCH(Reservations!C49,Screenings!A:A,0))</f>
        <v>42</v>
      </c>
    </row>
    <row r="50" spans="1:6" x14ac:dyDescent="0.2">
      <c r="A50" s="1">
        <v>49</v>
      </c>
      <c r="B50" s="11">
        <v>44</v>
      </c>
      <c r="C50" s="11">
        <v>835</v>
      </c>
      <c r="D50" s="4">
        <f>INDEX(Screenings!C:C,MATCH(Reservations!C50,Screenings!A:A,0))</f>
        <v>9</v>
      </c>
      <c r="E50" s="4">
        <f>COUNTIF(SeatReservations!B:B,Reservations!A50)</f>
        <v>0</v>
      </c>
      <c r="F50" s="4">
        <f>INDEX(Screenings!D:D,MATCH(Reservations!C50,Screenings!A:A,0))</f>
        <v>55</v>
      </c>
    </row>
    <row r="51" spans="1:6" x14ac:dyDescent="0.2">
      <c r="A51" s="1">
        <v>50</v>
      </c>
      <c r="B51" s="11">
        <v>5</v>
      </c>
      <c r="C51" s="11">
        <v>702</v>
      </c>
      <c r="D51" s="4">
        <f>INDEX(Screenings!C:C,MATCH(Reservations!C51,Screenings!A:A,0))</f>
        <v>6</v>
      </c>
      <c r="E51" s="4">
        <f>COUNTIF(SeatReservations!B:B,Reservations!A51)</f>
        <v>5</v>
      </c>
      <c r="F51" s="4">
        <f>INDEX(Screenings!D:D,MATCH(Reservations!C51,Screenings!A:A,0))</f>
        <v>15</v>
      </c>
    </row>
    <row r="52" spans="1:6" x14ac:dyDescent="0.2">
      <c r="A52" s="1">
        <v>51</v>
      </c>
      <c r="B52" s="11">
        <v>62</v>
      </c>
      <c r="C52" s="11">
        <v>795</v>
      </c>
      <c r="D52" s="4">
        <f>INDEX(Screenings!C:C,MATCH(Reservations!C52,Screenings!A:A,0))</f>
        <v>9</v>
      </c>
      <c r="E52" s="4">
        <f>COUNTIF(SeatReservations!B:B,Reservations!A52)</f>
        <v>0</v>
      </c>
      <c r="F52" s="4">
        <f>INDEX(Screenings!D:D,MATCH(Reservations!C52,Screenings!A:A,0))</f>
        <v>40</v>
      </c>
    </row>
    <row r="53" spans="1:6" x14ac:dyDescent="0.2">
      <c r="A53" s="1">
        <v>52</v>
      </c>
      <c r="B53" s="11">
        <v>49</v>
      </c>
      <c r="C53" s="11">
        <v>829</v>
      </c>
      <c r="D53" s="4">
        <f>INDEX(Screenings!C:C,MATCH(Reservations!C53,Screenings!A:A,0))</f>
        <v>8</v>
      </c>
      <c r="E53" s="4">
        <f>COUNTIF(SeatReservations!B:B,Reservations!A53)</f>
        <v>1</v>
      </c>
      <c r="F53" s="4">
        <f>INDEX(Screenings!D:D,MATCH(Reservations!C53,Screenings!A:A,0))</f>
        <v>14</v>
      </c>
    </row>
    <row r="54" spans="1:6" x14ac:dyDescent="0.2">
      <c r="A54" s="1">
        <v>53</v>
      </c>
      <c r="B54" s="11">
        <v>63</v>
      </c>
      <c r="C54" s="11">
        <v>780</v>
      </c>
      <c r="D54" s="4">
        <f>INDEX(Screenings!C:C,MATCH(Reservations!C54,Screenings!A:A,0))</f>
        <v>4</v>
      </c>
      <c r="E54" s="4">
        <f>COUNTIF(SeatReservations!B:B,Reservations!A54)</f>
        <v>2</v>
      </c>
      <c r="F54" s="4">
        <f>INDEX(Screenings!D:D,MATCH(Reservations!C54,Screenings!A:A,0))</f>
        <v>50</v>
      </c>
    </row>
    <row r="55" spans="1:6" x14ac:dyDescent="0.2">
      <c r="A55" s="1">
        <v>54</v>
      </c>
      <c r="B55" s="11">
        <v>62</v>
      </c>
      <c r="C55" s="11">
        <v>726</v>
      </c>
      <c r="D55" s="4">
        <f>INDEX(Screenings!C:C,MATCH(Reservations!C55,Screenings!A:A,0))</f>
        <v>7</v>
      </c>
      <c r="E55" s="4">
        <f>COUNTIF(SeatReservations!B:B,Reservations!A55)</f>
        <v>2</v>
      </c>
      <c r="F55" s="4">
        <f>INDEX(Screenings!D:D,MATCH(Reservations!C55,Screenings!A:A,0))</f>
        <v>16</v>
      </c>
    </row>
    <row r="56" spans="1:6" x14ac:dyDescent="0.2">
      <c r="A56" s="1">
        <v>55</v>
      </c>
      <c r="B56" s="11">
        <v>64</v>
      </c>
      <c r="C56" s="11">
        <v>775</v>
      </c>
      <c r="D56" s="4">
        <f>INDEX(Screenings!C:C,MATCH(Reservations!C56,Screenings!A:A,0))</f>
        <v>10</v>
      </c>
      <c r="E56" s="4">
        <f>COUNTIF(SeatReservations!B:B,Reservations!A56)</f>
        <v>3</v>
      </c>
      <c r="F56" s="4">
        <f>INDEX(Screenings!D:D,MATCH(Reservations!C56,Screenings!A:A,0))</f>
        <v>49</v>
      </c>
    </row>
    <row r="57" spans="1:6" x14ac:dyDescent="0.2">
      <c r="A57" s="1">
        <v>56</v>
      </c>
      <c r="B57" s="11">
        <v>15</v>
      </c>
      <c r="C57" s="11">
        <v>826</v>
      </c>
      <c r="D57" s="4">
        <f>INDEX(Screenings!C:C,MATCH(Reservations!C57,Screenings!A:A,0))</f>
        <v>1</v>
      </c>
      <c r="E57" s="4">
        <f>COUNTIF(SeatReservations!B:B,Reservations!A57)</f>
        <v>1</v>
      </c>
      <c r="F57" s="4">
        <f>INDEX(Screenings!D:D,MATCH(Reservations!C57,Screenings!A:A,0))</f>
        <v>10</v>
      </c>
    </row>
    <row r="58" spans="1:6" x14ac:dyDescent="0.2">
      <c r="A58" s="1">
        <v>57</v>
      </c>
      <c r="B58" s="11">
        <v>63</v>
      </c>
      <c r="C58" s="11">
        <v>730</v>
      </c>
      <c r="D58" s="4">
        <f>INDEX(Screenings!C:C,MATCH(Reservations!C58,Screenings!A:A,0))</f>
        <v>1</v>
      </c>
      <c r="E58" s="4">
        <f>COUNTIF(SeatReservations!B:B,Reservations!A58)</f>
        <v>3</v>
      </c>
      <c r="F58" s="4">
        <f>INDEX(Screenings!D:D,MATCH(Reservations!C58,Screenings!A:A,0))</f>
        <v>24</v>
      </c>
    </row>
    <row r="59" spans="1:6" x14ac:dyDescent="0.2">
      <c r="A59" s="1">
        <v>58</v>
      </c>
      <c r="B59" s="11">
        <v>7</v>
      </c>
      <c r="C59" s="11">
        <v>628</v>
      </c>
      <c r="D59" s="4">
        <f>INDEX(Screenings!C:C,MATCH(Reservations!C59,Screenings!A:A,0))</f>
        <v>2</v>
      </c>
      <c r="E59" s="4">
        <f>COUNTIF(SeatReservations!B:B,Reservations!A59)</f>
        <v>1</v>
      </c>
      <c r="F59" s="4">
        <f>INDEX(Screenings!D:D,MATCH(Reservations!C59,Screenings!A:A,0))</f>
        <v>28</v>
      </c>
    </row>
    <row r="60" spans="1:6" x14ac:dyDescent="0.2">
      <c r="A60" s="1">
        <v>59</v>
      </c>
      <c r="B60" s="11">
        <v>29</v>
      </c>
      <c r="C60" s="11">
        <v>805</v>
      </c>
      <c r="D60" s="4">
        <f>INDEX(Screenings!C:C,MATCH(Reservations!C60,Screenings!A:A,0))</f>
        <v>9</v>
      </c>
      <c r="E60" s="4">
        <f>COUNTIF(SeatReservations!B:B,Reservations!A60)</f>
        <v>4</v>
      </c>
      <c r="F60" s="4">
        <f>INDEX(Screenings!D:D,MATCH(Reservations!C60,Screenings!A:A,0))</f>
        <v>33</v>
      </c>
    </row>
    <row r="61" spans="1:6" x14ac:dyDescent="0.2">
      <c r="A61" s="1">
        <v>60</v>
      </c>
      <c r="B61" s="11">
        <v>68</v>
      </c>
      <c r="C61" s="11">
        <v>677</v>
      </c>
      <c r="D61" s="4">
        <f>INDEX(Screenings!C:C,MATCH(Reservations!C61,Screenings!A:A,0))</f>
        <v>6</v>
      </c>
      <c r="E61" s="4">
        <f>COUNTIF(SeatReservations!B:B,Reservations!A61)</f>
        <v>0</v>
      </c>
      <c r="F61" s="4">
        <f>INDEX(Screenings!D:D,MATCH(Reservations!C61,Screenings!A:A,0))</f>
        <v>38</v>
      </c>
    </row>
    <row r="62" spans="1:6" x14ac:dyDescent="0.2">
      <c r="A62" s="1">
        <v>61</v>
      </c>
      <c r="B62" s="11">
        <v>44</v>
      </c>
      <c r="C62" s="11">
        <v>731</v>
      </c>
      <c r="D62" s="4">
        <f>INDEX(Screenings!C:C,MATCH(Reservations!C62,Screenings!A:A,0))</f>
        <v>6</v>
      </c>
      <c r="E62" s="4">
        <f>COUNTIF(SeatReservations!B:B,Reservations!A62)</f>
        <v>0</v>
      </c>
      <c r="F62" s="4">
        <f>INDEX(Screenings!D:D,MATCH(Reservations!C62,Screenings!A:A,0))</f>
        <v>13</v>
      </c>
    </row>
    <row r="63" spans="1:6" x14ac:dyDescent="0.2">
      <c r="A63" s="1">
        <v>62</v>
      </c>
      <c r="B63" s="11">
        <v>57</v>
      </c>
      <c r="C63" s="11">
        <v>753</v>
      </c>
      <c r="D63" s="4">
        <f>INDEX(Screenings!C:C,MATCH(Reservations!C63,Screenings!A:A,0))</f>
        <v>3</v>
      </c>
      <c r="E63" s="4">
        <f>COUNTIF(SeatReservations!B:B,Reservations!A63)</f>
        <v>1</v>
      </c>
      <c r="F63" s="4">
        <f>INDEX(Screenings!D:D,MATCH(Reservations!C63,Screenings!A:A,0))</f>
        <v>36</v>
      </c>
    </row>
    <row r="64" spans="1:6" x14ac:dyDescent="0.2">
      <c r="A64" s="1">
        <v>63</v>
      </c>
      <c r="B64" s="11">
        <v>36</v>
      </c>
      <c r="C64" s="11">
        <v>625</v>
      </c>
      <c r="D64" s="4">
        <f>INDEX(Screenings!C:C,MATCH(Reservations!C64,Screenings!A:A,0))</f>
        <v>4</v>
      </c>
      <c r="E64" s="4">
        <f>COUNTIF(SeatReservations!B:B,Reservations!A64)</f>
        <v>3</v>
      </c>
      <c r="F64" s="4">
        <f>INDEX(Screenings!D:D,MATCH(Reservations!C64,Screenings!A:A,0))</f>
        <v>20</v>
      </c>
    </row>
    <row r="65" spans="1:6" x14ac:dyDescent="0.2">
      <c r="A65" s="1">
        <v>64</v>
      </c>
      <c r="B65" s="11">
        <v>43</v>
      </c>
      <c r="C65" s="11">
        <v>760</v>
      </c>
      <c r="D65" s="4">
        <f>INDEX(Screenings!C:C,MATCH(Reservations!C65,Screenings!A:A,0))</f>
        <v>10</v>
      </c>
      <c r="E65" s="4">
        <f>COUNTIF(SeatReservations!B:B,Reservations!A65)</f>
        <v>3</v>
      </c>
      <c r="F65" s="4">
        <f>INDEX(Screenings!D:D,MATCH(Reservations!C65,Screenings!A:A,0))</f>
        <v>41</v>
      </c>
    </row>
    <row r="66" spans="1:6" x14ac:dyDescent="0.2">
      <c r="A66" s="1">
        <v>65</v>
      </c>
      <c r="B66" s="11">
        <v>7</v>
      </c>
      <c r="C66" s="11">
        <v>690</v>
      </c>
      <c r="D66" s="4">
        <f>INDEX(Screenings!C:C,MATCH(Reservations!C66,Screenings!A:A,0))</f>
        <v>9</v>
      </c>
      <c r="E66" s="4">
        <f>COUNTIF(SeatReservations!B:B,Reservations!A66)</f>
        <v>1</v>
      </c>
      <c r="F66" s="4">
        <f>INDEX(Screenings!D:D,MATCH(Reservations!C66,Screenings!A:A,0))</f>
        <v>5</v>
      </c>
    </row>
    <row r="67" spans="1:6" x14ac:dyDescent="0.2">
      <c r="A67" s="1">
        <v>66</v>
      </c>
      <c r="B67" s="11">
        <v>37</v>
      </c>
      <c r="C67" s="11">
        <v>783</v>
      </c>
      <c r="D67" s="4">
        <f>INDEX(Screenings!C:C,MATCH(Reservations!C67,Screenings!A:A,0))</f>
        <v>9</v>
      </c>
      <c r="E67" s="4">
        <f>COUNTIF(SeatReservations!B:B,Reservations!A67)</f>
        <v>3</v>
      </c>
      <c r="F67" s="4">
        <f>INDEX(Screenings!D:D,MATCH(Reservations!C67,Screenings!A:A,0))</f>
        <v>2</v>
      </c>
    </row>
    <row r="68" spans="1:6" x14ac:dyDescent="0.2">
      <c r="A68" s="1">
        <v>67</v>
      </c>
      <c r="B68" s="11">
        <v>68</v>
      </c>
      <c r="C68" s="11">
        <v>728</v>
      </c>
      <c r="D68" s="4">
        <f>INDEX(Screenings!C:C,MATCH(Reservations!C68,Screenings!A:A,0))</f>
        <v>1</v>
      </c>
      <c r="E68" s="4">
        <f>COUNTIF(SeatReservations!B:B,Reservations!A68)</f>
        <v>2</v>
      </c>
      <c r="F68" s="4">
        <f>INDEX(Screenings!D:D,MATCH(Reservations!C68,Screenings!A:A,0))</f>
        <v>28</v>
      </c>
    </row>
    <row r="69" spans="1:6" x14ac:dyDescent="0.2">
      <c r="A69" s="1">
        <v>68</v>
      </c>
      <c r="B69" s="11">
        <v>46</v>
      </c>
      <c r="C69" s="11">
        <v>647</v>
      </c>
      <c r="D69" s="4">
        <f>INDEX(Screenings!C:C,MATCH(Reservations!C69,Screenings!A:A,0))</f>
        <v>8</v>
      </c>
      <c r="E69" s="4">
        <f>COUNTIF(SeatReservations!B:B,Reservations!A69)</f>
        <v>2</v>
      </c>
      <c r="F69" s="4">
        <f>INDEX(Screenings!D:D,MATCH(Reservations!C69,Screenings!A:A,0))</f>
        <v>10</v>
      </c>
    </row>
    <row r="70" spans="1:6" x14ac:dyDescent="0.2">
      <c r="A70" s="1">
        <v>69</v>
      </c>
      <c r="B70" s="11">
        <v>38</v>
      </c>
      <c r="C70" s="11">
        <v>631</v>
      </c>
      <c r="D70" s="4">
        <f>INDEX(Screenings!C:C,MATCH(Reservations!C70,Screenings!A:A,0))</f>
        <v>4</v>
      </c>
      <c r="E70" s="4">
        <f>COUNTIF(SeatReservations!B:B,Reservations!A70)</f>
        <v>3</v>
      </c>
      <c r="F70" s="4">
        <f>INDEX(Screenings!D:D,MATCH(Reservations!C70,Screenings!A:A,0))</f>
        <v>7</v>
      </c>
    </row>
    <row r="71" spans="1:6" x14ac:dyDescent="0.2">
      <c r="A71" s="1">
        <v>70</v>
      </c>
      <c r="B71" s="11">
        <v>21</v>
      </c>
      <c r="C71" s="11">
        <v>682</v>
      </c>
      <c r="D71" s="4">
        <f>INDEX(Screenings!C:C,MATCH(Reservations!C71,Screenings!A:A,0))</f>
        <v>10</v>
      </c>
      <c r="E71" s="4">
        <f>COUNTIF(SeatReservations!B:B,Reservations!A71)</f>
        <v>3</v>
      </c>
      <c r="F71" s="4">
        <f>INDEX(Screenings!D:D,MATCH(Reservations!C71,Screenings!A:A,0))</f>
        <v>56</v>
      </c>
    </row>
    <row r="72" spans="1:6" x14ac:dyDescent="0.2">
      <c r="A72" s="1">
        <v>71</v>
      </c>
      <c r="B72" s="11">
        <v>54</v>
      </c>
      <c r="C72" s="11">
        <v>632</v>
      </c>
      <c r="D72" s="4">
        <f>INDEX(Screenings!C:C,MATCH(Reservations!C72,Screenings!A:A,0))</f>
        <v>2</v>
      </c>
      <c r="E72" s="4">
        <f>COUNTIF(SeatReservations!B:B,Reservations!A72)</f>
        <v>1</v>
      </c>
      <c r="F72" s="4">
        <f>INDEX(Screenings!D:D,MATCH(Reservations!C72,Screenings!A:A,0))</f>
        <v>16</v>
      </c>
    </row>
    <row r="73" spans="1:6" x14ac:dyDescent="0.2">
      <c r="A73" s="1">
        <v>72</v>
      </c>
      <c r="B73" s="11">
        <v>43</v>
      </c>
      <c r="C73" s="11">
        <v>819</v>
      </c>
      <c r="D73" s="4">
        <f>INDEX(Screenings!C:C,MATCH(Reservations!C73,Screenings!A:A,0))</f>
        <v>7</v>
      </c>
      <c r="E73" s="4">
        <f>COUNTIF(SeatReservations!B:B,Reservations!A73)</f>
        <v>3</v>
      </c>
      <c r="F73" s="4">
        <f>INDEX(Screenings!D:D,MATCH(Reservations!C73,Screenings!A:A,0))</f>
        <v>23</v>
      </c>
    </row>
    <row r="74" spans="1:6" x14ac:dyDescent="0.2">
      <c r="A74" s="1">
        <v>73</v>
      </c>
      <c r="B74" s="11">
        <v>17</v>
      </c>
      <c r="C74" s="11">
        <v>744</v>
      </c>
      <c r="D74" s="4">
        <f>INDEX(Screenings!C:C,MATCH(Reservations!C74,Screenings!A:A,0))</f>
        <v>1</v>
      </c>
      <c r="E74" s="4">
        <f>COUNTIF(SeatReservations!B:B,Reservations!A74)</f>
        <v>3</v>
      </c>
      <c r="F74" s="4">
        <f>INDEX(Screenings!D:D,MATCH(Reservations!C74,Screenings!A:A,0))</f>
        <v>1</v>
      </c>
    </row>
    <row r="75" spans="1:6" x14ac:dyDescent="0.2">
      <c r="A75" s="1">
        <v>74</v>
      </c>
      <c r="B75" s="11">
        <v>12</v>
      </c>
      <c r="C75" s="11">
        <v>608</v>
      </c>
      <c r="D75" s="4">
        <f>INDEX(Screenings!C:C,MATCH(Reservations!C75,Screenings!A:A,0))</f>
        <v>6</v>
      </c>
      <c r="E75" s="4">
        <f>COUNTIF(SeatReservations!B:B,Reservations!A75)</f>
        <v>2</v>
      </c>
      <c r="F75" s="4">
        <f>INDEX(Screenings!D:D,MATCH(Reservations!C75,Screenings!A:A,0))</f>
        <v>34</v>
      </c>
    </row>
    <row r="76" spans="1:6" x14ac:dyDescent="0.2">
      <c r="A76" s="1">
        <v>75</v>
      </c>
      <c r="B76" s="11">
        <v>55</v>
      </c>
      <c r="C76" s="11">
        <v>764</v>
      </c>
      <c r="D76" s="4">
        <f>INDEX(Screenings!C:C,MATCH(Reservations!C76,Screenings!A:A,0))</f>
        <v>5</v>
      </c>
      <c r="E76" s="4">
        <f>COUNTIF(SeatReservations!B:B,Reservations!A76)</f>
        <v>1</v>
      </c>
      <c r="F76" s="4">
        <f>INDEX(Screenings!D:D,MATCH(Reservations!C76,Screenings!A:A,0))</f>
        <v>26</v>
      </c>
    </row>
    <row r="77" spans="1:6" x14ac:dyDescent="0.2">
      <c r="A77" s="1">
        <v>76</v>
      </c>
      <c r="B77" s="11">
        <v>12</v>
      </c>
      <c r="C77" s="11">
        <v>827</v>
      </c>
      <c r="D77" s="4">
        <f>INDEX(Screenings!C:C,MATCH(Reservations!C77,Screenings!A:A,0))</f>
        <v>5</v>
      </c>
      <c r="E77" s="4">
        <f>COUNTIF(SeatReservations!B:B,Reservations!A77)</f>
        <v>1</v>
      </c>
      <c r="F77" s="4">
        <f>INDEX(Screenings!D:D,MATCH(Reservations!C77,Screenings!A:A,0))</f>
        <v>34</v>
      </c>
    </row>
    <row r="78" spans="1:6" x14ac:dyDescent="0.2">
      <c r="A78" s="1">
        <v>77</v>
      </c>
      <c r="B78" s="11">
        <v>13</v>
      </c>
      <c r="C78" s="11">
        <v>829</v>
      </c>
      <c r="D78" s="4">
        <f>INDEX(Screenings!C:C,MATCH(Reservations!C78,Screenings!A:A,0))</f>
        <v>8</v>
      </c>
      <c r="E78" s="4">
        <f>COUNTIF(SeatReservations!B:B,Reservations!A78)</f>
        <v>3</v>
      </c>
      <c r="F78" s="4">
        <f>INDEX(Screenings!D:D,MATCH(Reservations!C78,Screenings!A:A,0))</f>
        <v>14</v>
      </c>
    </row>
    <row r="79" spans="1:6" x14ac:dyDescent="0.2">
      <c r="A79" s="1">
        <v>78</v>
      </c>
      <c r="B79" s="11">
        <v>67</v>
      </c>
      <c r="C79" s="11">
        <v>675</v>
      </c>
      <c r="D79" s="4">
        <f>INDEX(Screenings!C:C,MATCH(Reservations!C79,Screenings!A:A,0))</f>
        <v>3</v>
      </c>
      <c r="E79" s="4">
        <f>COUNTIF(SeatReservations!B:B,Reservations!A79)</f>
        <v>4</v>
      </c>
      <c r="F79" s="4">
        <f>INDEX(Screenings!D:D,MATCH(Reservations!C79,Screenings!A:A,0))</f>
        <v>8</v>
      </c>
    </row>
    <row r="80" spans="1:6" x14ac:dyDescent="0.2">
      <c r="A80" s="1">
        <v>79</v>
      </c>
      <c r="B80" s="11">
        <v>19</v>
      </c>
      <c r="C80" s="11">
        <v>606</v>
      </c>
      <c r="D80" s="4">
        <f>INDEX(Screenings!C:C,MATCH(Reservations!C80,Screenings!A:A,0))</f>
        <v>10</v>
      </c>
      <c r="E80" s="4">
        <f>COUNTIF(SeatReservations!B:B,Reservations!A80)</f>
        <v>0</v>
      </c>
      <c r="F80" s="4">
        <f>INDEX(Screenings!D:D,MATCH(Reservations!C80,Screenings!A:A,0))</f>
        <v>53</v>
      </c>
    </row>
    <row r="81" spans="1:6" x14ac:dyDescent="0.2">
      <c r="A81" s="1">
        <v>80</v>
      </c>
      <c r="B81" s="11">
        <v>52</v>
      </c>
      <c r="C81" s="11">
        <v>806</v>
      </c>
      <c r="D81" s="4">
        <f>INDEX(Screenings!C:C,MATCH(Reservations!C81,Screenings!A:A,0))</f>
        <v>5</v>
      </c>
      <c r="E81" s="4">
        <f>COUNTIF(SeatReservations!B:B,Reservations!A81)</f>
        <v>3</v>
      </c>
      <c r="F81" s="4">
        <f>INDEX(Screenings!D:D,MATCH(Reservations!C81,Screenings!A:A,0))</f>
        <v>47</v>
      </c>
    </row>
    <row r="82" spans="1:6" x14ac:dyDescent="0.2">
      <c r="A82" s="1">
        <v>81</v>
      </c>
      <c r="B82" s="11">
        <v>16</v>
      </c>
      <c r="C82" s="11">
        <v>738</v>
      </c>
      <c r="D82" s="4">
        <f>INDEX(Screenings!C:C,MATCH(Reservations!C82,Screenings!A:A,0))</f>
        <v>4</v>
      </c>
      <c r="E82" s="4">
        <f>COUNTIF(SeatReservations!B:B,Reservations!A82)</f>
        <v>0</v>
      </c>
      <c r="F82" s="4">
        <f>INDEX(Screenings!D:D,MATCH(Reservations!C82,Screenings!A:A,0))</f>
        <v>4</v>
      </c>
    </row>
    <row r="83" spans="1:6" x14ac:dyDescent="0.2">
      <c r="A83" s="1">
        <v>82</v>
      </c>
      <c r="B83" s="11">
        <v>65</v>
      </c>
      <c r="C83" s="11">
        <v>747</v>
      </c>
      <c r="D83" s="4">
        <f>INDEX(Screenings!C:C,MATCH(Reservations!C83,Screenings!A:A,0))</f>
        <v>1</v>
      </c>
      <c r="E83" s="4">
        <f>COUNTIF(SeatReservations!B:B,Reservations!A83)</f>
        <v>3</v>
      </c>
      <c r="F83" s="4">
        <f>INDEX(Screenings!D:D,MATCH(Reservations!C83,Screenings!A:A,0))</f>
        <v>59</v>
      </c>
    </row>
    <row r="84" spans="1:6" x14ac:dyDescent="0.2">
      <c r="A84" s="1">
        <v>83</v>
      </c>
      <c r="B84" s="11">
        <v>27</v>
      </c>
      <c r="C84" s="11">
        <v>739</v>
      </c>
      <c r="D84" s="4">
        <f>INDEX(Screenings!C:C,MATCH(Reservations!C84,Screenings!A:A,0))</f>
        <v>9</v>
      </c>
      <c r="E84" s="4">
        <f>COUNTIF(SeatReservations!B:B,Reservations!A84)</f>
        <v>3</v>
      </c>
      <c r="F84" s="4">
        <f>INDEX(Screenings!D:D,MATCH(Reservations!C84,Screenings!A:A,0))</f>
        <v>43</v>
      </c>
    </row>
    <row r="85" spans="1:6" x14ac:dyDescent="0.2">
      <c r="A85" s="1">
        <v>84</v>
      </c>
      <c r="B85" s="11">
        <v>59</v>
      </c>
      <c r="C85" s="11">
        <v>812</v>
      </c>
      <c r="D85" s="4">
        <f>INDEX(Screenings!C:C,MATCH(Reservations!C85,Screenings!A:A,0))</f>
        <v>2</v>
      </c>
      <c r="E85" s="4">
        <f>COUNTIF(SeatReservations!B:B,Reservations!A85)</f>
        <v>0</v>
      </c>
      <c r="F85" s="4">
        <f>INDEX(Screenings!D:D,MATCH(Reservations!C85,Screenings!A:A,0))</f>
        <v>7</v>
      </c>
    </row>
    <row r="86" spans="1:6" x14ac:dyDescent="0.2">
      <c r="A86" s="1">
        <v>85</v>
      </c>
      <c r="B86" s="11">
        <v>46</v>
      </c>
      <c r="C86" s="11">
        <v>827</v>
      </c>
      <c r="D86" s="4">
        <f>INDEX(Screenings!C:C,MATCH(Reservations!C86,Screenings!A:A,0))</f>
        <v>5</v>
      </c>
      <c r="E86" s="4">
        <f>COUNTIF(SeatReservations!B:B,Reservations!A86)</f>
        <v>2</v>
      </c>
      <c r="F86" s="4">
        <f>INDEX(Screenings!D:D,MATCH(Reservations!C86,Screenings!A:A,0))</f>
        <v>34</v>
      </c>
    </row>
    <row r="87" spans="1:6" x14ac:dyDescent="0.2">
      <c r="A87" s="1">
        <v>86</v>
      </c>
      <c r="B87" s="11">
        <v>64</v>
      </c>
      <c r="C87" s="11">
        <v>765</v>
      </c>
      <c r="D87" s="4">
        <f>INDEX(Screenings!C:C,MATCH(Reservations!C87,Screenings!A:A,0))</f>
        <v>1</v>
      </c>
      <c r="E87" s="4">
        <f>COUNTIF(SeatReservations!B:B,Reservations!A87)</f>
        <v>1</v>
      </c>
      <c r="F87" s="4">
        <f>INDEX(Screenings!D:D,MATCH(Reservations!C87,Screenings!A:A,0))</f>
        <v>38</v>
      </c>
    </row>
    <row r="88" spans="1:6" x14ac:dyDescent="0.2">
      <c r="A88" s="1">
        <v>87</v>
      </c>
      <c r="B88" s="11">
        <v>65</v>
      </c>
      <c r="C88" s="11">
        <v>654</v>
      </c>
      <c r="D88" s="4">
        <f>INDEX(Screenings!C:C,MATCH(Reservations!C88,Screenings!A:A,0))</f>
        <v>4</v>
      </c>
      <c r="E88" s="4">
        <f>COUNTIF(SeatReservations!B:B,Reservations!A88)</f>
        <v>1</v>
      </c>
      <c r="F88" s="4">
        <f>INDEX(Screenings!D:D,MATCH(Reservations!C88,Screenings!A:A,0))</f>
        <v>37</v>
      </c>
    </row>
    <row r="89" spans="1:6" x14ac:dyDescent="0.2">
      <c r="A89" s="1">
        <v>88</v>
      </c>
      <c r="B89" s="11">
        <v>1</v>
      </c>
      <c r="C89" s="11">
        <v>760</v>
      </c>
      <c r="D89" s="4">
        <f>INDEX(Screenings!C:C,MATCH(Reservations!C89,Screenings!A:A,0))</f>
        <v>10</v>
      </c>
      <c r="E89" s="4">
        <f>COUNTIF(SeatReservations!B:B,Reservations!A89)</f>
        <v>3</v>
      </c>
      <c r="F89" s="4">
        <f>INDEX(Screenings!D:D,MATCH(Reservations!C89,Screenings!A:A,0))</f>
        <v>41</v>
      </c>
    </row>
    <row r="90" spans="1:6" x14ac:dyDescent="0.2">
      <c r="A90" s="1">
        <v>89</v>
      </c>
      <c r="B90" s="11">
        <v>35</v>
      </c>
      <c r="C90" s="11">
        <v>776</v>
      </c>
      <c r="D90" s="4">
        <f>INDEX(Screenings!C:C,MATCH(Reservations!C90,Screenings!A:A,0))</f>
        <v>10</v>
      </c>
      <c r="E90" s="4">
        <f>COUNTIF(SeatReservations!B:B,Reservations!A90)</f>
        <v>2</v>
      </c>
      <c r="F90" s="4">
        <f>INDEX(Screenings!D:D,MATCH(Reservations!C90,Screenings!A:A,0))</f>
        <v>37</v>
      </c>
    </row>
    <row r="91" spans="1:6" x14ac:dyDescent="0.2">
      <c r="A91" s="1">
        <v>90</v>
      </c>
      <c r="B91" s="11">
        <v>41</v>
      </c>
      <c r="C91" s="11">
        <v>702</v>
      </c>
      <c r="D91" s="4">
        <f>INDEX(Screenings!C:C,MATCH(Reservations!C91,Screenings!A:A,0))</f>
        <v>6</v>
      </c>
      <c r="E91" s="4">
        <f>COUNTIF(SeatReservations!B:B,Reservations!A91)</f>
        <v>3</v>
      </c>
      <c r="F91" s="4">
        <f>INDEX(Screenings!D:D,MATCH(Reservations!C91,Screenings!A:A,0))</f>
        <v>15</v>
      </c>
    </row>
    <row r="92" spans="1:6" x14ac:dyDescent="0.2">
      <c r="A92" s="1">
        <v>91</v>
      </c>
      <c r="B92" s="11">
        <v>42</v>
      </c>
      <c r="C92" s="11">
        <v>791</v>
      </c>
      <c r="D92" s="4">
        <f>INDEX(Screenings!C:C,MATCH(Reservations!C92,Screenings!A:A,0))</f>
        <v>3</v>
      </c>
      <c r="E92" s="4">
        <f>COUNTIF(SeatReservations!B:B,Reservations!A92)</f>
        <v>2</v>
      </c>
      <c r="F92" s="4">
        <f>INDEX(Screenings!D:D,MATCH(Reservations!C92,Screenings!A:A,0))</f>
        <v>13</v>
      </c>
    </row>
    <row r="93" spans="1:6" x14ac:dyDescent="0.2">
      <c r="A93" s="1">
        <v>92</v>
      </c>
      <c r="B93" s="11">
        <v>70</v>
      </c>
      <c r="C93" s="11">
        <v>724</v>
      </c>
      <c r="D93" s="4">
        <f>INDEX(Screenings!C:C,MATCH(Reservations!C93,Screenings!A:A,0))</f>
        <v>6</v>
      </c>
      <c r="E93" s="4">
        <f>COUNTIF(SeatReservations!B:B,Reservations!A93)</f>
        <v>5</v>
      </c>
      <c r="F93" s="4">
        <f>INDEX(Screenings!D:D,MATCH(Reservations!C93,Screenings!A:A,0))</f>
        <v>53</v>
      </c>
    </row>
    <row r="94" spans="1:6" x14ac:dyDescent="0.2">
      <c r="A94" s="1">
        <v>93</v>
      </c>
      <c r="B94" s="11">
        <v>56</v>
      </c>
      <c r="C94" s="11">
        <v>763</v>
      </c>
      <c r="D94" s="4">
        <f>INDEX(Screenings!C:C,MATCH(Reservations!C94,Screenings!A:A,0))</f>
        <v>5</v>
      </c>
      <c r="E94" s="4">
        <f>COUNTIF(SeatReservations!B:B,Reservations!A94)</f>
        <v>3</v>
      </c>
      <c r="F94" s="4">
        <f>INDEX(Screenings!D:D,MATCH(Reservations!C94,Screenings!A:A,0))</f>
        <v>45</v>
      </c>
    </row>
    <row r="95" spans="1:6" x14ac:dyDescent="0.2">
      <c r="A95" s="1">
        <v>94</v>
      </c>
      <c r="B95" s="11">
        <v>43</v>
      </c>
      <c r="C95" s="11">
        <v>653</v>
      </c>
      <c r="D95" s="4">
        <f>INDEX(Screenings!C:C,MATCH(Reservations!C95,Screenings!A:A,0))</f>
        <v>4</v>
      </c>
      <c r="E95" s="4">
        <f>COUNTIF(SeatReservations!B:B,Reservations!A95)</f>
        <v>4</v>
      </c>
      <c r="F95" s="4">
        <f>INDEX(Screenings!D:D,MATCH(Reservations!C95,Screenings!A:A,0))</f>
        <v>55</v>
      </c>
    </row>
    <row r="96" spans="1:6" x14ac:dyDescent="0.2">
      <c r="A96" s="1">
        <v>95</v>
      </c>
      <c r="B96" s="11">
        <v>59</v>
      </c>
      <c r="C96" s="11">
        <v>778</v>
      </c>
      <c r="D96" s="4">
        <f>INDEX(Screenings!C:C,MATCH(Reservations!C96,Screenings!A:A,0))</f>
        <v>7</v>
      </c>
      <c r="E96" s="4">
        <f>COUNTIF(SeatReservations!B:B,Reservations!A96)</f>
        <v>1</v>
      </c>
      <c r="F96" s="4">
        <f>INDEX(Screenings!D:D,MATCH(Reservations!C96,Screenings!A:A,0))</f>
        <v>28</v>
      </c>
    </row>
    <row r="97" spans="1:6" x14ac:dyDescent="0.2">
      <c r="A97" s="1">
        <v>96</v>
      </c>
      <c r="B97" s="11">
        <v>18</v>
      </c>
      <c r="C97" s="11">
        <v>640</v>
      </c>
      <c r="D97" s="4">
        <f>INDEX(Screenings!C:C,MATCH(Reservations!C97,Screenings!A:A,0))</f>
        <v>5</v>
      </c>
      <c r="E97" s="4">
        <f>COUNTIF(SeatReservations!B:B,Reservations!A97)</f>
        <v>2</v>
      </c>
      <c r="F97" s="4">
        <f>INDEX(Screenings!D:D,MATCH(Reservations!C97,Screenings!A:A,0))</f>
        <v>2</v>
      </c>
    </row>
    <row r="98" spans="1:6" x14ac:dyDescent="0.2">
      <c r="A98" s="1">
        <v>97</v>
      </c>
      <c r="B98" s="11">
        <v>8</v>
      </c>
      <c r="C98" s="11">
        <v>652</v>
      </c>
      <c r="D98" s="4">
        <f>INDEX(Screenings!C:C,MATCH(Reservations!C98,Screenings!A:A,0))</f>
        <v>8</v>
      </c>
      <c r="E98" s="4">
        <f>COUNTIF(SeatReservations!B:B,Reservations!A98)</f>
        <v>1</v>
      </c>
      <c r="F98" s="4">
        <f>INDEX(Screenings!D:D,MATCH(Reservations!C98,Screenings!A:A,0))</f>
        <v>56</v>
      </c>
    </row>
    <row r="99" spans="1:6" x14ac:dyDescent="0.2">
      <c r="A99" s="1">
        <v>98</v>
      </c>
      <c r="B99" s="11">
        <v>28</v>
      </c>
      <c r="C99" s="11">
        <v>829</v>
      </c>
      <c r="D99" s="4">
        <f>INDEX(Screenings!C:C,MATCH(Reservations!C99,Screenings!A:A,0))</f>
        <v>8</v>
      </c>
      <c r="E99" s="4">
        <f>COUNTIF(SeatReservations!B:B,Reservations!A99)</f>
        <v>4</v>
      </c>
      <c r="F99" s="4">
        <f>INDEX(Screenings!D:D,MATCH(Reservations!C99,Screenings!A:A,0))</f>
        <v>14</v>
      </c>
    </row>
    <row r="100" spans="1:6" x14ac:dyDescent="0.2">
      <c r="A100" s="1">
        <v>99</v>
      </c>
      <c r="B100" s="11">
        <v>13</v>
      </c>
      <c r="C100" s="11">
        <v>784</v>
      </c>
      <c r="D100" s="4">
        <f>INDEX(Screenings!C:C,MATCH(Reservations!C100,Screenings!A:A,0))</f>
        <v>10</v>
      </c>
      <c r="E100" s="4">
        <f>COUNTIF(SeatReservations!B:B,Reservations!A100)</f>
        <v>3</v>
      </c>
      <c r="F100" s="4">
        <f>INDEX(Screenings!D:D,MATCH(Reservations!C100,Screenings!A:A,0))</f>
        <v>8</v>
      </c>
    </row>
    <row r="101" spans="1:6" x14ac:dyDescent="0.2">
      <c r="A101" s="1">
        <v>100</v>
      </c>
      <c r="B101" s="11">
        <v>40</v>
      </c>
      <c r="C101" s="11">
        <v>707</v>
      </c>
      <c r="D101" s="4">
        <f>INDEX(Screenings!C:C,MATCH(Reservations!C101,Screenings!A:A,0))</f>
        <v>6</v>
      </c>
      <c r="E101" s="4">
        <f>COUNTIF(SeatReservations!B:B,Reservations!A101)</f>
        <v>3</v>
      </c>
      <c r="F101" s="4">
        <f>INDEX(Screenings!D:D,MATCH(Reservations!C101,Screenings!A:A,0))</f>
        <v>43</v>
      </c>
    </row>
    <row r="102" spans="1:6" x14ac:dyDescent="0.2">
      <c r="A102" s="1">
        <v>101</v>
      </c>
      <c r="B102" s="11">
        <v>64</v>
      </c>
      <c r="C102" s="11">
        <v>735</v>
      </c>
      <c r="D102" s="4">
        <f>INDEX(Screenings!C:C,MATCH(Reservations!C102,Screenings!A:A,0))</f>
        <v>1</v>
      </c>
      <c r="E102" s="4">
        <f>COUNTIF(SeatReservations!B:B,Reservations!A102)</f>
        <v>3</v>
      </c>
      <c r="F102" s="4">
        <f>INDEX(Screenings!D:D,MATCH(Reservations!C102,Screenings!A:A,0))</f>
        <v>52</v>
      </c>
    </row>
    <row r="103" spans="1:6" x14ac:dyDescent="0.2">
      <c r="A103" s="1">
        <v>102</v>
      </c>
      <c r="B103" s="11">
        <v>40</v>
      </c>
      <c r="C103" s="11">
        <v>766</v>
      </c>
      <c r="D103" s="4">
        <f>INDEX(Screenings!C:C,MATCH(Reservations!C103,Screenings!A:A,0))</f>
        <v>3</v>
      </c>
      <c r="E103" s="4">
        <f>COUNTIF(SeatReservations!B:B,Reservations!A103)</f>
        <v>0</v>
      </c>
      <c r="F103" s="4">
        <f>INDEX(Screenings!D:D,MATCH(Reservations!C103,Screenings!A:A,0))</f>
        <v>16</v>
      </c>
    </row>
    <row r="104" spans="1:6" x14ac:dyDescent="0.2">
      <c r="A104" s="1">
        <v>103</v>
      </c>
      <c r="B104" s="11">
        <v>29</v>
      </c>
      <c r="C104" s="11">
        <v>677</v>
      </c>
      <c r="D104" s="4">
        <f>INDEX(Screenings!C:C,MATCH(Reservations!C104,Screenings!A:A,0))</f>
        <v>6</v>
      </c>
      <c r="E104" s="4">
        <f>COUNTIF(SeatReservations!B:B,Reservations!A104)</f>
        <v>2</v>
      </c>
      <c r="F104" s="4">
        <f>INDEX(Screenings!D:D,MATCH(Reservations!C104,Screenings!A:A,0))</f>
        <v>38</v>
      </c>
    </row>
    <row r="105" spans="1:6" x14ac:dyDescent="0.2">
      <c r="A105" s="1">
        <v>104</v>
      </c>
      <c r="B105" s="11">
        <v>51</v>
      </c>
      <c r="C105" s="11">
        <v>745</v>
      </c>
      <c r="D105" s="4">
        <f>INDEX(Screenings!C:C,MATCH(Reservations!C105,Screenings!A:A,0))</f>
        <v>6</v>
      </c>
      <c r="E105" s="4">
        <f>COUNTIF(SeatReservations!B:B,Reservations!A105)</f>
        <v>4</v>
      </c>
      <c r="F105" s="4">
        <f>INDEX(Screenings!D:D,MATCH(Reservations!C105,Screenings!A:A,0))</f>
        <v>30</v>
      </c>
    </row>
    <row r="106" spans="1:6" x14ac:dyDescent="0.2">
      <c r="A106" s="1">
        <v>105</v>
      </c>
      <c r="B106" s="11">
        <v>66</v>
      </c>
      <c r="C106" s="11">
        <v>690</v>
      </c>
      <c r="D106" s="4">
        <f>INDEX(Screenings!C:C,MATCH(Reservations!C106,Screenings!A:A,0))</f>
        <v>9</v>
      </c>
      <c r="E106" s="4">
        <f>COUNTIF(SeatReservations!B:B,Reservations!A106)</f>
        <v>3</v>
      </c>
      <c r="F106" s="4">
        <f>INDEX(Screenings!D:D,MATCH(Reservations!C106,Screenings!A:A,0))</f>
        <v>5</v>
      </c>
    </row>
    <row r="107" spans="1:6" x14ac:dyDescent="0.2">
      <c r="A107" s="1">
        <v>106</v>
      </c>
      <c r="B107" s="11">
        <v>10</v>
      </c>
      <c r="C107" s="11">
        <v>800</v>
      </c>
      <c r="D107" s="4">
        <f>INDEX(Screenings!C:C,MATCH(Reservations!C107,Screenings!A:A,0))</f>
        <v>4</v>
      </c>
      <c r="E107" s="4">
        <f>COUNTIF(SeatReservations!B:B,Reservations!A107)</f>
        <v>2</v>
      </c>
      <c r="F107" s="4">
        <f>INDEX(Screenings!D:D,MATCH(Reservations!C107,Screenings!A:A,0))</f>
        <v>38</v>
      </c>
    </row>
    <row r="108" spans="1:6" x14ac:dyDescent="0.2">
      <c r="A108" s="1">
        <v>107</v>
      </c>
      <c r="B108" s="11">
        <v>17</v>
      </c>
      <c r="C108" s="11">
        <v>622</v>
      </c>
      <c r="D108" s="4">
        <f>INDEX(Screenings!C:C,MATCH(Reservations!C108,Screenings!A:A,0))</f>
        <v>1</v>
      </c>
      <c r="E108" s="4">
        <f>COUNTIF(SeatReservations!B:B,Reservations!A108)</f>
        <v>1</v>
      </c>
      <c r="F108" s="4">
        <f>INDEX(Screenings!D:D,MATCH(Reservations!C108,Screenings!A:A,0))</f>
        <v>59</v>
      </c>
    </row>
    <row r="109" spans="1:6" x14ac:dyDescent="0.2">
      <c r="A109" s="1">
        <v>108</v>
      </c>
      <c r="B109" s="11">
        <v>2</v>
      </c>
      <c r="C109" s="11">
        <v>650</v>
      </c>
      <c r="D109" s="4">
        <f>INDEX(Screenings!C:C,MATCH(Reservations!C109,Screenings!A:A,0))</f>
        <v>8</v>
      </c>
      <c r="E109" s="4">
        <f>COUNTIF(SeatReservations!B:B,Reservations!A109)</f>
        <v>1</v>
      </c>
      <c r="F109" s="4">
        <f>INDEX(Screenings!D:D,MATCH(Reservations!C109,Screenings!A:A,0))</f>
        <v>34</v>
      </c>
    </row>
    <row r="110" spans="1:6" x14ac:dyDescent="0.2">
      <c r="A110" s="1">
        <v>109</v>
      </c>
      <c r="B110" s="11">
        <v>2</v>
      </c>
      <c r="C110" s="11">
        <v>810</v>
      </c>
      <c r="D110" s="4">
        <f>INDEX(Screenings!C:C,MATCH(Reservations!C110,Screenings!A:A,0))</f>
        <v>1</v>
      </c>
      <c r="E110" s="4">
        <f>COUNTIF(SeatReservations!B:B,Reservations!A110)</f>
        <v>0</v>
      </c>
      <c r="F110" s="4">
        <f>INDEX(Screenings!D:D,MATCH(Reservations!C110,Screenings!A:A,0))</f>
        <v>13</v>
      </c>
    </row>
    <row r="111" spans="1:6" x14ac:dyDescent="0.2">
      <c r="A111" s="1">
        <v>110</v>
      </c>
      <c r="B111" s="11">
        <v>24</v>
      </c>
      <c r="C111" s="11">
        <v>712</v>
      </c>
      <c r="D111" s="4">
        <f>INDEX(Screenings!C:C,MATCH(Reservations!C111,Screenings!A:A,0))</f>
        <v>3</v>
      </c>
      <c r="E111" s="4">
        <f>COUNTIF(SeatReservations!B:B,Reservations!A111)</f>
        <v>0</v>
      </c>
      <c r="F111" s="4">
        <f>INDEX(Screenings!D:D,MATCH(Reservations!C111,Screenings!A:A,0))</f>
        <v>15</v>
      </c>
    </row>
    <row r="112" spans="1:6" x14ac:dyDescent="0.2">
      <c r="A112" s="1">
        <v>111</v>
      </c>
      <c r="B112" s="11">
        <v>33</v>
      </c>
      <c r="C112" s="11">
        <v>790</v>
      </c>
      <c r="D112" s="4">
        <f>INDEX(Screenings!C:C,MATCH(Reservations!C112,Screenings!A:A,0))</f>
        <v>1</v>
      </c>
      <c r="E112" s="4">
        <f>COUNTIF(SeatReservations!B:B,Reservations!A112)</f>
        <v>1</v>
      </c>
      <c r="F112" s="4">
        <f>INDEX(Screenings!D:D,MATCH(Reservations!C112,Screenings!A:A,0))</f>
        <v>2</v>
      </c>
    </row>
    <row r="113" spans="1:6" x14ac:dyDescent="0.2">
      <c r="A113" s="1">
        <v>112</v>
      </c>
      <c r="B113" s="11">
        <v>26</v>
      </c>
      <c r="C113" s="11">
        <v>655</v>
      </c>
      <c r="D113" s="4">
        <f>INDEX(Screenings!C:C,MATCH(Reservations!C113,Screenings!A:A,0))</f>
        <v>5</v>
      </c>
      <c r="E113" s="4">
        <f>COUNTIF(SeatReservations!B:B,Reservations!A113)</f>
        <v>1</v>
      </c>
      <c r="F113" s="4">
        <f>INDEX(Screenings!D:D,MATCH(Reservations!C113,Screenings!A:A,0))</f>
        <v>21</v>
      </c>
    </row>
    <row r="114" spans="1:6" x14ac:dyDescent="0.2">
      <c r="A114" s="1">
        <v>113</v>
      </c>
      <c r="B114" s="11">
        <v>1</v>
      </c>
      <c r="C114" s="11">
        <v>821</v>
      </c>
      <c r="D114" s="4">
        <f>INDEX(Screenings!C:C,MATCH(Reservations!C114,Screenings!A:A,0))</f>
        <v>9</v>
      </c>
      <c r="E114" s="4">
        <f>COUNTIF(SeatReservations!B:B,Reservations!A114)</f>
        <v>3</v>
      </c>
      <c r="F114" s="4">
        <f>INDEX(Screenings!D:D,MATCH(Reservations!C114,Screenings!A:A,0))</f>
        <v>11</v>
      </c>
    </row>
    <row r="115" spans="1:6" x14ac:dyDescent="0.2">
      <c r="A115" s="1">
        <v>114</v>
      </c>
      <c r="B115" s="11">
        <v>49</v>
      </c>
      <c r="C115" s="11">
        <v>690</v>
      </c>
      <c r="D115" s="4">
        <f>INDEX(Screenings!C:C,MATCH(Reservations!C115,Screenings!A:A,0))</f>
        <v>9</v>
      </c>
      <c r="E115" s="4">
        <f>COUNTIF(SeatReservations!B:B,Reservations!A115)</f>
        <v>1</v>
      </c>
      <c r="F115" s="4">
        <f>INDEX(Screenings!D:D,MATCH(Reservations!C115,Screenings!A:A,0))</f>
        <v>5</v>
      </c>
    </row>
    <row r="116" spans="1:6" x14ac:dyDescent="0.2">
      <c r="A116" s="1">
        <v>115</v>
      </c>
      <c r="B116" s="11">
        <v>15</v>
      </c>
      <c r="C116" s="11">
        <v>626</v>
      </c>
      <c r="D116" s="4">
        <f>INDEX(Screenings!C:C,MATCH(Reservations!C116,Screenings!A:A,0))</f>
        <v>9</v>
      </c>
      <c r="E116" s="4">
        <f>COUNTIF(SeatReservations!B:B,Reservations!A116)</f>
        <v>1</v>
      </c>
      <c r="F116" s="4">
        <f>INDEX(Screenings!D:D,MATCH(Reservations!C116,Screenings!A:A,0))</f>
        <v>53</v>
      </c>
    </row>
    <row r="117" spans="1:6" x14ac:dyDescent="0.2">
      <c r="A117" s="1">
        <v>116</v>
      </c>
      <c r="B117" s="11">
        <v>48</v>
      </c>
      <c r="C117" s="11">
        <v>804</v>
      </c>
      <c r="D117" s="4">
        <f>INDEX(Screenings!C:C,MATCH(Reservations!C117,Screenings!A:A,0))</f>
        <v>10</v>
      </c>
      <c r="E117" s="4">
        <f>COUNTIF(SeatReservations!B:B,Reservations!A117)</f>
        <v>2</v>
      </c>
      <c r="F117" s="4">
        <f>INDEX(Screenings!D:D,MATCH(Reservations!C117,Screenings!A:A,0))</f>
        <v>58</v>
      </c>
    </row>
    <row r="118" spans="1:6" x14ac:dyDescent="0.2">
      <c r="A118" s="1">
        <v>117</v>
      </c>
      <c r="B118" s="11">
        <v>28</v>
      </c>
      <c r="C118" s="11">
        <v>611</v>
      </c>
      <c r="D118" s="4">
        <f>INDEX(Screenings!C:C,MATCH(Reservations!C118,Screenings!A:A,0))</f>
        <v>9</v>
      </c>
      <c r="E118" s="4">
        <f>COUNTIF(SeatReservations!B:B,Reservations!A118)</f>
        <v>2</v>
      </c>
      <c r="F118" s="4">
        <f>INDEX(Screenings!D:D,MATCH(Reservations!C118,Screenings!A:A,0))</f>
        <v>31</v>
      </c>
    </row>
    <row r="119" spans="1:6" x14ac:dyDescent="0.2">
      <c r="A119" s="1">
        <v>118</v>
      </c>
      <c r="B119" s="11">
        <v>7</v>
      </c>
      <c r="C119" s="11">
        <v>744</v>
      </c>
      <c r="D119" s="4">
        <f>INDEX(Screenings!C:C,MATCH(Reservations!C119,Screenings!A:A,0))</f>
        <v>1</v>
      </c>
      <c r="E119" s="4">
        <f>COUNTIF(SeatReservations!B:B,Reservations!A119)</f>
        <v>2</v>
      </c>
      <c r="F119" s="4">
        <f>INDEX(Screenings!D:D,MATCH(Reservations!C119,Screenings!A:A,0))</f>
        <v>1</v>
      </c>
    </row>
    <row r="120" spans="1:6" x14ac:dyDescent="0.2">
      <c r="A120" s="1">
        <v>119</v>
      </c>
      <c r="B120" s="11">
        <v>68</v>
      </c>
      <c r="C120" s="11">
        <v>673</v>
      </c>
      <c r="D120" s="4">
        <f>INDEX(Screenings!C:C,MATCH(Reservations!C120,Screenings!A:A,0))</f>
        <v>7</v>
      </c>
      <c r="E120" s="4">
        <f>COUNTIF(SeatReservations!B:B,Reservations!A120)</f>
        <v>2</v>
      </c>
      <c r="F120" s="4">
        <f>INDEX(Screenings!D:D,MATCH(Reservations!C120,Screenings!A:A,0))</f>
        <v>24</v>
      </c>
    </row>
    <row r="121" spans="1:6" x14ac:dyDescent="0.2">
      <c r="A121" s="1">
        <v>120</v>
      </c>
      <c r="B121" s="11">
        <v>3</v>
      </c>
      <c r="C121" s="11">
        <v>635</v>
      </c>
      <c r="D121" s="4">
        <f>INDEX(Screenings!C:C,MATCH(Reservations!C121,Screenings!A:A,0))</f>
        <v>3</v>
      </c>
      <c r="E121" s="4">
        <f>COUNTIF(SeatReservations!B:B,Reservations!A121)</f>
        <v>2</v>
      </c>
      <c r="F121" s="4">
        <f>INDEX(Screenings!D:D,MATCH(Reservations!C121,Screenings!A:A,0))</f>
        <v>4</v>
      </c>
    </row>
    <row r="122" spans="1:6" x14ac:dyDescent="0.2">
      <c r="A122" s="1">
        <v>121</v>
      </c>
      <c r="B122" s="11">
        <v>47</v>
      </c>
      <c r="C122" s="11">
        <v>706</v>
      </c>
      <c r="D122" s="4">
        <f>INDEX(Screenings!C:C,MATCH(Reservations!C122,Screenings!A:A,0))</f>
        <v>7</v>
      </c>
      <c r="E122" s="4">
        <f>COUNTIF(SeatReservations!B:B,Reservations!A122)</f>
        <v>1</v>
      </c>
      <c r="F122" s="4">
        <f>INDEX(Screenings!D:D,MATCH(Reservations!C122,Screenings!A:A,0))</f>
        <v>37</v>
      </c>
    </row>
    <row r="123" spans="1:6" x14ac:dyDescent="0.2">
      <c r="A123" s="1">
        <v>122</v>
      </c>
      <c r="B123" s="11">
        <v>14</v>
      </c>
      <c r="C123" s="11">
        <v>787</v>
      </c>
      <c r="D123" s="4">
        <f>INDEX(Screenings!C:C,MATCH(Reservations!C123,Screenings!A:A,0))</f>
        <v>2</v>
      </c>
      <c r="E123" s="4">
        <f>COUNTIF(SeatReservations!B:B,Reservations!A123)</f>
        <v>1</v>
      </c>
      <c r="F123" s="4">
        <f>INDEX(Screenings!D:D,MATCH(Reservations!C123,Screenings!A:A,0))</f>
        <v>4</v>
      </c>
    </row>
    <row r="124" spans="1:6" x14ac:dyDescent="0.2">
      <c r="A124" s="1">
        <v>123</v>
      </c>
      <c r="B124" s="11">
        <v>42</v>
      </c>
      <c r="C124" s="11">
        <v>616</v>
      </c>
      <c r="D124" s="4">
        <f>INDEX(Screenings!C:C,MATCH(Reservations!C124,Screenings!A:A,0))</f>
        <v>5</v>
      </c>
      <c r="E124" s="4">
        <f>COUNTIF(SeatReservations!B:B,Reservations!A124)</f>
        <v>2</v>
      </c>
      <c r="F124" s="4">
        <f>INDEX(Screenings!D:D,MATCH(Reservations!C124,Screenings!A:A,0))</f>
        <v>8</v>
      </c>
    </row>
    <row r="125" spans="1:6" x14ac:dyDescent="0.2">
      <c r="A125" s="1">
        <v>124</v>
      </c>
      <c r="B125" s="11">
        <v>22</v>
      </c>
      <c r="C125" s="11">
        <v>801</v>
      </c>
      <c r="D125" s="4">
        <f>INDEX(Screenings!C:C,MATCH(Reservations!C125,Screenings!A:A,0))</f>
        <v>7</v>
      </c>
      <c r="E125" s="4">
        <f>COUNTIF(SeatReservations!B:B,Reservations!A125)</f>
        <v>2</v>
      </c>
      <c r="F125" s="4">
        <f>INDEX(Screenings!D:D,MATCH(Reservations!C125,Screenings!A:A,0))</f>
        <v>40</v>
      </c>
    </row>
    <row r="126" spans="1:6" x14ac:dyDescent="0.2">
      <c r="A126" s="1">
        <v>125</v>
      </c>
      <c r="B126" s="11">
        <v>21</v>
      </c>
      <c r="C126" s="11">
        <v>741</v>
      </c>
      <c r="D126" s="4">
        <f>INDEX(Screenings!C:C,MATCH(Reservations!C126,Screenings!A:A,0))</f>
        <v>1</v>
      </c>
      <c r="E126" s="4">
        <f>COUNTIF(SeatReservations!B:B,Reservations!A126)</f>
        <v>1</v>
      </c>
      <c r="F126" s="4">
        <f>INDEX(Screenings!D:D,MATCH(Reservations!C126,Screenings!A:A,0))</f>
        <v>32</v>
      </c>
    </row>
    <row r="127" spans="1:6" x14ac:dyDescent="0.2">
      <c r="A127" s="1">
        <v>126</v>
      </c>
      <c r="B127" s="11">
        <v>56</v>
      </c>
      <c r="C127" s="11">
        <v>766</v>
      </c>
      <c r="D127" s="4">
        <f>INDEX(Screenings!C:C,MATCH(Reservations!C127,Screenings!A:A,0))</f>
        <v>3</v>
      </c>
      <c r="E127" s="4">
        <f>COUNTIF(SeatReservations!B:B,Reservations!A127)</f>
        <v>4</v>
      </c>
      <c r="F127" s="4">
        <f>INDEX(Screenings!D:D,MATCH(Reservations!C127,Screenings!A:A,0))</f>
        <v>16</v>
      </c>
    </row>
    <row r="128" spans="1:6" x14ac:dyDescent="0.2">
      <c r="A128" s="1">
        <v>127</v>
      </c>
      <c r="B128" s="11">
        <v>12</v>
      </c>
      <c r="C128" s="11">
        <v>687</v>
      </c>
      <c r="D128" s="4">
        <f>INDEX(Screenings!C:C,MATCH(Reservations!C128,Screenings!A:A,0))</f>
        <v>2</v>
      </c>
      <c r="E128" s="4">
        <f>COUNTIF(SeatReservations!B:B,Reservations!A128)</f>
        <v>1</v>
      </c>
      <c r="F128" s="4">
        <f>INDEX(Screenings!D:D,MATCH(Reservations!C128,Screenings!A:A,0))</f>
        <v>4</v>
      </c>
    </row>
    <row r="129" spans="1:6" x14ac:dyDescent="0.2">
      <c r="A129" s="1">
        <v>128</v>
      </c>
      <c r="B129" s="11">
        <v>38</v>
      </c>
      <c r="C129" s="11">
        <v>608</v>
      </c>
      <c r="D129" s="4">
        <f>INDEX(Screenings!C:C,MATCH(Reservations!C129,Screenings!A:A,0))</f>
        <v>6</v>
      </c>
      <c r="E129" s="4">
        <f>COUNTIF(SeatReservations!B:B,Reservations!A129)</f>
        <v>5</v>
      </c>
      <c r="F129" s="4">
        <f>INDEX(Screenings!D:D,MATCH(Reservations!C129,Screenings!A:A,0))</f>
        <v>34</v>
      </c>
    </row>
    <row r="130" spans="1:6" x14ac:dyDescent="0.2">
      <c r="A130" s="1">
        <v>129</v>
      </c>
      <c r="B130" s="11">
        <v>55</v>
      </c>
      <c r="C130" s="11">
        <v>726</v>
      </c>
      <c r="D130" s="4">
        <f>INDEX(Screenings!C:C,MATCH(Reservations!C130,Screenings!A:A,0))</f>
        <v>7</v>
      </c>
      <c r="E130" s="4">
        <f>COUNTIF(SeatReservations!B:B,Reservations!A130)</f>
        <v>3</v>
      </c>
      <c r="F130" s="4">
        <f>INDEX(Screenings!D:D,MATCH(Reservations!C130,Screenings!A:A,0))</f>
        <v>16</v>
      </c>
    </row>
    <row r="131" spans="1:6" x14ac:dyDescent="0.2">
      <c r="A131" s="1">
        <v>130</v>
      </c>
      <c r="B131" s="11">
        <v>36</v>
      </c>
      <c r="C131" s="11">
        <v>637</v>
      </c>
      <c r="D131" s="4">
        <f>INDEX(Screenings!C:C,MATCH(Reservations!C131,Screenings!A:A,0))</f>
        <v>4</v>
      </c>
      <c r="E131" s="4">
        <f>COUNTIF(SeatReservations!B:B,Reservations!A131)</f>
        <v>1</v>
      </c>
      <c r="F131" s="4">
        <f>INDEX(Screenings!D:D,MATCH(Reservations!C131,Screenings!A:A,0))</f>
        <v>2</v>
      </c>
    </row>
    <row r="132" spans="1:6" x14ac:dyDescent="0.2">
      <c r="A132" s="1">
        <v>131</v>
      </c>
      <c r="B132" s="11">
        <v>33</v>
      </c>
      <c r="C132" s="11">
        <v>777</v>
      </c>
      <c r="D132" s="4">
        <f>INDEX(Screenings!C:C,MATCH(Reservations!C132,Screenings!A:A,0))</f>
        <v>4</v>
      </c>
      <c r="E132" s="4">
        <f>COUNTIF(SeatReservations!B:B,Reservations!A132)</f>
        <v>4</v>
      </c>
      <c r="F132" s="4">
        <f>INDEX(Screenings!D:D,MATCH(Reservations!C132,Screenings!A:A,0))</f>
        <v>52</v>
      </c>
    </row>
    <row r="133" spans="1:6" x14ac:dyDescent="0.2">
      <c r="A133" s="1">
        <v>132</v>
      </c>
      <c r="B133" s="11">
        <v>45</v>
      </c>
      <c r="C133" s="11">
        <v>754</v>
      </c>
      <c r="D133" s="4">
        <f>INDEX(Screenings!C:C,MATCH(Reservations!C133,Screenings!A:A,0))</f>
        <v>2</v>
      </c>
      <c r="E133" s="4">
        <f>COUNTIF(SeatReservations!B:B,Reservations!A133)</f>
        <v>0</v>
      </c>
      <c r="F133" s="4">
        <f>INDEX(Screenings!D:D,MATCH(Reservations!C133,Screenings!A:A,0))</f>
        <v>8</v>
      </c>
    </row>
    <row r="134" spans="1:6" x14ac:dyDescent="0.2">
      <c r="A134" s="1">
        <v>133</v>
      </c>
      <c r="B134" s="11">
        <v>31</v>
      </c>
      <c r="C134" s="11">
        <v>618</v>
      </c>
      <c r="D134" s="4">
        <f>INDEX(Screenings!C:C,MATCH(Reservations!C134,Screenings!A:A,0))</f>
        <v>2</v>
      </c>
      <c r="E134" s="4">
        <f>COUNTIF(SeatReservations!B:B,Reservations!A134)</f>
        <v>3</v>
      </c>
      <c r="F134" s="4">
        <f>INDEX(Screenings!D:D,MATCH(Reservations!C134,Screenings!A:A,0))</f>
        <v>15</v>
      </c>
    </row>
    <row r="135" spans="1:6" x14ac:dyDescent="0.2">
      <c r="A135" s="1">
        <v>134</v>
      </c>
      <c r="B135" s="11">
        <v>55</v>
      </c>
      <c r="C135" s="11">
        <v>697</v>
      </c>
      <c r="D135" s="4">
        <f>INDEX(Screenings!C:C,MATCH(Reservations!C135,Screenings!A:A,0))</f>
        <v>1</v>
      </c>
      <c r="E135" s="4">
        <f>COUNTIF(SeatReservations!B:B,Reservations!A135)</f>
        <v>1</v>
      </c>
      <c r="F135" s="4">
        <f>INDEX(Screenings!D:D,MATCH(Reservations!C135,Screenings!A:A,0))</f>
        <v>4</v>
      </c>
    </row>
    <row r="136" spans="1:6" x14ac:dyDescent="0.2">
      <c r="A136" s="1">
        <v>135</v>
      </c>
      <c r="B136" s="11">
        <v>42</v>
      </c>
      <c r="C136" s="11">
        <v>720</v>
      </c>
      <c r="D136" s="4">
        <f>INDEX(Screenings!C:C,MATCH(Reservations!C136,Screenings!A:A,0))</f>
        <v>1</v>
      </c>
      <c r="E136" s="4">
        <f>COUNTIF(SeatReservations!B:B,Reservations!A136)</f>
        <v>0</v>
      </c>
      <c r="F136" s="4">
        <f>INDEX(Screenings!D:D,MATCH(Reservations!C136,Screenings!A:A,0))</f>
        <v>32</v>
      </c>
    </row>
    <row r="137" spans="1:6" x14ac:dyDescent="0.2">
      <c r="A137" s="1">
        <v>136</v>
      </c>
      <c r="B137" s="11">
        <v>6</v>
      </c>
      <c r="C137" s="11">
        <v>721</v>
      </c>
      <c r="D137" s="4">
        <f>INDEX(Screenings!C:C,MATCH(Reservations!C137,Screenings!A:A,0))</f>
        <v>1</v>
      </c>
      <c r="E137" s="4">
        <f>COUNTIF(SeatReservations!B:B,Reservations!A137)</f>
        <v>1</v>
      </c>
      <c r="F137" s="4">
        <f>INDEX(Screenings!D:D,MATCH(Reservations!C137,Screenings!A:A,0))</f>
        <v>40</v>
      </c>
    </row>
    <row r="138" spans="1:6" x14ac:dyDescent="0.2">
      <c r="A138" s="1">
        <v>137</v>
      </c>
      <c r="B138" s="11">
        <v>31</v>
      </c>
      <c r="C138" s="11">
        <v>815</v>
      </c>
      <c r="D138" s="4">
        <f>INDEX(Screenings!C:C,MATCH(Reservations!C138,Screenings!A:A,0))</f>
        <v>10</v>
      </c>
      <c r="E138" s="4">
        <f>COUNTIF(SeatReservations!B:B,Reservations!A138)</f>
        <v>1</v>
      </c>
      <c r="F138" s="4">
        <f>INDEX(Screenings!D:D,MATCH(Reservations!C138,Screenings!A:A,0))</f>
        <v>47</v>
      </c>
    </row>
    <row r="139" spans="1:6" x14ac:dyDescent="0.2">
      <c r="A139" s="1">
        <v>138</v>
      </c>
      <c r="B139" s="11">
        <v>26</v>
      </c>
      <c r="C139" s="11">
        <v>678</v>
      </c>
      <c r="D139" s="4">
        <f>INDEX(Screenings!C:C,MATCH(Reservations!C139,Screenings!A:A,0))</f>
        <v>3</v>
      </c>
      <c r="E139" s="4">
        <f>COUNTIF(SeatReservations!B:B,Reservations!A139)</f>
        <v>4</v>
      </c>
      <c r="F139" s="4">
        <f>INDEX(Screenings!D:D,MATCH(Reservations!C139,Screenings!A:A,0))</f>
        <v>26</v>
      </c>
    </row>
    <row r="140" spans="1:6" x14ac:dyDescent="0.2">
      <c r="A140" s="1">
        <v>139</v>
      </c>
      <c r="B140" s="11">
        <v>27</v>
      </c>
      <c r="C140" s="11">
        <v>799</v>
      </c>
      <c r="D140" s="4">
        <f>INDEX(Screenings!C:C,MATCH(Reservations!C140,Screenings!A:A,0))</f>
        <v>9</v>
      </c>
      <c r="E140" s="4">
        <f>COUNTIF(SeatReservations!B:B,Reservations!A140)</f>
        <v>0</v>
      </c>
      <c r="F140" s="4">
        <f>INDEX(Screenings!D:D,MATCH(Reservations!C140,Screenings!A:A,0))</f>
        <v>31</v>
      </c>
    </row>
    <row r="141" spans="1:6" x14ac:dyDescent="0.2">
      <c r="A141" s="1">
        <v>140</v>
      </c>
      <c r="B141" s="11">
        <v>43</v>
      </c>
      <c r="C141" s="11">
        <v>687</v>
      </c>
      <c r="D141" s="4">
        <f>INDEX(Screenings!C:C,MATCH(Reservations!C141,Screenings!A:A,0))</f>
        <v>2</v>
      </c>
      <c r="E141" s="4">
        <f>COUNTIF(SeatReservations!B:B,Reservations!A141)</f>
        <v>5</v>
      </c>
      <c r="F141" s="4">
        <f>INDEX(Screenings!D:D,MATCH(Reservations!C141,Screenings!A:A,0))</f>
        <v>4</v>
      </c>
    </row>
    <row r="142" spans="1:6" x14ac:dyDescent="0.2">
      <c r="A142" s="1">
        <v>141</v>
      </c>
      <c r="B142" s="11">
        <v>9</v>
      </c>
      <c r="C142" s="11">
        <v>814</v>
      </c>
      <c r="D142" s="4">
        <f>INDEX(Screenings!C:C,MATCH(Reservations!C142,Screenings!A:A,0))</f>
        <v>8</v>
      </c>
      <c r="E142" s="4">
        <f>COUNTIF(SeatReservations!B:B,Reservations!A142)</f>
        <v>4</v>
      </c>
      <c r="F142" s="4">
        <f>INDEX(Screenings!D:D,MATCH(Reservations!C142,Screenings!A:A,0))</f>
        <v>42</v>
      </c>
    </row>
    <row r="143" spans="1:6" x14ac:dyDescent="0.2">
      <c r="A143" s="1">
        <v>142</v>
      </c>
      <c r="B143" s="11">
        <v>67</v>
      </c>
      <c r="C143" s="11">
        <v>798</v>
      </c>
      <c r="D143" s="4">
        <f>INDEX(Screenings!C:C,MATCH(Reservations!C143,Screenings!A:A,0))</f>
        <v>4</v>
      </c>
      <c r="E143" s="4">
        <f>COUNTIF(SeatReservations!B:B,Reservations!A143)</f>
        <v>4</v>
      </c>
      <c r="F143" s="4">
        <f>INDEX(Screenings!D:D,MATCH(Reservations!C143,Screenings!A:A,0))</f>
        <v>27</v>
      </c>
    </row>
    <row r="144" spans="1:6" x14ac:dyDescent="0.2">
      <c r="A144" s="1">
        <v>143</v>
      </c>
      <c r="B144" s="11">
        <v>12</v>
      </c>
      <c r="C144" s="11">
        <v>608</v>
      </c>
      <c r="D144" s="4">
        <f>INDEX(Screenings!C:C,MATCH(Reservations!C144,Screenings!A:A,0))</f>
        <v>6</v>
      </c>
      <c r="E144" s="4">
        <f>COUNTIF(SeatReservations!B:B,Reservations!A144)</f>
        <v>0</v>
      </c>
      <c r="F144" s="4">
        <f>INDEX(Screenings!D:D,MATCH(Reservations!C144,Screenings!A:A,0))</f>
        <v>34</v>
      </c>
    </row>
    <row r="145" spans="1:6" x14ac:dyDescent="0.2">
      <c r="A145" s="1">
        <v>144</v>
      </c>
      <c r="B145" s="11">
        <v>17</v>
      </c>
      <c r="C145" s="11">
        <v>765</v>
      </c>
      <c r="D145" s="4">
        <f>INDEX(Screenings!C:C,MATCH(Reservations!C145,Screenings!A:A,0))</f>
        <v>1</v>
      </c>
      <c r="E145" s="4">
        <f>COUNTIF(SeatReservations!B:B,Reservations!A145)</f>
        <v>1</v>
      </c>
      <c r="F145" s="4">
        <f>INDEX(Screenings!D:D,MATCH(Reservations!C145,Screenings!A:A,0))</f>
        <v>38</v>
      </c>
    </row>
    <row r="146" spans="1:6" x14ac:dyDescent="0.2">
      <c r="A146" s="1">
        <v>145</v>
      </c>
      <c r="B146" s="11">
        <v>39</v>
      </c>
      <c r="C146" s="11">
        <v>784</v>
      </c>
      <c r="D146" s="4">
        <f>INDEX(Screenings!C:C,MATCH(Reservations!C146,Screenings!A:A,0))</f>
        <v>10</v>
      </c>
      <c r="E146" s="4">
        <f>COUNTIF(SeatReservations!B:B,Reservations!A146)</f>
        <v>5</v>
      </c>
      <c r="F146" s="4">
        <f>INDEX(Screenings!D:D,MATCH(Reservations!C146,Screenings!A:A,0))</f>
        <v>8</v>
      </c>
    </row>
    <row r="147" spans="1:6" x14ac:dyDescent="0.2">
      <c r="A147" s="1">
        <v>146</v>
      </c>
      <c r="B147" s="11">
        <v>57</v>
      </c>
      <c r="C147" s="11">
        <v>625</v>
      </c>
      <c r="D147" s="4">
        <f>INDEX(Screenings!C:C,MATCH(Reservations!C147,Screenings!A:A,0))</f>
        <v>4</v>
      </c>
      <c r="E147" s="4">
        <f>COUNTIF(SeatReservations!B:B,Reservations!A147)</f>
        <v>4</v>
      </c>
      <c r="F147" s="4">
        <f>INDEX(Screenings!D:D,MATCH(Reservations!C147,Screenings!A:A,0))</f>
        <v>20</v>
      </c>
    </row>
    <row r="148" spans="1:6" x14ac:dyDescent="0.2">
      <c r="A148" s="1">
        <v>147</v>
      </c>
      <c r="B148" s="11">
        <v>53</v>
      </c>
      <c r="C148" s="11">
        <v>805</v>
      </c>
      <c r="D148" s="4">
        <f>INDEX(Screenings!C:C,MATCH(Reservations!C148,Screenings!A:A,0))</f>
        <v>9</v>
      </c>
      <c r="E148" s="4">
        <f>COUNTIF(SeatReservations!B:B,Reservations!A148)</f>
        <v>2</v>
      </c>
      <c r="F148" s="4">
        <f>INDEX(Screenings!D:D,MATCH(Reservations!C148,Screenings!A:A,0))</f>
        <v>33</v>
      </c>
    </row>
    <row r="149" spans="1:6" x14ac:dyDescent="0.2">
      <c r="A149" s="1">
        <v>148</v>
      </c>
      <c r="B149" s="11">
        <v>28</v>
      </c>
      <c r="C149" s="11">
        <v>604</v>
      </c>
      <c r="D149" s="4">
        <f>INDEX(Screenings!C:C,MATCH(Reservations!C149,Screenings!A:A,0))</f>
        <v>7</v>
      </c>
      <c r="E149" s="4">
        <f>COUNTIF(SeatReservations!B:B,Reservations!A149)</f>
        <v>0</v>
      </c>
      <c r="F149" s="4">
        <f>INDEX(Screenings!D:D,MATCH(Reservations!C149,Screenings!A:A,0))</f>
        <v>58</v>
      </c>
    </row>
    <row r="150" spans="1:6" x14ac:dyDescent="0.2">
      <c r="A150" s="1">
        <v>149</v>
      </c>
      <c r="B150" s="11">
        <v>35</v>
      </c>
      <c r="C150" s="11">
        <v>796</v>
      </c>
      <c r="D150" s="4">
        <f>INDEX(Screenings!C:C,MATCH(Reservations!C150,Screenings!A:A,0))</f>
        <v>7</v>
      </c>
      <c r="E150" s="4">
        <f>COUNTIF(SeatReservations!B:B,Reservations!A150)</f>
        <v>2</v>
      </c>
      <c r="F150" s="4">
        <f>INDEX(Screenings!D:D,MATCH(Reservations!C150,Screenings!A:A,0))</f>
        <v>54</v>
      </c>
    </row>
    <row r="151" spans="1:6" x14ac:dyDescent="0.2">
      <c r="A151" s="1">
        <v>150</v>
      </c>
      <c r="B151" s="11">
        <v>64</v>
      </c>
      <c r="C151" s="11">
        <v>784</v>
      </c>
      <c r="D151" s="4">
        <f>INDEX(Screenings!C:C,MATCH(Reservations!C151,Screenings!A:A,0))</f>
        <v>10</v>
      </c>
      <c r="E151" s="4">
        <f>COUNTIF(SeatReservations!B:B,Reservations!A151)</f>
        <v>4</v>
      </c>
      <c r="F151" s="4">
        <f>INDEX(Screenings!D:D,MATCH(Reservations!C151,Screenings!A:A,0))</f>
        <v>8</v>
      </c>
    </row>
    <row r="152" spans="1:6" x14ac:dyDescent="0.2">
      <c r="A152" s="1">
        <v>151</v>
      </c>
      <c r="B152" s="11">
        <v>28</v>
      </c>
      <c r="C152" s="11">
        <v>780</v>
      </c>
      <c r="D152" s="4">
        <f>INDEX(Screenings!C:C,MATCH(Reservations!C152,Screenings!A:A,0))</f>
        <v>4</v>
      </c>
      <c r="E152" s="4">
        <f>COUNTIF(SeatReservations!B:B,Reservations!A152)</f>
        <v>3</v>
      </c>
      <c r="F152" s="4">
        <f>INDEX(Screenings!D:D,MATCH(Reservations!C152,Screenings!A:A,0))</f>
        <v>50</v>
      </c>
    </row>
    <row r="153" spans="1:6" x14ac:dyDescent="0.2">
      <c r="A153" s="1">
        <v>152</v>
      </c>
      <c r="B153" s="11">
        <v>22</v>
      </c>
      <c r="C153" s="11">
        <v>785</v>
      </c>
      <c r="D153" s="4">
        <f>INDEX(Screenings!C:C,MATCH(Reservations!C153,Screenings!A:A,0))</f>
        <v>7</v>
      </c>
      <c r="E153" s="4">
        <f>COUNTIF(SeatReservations!B:B,Reservations!A153)</f>
        <v>2</v>
      </c>
      <c r="F153" s="4">
        <f>INDEX(Screenings!D:D,MATCH(Reservations!C153,Screenings!A:A,0))</f>
        <v>23</v>
      </c>
    </row>
    <row r="154" spans="1:6" x14ac:dyDescent="0.2">
      <c r="A154" s="1">
        <v>153</v>
      </c>
      <c r="B154" s="11">
        <v>48</v>
      </c>
      <c r="C154" s="11">
        <v>775</v>
      </c>
      <c r="D154" s="4">
        <f>INDEX(Screenings!C:C,MATCH(Reservations!C154,Screenings!A:A,0))</f>
        <v>10</v>
      </c>
      <c r="E154" s="4">
        <f>COUNTIF(SeatReservations!B:B,Reservations!A154)</f>
        <v>4</v>
      </c>
      <c r="F154" s="4">
        <f>INDEX(Screenings!D:D,MATCH(Reservations!C154,Screenings!A:A,0))</f>
        <v>49</v>
      </c>
    </row>
    <row r="155" spans="1:6" x14ac:dyDescent="0.2">
      <c r="A155" s="1">
        <v>154</v>
      </c>
      <c r="B155" s="11">
        <v>60</v>
      </c>
      <c r="C155" s="11">
        <v>773</v>
      </c>
      <c r="D155" s="4">
        <f>INDEX(Screenings!C:C,MATCH(Reservations!C155,Screenings!A:A,0))</f>
        <v>1</v>
      </c>
      <c r="E155" s="4">
        <f>COUNTIF(SeatReservations!B:B,Reservations!A155)</f>
        <v>0</v>
      </c>
      <c r="F155" s="4">
        <f>INDEX(Screenings!D:D,MATCH(Reservations!C155,Screenings!A:A,0))</f>
        <v>37</v>
      </c>
    </row>
    <row r="156" spans="1:6" x14ac:dyDescent="0.2">
      <c r="A156" s="1">
        <v>155</v>
      </c>
      <c r="B156" s="11">
        <v>2</v>
      </c>
      <c r="C156" s="11">
        <v>710</v>
      </c>
      <c r="D156" s="4">
        <f>INDEX(Screenings!C:C,MATCH(Reservations!C156,Screenings!A:A,0))</f>
        <v>5</v>
      </c>
      <c r="E156" s="4">
        <f>COUNTIF(SeatReservations!B:B,Reservations!A156)</f>
        <v>5</v>
      </c>
      <c r="F156" s="4">
        <f>INDEX(Screenings!D:D,MATCH(Reservations!C156,Screenings!A:A,0))</f>
        <v>49</v>
      </c>
    </row>
    <row r="157" spans="1:6" x14ac:dyDescent="0.2">
      <c r="A157" s="1">
        <v>156</v>
      </c>
      <c r="B157" s="11">
        <v>16</v>
      </c>
      <c r="C157" s="11">
        <v>823</v>
      </c>
      <c r="D157" s="4">
        <f>INDEX(Screenings!C:C,MATCH(Reservations!C157,Screenings!A:A,0))</f>
        <v>10</v>
      </c>
      <c r="E157" s="4">
        <f>COUNTIF(SeatReservations!B:B,Reservations!A157)</f>
        <v>2</v>
      </c>
      <c r="F157" s="4">
        <f>INDEX(Screenings!D:D,MATCH(Reservations!C157,Screenings!A:A,0))</f>
        <v>6</v>
      </c>
    </row>
    <row r="158" spans="1:6" x14ac:dyDescent="0.2">
      <c r="A158" s="1">
        <v>157</v>
      </c>
      <c r="B158" s="11">
        <v>47</v>
      </c>
      <c r="C158" s="11">
        <v>661</v>
      </c>
      <c r="D158" s="4">
        <f>INDEX(Screenings!C:C,MATCH(Reservations!C158,Screenings!A:A,0))</f>
        <v>9</v>
      </c>
      <c r="E158" s="4">
        <f>COUNTIF(SeatReservations!B:B,Reservations!A158)</f>
        <v>2</v>
      </c>
      <c r="F158" s="4">
        <f>INDEX(Screenings!D:D,MATCH(Reservations!C158,Screenings!A:A,0))</f>
        <v>19</v>
      </c>
    </row>
    <row r="159" spans="1:6" x14ac:dyDescent="0.2">
      <c r="A159" s="1">
        <v>158</v>
      </c>
      <c r="B159" s="11">
        <v>56</v>
      </c>
      <c r="C159" s="11">
        <v>620</v>
      </c>
      <c r="D159" s="4">
        <f>INDEX(Screenings!C:C,MATCH(Reservations!C159,Screenings!A:A,0))</f>
        <v>4</v>
      </c>
      <c r="E159" s="4">
        <f>COUNTIF(SeatReservations!B:B,Reservations!A159)</f>
        <v>2</v>
      </c>
      <c r="F159" s="4">
        <f>INDEX(Screenings!D:D,MATCH(Reservations!C159,Screenings!A:A,0))</f>
        <v>57</v>
      </c>
    </row>
    <row r="160" spans="1:6" x14ac:dyDescent="0.2">
      <c r="A160" s="1">
        <v>159</v>
      </c>
      <c r="B160" s="11">
        <v>55</v>
      </c>
      <c r="C160" s="11">
        <v>777</v>
      </c>
      <c r="D160" s="4">
        <f>INDEX(Screenings!C:C,MATCH(Reservations!C160,Screenings!A:A,0))</f>
        <v>4</v>
      </c>
      <c r="E160" s="4">
        <f>COUNTIF(SeatReservations!B:B,Reservations!A160)</f>
        <v>1</v>
      </c>
      <c r="F160" s="4">
        <f>INDEX(Screenings!D:D,MATCH(Reservations!C160,Screenings!A:A,0))</f>
        <v>52</v>
      </c>
    </row>
    <row r="161" spans="1:6" x14ac:dyDescent="0.2">
      <c r="A161" s="1">
        <v>160</v>
      </c>
      <c r="B161" s="11">
        <v>57</v>
      </c>
      <c r="C161" s="11">
        <v>800</v>
      </c>
      <c r="D161" s="4">
        <f>INDEX(Screenings!C:C,MATCH(Reservations!C161,Screenings!A:A,0))</f>
        <v>4</v>
      </c>
      <c r="E161" s="4">
        <f>COUNTIF(SeatReservations!B:B,Reservations!A161)</f>
        <v>3</v>
      </c>
      <c r="F161" s="4">
        <f>INDEX(Screenings!D:D,MATCH(Reservations!C161,Screenings!A:A,0))</f>
        <v>38</v>
      </c>
    </row>
    <row r="162" spans="1:6" x14ac:dyDescent="0.2">
      <c r="A162" s="1">
        <v>161</v>
      </c>
      <c r="B162" s="11">
        <v>42</v>
      </c>
      <c r="C162" s="11">
        <v>705</v>
      </c>
      <c r="D162" s="4">
        <f>INDEX(Screenings!C:C,MATCH(Reservations!C162,Screenings!A:A,0))</f>
        <v>2</v>
      </c>
      <c r="E162" s="4">
        <f>COUNTIF(SeatReservations!B:B,Reservations!A162)</f>
        <v>0</v>
      </c>
      <c r="F162" s="4">
        <f>INDEX(Screenings!D:D,MATCH(Reservations!C162,Screenings!A:A,0))</f>
        <v>10</v>
      </c>
    </row>
    <row r="163" spans="1:6" x14ac:dyDescent="0.2">
      <c r="A163" s="1">
        <v>162</v>
      </c>
      <c r="B163" s="11">
        <v>48</v>
      </c>
      <c r="C163" s="11">
        <v>629</v>
      </c>
      <c r="D163" s="4">
        <f>INDEX(Screenings!C:C,MATCH(Reservations!C163,Screenings!A:A,0))</f>
        <v>8</v>
      </c>
      <c r="E163" s="4">
        <f>COUNTIF(SeatReservations!B:B,Reservations!A163)</f>
        <v>4</v>
      </c>
      <c r="F163" s="4">
        <f>INDEX(Screenings!D:D,MATCH(Reservations!C163,Screenings!A:A,0))</f>
        <v>49</v>
      </c>
    </row>
    <row r="164" spans="1:6" x14ac:dyDescent="0.2">
      <c r="A164" s="1">
        <v>163</v>
      </c>
      <c r="B164" s="11">
        <v>2</v>
      </c>
      <c r="C164" s="11">
        <v>760</v>
      </c>
      <c r="D164" s="4">
        <f>INDEX(Screenings!C:C,MATCH(Reservations!C164,Screenings!A:A,0))</f>
        <v>10</v>
      </c>
      <c r="E164" s="4">
        <f>COUNTIF(SeatReservations!B:B,Reservations!A164)</f>
        <v>2</v>
      </c>
      <c r="F164" s="4">
        <f>INDEX(Screenings!D:D,MATCH(Reservations!C164,Screenings!A:A,0))</f>
        <v>41</v>
      </c>
    </row>
    <row r="165" spans="1:6" x14ac:dyDescent="0.2">
      <c r="A165" s="1">
        <v>164</v>
      </c>
      <c r="B165" s="11">
        <v>2</v>
      </c>
      <c r="C165" s="11">
        <v>768</v>
      </c>
      <c r="D165" s="4">
        <f>INDEX(Screenings!C:C,MATCH(Reservations!C165,Screenings!A:A,0))</f>
        <v>9</v>
      </c>
      <c r="E165" s="4">
        <f>COUNTIF(SeatReservations!B:B,Reservations!A165)</f>
        <v>3</v>
      </c>
      <c r="F165" s="4">
        <f>INDEX(Screenings!D:D,MATCH(Reservations!C165,Screenings!A:A,0))</f>
        <v>51</v>
      </c>
    </row>
    <row r="166" spans="1:6" x14ac:dyDescent="0.2">
      <c r="A166" s="1">
        <v>165</v>
      </c>
      <c r="B166" s="11">
        <v>45</v>
      </c>
      <c r="C166" s="11">
        <v>611</v>
      </c>
      <c r="D166" s="4">
        <f>INDEX(Screenings!C:C,MATCH(Reservations!C166,Screenings!A:A,0))</f>
        <v>9</v>
      </c>
      <c r="E166" s="4">
        <f>COUNTIF(SeatReservations!B:B,Reservations!A166)</f>
        <v>3</v>
      </c>
      <c r="F166" s="4">
        <f>INDEX(Screenings!D:D,MATCH(Reservations!C166,Screenings!A:A,0))</f>
        <v>31</v>
      </c>
    </row>
    <row r="167" spans="1:6" x14ac:dyDescent="0.2">
      <c r="A167" s="1">
        <v>166</v>
      </c>
      <c r="B167" s="11">
        <v>69</v>
      </c>
      <c r="C167" s="11">
        <v>612</v>
      </c>
      <c r="D167" s="4">
        <f>INDEX(Screenings!C:C,MATCH(Reservations!C167,Screenings!A:A,0))</f>
        <v>3</v>
      </c>
      <c r="E167" s="4">
        <f>COUNTIF(SeatReservations!B:B,Reservations!A167)</f>
        <v>0</v>
      </c>
      <c r="F167" s="4">
        <f>INDEX(Screenings!D:D,MATCH(Reservations!C167,Screenings!A:A,0))</f>
        <v>25</v>
      </c>
    </row>
    <row r="168" spans="1:6" x14ac:dyDescent="0.2">
      <c r="A168" s="1">
        <v>167</v>
      </c>
      <c r="B168" s="11">
        <v>44</v>
      </c>
      <c r="C168" s="11">
        <v>767</v>
      </c>
      <c r="D168" s="4">
        <f>INDEX(Screenings!C:C,MATCH(Reservations!C168,Screenings!A:A,0))</f>
        <v>8</v>
      </c>
      <c r="E168" s="4">
        <f>COUNTIF(SeatReservations!B:B,Reservations!A168)</f>
        <v>5</v>
      </c>
      <c r="F168" s="4">
        <f>INDEX(Screenings!D:D,MATCH(Reservations!C168,Screenings!A:A,0))</f>
        <v>58</v>
      </c>
    </row>
    <row r="169" spans="1:6" x14ac:dyDescent="0.2">
      <c r="A169" s="1">
        <v>168</v>
      </c>
      <c r="B169" s="11">
        <v>4</v>
      </c>
      <c r="C169" s="11">
        <v>734</v>
      </c>
      <c r="D169" s="4">
        <f>INDEX(Screenings!C:C,MATCH(Reservations!C169,Screenings!A:A,0))</f>
        <v>5</v>
      </c>
      <c r="E169" s="4">
        <f>COUNTIF(SeatReservations!B:B,Reservations!A169)</f>
        <v>1</v>
      </c>
      <c r="F169" s="4">
        <f>INDEX(Screenings!D:D,MATCH(Reservations!C169,Screenings!A:A,0))</f>
        <v>11</v>
      </c>
    </row>
    <row r="170" spans="1:6" x14ac:dyDescent="0.2">
      <c r="A170" s="1">
        <v>169</v>
      </c>
      <c r="B170" s="11">
        <v>13</v>
      </c>
      <c r="C170" s="11">
        <v>621</v>
      </c>
      <c r="D170" s="4">
        <f>INDEX(Screenings!C:C,MATCH(Reservations!C170,Screenings!A:A,0))</f>
        <v>7</v>
      </c>
      <c r="E170" s="4">
        <f>COUNTIF(SeatReservations!B:B,Reservations!A170)</f>
        <v>2</v>
      </c>
      <c r="F170" s="4">
        <f>INDEX(Screenings!D:D,MATCH(Reservations!C170,Screenings!A:A,0))</f>
        <v>43</v>
      </c>
    </row>
    <row r="171" spans="1:6" x14ac:dyDescent="0.2">
      <c r="A171" s="1">
        <v>170</v>
      </c>
      <c r="B171" s="11">
        <v>58</v>
      </c>
      <c r="C171" s="11">
        <v>667</v>
      </c>
      <c r="D171" s="4">
        <f>INDEX(Screenings!C:C,MATCH(Reservations!C171,Screenings!A:A,0))</f>
        <v>10</v>
      </c>
      <c r="E171" s="4">
        <f>COUNTIF(SeatReservations!B:B,Reservations!A171)</f>
        <v>2</v>
      </c>
      <c r="F171" s="4">
        <f>INDEX(Screenings!D:D,MATCH(Reservations!C171,Screenings!A:A,0))</f>
        <v>6</v>
      </c>
    </row>
    <row r="172" spans="1:6" x14ac:dyDescent="0.2">
      <c r="A172" s="1">
        <v>171</v>
      </c>
      <c r="B172" s="11">
        <v>54</v>
      </c>
      <c r="C172" s="11">
        <v>725</v>
      </c>
      <c r="D172" s="4">
        <f>INDEX(Screenings!C:C,MATCH(Reservations!C172,Screenings!A:A,0))</f>
        <v>6</v>
      </c>
      <c r="E172" s="4">
        <f>COUNTIF(SeatReservations!B:B,Reservations!A172)</f>
        <v>0</v>
      </c>
      <c r="F172" s="4">
        <f>INDEX(Screenings!D:D,MATCH(Reservations!C172,Screenings!A:A,0))</f>
        <v>32</v>
      </c>
    </row>
    <row r="173" spans="1:6" x14ac:dyDescent="0.2">
      <c r="A173" s="1">
        <v>172</v>
      </c>
      <c r="B173" s="11">
        <v>5</v>
      </c>
      <c r="C173" s="11">
        <v>787</v>
      </c>
      <c r="D173" s="4">
        <f>INDEX(Screenings!C:C,MATCH(Reservations!C173,Screenings!A:A,0))</f>
        <v>2</v>
      </c>
      <c r="E173" s="4">
        <f>COUNTIF(SeatReservations!B:B,Reservations!A173)</f>
        <v>2</v>
      </c>
      <c r="F173" s="4">
        <f>INDEX(Screenings!D:D,MATCH(Reservations!C173,Screenings!A:A,0))</f>
        <v>4</v>
      </c>
    </row>
    <row r="174" spans="1:6" x14ac:dyDescent="0.2">
      <c r="A174" s="1">
        <v>173</v>
      </c>
      <c r="B174" s="11">
        <v>36</v>
      </c>
      <c r="C174" s="11">
        <v>818</v>
      </c>
      <c r="D174" s="4">
        <f>INDEX(Screenings!C:C,MATCH(Reservations!C174,Screenings!A:A,0))</f>
        <v>5</v>
      </c>
      <c r="E174" s="4">
        <f>COUNTIF(SeatReservations!B:B,Reservations!A174)</f>
        <v>4</v>
      </c>
      <c r="F174" s="4">
        <f>INDEX(Screenings!D:D,MATCH(Reservations!C174,Screenings!A:A,0))</f>
        <v>50</v>
      </c>
    </row>
    <row r="175" spans="1:6" x14ac:dyDescent="0.2">
      <c r="A175" s="1">
        <v>174</v>
      </c>
      <c r="B175" s="11">
        <v>62</v>
      </c>
      <c r="C175" s="11">
        <v>617</v>
      </c>
      <c r="D175" s="4">
        <f>INDEX(Screenings!C:C,MATCH(Reservations!C175,Screenings!A:A,0))</f>
        <v>10</v>
      </c>
      <c r="E175" s="4">
        <f>COUNTIF(SeatReservations!B:B,Reservations!A175)</f>
        <v>0</v>
      </c>
      <c r="F175" s="4">
        <f>INDEX(Screenings!D:D,MATCH(Reservations!C175,Screenings!A:A,0))</f>
        <v>56</v>
      </c>
    </row>
    <row r="176" spans="1:6" x14ac:dyDescent="0.2">
      <c r="A176" s="1">
        <v>175</v>
      </c>
      <c r="B176" s="11">
        <v>2</v>
      </c>
      <c r="C176" s="11">
        <v>623</v>
      </c>
      <c r="D176" s="4">
        <f>INDEX(Screenings!C:C,MATCH(Reservations!C176,Screenings!A:A,0))</f>
        <v>2</v>
      </c>
      <c r="E176" s="4">
        <f>COUNTIF(SeatReservations!B:B,Reservations!A176)</f>
        <v>2</v>
      </c>
      <c r="F176" s="4">
        <f>INDEX(Screenings!D:D,MATCH(Reservations!C176,Screenings!A:A,0))</f>
        <v>37</v>
      </c>
    </row>
    <row r="177" spans="1:6" x14ac:dyDescent="0.2">
      <c r="A177" s="1">
        <v>176</v>
      </c>
      <c r="B177" s="11">
        <v>43</v>
      </c>
      <c r="C177" s="11">
        <v>753</v>
      </c>
      <c r="D177" s="4">
        <f>INDEX(Screenings!C:C,MATCH(Reservations!C177,Screenings!A:A,0))</f>
        <v>3</v>
      </c>
      <c r="E177" s="4">
        <f>COUNTIF(SeatReservations!B:B,Reservations!A177)</f>
        <v>3</v>
      </c>
      <c r="F177" s="4">
        <f>INDEX(Screenings!D:D,MATCH(Reservations!C177,Screenings!A:A,0))</f>
        <v>36</v>
      </c>
    </row>
    <row r="178" spans="1:6" x14ac:dyDescent="0.2">
      <c r="A178" s="1">
        <v>177</v>
      </c>
      <c r="B178" s="11">
        <v>24</v>
      </c>
      <c r="C178" s="11">
        <v>825</v>
      </c>
      <c r="D178" s="4">
        <f>INDEX(Screenings!C:C,MATCH(Reservations!C178,Screenings!A:A,0))</f>
        <v>6</v>
      </c>
      <c r="E178" s="4">
        <f>COUNTIF(SeatReservations!B:B,Reservations!A178)</f>
        <v>3</v>
      </c>
      <c r="F178" s="4">
        <f>INDEX(Screenings!D:D,MATCH(Reservations!C178,Screenings!A:A,0))</f>
        <v>24</v>
      </c>
    </row>
    <row r="179" spans="1:6" x14ac:dyDescent="0.2">
      <c r="A179" s="1">
        <v>178</v>
      </c>
      <c r="B179" s="11">
        <v>9</v>
      </c>
      <c r="C179" s="11">
        <v>639</v>
      </c>
      <c r="D179" s="4">
        <f>INDEX(Screenings!C:C,MATCH(Reservations!C179,Screenings!A:A,0))</f>
        <v>9</v>
      </c>
      <c r="E179" s="4">
        <f>COUNTIF(SeatReservations!B:B,Reservations!A179)</f>
        <v>4</v>
      </c>
      <c r="F179" s="4">
        <f>INDEX(Screenings!D:D,MATCH(Reservations!C179,Screenings!A:A,0))</f>
        <v>5</v>
      </c>
    </row>
    <row r="180" spans="1:6" x14ac:dyDescent="0.2">
      <c r="A180" s="1">
        <v>179</v>
      </c>
      <c r="B180" s="11">
        <v>27</v>
      </c>
      <c r="C180" s="11">
        <v>648</v>
      </c>
      <c r="D180" s="4">
        <f>INDEX(Screenings!C:C,MATCH(Reservations!C180,Screenings!A:A,0))</f>
        <v>2</v>
      </c>
      <c r="E180" s="4">
        <f>COUNTIF(SeatReservations!B:B,Reservations!A180)</f>
        <v>3</v>
      </c>
      <c r="F180" s="4">
        <f>INDEX(Screenings!D:D,MATCH(Reservations!C180,Screenings!A:A,0))</f>
        <v>59</v>
      </c>
    </row>
    <row r="181" spans="1:6" x14ac:dyDescent="0.2">
      <c r="A181" s="1">
        <v>180</v>
      </c>
      <c r="B181" s="11">
        <v>20</v>
      </c>
      <c r="C181" s="11">
        <v>801</v>
      </c>
      <c r="D181" s="4">
        <f>INDEX(Screenings!C:C,MATCH(Reservations!C181,Screenings!A:A,0))</f>
        <v>7</v>
      </c>
      <c r="E181" s="4">
        <f>COUNTIF(SeatReservations!B:B,Reservations!A181)</f>
        <v>0</v>
      </c>
      <c r="F181" s="4">
        <f>INDEX(Screenings!D:D,MATCH(Reservations!C181,Screenings!A:A,0))</f>
        <v>40</v>
      </c>
    </row>
    <row r="182" spans="1:6" x14ac:dyDescent="0.2">
      <c r="A182" s="1">
        <v>181</v>
      </c>
      <c r="B182" s="11">
        <v>42</v>
      </c>
      <c r="C182" s="11">
        <v>644</v>
      </c>
      <c r="D182" s="4">
        <f>INDEX(Screenings!C:C,MATCH(Reservations!C182,Screenings!A:A,0))</f>
        <v>10</v>
      </c>
      <c r="E182" s="4">
        <f>COUNTIF(SeatReservations!B:B,Reservations!A182)</f>
        <v>2</v>
      </c>
      <c r="F182" s="4">
        <f>INDEX(Screenings!D:D,MATCH(Reservations!C182,Screenings!A:A,0))</f>
        <v>57</v>
      </c>
    </row>
    <row r="183" spans="1:6" x14ac:dyDescent="0.2">
      <c r="A183" s="1">
        <v>182</v>
      </c>
      <c r="B183" s="11">
        <v>9</v>
      </c>
      <c r="C183" s="11">
        <v>767</v>
      </c>
      <c r="D183" s="4">
        <f>INDEX(Screenings!C:C,MATCH(Reservations!C183,Screenings!A:A,0))</f>
        <v>8</v>
      </c>
      <c r="E183" s="4">
        <f>COUNTIF(SeatReservations!B:B,Reservations!A183)</f>
        <v>0</v>
      </c>
      <c r="F183" s="4">
        <f>INDEX(Screenings!D:D,MATCH(Reservations!C183,Screenings!A:A,0))</f>
        <v>58</v>
      </c>
    </row>
    <row r="184" spans="1:6" x14ac:dyDescent="0.2">
      <c r="A184" s="1">
        <v>183</v>
      </c>
      <c r="B184" s="11">
        <v>30</v>
      </c>
      <c r="C184" s="11">
        <v>778</v>
      </c>
      <c r="D184" s="4">
        <f>INDEX(Screenings!C:C,MATCH(Reservations!C184,Screenings!A:A,0))</f>
        <v>7</v>
      </c>
      <c r="E184" s="4">
        <f>COUNTIF(SeatReservations!B:B,Reservations!A184)</f>
        <v>3</v>
      </c>
      <c r="F184" s="4">
        <f>INDEX(Screenings!D:D,MATCH(Reservations!C184,Screenings!A:A,0))</f>
        <v>28</v>
      </c>
    </row>
    <row r="185" spans="1:6" x14ac:dyDescent="0.2">
      <c r="A185" s="1">
        <v>184</v>
      </c>
      <c r="B185" s="11">
        <v>43</v>
      </c>
      <c r="C185" s="11">
        <v>718</v>
      </c>
      <c r="D185" s="4">
        <f>INDEX(Screenings!C:C,MATCH(Reservations!C185,Screenings!A:A,0))</f>
        <v>5</v>
      </c>
      <c r="E185" s="4">
        <f>COUNTIF(SeatReservations!B:B,Reservations!A185)</f>
        <v>0</v>
      </c>
      <c r="F185" s="4">
        <f>INDEX(Screenings!D:D,MATCH(Reservations!C185,Screenings!A:A,0))</f>
        <v>46</v>
      </c>
    </row>
    <row r="186" spans="1:6" x14ac:dyDescent="0.2">
      <c r="A186" s="1">
        <v>185</v>
      </c>
      <c r="B186" s="11">
        <v>34</v>
      </c>
      <c r="C186" s="11">
        <v>626</v>
      </c>
      <c r="D186" s="4">
        <f>INDEX(Screenings!C:C,MATCH(Reservations!C186,Screenings!A:A,0))</f>
        <v>9</v>
      </c>
      <c r="E186" s="4">
        <f>COUNTIF(SeatReservations!B:B,Reservations!A186)</f>
        <v>2</v>
      </c>
      <c r="F186" s="4">
        <f>INDEX(Screenings!D:D,MATCH(Reservations!C186,Screenings!A:A,0))</f>
        <v>53</v>
      </c>
    </row>
    <row r="187" spans="1:6" x14ac:dyDescent="0.2">
      <c r="A187" s="1">
        <v>186</v>
      </c>
      <c r="B187" s="11">
        <v>4</v>
      </c>
      <c r="C187" s="11">
        <v>612</v>
      </c>
      <c r="D187" s="4">
        <f>INDEX(Screenings!C:C,MATCH(Reservations!C187,Screenings!A:A,0))</f>
        <v>3</v>
      </c>
      <c r="E187" s="4">
        <f>COUNTIF(SeatReservations!B:B,Reservations!A187)</f>
        <v>3</v>
      </c>
      <c r="F187" s="4">
        <f>INDEX(Screenings!D:D,MATCH(Reservations!C187,Screenings!A:A,0))</f>
        <v>25</v>
      </c>
    </row>
    <row r="188" spans="1:6" x14ac:dyDescent="0.2">
      <c r="A188" s="1">
        <v>187</v>
      </c>
      <c r="B188" s="11">
        <v>59</v>
      </c>
      <c r="C188" s="11">
        <v>646</v>
      </c>
      <c r="D188" s="4">
        <f>INDEX(Screenings!C:C,MATCH(Reservations!C188,Screenings!A:A,0))</f>
        <v>6</v>
      </c>
      <c r="E188" s="4">
        <f>COUNTIF(SeatReservations!B:B,Reservations!A188)</f>
        <v>0</v>
      </c>
      <c r="F188" s="4">
        <f>INDEX(Screenings!D:D,MATCH(Reservations!C188,Screenings!A:A,0))</f>
        <v>57</v>
      </c>
    </row>
    <row r="189" spans="1:6" x14ac:dyDescent="0.2">
      <c r="A189" s="1">
        <v>188</v>
      </c>
      <c r="B189" s="11">
        <v>9</v>
      </c>
      <c r="C189" s="11">
        <v>694</v>
      </c>
      <c r="D189" s="4">
        <f>INDEX(Screenings!C:C,MATCH(Reservations!C189,Screenings!A:A,0))</f>
        <v>2</v>
      </c>
      <c r="E189" s="4">
        <f>COUNTIF(SeatReservations!B:B,Reservations!A189)</f>
        <v>1</v>
      </c>
      <c r="F189" s="4">
        <f>INDEX(Screenings!D:D,MATCH(Reservations!C189,Screenings!A:A,0))</f>
        <v>9</v>
      </c>
    </row>
    <row r="190" spans="1:6" x14ac:dyDescent="0.2">
      <c r="A190" s="1">
        <v>189</v>
      </c>
      <c r="B190" s="11">
        <v>56</v>
      </c>
      <c r="C190" s="11">
        <v>683</v>
      </c>
      <c r="D190" s="4">
        <f>INDEX(Screenings!C:C,MATCH(Reservations!C190,Screenings!A:A,0))</f>
        <v>9</v>
      </c>
      <c r="E190" s="4">
        <f>COUNTIF(SeatReservations!B:B,Reservations!A190)</f>
        <v>6</v>
      </c>
      <c r="F190" s="4">
        <f>INDEX(Screenings!D:D,MATCH(Reservations!C190,Screenings!A:A,0))</f>
        <v>51</v>
      </c>
    </row>
    <row r="191" spans="1:6" x14ac:dyDescent="0.2">
      <c r="A191" s="1">
        <v>190</v>
      </c>
      <c r="B191" s="11">
        <v>45</v>
      </c>
      <c r="C191" s="11">
        <v>616</v>
      </c>
      <c r="D191" s="4">
        <f>INDEX(Screenings!C:C,MATCH(Reservations!C191,Screenings!A:A,0))</f>
        <v>5</v>
      </c>
      <c r="E191" s="4">
        <f>COUNTIF(SeatReservations!B:B,Reservations!A191)</f>
        <v>1</v>
      </c>
      <c r="F191" s="4">
        <f>INDEX(Screenings!D:D,MATCH(Reservations!C191,Screenings!A:A,0))</f>
        <v>8</v>
      </c>
    </row>
    <row r="192" spans="1:6" x14ac:dyDescent="0.2">
      <c r="A192" s="1">
        <v>191</v>
      </c>
      <c r="B192" s="11">
        <v>67</v>
      </c>
      <c r="C192" s="11">
        <v>744</v>
      </c>
      <c r="D192" s="4">
        <f>INDEX(Screenings!C:C,MATCH(Reservations!C192,Screenings!A:A,0))</f>
        <v>1</v>
      </c>
      <c r="E192" s="4">
        <f>COUNTIF(SeatReservations!B:B,Reservations!A192)</f>
        <v>3</v>
      </c>
      <c r="F192" s="4">
        <f>INDEX(Screenings!D:D,MATCH(Reservations!C192,Screenings!A:A,0))</f>
        <v>1</v>
      </c>
    </row>
    <row r="193" spans="1:6" x14ac:dyDescent="0.2">
      <c r="A193" s="1">
        <v>192</v>
      </c>
      <c r="B193" s="11">
        <v>33</v>
      </c>
      <c r="C193" s="11">
        <v>762</v>
      </c>
      <c r="D193" s="4">
        <f>INDEX(Screenings!C:C,MATCH(Reservations!C193,Screenings!A:A,0))</f>
        <v>1</v>
      </c>
      <c r="E193" s="4">
        <f>COUNTIF(SeatReservations!B:B,Reservations!A193)</f>
        <v>0</v>
      </c>
      <c r="F193" s="4">
        <f>INDEX(Screenings!D:D,MATCH(Reservations!C193,Screenings!A:A,0))</f>
        <v>27</v>
      </c>
    </row>
    <row r="194" spans="1:6" x14ac:dyDescent="0.2">
      <c r="A194" s="1">
        <v>193</v>
      </c>
      <c r="B194" s="11">
        <v>47</v>
      </c>
      <c r="C194" s="11">
        <v>613</v>
      </c>
      <c r="D194" s="4">
        <f>INDEX(Screenings!C:C,MATCH(Reservations!C194,Screenings!A:A,0))</f>
        <v>8</v>
      </c>
      <c r="E194" s="4">
        <f>COUNTIF(SeatReservations!B:B,Reservations!A194)</f>
        <v>3</v>
      </c>
      <c r="F194" s="4">
        <f>INDEX(Screenings!D:D,MATCH(Reservations!C194,Screenings!A:A,0))</f>
        <v>12</v>
      </c>
    </row>
    <row r="195" spans="1:6" x14ac:dyDescent="0.2">
      <c r="A195" s="1">
        <v>194</v>
      </c>
      <c r="B195" s="11">
        <v>17</v>
      </c>
      <c r="C195" s="11">
        <v>633</v>
      </c>
      <c r="D195" s="4">
        <f>INDEX(Screenings!C:C,MATCH(Reservations!C195,Screenings!A:A,0))</f>
        <v>8</v>
      </c>
      <c r="E195" s="4">
        <f>COUNTIF(SeatReservations!B:B,Reservations!A195)</f>
        <v>5</v>
      </c>
      <c r="F195" s="4">
        <f>INDEX(Screenings!D:D,MATCH(Reservations!C195,Screenings!A:A,0))</f>
        <v>6</v>
      </c>
    </row>
    <row r="196" spans="1:6" x14ac:dyDescent="0.2">
      <c r="A196" s="1">
        <v>195</v>
      </c>
      <c r="B196" s="11">
        <v>55</v>
      </c>
      <c r="C196" s="11">
        <v>796</v>
      </c>
      <c r="D196" s="4">
        <f>INDEX(Screenings!C:C,MATCH(Reservations!C196,Screenings!A:A,0))</f>
        <v>7</v>
      </c>
      <c r="E196" s="4">
        <f>COUNTIF(SeatReservations!B:B,Reservations!A196)</f>
        <v>1</v>
      </c>
      <c r="F196" s="4">
        <f>INDEX(Screenings!D:D,MATCH(Reservations!C196,Screenings!A:A,0))</f>
        <v>54</v>
      </c>
    </row>
    <row r="197" spans="1:6" x14ac:dyDescent="0.2">
      <c r="A197" s="1">
        <v>196</v>
      </c>
      <c r="B197" s="11">
        <v>24</v>
      </c>
      <c r="C197" s="11">
        <v>789</v>
      </c>
      <c r="D197" s="4">
        <f>INDEX(Screenings!C:C,MATCH(Reservations!C197,Screenings!A:A,0))</f>
        <v>10</v>
      </c>
      <c r="E197" s="4">
        <f>COUNTIF(SeatReservations!B:B,Reservations!A197)</f>
        <v>1</v>
      </c>
      <c r="F197" s="4">
        <f>INDEX(Screenings!D:D,MATCH(Reservations!C197,Screenings!A:A,0))</f>
        <v>54</v>
      </c>
    </row>
    <row r="198" spans="1:6" x14ac:dyDescent="0.2">
      <c r="A198" s="1">
        <v>197</v>
      </c>
      <c r="B198" s="11">
        <v>44</v>
      </c>
      <c r="C198" s="11">
        <v>804</v>
      </c>
      <c r="D198" s="4">
        <f>INDEX(Screenings!C:C,MATCH(Reservations!C198,Screenings!A:A,0))</f>
        <v>10</v>
      </c>
      <c r="E198" s="4">
        <f>COUNTIF(SeatReservations!B:B,Reservations!A198)</f>
        <v>1</v>
      </c>
      <c r="F198" s="4">
        <f>INDEX(Screenings!D:D,MATCH(Reservations!C198,Screenings!A:A,0))</f>
        <v>58</v>
      </c>
    </row>
    <row r="199" spans="1:6" x14ac:dyDescent="0.2">
      <c r="A199" s="1">
        <v>198</v>
      </c>
      <c r="B199" s="11">
        <v>38</v>
      </c>
      <c r="C199" s="11">
        <v>802</v>
      </c>
      <c r="D199" s="4">
        <f>INDEX(Screenings!C:C,MATCH(Reservations!C199,Screenings!A:A,0))</f>
        <v>4</v>
      </c>
      <c r="E199" s="4">
        <f>COUNTIF(SeatReservations!B:B,Reservations!A199)</f>
        <v>1</v>
      </c>
      <c r="F199" s="4">
        <f>INDEX(Screenings!D:D,MATCH(Reservations!C199,Screenings!A:A,0))</f>
        <v>16</v>
      </c>
    </row>
    <row r="200" spans="1:6" x14ac:dyDescent="0.2">
      <c r="A200" s="1">
        <v>199</v>
      </c>
      <c r="B200" s="11">
        <v>32</v>
      </c>
      <c r="C200" s="11">
        <v>708</v>
      </c>
      <c r="D200" s="4">
        <f>INDEX(Screenings!C:C,MATCH(Reservations!C200,Screenings!A:A,0))</f>
        <v>4</v>
      </c>
      <c r="E200" s="4">
        <f>COUNTIF(SeatReservations!B:B,Reservations!A200)</f>
        <v>1</v>
      </c>
      <c r="F200" s="4">
        <f>INDEX(Screenings!D:D,MATCH(Reservations!C200,Screenings!A:A,0))</f>
        <v>26</v>
      </c>
    </row>
    <row r="201" spans="1:6" x14ac:dyDescent="0.2">
      <c r="A201" s="1">
        <v>200</v>
      </c>
      <c r="B201" s="11">
        <v>51</v>
      </c>
      <c r="C201" s="11">
        <v>718</v>
      </c>
      <c r="D201" s="4">
        <f>INDEX(Screenings!C:C,MATCH(Reservations!C201,Screenings!A:A,0))</f>
        <v>5</v>
      </c>
      <c r="E201" s="4">
        <f>COUNTIF(SeatReservations!B:B,Reservations!A201)</f>
        <v>0</v>
      </c>
      <c r="F201" s="4">
        <f>INDEX(Screenings!D:D,MATCH(Reservations!C201,Screenings!A:A,0))</f>
        <v>46</v>
      </c>
    </row>
    <row r="202" spans="1:6" x14ac:dyDescent="0.2">
      <c r="A202" s="1">
        <v>201</v>
      </c>
      <c r="B202" s="11">
        <v>17</v>
      </c>
      <c r="C202" s="11">
        <v>719</v>
      </c>
      <c r="D202" s="4">
        <f>INDEX(Screenings!C:C,MATCH(Reservations!C202,Screenings!A:A,0))</f>
        <v>9</v>
      </c>
      <c r="E202" s="4">
        <f>COUNTIF(SeatReservations!B:B,Reservations!A202)</f>
        <v>3</v>
      </c>
      <c r="F202" s="4">
        <f>INDEX(Screenings!D:D,MATCH(Reservations!C202,Screenings!A:A,0))</f>
        <v>27</v>
      </c>
    </row>
    <row r="203" spans="1:6" x14ac:dyDescent="0.2">
      <c r="A203" s="1">
        <v>202</v>
      </c>
      <c r="B203" s="11">
        <v>42</v>
      </c>
      <c r="C203" s="11">
        <v>803</v>
      </c>
      <c r="D203" s="4">
        <f>INDEX(Screenings!C:C,MATCH(Reservations!C203,Screenings!A:A,0))</f>
        <v>4</v>
      </c>
      <c r="E203" s="4">
        <f>COUNTIF(SeatReservations!B:B,Reservations!A203)</f>
        <v>4</v>
      </c>
      <c r="F203" s="4">
        <f>INDEX(Screenings!D:D,MATCH(Reservations!C203,Screenings!A:A,0))</f>
        <v>27</v>
      </c>
    </row>
    <row r="204" spans="1:6" x14ac:dyDescent="0.2">
      <c r="A204" s="1">
        <v>203</v>
      </c>
      <c r="B204" s="11">
        <v>52</v>
      </c>
      <c r="C204" s="11">
        <v>694</v>
      </c>
      <c r="D204" s="4">
        <f>INDEX(Screenings!C:C,MATCH(Reservations!C204,Screenings!A:A,0))</f>
        <v>2</v>
      </c>
      <c r="E204" s="4">
        <f>COUNTIF(SeatReservations!B:B,Reservations!A204)</f>
        <v>0</v>
      </c>
      <c r="F204" s="4">
        <f>INDEX(Screenings!D:D,MATCH(Reservations!C204,Screenings!A:A,0))</f>
        <v>9</v>
      </c>
    </row>
    <row r="205" spans="1:6" x14ac:dyDescent="0.2">
      <c r="A205" s="1">
        <v>204</v>
      </c>
      <c r="B205" s="11">
        <v>7</v>
      </c>
      <c r="C205" s="11">
        <v>725</v>
      </c>
      <c r="D205" s="4">
        <f>INDEX(Screenings!C:C,MATCH(Reservations!C205,Screenings!A:A,0))</f>
        <v>6</v>
      </c>
      <c r="E205" s="4">
        <f>COUNTIF(SeatReservations!B:B,Reservations!A205)</f>
        <v>0</v>
      </c>
      <c r="F205" s="4">
        <f>INDEX(Screenings!D:D,MATCH(Reservations!C205,Screenings!A:A,0))</f>
        <v>32</v>
      </c>
    </row>
    <row r="206" spans="1:6" x14ac:dyDescent="0.2">
      <c r="A206" s="1">
        <v>205</v>
      </c>
      <c r="B206" s="11">
        <v>44</v>
      </c>
      <c r="C206" s="11">
        <v>639</v>
      </c>
      <c r="D206" s="4">
        <f>INDEX(Screenings!C:C,MATCH(Reservations!C206,Screenings!A:A,0))</f>
        <v>9</v>
      </c>
      <c r="E206" s="4">
        <f>COUNTIF(SeatReservations!B:B,Reservations!A206)</f>
        <v>3</v>
      </c>
      <c r="F206" s="4">
        <f>INDEX(Screenings!D:D,MATCH(Reservations!C206,Screenings!A:A,0))</f>
        <v>5</v>
      </c>
    </row>
    <row r="207" spans="1:6" x14ac:dyDescent="0.2">
      <c r="A207" s="1">
        <v>206</v>
      </c>
      <c r="B207" s="11">
        <v>56</v>
      </c>
      <c r="C207" s="11">
        <v>682</v>
      </c>
      <c r="D207" s="4">
        <f>INDEX(Screenings!C:C,MATCH(Reservations!C207,Screenings!A:A,0))</f>
        <v>10</v>
      </c>
      <c r="E207" s="4">
        <f>COUNTIF(SeatReservations!B:B,Reservations!A207)</f>
        <v>3</v>
      </c>
      <c r="F207" s="4">
        <f>INDEX(Screenings!D:D,MATCH(Reservations!C207,Screenings!A:A,0))</f>
        <v>56</v>
      </c>
    </row>
    <row r="208" spans="1:6" x14ac:dyDescent="0.2">
      <c r="A208" s="1">
        <v>207</v>
      </c>
      <c r="B208" s="11">
        <v>22</v>
      </c>
      <c r="C208" s="11">
        <v>650</v>
      </c>
      <c r="D208" s="4">
        <f>INDEX(Screenings!C:C,MATCH(Reservations!C208,Screenings!A:A,0))</f>
        <v>8</v>
      </c>
      <c r="E208" s="4">
        <f>COUNTIF(SeatReservations!B:B,Reservations!A208)</f>
        <v>1</v>
      </c>
      <c r="F208" s="4">
        <f>INDEX(Screenings!D:D,MATCH(Reservations!C208,Screenings!A:A,0))</f>
        <v>34</v>
      </c>
    </row>
    <row r="209" spans="1:6" x14ac:dyDescent="0.2">
      <c r="A209" s="1">
        <v>208</v>
      </c>
      <c r="B209" s="11">
        <v>10</v>
      </c>
      <c r="C209" s="11">
        <v>659</v>
      </c>
      <c r="D209" s="4">
        <f>INDEX(Screenings!C:C,MATCH(Reservations!C209,Screenings!A:A,0))</f>
        <v>8</v>
      </c>
      <c r="E209" s="4">
        <f>COUNTIF(SeatReservations!B:B,Reservations!A209)</f>
        <v>3</v>
      </c>
      <c r="F209" s="4">
        <f>INDEX(Screenings!D:D,MATCH(Reservations!C209,Screenings!A:A,0))</f>
        <v>25</v>
      </c>
    </row>
    <row r="210" spans="1:6" x14ac:dyDescent="0.2">
      <c r="A210" s="1">
        <v>209</v>
      </c>
      <c r="B210" s="11">
        <v>47</v>
      </c>
      <c r="C210" s="11">
        <v>828</v>
      </c>
      <c r="D210" s="4">
        <f>INDEX(Screenings!C:C,MATCH(Reservations!C210,Screenings!A:A,0))</f>
        <v>6</v>
      </c>
      <c r="E210" s="4">
        <f>COUNTIF(SeatReservations!B:B,Reservations!A210)</f>
        <v>2</v>
      </c>
      <c r="F210" s="4">
        <f>INDEX(Screenings!D:D,MATCH(Reservations!C210,Screenings!A:A,0))</f>
        <v>40</v>
      </c>
    </row>
    <row r="211" spans="1:6" x14ac:dyDescent="0.2">
      <c r="A211" s="1">
        <v>210</v>
      </c>
      <c r="B211" s="11">
        <v>7</v>
      </c>
      <c r="C211" s="11">
        <v>820</v>
      </c>
      <c r="D211" s="4">
        <f>INDEX(Screenings!C:C,MATCH(Reservations!C211,Screenings!A:A,0))</f>
        <v>8</v>
      </c>
      <c r="E211" s="4">
        <f>COUNTIF(SeatReservations!B:B,Reservations!A211)</f>
        <v>1</v>
      </c>
      <c r="F211" s="4">
        <f>INDEX(Screenings!D:D,MATCH(Reservations!C211,Screenings!A:A,0))</f>
        <v>29</v>
      </c>
    </row>
    <row r="212" spans="1:6" x14ac:dyDescent="0.2">
      <c r="A212" s="1">
        <v>211</v>
      </c>
      <c r="B212" s="11">
        <v>63</v>
      </c>
      <c r="C212" s="11">
        <v>668</v>
      </c>
      <c r="D212" s="4">
        <f>INDEX(Screenings!C:C,MATCH(Reservations!C212,Screenings!A:A,0))</f>
        <v>7</v>
      </c>
      <c r="E212" s="4">
        <f>COUNTIF(SeatReservations!B:B,Reservations!A212)</f>
        <v>3</v>
      </c>
      <c r="F212" s="4">
        <f>INDEX(Screenings!D:D,MATCH(Reservations!C212,Screenings!A:A,0))</f>
        <v>32</v>
      </c>
    </row>
    <row r="213" spans="1:6" x14ac:dyDescent="0.2">
      <c r="A213" s="1">
        <v>212</v>
      </c>
      <c r="B213" s="11">
        <v>69</v>
      </c>
      <c r="C213" s="11">
        <v>652</v>
      </c>
      <c r="D213" s="4">
        <f>INDEX(Screenings!C:C,MATCH(Reservations!C213,Screenings!A:A,0))</f>
        <v>8</v>
      </c>
      <c r="E213" s="4">
        <f>COUNTIF(SeatReservations!B:B,Reservations!A213)</f>
        <v>1</v>
      </c>
      <c r="F213" s="4">
        <f>INDEX(Screenings!D:D,MATCH(Reservations!C213,Screenings!A:A,0))</f>
        <v>56</v>
      </c>
    </row>
    <row r="214" spans="1:6" x14ac:dyDescent="0.2">
      <c r="A214" s="1">
        <v>213</v>
      </c>
      <c r="B214" s="11">
        <v>54</v>
      </c>
      <c r="C214" s="11">
        <v>773</v>
      </c>
      <c r="D214" s="4">
        <f>INDEX(Screenings!C:C,MATCH(Reservations!C214,Screenings!A:A,0))</f>
        <v>1</v>
      </c>
      <c r="E214" s="4">
        <f>COUNTIF(SeatReservations!B:B,Reservations!A214)</f>
        <v>2</v>
      </c>
      <c r="F214" s="4">
        <f>INDEX(Screenings!D:D,MATCH(Reservations!C214,Screenings!A:A,0))</f>
        <v>37</v>
      </c>
    </row>
    <row r="215" spans="1:6" x14ac:dyDescent="0.2">
      <c r="A215" s="1">
        <v>214</v>
      </c>
      <c r="B215" s="11">
        <v>65</v>
      </c>
      <c r="C215" s="11">
        <v>788</v>
      </c>
      <c r="D215" s="4">
        <f>INDEX(Screenings!C:C,MATCH(Reservations!C215,Screenings!A:A,0))</f>
        <v>2</v>
      </c>
      <c r="E215" s="4">
        <f>COUNTIF(SeatReservations!B:B,Reservations!A215)</f>
        <v>2</v>
      </c>
      <c r="F215" s="4">
        <f>INDEX(Screenings!D:D,MATCH(Reservations!C215,Screenings!A:A,0))</f>
        <v>42</v>
      </c>
    </row>
    <row r="216" spans="1:6" x14ac:dyDescent="0.2">
      <c r="A216" s="1">
        <v>215</v>
      </c>
      <c r="B216" s="11">
        <v>47</v>
      </c>
      <c r="C216" s="11">
        <v>682</v>
      </c>
      <c r="D216" s="4">
        <f>INDEX(Screenings!C:C,MATCH(Reservations!C216,Screenings!A:A,0))</f>
        <v>10</v>
      </c>
      <c r="E216" s="4">
        <f>COUNTIF(SeatReservations!B:B,Reservations!A216)</f>
        <v>2</v>
      </c>
      <c r="F216" s="4">
        <f>INDEX(Screenings!D:D,MATCH(Reservations!C216,Screenings!A:A,0))</f>
        <v>56</v>
      </c>
    </row>
    <row r="217" spans="1:6" x14ac:dyDescent="0.2">
      <c r="A217" s="1">
        <v>216</v>
      </c>
      <c r="B217" s="11">
        <v>4</v>
      </c>
      <c r="C217" s="11">
        <v>622</v>
      </c>
      <c r="D217" s="4">
        <f>INDEX(Screenings!C:C,MATCH(Reservations!C217,Screenings!A:A,0))</f>
        <v>1</v>
      </c>
      <c r="E217" s="4">
        <f>COUNTIF(SeatReservations!B:B,Reservations!A217)</f>
        <v>0</v>
      </c>
      <c r="F217" s="4">
        <f>INDEX(Screenings!D:D,MATCH(Reservations!C217,Screenings!A:A,0))</f>
        <v>59</v>
      </c>
    </row>
    <row r="218" spans="1:6" x14ac:dyDescent="0.2">
      <c r="A218" s="1">
        <v>217</v>
      </c>
      <c r="B218" s="11">
        <v>46</v>
      </c>
      <c r="C218" s="11">
        <v>648</v>
      </c>
      <c r="D218" s="4">
        <f>INDEX(Screenings!C:C,MATCH(Reservations!C218,Screenings!A:A,0))</f>
        <v>2</v>
      </c>
      <c r="E218" s="4">
        <f>COUNTIF(SeatReservations!B:B,Reservations!A218)</f>
        <v>2</v>
      </c>
      <c r="F218" s="4">
        <f>INDEX(Screenings!D:D,MATCH(Reservations!C218,Screenings!A:A,0))</f>
        <v>59</v>
      </c>
    </row>
    <row r="219" spans="1:6" x14ac:dyDescent="0.2">
      <c r="A219" s="1">
        <v>218</v>
      </c>
      <c r="B219" s="11">
        <v>3</v>
      </c>
      <c r="C219" s="11">
        <v>819</v>
      </c>
      <c r="D219" s="4">
        <f>INDEX(Screenings!C:C,MATCH(Reservations!C219,Screenings!A:A,0))</f>
        <v>7</v>
      </c>
      <c r="E219" s="4">
        <f>COUNTIF(SeatReservations!B:B,Reservations!A219)</f>
        <v>2</v>
      </c>
      <c r="F219" s="4">
        <f>INDEX(Screenings!D:D,MATCH(Reservations!C219,Screenings!A:A,0))</f>
        <v>23</v>
      </c>
    </row>
    <row r="220" spans="1:6" x14ac:dyDescent="0.2">
      <c r="A220" s="1">
        <v>219</v>
      </c>
      <c r="B220" s="11">
        <v>42</v>
      </c>
      <c r="C220" s="11">
        <v>740</v>
      </c>
      <c r="D220" s="4">
        <f>INDEX(Screenings!C:C,MATCH(Reservations!C220,Screenings!A:A,0))</f>
        <v>1</v>
      </c>
      <c r="E220" s="4">
        <f>COUNTIF(SeatReservations!B:B,Reservations!A220)</f>
        <v>2</v>
      </c>
      <c r="F220" s="4">
        <f>INDEX(Screenings!D:D,MATCH(Reservations!C220,Screenings!A:A,0))</f>
        <v>54</v>
      </c>
    </row>
    <row r="221" spans="1:6" x14ac:dyDescent="0.2">
      <c r="A221" s="1">
        <v>220</v>
      </c>
      <c r="B221" s="11">
        <v>45</v>
      </c>
      <c r="C221" s="11">
        <v>722</v>
      </c>
      <c r="D221" s="4">
        <f>INDEX(Screenings!C:C,MATCH(Reservations!C221,Screenings!A:A,0))</f>
        <v>9</v>
      </c>
      <c r="E221" s="4">
        <f>COUNTIF(SeatReservations!B:B,Reservations!A221)</f>
        <v>3</v>
      </c>
      <c r="F221" s="4">
        <f>INDEX(Screenings!D:D,MATCH(Reservations!C221,Screenings!A:A,0))</f>
        <v>49</v>
      </c>
    </row>
    <row r="222" spans="1:6" x14ac:dyDescent="0.2">
      <c r="A222" s="1">
        <v>221</v>
      </c>
      <c r="B222" s="11">
        <v>46</v>
      </c>
      <c r="C222" s="11">
        <v>702</v>
      </c>
      <c r="D222" s="4">
        <f>INDEX(Screenings!C:C,MATCH(Reservations!C222,Screenings!A:A,0))</f>
        <v>6</v>
      </c>
      <c r="E222" s="4">
        <f>COUNTIF(SeatReservations!B:B,Reservations!A222)</f>
        <v>2</v>
      </c>
      <c r="F222" s="4">
        <f>INDEX(Screenings!D:D,MATCH(Reservations!C222,Screenings!A:A,0))</f>
        <v>15</v>
      </c>
    </row>
    <row r="223" spans="1:6" x14ac:dyDescent="0.2">
      <c r="A223" s="1">
        <v>222</v>
      </c>
      <c r="B223" s="11">
        <v>2</v>
      </c>
      <c r="C223" s="11">
        <v>710</v>
      </c>
      <c r="D223" s="4">
        <f>INDEX(Screenings!C:C,MATCH(Reservations!C223,Screenings!A:A,0))</f>
        <v>5</v>
      </c>
      <c r="E223" s="4">
        <f>COUNTIF(SeatReservations!B:B,Reservations!A223)</f>
        <v>2</v>
      </c>
      <c r="F223" s="4">
        <f>INDEX(Screenings!D:D,MATCH(Reservations!C223,Screenings!A:A,0))</f>
        <v>49</v>
      </c>
    </row>
    <row r="224" spans="1:6" x14ac:dyDescent="0.2">
      <c r="A224" s="1">
        <v>223</v>
      </c>
      <c r="B224" s="11">
        <v>9</v>
      </c>
      <c r="C224" s="11">
        <v>778</v>
      </c>
      <c r="D224" s="4">
        <f>INDEX(Screenings!C:C,MATCH(Reservations!C224,Screenings!A:A,0))</f>
        <v>7</v>
      </c>
      <c r="E224" s="4">
        <f>COUNTIF(SeatReservations!B:B,Reservations!A224)</f>
        <v>3</v>
      </c>
      <c r="F224" s="4">
        <f>INDEX(Screenings!D:D,MATCH(Reservations!C224,Screenings!A:A,0))</f>
        <v>28</v>
      </c>
    </row>
    <row r="225" spans="1:6" x14ac:dyDescent="0.2">
      <c r="A225" s="1">
        <v>224</v>
      </c>
      <c r="B225" s="11">
        <v>6</v>
      </c>
      <c r="C225" s="11">
        <v>686</v>
      </c>
      <c r="D225" s="4">
        <f>INDEX(Screenings!C:C,MATCH(Reservations!C225,Screenings!A:A,0))</f>
        <v>9</v>
      </c>
      <c r="E225" s="4">
        <f>COUNTIF(SeatReservations!B:B,Reservations!A225)</f>
        <v>3</v>
      </c>
      <c r="F225" s="4">
        <f>INDEX(Screenings!D:D,MATCH(Reservations!C225,Screenings!A:A,0))</f>
        <v>36</v>
      </c>
    </row>
    <row r="226" spans="1:6" x14ac:dyDescent="0.2">
      <c r="A226" s="1">
        <v>225</v>
      </c>
      <c r="B226" s="11">
        <v>34</v>
      </c>
      <c r="C226" s="11">
        <v>616</v>
      </c>
      <c r="D226" s="4">
        <f>INDEX(Screenings!C:C,MATCH(Reservations!C226,Screenings!A:A,0))</f>
        <v>5</v>
      </c>
      <c r="E226" s="4">
        <f>COUNTIF(SeatReservations!B:B,Reservations!A226)</f>
        <v>0</v>
      </c>
      <c r="F226" s="4">
        <f>INDEX(Screenings!D:D,MATCH(Reservations!C226,Screenings!A:A,0))</f>
        <v>8</v>
      </c>
    </row>
    <row r="227" spans="1:6" x14ac:dyDescent="0.2">
      <c r="A227" s="1">
        <v>226</v>
      </c>
      <c r="B227" s="11">
        <v>53</v>
      </c>
      <c r="C227" s="11">
        <v>733</v>
      </c>
      <c r="D227" s="4">
        <f>INDEX(Screenings!C:C,MATCH(Reservations!C227,Screenings!A:A,0))</f>
        <v>7</v>
      </c>
      <c r="E227" s="4">
        <f>COUNTIF(SeatReservations!B:B,Reservations!A227)</f>
        <v>1</v>
      </c>
      <c r="F227" s="4">
        <f>INDEX(Screenings!D:D,MATCH(Reservations!C227,Screenings!A:A,0))</f>
        <v>43</v>
      </c>
    </row>
    <row r="228" spans="1:6" x14ac:dyDescent="0.2">
      <c r="A228" s="1">
        <v>227</v>
      </c>
      <c r="B228" s="11">
        <v>40</v>
      </c>
      <c r="C228" s="11">
        <v>821</v>
      </c>
      <c r="D228" s="4">
        <f>INDEX(Screenings!C:C,MATCH(Reservations!C228,Screenings!A:A,0))</f>
        <v>9</v>
      </c>
      <c r="E228" s="4">
        <f>COUNTIF(SeatReservations!B:B,Reservations!A228)</f>
        <v>2</v>
      </c>
      <c r="F228" s="4">
        <f>INDEX(Screenings!D:D,MATCH(Reservations!C228,Screenings!A:A,0))</f>
        <v>11</v>
      </c>
    </row>
    <row r="229" spans="1:6" x14ac:dyDescent="0.2">
      <c r="A229" s="1">
        <v>228</v>
      </c>
      <c r="B229" s="11">
        <v>38</v>
      </c>
      <c r="C229" s="11">
        <v>607</v>
      </c>
      <c r="D229" s="4">
        <f>INDEX(Screenings!C:C,MATCH(Reservations!C229,Screenings!A:A,0))</f>
        <v>6</v>
      </c>
      <c r="E229" s="4">
        <f>COUNTIF(SeatReservations!B:B,Reservations!A229)</f>
        <v>1</v>
      </c>
      <c r="F229" s="4">
        <f>INDEX(Screenings!D:D,MATCH(Reservations!C229,Screenings!A:A,0))</f>
        <v>24</v>
      </c>
    </row>
    <row r="230" spans="1:6" x14ac:dyDescent="0.2">
      <c r="A230" s="1">
        <v>229</v>
      </c>
      <c r="B230" s="11">
        <v>34</v>
      </c>
      <c r="C230" s="11">
        <v>786</v>
      </c>
      <c r="D230" s="4">
        <f>INDEX(Screenings!C:C,MATCH(Reservations!C230,Screenings!A:A,0))</f>
        <v>4</v>
      </c>
      <c r="E230" s="4">
        <f>COUNTIF(SeatReservations!B:B,Reservations!A230)</f>
        <v>1</v>
      </c>
      <c r="F230" s="4">
        <f>INDEX(Screenings!D:D,MATCH(Reservations!C230,Screenings!A:A,0))</f>
        <v>48</v>
      </c>
    </row>
    <row r="231" spans="1:6" x14ac:dyDescent="0.2">
      <c r="A231" s="1">
        <v>230</v>
      </c>
      <c r="B231" s="11">
        <v>68</v>
      </c>
      <c r="C231" s="11">
        <v>707</v>
      </c>
      <c r="D231" s="4">
        <f>INDEX(Screenings!C:C,MATCH(Reservations!C231,Screenings!A:A,0))</f>
        <v>6</v>
      </c>
      <c r="E231" s="4">
        <f>COUNTIF(SeatReservations!B:B,Reservations!A231)</f>
        <v>3</v>
      </c>
      <c r="F231" s="4">
        <f>INDEX(Screenings!D:D,MATCH(Reservations!C231,Screenings!A:A,0))</f>
        <v>43</v>
      </c>
    </row>
    <row r="232" spans="1:6" x14ac:dyDescent="0.2">
      <c r="A232" s="1">
        <v>231</v>
      </c>
      <c r="B232" s="11">
        <v>35</v>
      </c>
      <c r="C232" s="11">
        <v>686</v>
      </c>
      <c r="D232" s="4">
        <f>INDEX(Screenings!C:C,MATCH(Reservations!C232,Screenings!A:A,0))</f>
        <v>9</v>
      </c>
      <c r="E232" s="4">
        <f>COUNTIF(SeatReservations!B:B,Reservations!A232)</f>
        <v>1</v>
      </c>
      <c r="F232" s="4">
        <f>INDEX(Screenings!D:D,MATCH(Reservations!C232,Screenings!A:A,0))</f>
        <v>36</v>
      </c>
    </row>
    <row r="233" spans="1:6" x14ac:dyDescent="0.2">
      <c r="A233" s="1">
        <v>232</v>
      </c>
      <c r="B233" s="11">
        <v>33</v>
      </c>
      <c r="C233" s="11">
        <v>728</v>
      </c>
      <c r="D233" s="4">
        <f>INDEX(Screenings!C:C,MATCH(Reservations!C233,Screenings!A:A,0))</f>
        <v>1</v>
      </c>
      <c r="E233" s="4">
        <f>COUNTIF(SeatReservations!B:B,Reservations!A233)</f>
        <v>0</v>
      </c>
      <c r="F233" s="4">
        <f>INDEX(Screenings!D:D,MATCH(Reservations!C233,Screenings!A:A,0))</f>
        <v>28</v>
      </c>
    </row>
    <row r="234" spans="1:6" x14ac:dyDescent="0.2">
      <c r="A234" s="1">
        <v>233</v>
      </c>
      <c r="B234" s="11">
        <v>46</v>
      </c>
      <c r="C234" s="11">
        <v>760</v>
      </c>
      <c r="D234" s="4">
        <f>INDEX(Screenings!C:C,MATCH(Reservations!C234,Screenings!A:A,0))</f>
        <v>10</v>
      </c>
      <c r="E234" s="4">
        <f>COUNTIF(SeatReservations!B:B,Reservations!A234)</f>
        <v>4</v>
      </c>
      <c r="F234" s="4">
        <f>INDEX(Screenings!D:D,MATCH(Reservations!C234,Screenings!A:A,0))</f>
        <v>41</v>
      </c>
    </row>
    <row r="235" spans="1:6" x14ac:dyDescent="0.2">
      <c r="A235" s="1">
        <v>234</v>
      </c>
      <c r="B235" s="11">
        <v>61</v>
      </c>
      <c r="C235" s="11">
        <v>839</v>
      </c>
      <c r="D235" s="4">
        <f>INDEX(Screenings!C:C,MATCH(Reservations!C235,Screenings!A:A,0))</f>
        <v>4</v>
      </c>
      <c r="E235" s="4">
        <f>COUNTIF(SeatReservations!B:B,Reservations!A235)</f>
        <v>1</v>
      </c>
      <c r="F235" s="4">
        <f>INDEX(Screenings!D:D,MATCH(Reservations!C235,Screenings!A:A,0))</f>
        <v>2</v>
      </c>
    </row>
    <row r="236" spans="1:6" x14ac:dyDescent="0.2">
      <c r="A236" s="1">
        <v>235</v>
      </c>
      <c r="B236" s="11">
        <v>7</v>
      </c>
      <c r="C236" s="11">
        <v>677</v>
      </c>
      <c r="D236" s="4">
        <f>INDEX(Screenings!C:C,MATCH(Reservations!C236,Screenings!A:A,0))</f>
        <v>6</v>
      </c>
      <c r="E236" s="4">
        <f>COUNTIF(SeatReservations!B:B,Reservations!A236)</f>
        <v>1</v>
      </c>
      <c r="F236" s="4">
        <f>INDEX(Screenings!D:D,MATCH(Reservations!C236,Screenings!A:A,0))</f>
        <v>38</v>
      </c>
    </row>
    <row r="237" spans="1:6" x14ac:dyDescent="0.2">
      <c r="A237" s="1">
        <v>236</v>
      </c>
      <c r="B237" s="11">
        <v>15</v>
      </c>
      <c r="C237" s="11">
        <v>803</v>
      </c>
      <c r="D237" s="4">
        <f>INDEX(Screenings!C:C,MATCH(Reservations!C237,Screenings!A:A,0))</f>
        <v>4</v>
      </c>
      <c r="E237" s="4">
        <f>COUNTIF(SeatReservations!B:B,Reservations!A237)</f>
        <v>1</v>
      </c>
      <c r="F237" s="4">
        <f>INDEX(Screenings!D:D,MATCH(Reservations!C237,Screenings!A:A,0))</f>
        <v>27</v>
      </c>
    </row>
    <row r="238" spans="1:6" x14ac:dyDescent="0.2">
      <c r="A238" s="1">
        <v>237</v>
      </c>
      <c r="B238" s="11">
        <v>50</v>
      </c>
      <c r="C238" s="11">
        <v>612</v>
      </c>
      <c r="D238" s="4">
        <f>INDEX(Screenings!C:C,MATCH(Reservations!C238,Screenings!A:A,0))</f>
        <v>3</v>
      </c>
      <c r="E238" s="4">
        <f>COUNTIF(SeatReservations!B:B,Reservations!A238)</f>
        <v>0</v>
      </c>
      <c r="F238" s="4">
        <f>INDEX(Screenings!D:D,MATCH(Reservations!C238,Screenings!A:A,0))</f>
        <v>25</v>
      </c>
    </row>
    <row r="239" spans="1:6" x14ac:dyDescent="0.2">
      <c r="A239" s="1">
        <v>238</v>
      </c>
      <c r="B239" s="11">
        <v>15</v>
      </c>
      <c r="C239" s="11">
        <v>716</v>
      </c>
      <c r="D239" s="4">
        <f>INDEX(Screenings!C:C,MATCH(Reservations!C239,Screenings!A:A,0))</f>
        <v>6</v>
      </c>
      <c r="E239" s="4">
        <f>COUNTIF(SeatReservations!B:B,Reservations!A239)</f>
        <v>0</v>
      </c>
      <c r="F239" s="4">
        <f>INDEX(Screenings!D:D,MATCH(Reservations!C239,Screenings!A:A,0))</f>
        <v>8</v>
      </c>
    </row>
    <row r="240" spans="1:6" x14ac:dyDescent="0.2">
      <c r="A240" s="1">
        <v>239</v>
      </c>
      <c r="B240" s="11">
        <v>41</v>
      </c>
      <c r="C240" s="11">
        <v>795</v>
      </c>
      <c r="D240" s="4">
        <f>INDEX(Screenings!C:C,MATCH(Reservations!C240,Screenings!A:A,0))</f>
        <v>9</v>
      </c>
      <c r="E240" s="4">
        <f>COUNTIF(SeatReservations!B:B,Reservations!A240)</f>
        <v>3</v>
      </c>
      <c r="F240" s="4">
        <f>INDEX(Screenings!D:D,MATCH(Reservations!C240,Screenings!A:A,0))</f>
        <v>40</v>
      </c>
    </row>
    <row r="241" spans="1:6" x14ac:dyDescent="0.2">
      <c r="A241" s="1">
        <v>240</v>
      </c>
      <c r="B241" s="11">
        <v>29</v>
      </c>
      <c r="C241" s="11">
        <v>768</v>
      </c>
      <c r="D241" s="4">
        <f>INDEX(Screenings!C:C,MATCH(Reservations!C241,Screenings!A:A,0))</f>
        <v>9</v>
      </c>
      <c r="E241" s="4">
        <f>COUNTIF(SeatReservations!B:B,Reservations!A241)</f>
        <v>1</v>
      </c>
      <c r="F241" s="4">
        <f>INDEX(Screenings!D:D,MATCH(Reservations!C241,Screenings!A:A,0))</f>
        <v>51</v>
      </c>
    </row>
    <row r="242" spans="1:6" x14ac:dyDescent="0.2">
      <c r="A242" s="1">
        <v>241</v>
      </c>
      <c r="B242" s="11">
        <v>11</v>
      </c>
      <c r="C242" s="11">
        <v>725</v>
      </c>
      <c r="D242" s="4">
        <f>INDEX(Screenings!C:C,MATCH(Reservations!C242,Screenings!A:A,0))</f>
        <v>6</v>
      </c>
      <c r="E242" s="4">
        <f>COUNTIF(SeatReservations!B:B,Reservations!A242)</f>
        <v>0</v>
      </c>
      <c r="F242" s="4">
        <f>INDEX(Screenings!D:D,MATCH(Reservations!C242,Screenings!A:A,0))</f>
        <v>32</v>
      </c>
    </row>
    <row r="243" spans="1:6" x14ac:dyDescent="0.2">
      <c r="A243" s="1">
        <v>242</v>
      </c>
      <c r="B243" s="11">
        <v>35</v>
      </c>
      <c r="C243" s="11">
        <v>628</v>
      </c>
      <c r="D243" s="4">
        <f>INDEX(Screenings!C:C,MATCH(Reservations!C243,Screenings!A:A,0))</f>
        <v>2</v>
      </c>
      <c r="E243" s="4">
        <f>COUNTIF(SeatReservations!B:B,Reservations!A243)</f>
        <v>2</v>
      </c>
      <c r="F243" s="4">
        <f>INDEX(Screenings!D:D,MATCH(Reservations!C243,Screenings!A:A,0))</f>
        <v>28</v>
      </c>
    </row>
    <row r="244" spans="1:6" x14ac:dyDescent="0.2">
      <c r="A244" s="1">
        <v>243</v>
      </c>
      <c r="B244" s="11">
        <v>35</v>
      </c>
      <c r="C244" s="11">
        <v>836</v>
      </c>
      <c r="D244" s="4">
        <f>INDEX(Screenings!C:C,MATCH(Reservations!C244,Screenings!A:A,0))</f>
        <v>5</v>
      </c>
      <c r="E244" s="4">
        <f>COUNTIF(SeatReservations!B:B,Reservations!A244)</f>
        <v>0</v>
      </c>
      <c r="F244" s="4">
        <f>INDEX(Screenings!D:D,MATCH(Reservations!C244,Screenings!A:A,0))</f>
        <v>42</v>
      </c>
    </row>
    <row r="245" spans="1:6" x14ac:dyDescent="0.2">
      <c r="A245" s="1">
        <v>244</v>
      </c>
      <c r="B245" s="11">
        <v>30</v>
      </c>
      <c r="C245" s="11">
        <v>772</v>
      </c>
      <c r="D245" s="4">
        <f>INDEX(Screenings!C:C,MATCH(Reservations!C245,Screenings!A:A,0))</f>
        <v>1</v>
      </c>
      <c r="E245" s="4">
        <f>COUNTIF(SeatReservations!B:B,Reservations!A245)</f>
        <v>4</v>
      </c>
      <c r="F245" s="4">
        <f>INDEX(Screenings!D:D,MATCH(Reservations!C245,Screenings!A:A,0))</f>
        <v>27</v>
      </c>
    </row>
    <row r="246" spans="1:6" x14ac:dyDescent="0.2">
      <c r="A246" s="1">
        <v>245</v>
      </c>
      <c r="B246" s="11">
        <v>29</v>
      </c>
      <c r="C246" s="11">
        <v>666</v>
      </c>
      <c r="D246" s="4">
        <f>INDEX(Screenings!C:C,MATCH(Reservations!C246,Screenings!A:A,0))</f>
        <v>3</v>
      </c>
      <c r="E246" s="4">
        <f>COUNTIF(SeatReservations!B:B,Reservations!A246)</f>
        <v>0</v>
      </c>
      <c r="F246" s="4">
        <f>INDEX(Screenings!D:D,MATCH(Reservations!C246,Screenings!A:A,0))</f>
        <v>58</v>
      </c>
    </row>
    <row r="247" spans="1:6" x14ac:dyDescent="0.2">
      <c r="A247" s="1">
        <v>246</v>
      </c>
      <c r="B247" s="11">
        <v>70</v>
      </c>
      <c r="C247" s="11">
        <v>755</v>
      </c>
      <c r="D247" s="4">
        <f>INDEX(Screenings!C:C,MATCH(Reservations!C247,Screenings!A:A,0))</f>
        <v>9</v>
      </c>
      <c r="E247" s="4">
        <f>COUNTIF(SeatReservations!B:B,Reservations!A247)</f>
        <v>3</v>
      </c>
      <c r="F247" s="4">
        <f>INDEX(Screenings!D:D,MATCH(Reservations!C247,Screenings!A:A,0))</f>
        <v>51</v>
      </c>
    </row>
    <row r="248" spans="1:6" x14ac:dyDescent="0.2">
      <c r="A248" s="1">
        <v>247</v>
      </c>
      <c r="B248" s="11">
        <v>1</v>
      </c>
      <c r="C248" s="11">
        <v>654</v>
      </c>
      <c r="D248" s="4">
        <f>INDEX(Screenings!C:C,MATCH(Reservations!C248,Screenings!A:A,0))</f>
        <v>4</v>
      </c>
      <c r="E248" s="4">
        <f>COUNTIF(SeatReservations!B:B,Reservations!A248)</f>
        <v>2</v>
      </c>
      <c r="F248" s="4">
        <f>INDEX(Screenings!D:D,MATCH(Reservations!C248,Screenings!A:A,0))</f>
        <v>37</v>
      </c>
    </row>
    <row r="249" spans="1:6" x14ac:dyDescent="0.2">
      <c r="A249" s="1">
        <v>248</v>
      </c>
      <c r="B249" s="11">
        <v>9</v>
      </c>
      <c r="C249" s="11">
        <v>637</v>
      </c>
      <c r="D249" s="4">
        <f>INDEX(Screenings!C:C,MATCH(Reservations!C249,Screenings!A:A,0))</f>
        <v>4</v>
      </c>
      <c r="E249" s="4">
        <f>COUNTIF(SeatReservations!B:B,Reservations!A249)</f>
        <v>0</v>
      </c>
      <c r="F249" s="4">
        <f>INDEX(Screenings!D:D,MATCH(Reservations!C249,Screenings!A:A,0))</f>
        <v>2</v>
      </c>
    </row>
    <row r="250" spans="1:6" x14ac:dyDescent="0.2">
      <c r="A250" s="1">
        <v>249</v>
      </c>
      <c r="B250" s="11">
        <v>70</v>
      </c>
      <c r="C250" s="11">
        <v>754</v>
      </c>
      <c r="D250" s="4">
        <f>INDEX(Screenings!C:C,MATCH(Reservations!C250,Screenings!A:A,0))</f>
        <v>2</v>
      </c>
      <c r="E250" s="4">
        <f>COUNTIF(SeatReservations!B:B,Reservations!A250)</f>
        <v>1</v>
      </c>
      <c r="F250" s="4">
        <f>INDEX(Screenings!D:D,MATCH(Reservations!C250,Screenings!A:A,0))</f>
        <v>8</v>
      </c>
    </row>
    <row r="251" spans="1:6" x14ac:dyDescent="0.2">
      <c r="A251" s="1">
        <v>250</v>
      </c>
      <c r="B251" s="11">
        <v>37</v>
      </c>
      <c r="C251" s="11">
        <v>741</v>
      </c>
      <c r="D251" s="4">
        <f>INDEX(Screenings!C:C,MATCH(Reservations!C251,Screenings!A:A,0))</f>
        <v>1</v>
      </c>
      <c r="E251" s="4">
        <f>COUNTIF(SeatReservations!B:B,Reservations!A251)</f>
        <v>0</v>
      </c>
      <c r="F251" s="4">
        <f>INDEX(Screenings!D:D,MATCH(Reservations!C251,Screenings!A:A,0))</f>
        <v>32</v>
      </c>
    </row>
    <row r="252" spans="1:6" x14ac:dyDescent="0.2">
      <c r="A252" s="1">
        <v>251</v>
      </c>
      <c r="B252" s="11">
        <v>39</v>
      </c>
      <c r="C252" s="11">
        <v>777</v>
      </c>
      <c r="D252" s="4">
        <f>INDEX(Screenings!C:C,MATCH(Reservations!C252,Screenings!A:A,0))</f>
        <v>4</v>
      </c>
      <c r="E252" s="4">
        <f>COUNTIF(SeatReservations!B:B,Reservations!A252)</f>
        <v>2</v>
      </c>
      <c r="F252" s="4">
        <f>INDEX(Screenings!D:D,MATCH(Reservations!C252,Screenings!A:A,0))</f>
        <v>52</v>
      </c>
    </row>
    <row r="253" spans="1:6" x14ac:dyDescent="0.2">
      <c r="A253" s="1">
        <v>252</v>
      </c>
      <c r="B253" s="11">
        <v>58</v>
      </c>
      <c r="C253" s="11">
        <v>723</v>
      </c>
      <c r="D253" s="4">
        <f>INDEX(Screenings!C:C,MATCH(Reservations!C253,Screenings!A:A,0))</f>
        <v>3</v>
      </c>
      <c r="E253" s="4">
        <f>COUNTIF(SeatReservations!B:B,Reservations!A253)</f>
        <v>1</v>
      </c>
      <c r="F253" s="4">
        <f>INDEX(Screenings!D:D,MATCH(Reservations!C253,Screenings!A:A,0))</f>
        <v>46</v>
      </c>
    </row>
    <row r="254" spans="1:6" x14ac:dyDescent="0.2">
      <c r="A254" s="1">
        <v>253</v>
      </c>
      <c r="B254" s="11">
        <v>13</v>
      </c>
      <c r="C254" s="11">
        <v>836</v>
      </c>
      <c r="D254" s="4">
        <f>INDEX(Screenings!C:C,MATCH(Reservations!C254,Screenings!A:A,0))</f>
        <v>5</v>
      </c>
      <c r="E254" s="4">
        <f>COUNTIF(SeatReservations!B:B,Reservations!A254)</f>
        <v>4</v>
      </c>
      <c r="F254" s="4">
        <f>INDEX(Screenings!D:D,MATCH(Reservations!C254,Screenings!A:A,0))</f>
        <v>42</v>
      </c>
    </row>
    <row r="255" spans="1:6" x14ac:dyDescent="0.2">
      <c r="A255" s="1">
        <v>254</v>
      </c>
      <c r="B255" s="11">
        <v>23</v>
      </c>
      <c r="C255" s="11">
        <v>779</v>
      </c>
      <c r="D255" s="4">
        <f>INDEX(Screenings!C:C,MATCH(Reservations!C255,Screenings!A:A,0))</f>
        <v>10</v>
      </c>
      <c r="E255" s="4">
        <f>COUNTIF(SeatReservations!B:B,Reservations!A255)</f>
        <v>3</v>
      </c>
      <c r="F255" s="4">
        <f>INDEX(Screenings!D:D,MATCH(Reservations!C255,Screenings!A:A,0))</f>
        <v>6</v>
      </c>
    </row>
    <row r="256" spans="1:6" x14ac:dyDescent="0.2">
      <c r="A256" s="1">
        <v>255</v>
      </c>
      <c r="B256" s="11">
        <v>8</v>
      </c>
      <c r="C256" s="11">
        <v>727</v>
      </c>
      <c r="D256" s="4">
        <f>INDEX(Screenings!C:C,MATCH(Reservations!C256,Screenings!A:A,0))</f>
        <v>2</v>
      </c>
      <c r="E256" s="4">
        <f>COUNTIF(SeatReservations!B:B,Reservations!A256)</f>
        <v>2</v>
      </c>
      <c r="F256" s="4">
        <f>INDEX(Screenings!D:D,MATCH(Reservations!C256,Screenings!A:A,0))</f>
        <v>43</v>
      </c>
    </row>
    <row r="257" spans="1:6" x14ac:dyDescent="0.2">
      <c r="A257" s="1">
        <v>256</v>
      </c>
      <c r="B257" s="11">
        <v>36</v>
      </c>
      <c r="C257" s="11">
        <v>734</v>
      </c>
      <c r="D257" s="4">
        <f>INDEX(Screenings!C:C,MATCH(Reservations!C257,Screenings!A:A,0))</f>
        <v>5</v>
      </c>
      <c r="E257" s="4">
        <f>COUNTIF(SeatReservations!B:B,Reservations!A257)</f>
        <v>2</v>
      </c>
      <c r="F257" s="4">
        <f>INDEX(Screenings!D:D,MATCH(Reservations!C257,Screenings!A:A,0))</f>
        <v>11</v>
      </c>
    </row>
    <row r="258" spans="1:6" x14ac:dyDescent="0.2">
      <c r="A258" s="1">
        <v>257</v>
      </c>
      <c r="B258" s="11">
        <v>46</v>
      </c>
      <c r="C258" s="11">
        <v>773</v>
      </c>
      <c r="D258" s="4">
        <f>INDEX(Screenings!C:C,MATCH(Reservations!C258,Screenings!A:A,0))</f>
        <v>1</v>
      </c>
      <c r="E258" s="4">
        <f>COUNTIF(SeatReservations!B:B,Reservations!A258)</f>
        <v>2</v>
      </c>
      <c r="F258" s="4">
        <f>INDEX(Screenings!D:D,MATCH(Reservations!C258,Screenings!A:A,0))</f>
        <v>37</v>
      </c>
    </row>
    <row r="259" spans="1:6" x14ac:dyDescent="0.2">
      <c r="A259" s="1">
        <v>258</v>
      </c>
      <c r="B259" s="11">
        <v>33</v>
      </c>
      <c r="C259" s="11">
        <v>808</v>
      </c>
      <c r="D259" s="4">
        <f>INDEX(Screenings!C:C,MATCH(Reservations!C259,Screenings!A:A,0))</f>
        <v>3</v>
      </c>
      <c r="E259" s="4">
        <f>COUNTIF(SeatReservations!B:B,Reservations!A259)</f>
        <v>4</v>
      </c>
      <c r="F259" s="4">
        <f>INDEX(Screenings!D:D,MATCH(Reservations!C259,Screenings!A:A,0))</f>
        <v>55</v>
      </c>
    </row>
    <row r="260" spans="1:6" x14ac:dyDescent="0.2">
      <c r="A260" s="1">
        <v>259</v>
      </c>
      <c r="B260" s="11">
        <v>20</v>
      </c>
      <c r="C260" s="11">
        <v>804</v>
      </c>
      <c r="D260" s="4">
        <f>INDEX(Screenings!C:C,MATCH(Reservations!C260,Screenings!A:A,0))</f>
        <v>10</v>
      </c>
      <c r="E260" s="4">
        <f>COUNTIF(SeatReservations!B:B,Reservations!A260)</f>
        <v>1</v>
      </c>
      <c r="F260" s="4">
        <f>INDEX(Screenings!D:D,MATCH(Reservations!C260,Screenings!A:A,0))</f>
        <v>58</v>
      </c>
    </row>
    <row r="261" spans="1:6" x14ac:dyDescent="0.2">
      <c r="A261" s="1">
        <v>260</v>
      </c>
      <c r="B261" s="11">
        <v>16</v>
      </c>
      <c r="C261" s="11">
        <v>671</v>
      </c>
      <c r="D261" s="4">
        <f>INDEX(Screenings!C:C,MATCH(Reservations!C261,Screenings!A:A,0))</f>
        <v>4</v>
      </c>
      <c r="E261" s="4">
        <f>COUNTIF(SeatReservations!B:B,Reservations!A261)</f>
        <v>1</v>
      </c>
      <c r="F261" s="4">
        <f>INDEX(Screenings!D:D,MATCH(Reservations!C261,Screenings!A:A,0))</f>
        <v>1</v>
      </c>
    </row>
    <row r="262" spans="1:6" x14ac:dyDescent="0.2">
      <c r="A262" s="1">
        <v>261</v>
      </c>
      <c r="B262" s="11">
        <v>39</v>
      </c>
      <c r="C262" s="11">
        <v>706</v>
      </c>
      <c r="D262" s="4">
        <f>INDEX(Screenings!C:C,MATCH(Reservations!C262,Screenings!A:A,0))</f>
        <v>7</v>
      </c>
      <c r="E262" s="4">
        <f>COUNTIF(SeatReservations!B:B,Reservations!A262)</f>
        <v>2</v>
      </c>
      <c r="F262" s="4">
        <f>INDEX(Screenings!D:D,MATCH(Reservations!C262,Screenings!A:A,0))</f>
        <v>37</v>
      </c>
    </row>
    <row r="263" spans="1:6" x14ac:dyDescent="0.2">
      <c r="A263" s="1">
        <v>262</v>
      </c>
      <c r="B263" s="11">
        <v>46</v>
      </c>
      <c r="C263" s="11">
        <v>605</v>
      </c>
      <c r="D263" s="4">
        <f>INDEX(Screenings!C:C,MATCH(Reservations!C263,Screenings!A:A,0))</f>
        <v>6</v>
      </c>
      <c r="E263" s="4">
        <f>COUNTIF(SeatReservations!B:B,Reservations!A263)</f>
        <v>1</v>
      </c>
      <c r="F263" s="4">
        <f>INDEX(Screenings!D:D,MATCH(Reservations!C263,Screenings!A:A,0))</f>
        <v>17</v>
      </c>
    </row>
    <row r="264" spans="1:6" x14ac:dyDescent="0.2">
      <c r="A264" s="1">
        <v>263</v>
      </c>
      <c r="B264" s="11">
        <v>50</v>
      </c>
      <c r="C264" s="11">
        <v>688</v>
      </c>
      <c r="D264" s="4">
        <f>INDEX(Screenings!C:C,MATCH(Reservations!C264,Screenings!A:A,0))</f>
        <v>1</v>
      </c>
      <c r="E264" s="4">
        <f>COUNTIF(SeatReservations!B:B,Reservations!A264)</f>
        <v>3</v>
      </c>
      <c r="F264" s="4">
        <f>INDEX(Screenings!D:D,MATCH(Reservations!C264,Screenings!A:A,0))</f>
        <v>29</v>
      </c>
    </row>
    <row r="265" spans="1:6" x14ac:dyDescent="0.2">
      <c r="A265" s="1">
        <v>264</v>
      </c>
      <c r="B265" s="11">
        <v>5</v>
      </c>
      <c r="C265" s="11">
        <v>635</v>
      </c>
      <c r="D265" s="4">
        <f>INDEX(Screenings!C:C,MATCH(Reservations!C265,Screenings!A:A,0))</f>
        <v>3</v>
      </c>
      <c r="E265" s="4">
        <f>COUNTIF(SeatReservations!B:B,Reservations!A265)</f>
        <v>3</v>
      </c>
      <c r="F265" s="4">
        <f>INDEX(Screenings!D:D,MATCH(Reservations!C265,Screenings!A:A,0))</f>
        <v>4</v>
      </c>
    </row>
    <row r="266" spans="1:6" x14ac:dyDescent="0.2">
      <c r="A266" s="1">
        <v>265</v>
      </c>
      <c r="B266" s="11">
        <v>39</v>
      </c>
      <c r="C266" s="11">
        <v>643</v>
      </c>
      <c r="D266" s="4">
        <f>INDEX(Screenings!C:C,MATCH(Reservations!C266,Screenings!A:A,0))</f>
        <v>2</v>
      </c>
      <c r="E266" s="4">
        <f>COUNTIF(SeatReservations!B:B,Reservations!A266)</f>
        <v>0</v>
      </c>
      <c r="F266" s="4">
        <f>INDEX(Screenings!D:D,MATCH(Reservations!C266,Screenings!A:A,0))</f>
        <v>9</v>
      </c>
    </row>
    <row r="267" spans="1:6" x14ac:dyDescent="0.2">
      <c r="A267" s="1">
        <v>266</v>
      </c>
      <c r="B267" s="11">
        <v>68</v>
      </c>
      <c r="C267" s="11">
        <v>772</v>
      </c>
      <c r="D267" s="4">
        <f>INDEX(Screenings!C:C,MATCH(Reservations!C267,Screenings!A:A,0))</f>
        <v>1</v>
      </c>
      <c r="E267" s="4">
        <f>COUNTIF(SeatReservations!B:B,Reservations!A267)</f>
        <v>0</v>
      </c>
      <c r="F267" s="4">
        <f>INDEX(Screenings!D:D,MATCH(Reservations!C267,Screenings!A:A,0))</f>
        <v>27</v>
      </c>
    </row>
    <row r="268" spans="1:6" x14ac:dyDescent="0.2">
      <c r="A268" s="1">
        <v>267</v>
      </c>
      <c r="B268" s="11">
        <v>25</v>
      </c>
      <c r="C268" s="11">
        <v>732</v>
      </c>
      <c r="D268" s="4">
        <f>INDEX(Screenings!C:C,MATCH(Reservations!C268,Screenings!A:A,0))</f>
        <v>4</v>
      </c>
      <c r="E268" s="4">
        <f>COUNTIF(SeatReservations!B:B,Reservations!A268)</f>
        <v>0</v>
      </c>
      <c r="F268" s="4">
        <f>INDEX(Screenings!D:D,MATCH(Reservations!C268,Screenings!A:A,0))</f>
        <v>55</v>
      </c>
    </row>
    <row r="269" spans="1:6" x14ac:dyDescent="0.2">
      <c r="A269" s="1">
        <v>268</v>
      </c>
      <c r="B269" s="11">
        <v>47</v>
      </c>
      <c r="C269" s="11">
        <v>698</v>
      </c>
      <c r="D269" s="4">
        <f>INDEX(Screenings!C:C,MATCH(Reservations!C269,Screenings!A:A,0))</f>
        <v>9</v>
      </c>
      <c r="E269" s="4">
        <f>COUNTIF(SeatReservations!B:B,Reservations!A269)</f>
        <v>1</v>
      </c>
      <c r="F269" s="4">
        <f>INDEX(Screenings!D:D,MATCH(Reservations!C269,Screenings!A:A,0))</f>
        <v>32</v>
      </c>
    </row>
    <row r="270" spans="1:6" x14ac:dyDescent="0.2">
      <c r="A270" s="1">
        <v>269</v>
      </c>
      <c r="B270" s="11">
        <v>69</v>
      </c>
      <c r="C270" s="11">
        <v>655</v>
      </c>
      <c r="D270" s="4">
        <f>INDEX(Screenings!C:C,MATCH(Reservations!C270,Screenings!A:A,0))</f>
        <v>5</v>
      </c>
      <c r="E270" s="4">
        <f>COUNTIF(SeatReservations!B:B,Reservations!A270)</f>
        <v>3</v>
      </c>
      <c r="F270" s="4">
        <f>INDEX(Screenings!D:D,MATCH(Reservations!C270,Screenings!A:A,0))</f>
        <v>21</v>
      </c>
    </row>
    <row r="271" spans="1:6" x14ac:dyDescent="0.2">
      <c r="A271" s="1">
        <v>270</v>
      </c>
      <c r="B271" s="11">
        <v>23</v>
      </c>
      <c r="C271" s="11">
        <v>792</v>
      </c>
      <c r="D271" s="4">
        <f>INDEX(Screenings!C:C,MATCH(Reservations!C271,Screenings!A:A,0))</f>
        <v>4</v>
      </c>
      <c r="E271" s="4">
        <f>COUNTIF(SeatReservations!B:B,Reservations!A271)</f>
        <v>1</v>
      </c>
      <c r="F271" s="4">
        <f>INDEX(Screenings!D:D,MATCH(Reservations!C271,Screenings!A:A,0))</f>
        <v>8</v>
      </c>
    </row>
    <row r="272" spans="1:6" x14ac:dyDescent="0.2">
      <c r="A272" s="1">
        <v>271</v>
      </c>
      <c r="B272" s="11">
        <v>64</v>
      </c>
      <c r="C272" s="11">
        <v>685</v>
      </c>
      <c r="D272" s="4">
        <f>INDEX(Screenings!C:C,MATCH(Reservations!C272,Screenings!A:A,0))</f>
        <v>3</v>
      </c>
      <c r="E272" s="4">
        <f>COUNTIF(SeatReservations!B:B,Reservations!A272)</f>
        <v>2</v>
      </c>
      <c r="F272" s="4">
        <f>INDEX(Screenings!D:D,MATCH(Reservations!C272,Screenings!A:A,0))</f>
        <v>45</v>
      </c>
    </row>
    <row r="273" spans="1:6" x14ac:dyDescent="0.2">
      <c r="A273" s="1">
        <v>272</v>
      </c>
      <c r="B273" s="11">
        <v>38</v>
      </c>
      <c r="C273" s="11">
        <v>708</v>
      </c>
      <c r="D273" s="4">
        <f>INDEX(Screenings!C:C,MATCH(Reservations!C273,Screenings!A:A,0))</f>
        <v>4</v>
      </c>
      <c r="E273" s="4">
        <f>COUNTIF(SeatReservations!B:B,Reservations!A273)</f>
        <v>1</v>
      </c>
      <c r="F273" s="4">
        <f>INDEX(Screenings!D:D,MATCH(Reservations!C273,Screenings!A:A,0))</f>
        <v>26</v>
      </c>
    </row>
    <row r="274" spans="1:6" x14ac:dyDescent="0.2">
      <c r="A274" s="1">
        <v>273</v>
      </c>
      <c r="B274" s="11">
        <v>67</v>
      </c>
      <c r="C274" s="11">
        <v>766</v>
      </c>
      <c r="D274" s="4">
        <f>INDEX(Screenings!C:C,MATCH(Reservations!C274,Screenings!A:A,0))</f>
        <v>3</v>
      </c>
      <c r="E274" s="4">
        <f>COUNTIF(SeatReservations!B:B,Reservations!A274)</f>
        <v>3</v>
      </c>
      <c r="F274" s="4">
        <f>INDEX(Screenings!D:D,MATCH(Reservations!C274,Screenings!A:A,0))</f>
        <v>16</v>
      </c>
    </row>
    <row r="275" spans="1:6" x14ac:dyDescent="0.2">
      <c r="A275" s="1">
        <v>274</v>
      </c>
      <c r="B275" s="11">
        <v>33</v>
      </c>
      <c r="C275" s="11">
        <v>794</v>
      </c>
      <c r="D275" s="4">
        <f>INDEX(Screenings!C:C,MATCH(Reservations!C275,Screenings!A:A,0))</f>
        <v>10</v>
      </c>
      <c r="E275" s="4">
        <f>COUNTIF(SeatReservations!B:B,Reservations!A275)</f>
        <v>2</v>
      </c>
      <c r="F275" s="4">
        <f>INDEX(Screenings!D:D,MATCH(Reservations!C275,Screenings!A:A,0))</f>
        <v>19</v>
      </c>
    </row>
    <row r="276" spans="1:6" x14ac:dyDescent="0.2">
      <c r="A276" s="1">
        <v>275</v>
      </c>
      <c r="B276" s="11">
        <v>48</v>
      </c>
      <c r="C276" s="11">
        <v>727</v>
      </c>
      <c r="D276" s="4">
        <f>INDEX(Screenings!C:C,MATCH(Reservations!C276,Screenings!A:A,0))</f>
        <v>2</v>
      </c>
      <c r="E276" s="4">
        <f>COUNTIF(SeatReservations!B:B,Reservations!A276)</f>
        <v>3</v>
      </c>
      <c r="F276" s="4">
        <f>INDEX(Screenings!D:D,MATCH(Reservations!C276,Screenings!A:A,0))</f>
        <v>43</v>
      </c>
    </row>
    <row r="277" spans="1:6" x14ac:dyDescent="0.2">
      <c r="A277" s="1">
        <v>276</v>
      </c>
      <c r="B277" s="11">
        <v>49</v>
      </c>
      <c r="C277" s="11">
        <v>711</v>
      </c>
      <c r="D277" s="4">
        <f>INDEX(Screenings!C:C,MATCH(Reservations!C277,Screenings!A:A,0))</f>
        <v>2</v>
      </c>
      <c r="E277" s="4">
        <f>COUNTIF(SeatReservations!B:B,Reservations!A277)</f>
        <v>3</v>
      </c>
      <c r="F277" s="4">
        <f>INDEX(Screenings!D:D,MATCH(Reservations!C277,Screenings!A:A,0))</f>
        <v>11</v>
      </c>
    </row>
    <row r="278" spans="1:6" x14ac:dyDescent="0.2">
      <c r="A278" s="1">
        <v>277</v>
      </c>
      <c r="B278" s="11">
        <v>55</v>
      </c>
      <c r="C278" s="11">
        <v>764</v>
      </c>
      <c r="D278" s="4">
        <f>INDEX(Screenings!C:C,MATCH(Reservations!C278,Screenings!A:A,0))</f>
        <v>5</v>
      </c>
      <c r="E278" s="4">
        <f>COUNTIF(SeatReservations!B:B,Reservations!A278)</f>
        <v>3</v>
      </c>
      <c r="F278" s="4">
        <f>INDEX(Screenings!D:D,MATCH(Reservations!C278,Screenings!A:A,0))</f>
        <v>26</v>
      </c>
    </row>
    <row r="279" spans="1:6" x14ac:dyDescent="0.2">
      <c r="A279" s="1">
        <v>278</v>
      </c>
      <c r="B279" s="11">
        <v>54</v>
      </c>
      <c r="C279" s="11">
        <v>697</v>
      </c>
      <c r="D279" s="4">
        <f>INDEX(Screenings!C:C,MATCH(Reservations!C279,Screenings!A:A,0))</f>
        <v>1</v>
      </c>
      <c r="E279" s="4">
        <f>COUNTIF(SeatReservations!B:B,Reservations!A279)</f>
        <v>2</v>
      </c>
      <c r="F279" s="4">
        <f>INDEX(Screenings!D:D,MATCH(Reservations!C279,Screenings!A:A,0))</f>
        <v>4</v>
      </c>
    </row>
    <row r="280" spans="1:6" x14ac:dyDescent="0.2">
      <c r="A280" s="1">
        <v>279</v>
      </c>
      <c r="B280" s="11">
        <v>66</v>
      </c>
      <c r="C280" s="11">
        <v>648</v>
      </c>
      <c r="D280" s="4">
        <f>INDEX(Screenings!C:C,MATCH(Reservations!C280,Screenings!A:A,0))</f>
        <v>2</v>
      </c>
      <c r="E280" s="4">
        <f>COUNTIF(SeatReservations!B:B,Reservations!A280)</f>
        <v>1</v>
      </c>
      <c r="F280" s="4">
        <f>INDEX(Screenings!D:D,MATCH(Reservations!C280,Screenings!A:A,0))</f>
        <v>59</v>
      </c>
    </row>
    <row r="281" spans="1:6" x14ac:dyDescent="0.2">
      <c r="A281" s="1">
        <v>280</v>
      </c>
      <c r="B281" s="11">
        <v>39</v>
      </c>
      <c r="C281" s="11">
        <v>627</v>
      </c>
      <c r="D281" s="4">
        <f>INDEX(Screenings!C:C,MATCH(Reservations!C281,Screenings!A:A,0))</f>
        <v>1</v>
      </c>
      <c r="E281" s="4">
        <f>COUNTIF(SeatReservations!B:B,Reservations!A281)</f>
        <v>1</v>
      </c>
      <c r="F281" s="4">
        <f>INDEX(Screenings!D:D,MATCH(Reservations!C281,Screenings!A:A,0))</f>
        <v>3</v>
      </c>
    </row>
    <row r="282" spans="1:6" x14ac:dyDescent="0.2">
      <c r="A282" s="1">
        <v>281</v>
      </c>
      <c r="B282" s="11">
        <v>34</v>
      </c>
      <c r="C282" s="11">
        <v>776</v>
      </c>
      <c r="D282" s="4">
        <f>INDEX(Screenings!C:C,MATCH(Reservations!C282,Screenings!A:A,0))</f>
        <v>10</v>
      </c>
      <c r="E282" s="4">
        <f>COUNTIF(SeatReservations!B:B,Reservations!A282)</f>
        <v>3</v>
      </c>
      <c r="F282" s="4">
        <f>INDEX(Screenings!D:D,MATCH(Reservations!C282,Screenings!A:A,0))</f>
        <v>37</v>
      </c>
    </row>
    <row r="283" spans="1:6" x14ac:dyDescent="0.2">
      <c r="A283" s="1">
        <v>282</v>
      </c>
      <c r="B283" s="11">
        <v>28</v>
      </c>
      <c r="C283" s="11">
        <v>746</v>
      </c>
      <c r="D283" s="4">
        <f>INDEX(Screenings!C:C,MATCH(Reservations!C283,Screenings!A:A,0))</f>
        <v>10</v>
      </c>
      <c r="E283" s="4">
        <f>COUNTIF(SeatReservations!B:B,Reservations!A283)</f>
        <v>2</v>
      </c>
      <c r="F283" s="4">
        <f>INDEX(Screenings!D:D,MATCH(Reservations!C283,Screenings!A:A,0))</f>
        <v>34</v>
      </c>
    </row>
    <row r="284" spans="1:6" x14ac:dyDescent="0.2">
      <c r="A284" s="1">
        <v>283</v>
      </c>
      <c r="B284" s="11">
        <v>8</v>
      </c>
      <c r="C284" s="11">
        <v>787</v>
      </c>
      <c r="D284" s="4">
        <f>INDEX(Screenings!C:C,MATCH(Reservations!C284,Screenings!A:A,0))</f>
        <v>2</v>
      </c>
      <c r="E284" s="4">
        <f>COUNTIF(SeatReservations!B:B,Reservations!A284)</f>
        <v>4</v>
      </c>
      <c r="F284" s="4">
        <f>INDEX(Screenings!D:D,MATCH(Reservations!C284,Screenings!A:A,0))</f>
        <v>4</v>
      </c>
    </row>
    <row r="285" spans="1:6" x14ac:dyDescent="0.2">
      <c r="A285" s="1">
        <v>284</v>
      </c>
      <c r="B285" s="11">
        <v>17</v>
      </c>
      <c r="C285" s="11">
        <v>693</v>
      </c>
      <c r="D285" s="4">
        <f>INDEX(Screenings!C:C,MATCH(Reservations!C285,Screenings!A:A,0))</f>
        <v>7</v>
      </c>
      <c r="E285" s="4">
        <f>COUNTIF(SeatReservations!B:B,Reservations!A285)</f>
        <v>2</v>
      </c>
      <c r="F285" s="4">
        <f>INDEX(Screenings!D:D,MATCH(Reservations!C285,Screenings!A:A,0))</f>
        <v>37</v>
      </c>
    </row>
    <row r="286" spans="1:6" x14ac:dyDescent="0.2">
      <c r="A286" s="1">
        <v>285</v>
      </c>
      <c r="B286" s="11">
        <v>70</v>
      </c>
      <c r="C286" s="11">
        <v>743</v>
      </c>
      <c r="D286" s="4">
        <f>INDEX(Screenings!C:C,MATCH(Reservations!C286,Screenings!A:A,0))</f>
        <v>1</v>
      </c>
      <c r="E286" s="4">
        <f>COUNTIF(SeatReservations!B:B,Reservations!A286)</f>
        <v>1</v>
      </c>
      <c r="F286" s="4">
        <f>INDEX(Screenings!D:D,MATCH(Reservations!C286,Screenings!A:A,0))</f>
        <v>52</v>
      </c>
    </row>
    <row r="287" spans="1:6" x14ac:dyDescent="0.2">
      <c r="A287" s="1">
        <v>286</v>
      </c>
      <c r="B287" s="11">
        <v>66</v>
      </c>
      <c r="C287" s="11">
        <v>670</v>
      </c>
      <c r="D287" s="4">
        <f>INDEX(Screenings!C:C,MATCH(Reservations!C287,Screenings!A:A,0))</f>
        <v>9</v>
      </c>
      <c r="E287" s="4">
        <f>COUNTIF(SeatReservations!B:B,Reservations!A287)</f>
        <v>2</v>
      </c>
      <c r="F287" s="4">
        <f>INDEX(Screenings!D:D,MATCH(Reservations!C287,Screenings!A:A,0))</f>
        <v>22</v>
      </c>
    </row>
    <row r="288" spans="1:6" x14ac:dyDescent="0.2">
      <c r="A288" s="1">
        <v>287</v>
      </c>
      <c r="B288" s="11">
        <v>70</v>
      </c>
      <c r="C288" s="11">
        <v>633</v>
      </c>
      <c r="D288" s="4">
        <f>INDEX(Screenings!C:C,MATCH(Reservations!C288,Screenings!A:A,0))</f>
        <v>8</v>
      </c>
      <c r="E288" s="4">
        <f>COUNTIF(SeatReservations!B:B,Reservations!A288)</f>
        <v>5</v>
      </c>
      <c r="F288" s="4">
        <f>INDEX(Screenings!D:D,MATCH(Reservations!C288,Screenings!A:A,0))</f>
        <v>6</v>
      </c>
    </row>
    <row r="289" spans="1:6" x14ac:dyDescent="0.2">
      <c r="A289" s="1">
        <v>288</v>
      </c>
      <c r="B289" s="11">
        <v>4</v>
      </c>
      <c r="C289" s="11">
        <v>753</v>
      </c>
      <c r="D289" s="4">
        <f>INDEX(Screenings!C:C,MATCH(Reservations!C289,Screenings!A:A,0))</f>
        <v>3</v>
      </c>
      <c r="E289" s="4">
        <f>COUNTIF(SeatReservations!B:B,Reservations!A289)</f>
        <v>6</v>
      </c>
      <c r="F289" s="4">
        <f>INDEX(Screenings!D:D,MATCH(Reservations!C289,Screenings!A:A,0))</f>
        <v>36</v>
      </c>
    </row>
    <row r="290" spans="1:6" x14ac:dyDescent="0.2">
      <c r="A290" s="1">
        <v>289</v>
      </c>
      <c r="B290" s="11">
        <v>31</v>
      </c>
      <c r="C290" s="11">
        <v>646</v>
      </c>
      <c r="D290" s="4">
        <f>INDEX(Screenings!C:C,MATCH(Reservations!C290,Screenings!A:A,0))</f>
        <v>6</v>
      </c>
      <c r="E290" s="4">
        <f>COUNTIF(SeatReservations!B:B,Reservations!A290)</f>
        <v>1</v>
      </c>
      <c r="F290" s="4">
        <f>INDEX(Screenings!D:D,MATCH(Reservations!C290,Screenings!A:A,0))</f>
        <v>57</v>
      </c>
    </row>
    <row r="291" spans="1:6" x14ac:dyDescent="0.2">
      <c r="A291" s="1">
        <v>290</v>
      </c>
      <c r="B291" s="11">
        <v>2</v>
      </c>
      <c r="C291" s="11">
        <v>676</v>
      </c>
      <c r="D291" s="4">
        <f>INDEX(Screenings!C:C,MATCH(Reservations!C291,Screenings!A:A,0))</f>
        <v>10</v>
      </c>
      <c r="E291" s="4">
        <f>COUNTIF(SeatReservations!B:B,Reservations!A291)</f>
        <v>2</v>
      </c>
      <c r="F291" s="4">
        <f>INDEX(Screenings!D:D,MATCH(Reservations!C291,Screenings!A:A,0))</f>
        <v>42</v>
      </c>
    </row>
    <row r="292" spans="1:6" x14ac:dyDescent="0.2">
      <c r="A292" s="1">
        <v>291</v>
      </c>
      <c r="B292" s="11">
        <v>10</v>
      </c>
      <c r="C292" s="11">
        <v>717</v>
      </c>
      <c r="D292" s="4">
        <f>INDEX(Screenings!C:C,MATCH(Reservations!C292,Screenings!A:A,0))</f>
        <v>4</v>
      </c>
      <c r="E292" s="4">
        <f>COUNTIF(SeatReservations!B:B,Reservations!A292)</f>
        <v>3</v>
      </c>
      <c r="F292" s="4">
        <f>INDEX(Screenings!D:D,MATCH(Reservations!C292,Screenings!A:A,0))</f>
        <v>47</v>
      </c>
    </row>
    <row r="293" spans="1:6" x14ac:dyDescent="0.2">
      <c r="A293" s="1">
        <v>292</v>
      </c>
      <c r="B293" s="11">
        <v>32</v>
      </c>
      <c r="C293" s="11">
        <v>777</v>
      </c>
      <c r="D293" s="4">
        <f>INDEX(Screenings!C:C,MATCH(Reservations!C293,Screenings!A:A,0))</f>
        <v>4</v>
      </c>
      <c r="E293" s="4">
        <f>COUNTIF(SeatReservations!B:B,Reservations!A293)</f>
        <v>0</v>
      </c>
      <c r="F293" s="4">
        <f>INDEX(Screenings!D:D,MATCH(Reservations!C293,Screenings!A:A,0))</f>
        <v>52</v>
      </c>
    </row>
    <row r="294" spans="1:6" x14ac:dyDescent="0.2">
      <c r="A294" s="1">
        <v>293</v>
      </c>
      <c r="B294" s="11">
        <v>68</v>
      </c>
      <c r="C294" s="11">
        <v>810</v>
      </c>
      <c r="D294" s="4">
        <f>INDEX(Screenings!C:C,MATCH(Reservations!C294,Screenings!A:A,0))</f>
        <v>1</v>
      </c>
      <c r="E294" s="4">
        <f>COUNTIF(SeatReservations!B:B,Reservations!A294)</f>
        <v>1</v>
      </c>
      <c r="F294" s="4">
        <f>INDEX(Screenings!D:D,MATCH(Reservations!C294,Screenings!A:A,0))</f>
        <v>13</v>
      </c>
    </row>
    <row r="295" spans="1:6" x14ac:dyDescent="0.2">
      <c r="A295" s="1">
        <v>294</v>
      </c>
      <c r="B295" s="11">
        <v>41</v>
      </c>
      <c r="C295" s="11">
        <v>720</v>
      </c>
      <c r="D295" s="4">
        <f>INDEX(Screenings!C:C,MATCH(Reservations!C295,Screenings!A:A,0))</f>
        <v>1</v>
      </c>
      <c r="E295" s="4">
        <f>COUNTIF(SeatReservations!B:B,Reservations!A295)</f>
        <v>1</v>
      </c>
      <c r="F295" s="4">
        <f>INDEX(Screenings!D:D,MATCH(Reservations!C295,Screenings!A:A,0))</f>
        <v>32</v>
      </c>
    </row>
    <row r="296" spans="1:6" x14ac:dyDescent="0.2">
      <c r="A296" s="1">
        <v>295</v>
      </c>
      <c r="B296" s="11">
        <v>4</v>
      </c>
      <c r="C296" s="11">
        <v>662</v>
      </c>
      <c r="D296" s="4">
        <f>INDEX(Screenings!C:C,MATCH(Reservations!C296,Screenings!A:A,0))</f>
        <v>10</v>
      </c>
      <c r="E296" s="4">
        <f>COUNTIF(SeatReservations!B:B,Reservations!A296)</f>
        <v>0</v>
      </c>
      <c r="F296" s="4">
        <f>INDEX(Screenings!D:D,MATCH(Reservations!C296,Screenings!A:A,0))</f>
        <v>56</v>
      </c>
    </row>
    <row r="297" spans="1:6" x14ac:dyDescent="0.2">
      <c r="A297" s="1">
        <v>296</v>
      </c>
      <c r="B297" s="11">
        <v>34</v>
      </c>
      <c r="C297" s="11">
        <v>747</v>
      </c>
      <c r="D297" s="4">
        <f>INDEX(Screenings!C:C,MATCH(Reservations!C297,Screenings!A:A,0))</f>
        <v>1</v>
      </c>
      <c r="E297" s="4">
        <f>COUNTIF(SeatReservations!B:B,Reservations!A297)</f>
        <v>3</v>
      </c>
      <c r="F297" s="4">
        <f>INDEX(Screenings!D:D,MATCH(Reservations!C297,Screenings!A:A,0))</f>
        <v>59</v>
      </c>
    </row>
    <row r="298" spans="1:6" x14ac:dyDescent="0.2">
      <c r="A298" s="1">
        <v>297</v>
      </c>
      <c r="B298" s="11">
        <v>48</v>
      </c>
      <c r="C298" s="11">
        <v>806</v>
      </c>
      <c r="D298" s="4">
        <f>INDEX(Screenings!C:C,MATCH(Reservations!C298,Screenings!A:A,0))</f>
        <v>5</v>
      </c>
      <c r="E298" s="4">
        <f>COUNTIF(SeatReservations!B:B,Reservations!A298)</f>
        <v>2</v>
      </c>
      <c r="F298" s="4">
        <f>INDEX(Screenings!D:D,MATCH(Reservations!C298,Screenings!A:A,0))</f>
        <v>47</v>
      </c>
    </row>
    <row r="299" spans="1:6" x14ac:dyDescent="0.2">
      <c r="A299" s="1">
        <v>298</v>
      </c>
      <c r="B299" s="11">
        <v>10</v>
      </c>
      <c r="C299" s="11">
        <v>816</v>
      </c>
      <c r="D299" s="4">
        <f>INDEX(Screenings!C:C,MATCH(Reservations!C299,Screenings!A:A,0))</f>
        <v>2</v>
      </c>
      <c r="E299" s="4">
        <f>COUNTIF(SeatReservations!B:B,Reservations!A299)</f>
        <v>3</v>
      </c>
      <c r="F299" s="4">
        <f>INDEX(Screenings!D:D,MATCH(Reservations!C299,Screenings!A:A,0))</f>
        <v>34</v>
      </c>
    </row>
    <row r="300" spans="1:6" x14ac:dyDescent="0.2">
      <c r="A300" s="1">
        <v>299</v>
      </c>
      <c r="B300" s="11">
        <v>20</v>
      </c>
      <c r="C300" s="11">
        <v>655</v>
      </c>
      <c r="D300" s="4">
        <f>INDEX(Screenings!C:C,MATCH(Reservations!C300,Screenings!A:A,0))</f>
        <v>5</v>
      </c>
      <c r="E300" s="4">
        <f>COUNTIF(SeatReservations!B:B,Reservations!A300)</f>
        <v>1</v>
      </c>
      <c r="F300" s="4">
        <f>INDEX(Screenings!D:D,MATCH(Reservations!C300,Screenings!A:A,0))</f>
        <v>21</v>
      </c>
    </row>
    <row r="301" spans="1:6" x14ac:dyDescent="0.2">
      <c r="A301" s="1">
        <v>300</v>
      </c>
      <c r="B301" s="11">
        <v>66</v>
      </c>
      <c r="C301" s="11">
        <v>742</v>
      </c>
      <c r="D301" s="4">
        <f>INDEX(Screenings!C:C,MATCH(Reservations!C301,Screenings!A:A,0))</f>
        <v>7</v>
      </c>
      <c r="E301" s="4">
        <f>COUNTIF(SeatReservations!B:B,Reservations!A301)</f>
        <v>1</v>
      </c>
      <c r="F301" s="4">
        <f>INDEX(Screenings!D:D,MATCH(Reservations!C301,Screenings!A:A,0))</f>
        <v>60</v>
      </c>
    </row>
    <row r="302" spans="1:6" x14ac:dyDescent="0.2">
      <c r="A302" s="1">
        <v>301</v>
      </c>
      <c r="B302" s="11">
        <v>56</v>
      </c>
      <c r="C302" s="11">
        <v>825</v>
      </c>
      <c r="D302" s="4">
        <f>INDEX(Screenings!C:C,MATCH(Reservations!C302,Screenings!A:A,0))</f>
        <v>6</v>
      </c>
      <c r="E302" s="4">
        <f>COUNTIF(SeatReservations!B:B,Reservations!A302)</f>
        <v>1</v>
      </c>
      <c r="F302" s="4">
        <f>INDEX(Screenings!D:D,MATCH(Reservations!C302,Screenings!A:A,0))</f>
        <v>24</v>
      </c>
    </row>
    <row r="303" spans="1:6" x14ac:dyDescent="0.2">
      <c r="A303" s="1">
        <v>302</v>
      </c>
      <c r="B303" s="11">
        <v>59</v>
      </c>
      <c r="C303" s="11">
        <v>800</v>
      </c>
      <c r="D303" s="4">
        <f>INDEX(Screenings!C:C,MATCH(Reservations!C303,Screenings!A:A,0))</f>
        <v>4</v>
      </c>
      <c r="E303" s="4">
        <f>COUNTIF(SeatReservations!B:B,Reservations!A303)</f>
        <v>6</v>
      </c>
      <c r="F303" s="4">
        <f>INDEX(Screenings!D:D,MATCH(Reservations!C303,Screenings!A:A,0))</f>
        <v>38</v>
      </c>
    </row>
    <row r="304" spans="1:6" x14ac:dyDescent="0.2">
      <c r="A304" s="1">
        <v>303</v>
      </c>
      <c r="B304" s="11">
        <v>19</v>
      </c>
      <c r="C304" s="11">
        <v>725</v>
      </c>
      <c r="D304" s="4">
        <f>INDEX(Screenings!C:C,MATCH(Reservations!C304,Screenings!A:A,0))</f>
        <v>6</v>
      </c>
      <c r="E304" s="4">
        <f>COUNTIF(SeatReservations!B:B,Reservations!A304)</f>
        <v>3</v>
      </c>
      <c r="F304" s="4">
        <f>INDEX(Screenings!D:D,MATCH(Reservations!C304,Screenings!A:A,0))</f>
        <v>32</v>
      </c>
    </row>
    <row r="305" spans="1:6" x14ac:dyDescent="0.2">
      <c r="A305" s="1">
        <v>304</v>
      </c>
      <c r="B305" s="11">
        <v>54</v>
      </c>
      <c r="C305" s="11">
        <v>650</v>
      </c>
      <c r="D305" s="4">
        <f>INDEX(Screenings!C:C,MATCH(Reservations!C305,Screenings!A:A,0))</f>
        <v>8</v>
      </c>
      <c r="E305" s="4">
        <f>COUNTIF(SeatReservations!B:B,Reservations!A305)</f>
        <v>0</v>
      </c>
      <c r="F305" s="4">
        <f>INDEX(Screenings!D:D,MATCH(Reservations!C305,Screenings!A:A,0))</f>
        <v>34</v>
      </c>
    </row>
    <row r="306" spans="1:6" x14ac:dyDescent="0.2">
      <c r="A306" s="1">
        <v>305</v>
      </c>
      <c r="B306" s="11">
        <v>50</v>
      </c>
      <c r="C306" s="11">
        <v>786</v>
      </c>
      <c r="D306" s="4">
        <f>INDEX(Screenings!C:C,MATCH(Reservations!C306,Screenings!A:A,0))</f>
        <v>4</v>
      </c>
      <c r="E306" s="4">
        <f>COUNTIF(SeatReservations!B:B,Reservations!A306)</f>
        <v>3</v>
      </c>
      <c r="F306" s="4">
        <f>INDEX(Screenings!D:D,MATCH(Reservations!C306,Screenings!A:A,0))</f>
        <v>48</v>
      </c>
    </row>
    <row r="307" spans="1:6" x14ac:dyDescent="0.2">
      <c r="A307" s="1">
        <v>306</v>
      </c>
      <c r="B307" s="11">
        <v>5</v>
      </c>
      <c r="C307" s="11">
        <v>741</v>
      </c>
      <c r="D307" s="4">
        <f>INDEX(Screenings!C:C,MATCH(Reservations!C307,Screenings!A:A,0))</f>
        <v>1</v>
      </c>
      <c r="E307" s="4">
        <f>COUNTIF(SeatReservations!B:B,Reservations!A307)</f>
        <v>3</v>
      </c>
      <c r="F307" s="4">
        <f>INDEX(Screenings!D:D,MATCH(Reservations!C307,Screenings!A:A,0))</f>
        <v>32</v>
      </c>
    </row>
    <row r="308" spans="1:6" x14ac:dyDescent="0.2">
      <c r="A308" s="1">
        <v>307</v>
      </c>
      <c r="B308" s="11">
        <v>32</v>
      </c>
      <c r="C308" s="11">
        <v>645</v>
      </c>
      <c r="D308" s="4">
        <f>INDEX(Screenings!C:C,MATCH(Reservations!C308,Screenings!A:A,0))</f>
        <v>3</v>
      </c>
      <c r="E308" s="4">
        <f>COUNTIF(SeatReservations!B:B,Reservations!A308)</f>
        <v>2</v>
      </c>
      <c r="F308" s="4">
        <f>INDEX(Screenings!D:D,MATCH(Reservations!C308,Screenings!A:A,0))</f>
        <v>55</v>
      </c>
    </row>
    <row r="309" spans="1:6" x14ac:dyDescent="0.2">
      <c r="A309" s="1">
        <v>308</v>
      </c>
      <c r="B309" s="11">
        <v>69</v>
      </c>
      <c r="C309" s="11">
        <v>632</v>
      </c>
      <c r="D309" s="4">
        <f>INDEX(Screenings!C:C,MATCH(Reservations!C309,Screenings!A:A,0))</f>
        <v>2</v>
      </c>
      <c r="E309" s="4">
        <f>COUNTIF(SeatReservations!B:B,Reservations!A309)</f>
        <v>2</v>
      </c>
      <c r="F309" s="4">
        <f>INDEX(Screenings!D:D,MATCH(Reservations!C309,Screenings!A:A,0))</f>
        <v>16</v>
      </c>
    </row>
    <row r="310" spans="1:6" x14ac:dyDescent="0.2">
      <c r="A310" s="1">
        <v>309</v>
      </c>
      <c r="B310" s="11">
        <v>62</v>
      </c>
      <c r="C310" s="11">
        <v>794</v>
      </c>
      <c r="D310" s="4">
        <f>INDEX(Screenings!C:C,MATCH(Reservations!C310,Screenings!A:A,0))</f>
        <v>10</v>
      </c>
      <c r="E310" s="4">
        <f>COUNTIF(SeatReservations!B:B,Reservations!A310)</f>
        <v>1</v>
      </c>
      <c r="F310" s="4">
        <f>INDEX(Screenings!D:D,MATCH(Reservations!C310,Screenings!A:A,0))</f>
        <v>19</v>
      </c>
    </row>
    <row r="311" spans="1:6" x14ac:dyDescent="0.2">
      <c r="A311" s="1">
        <v>310</v>
      </c>
      <c r="B311" s="11">
        <v>20</v>
      </c>
      <c r="C311" s="11">
        <v>605</v>
      </c>
      <c r="D311" s="4">
        <f>INDEX(Screenings!C:C,MATCH(Reservations!C311,Screenings!A:A,0))</f>
        <v>6</v>
      </c>
      <c r="E311" s="4">
        <f>COUNTIF(SeatReservations!B:B,Reservations!A311)</f>
        <v>2</v>
      </c>
      <c r="F311" s="4">
        <f>INDEX(Screenings!D:D,MATCH(Reservations!C311,Screenings!A:A,0))</f>
        <v>17</v>
      </c>
    </row>
    <row r="312" spans="1:6" x14ac:dyDescent="0.2">
      <c r="A312" s="1">
        <v>311</v>
      </c>
      <c r="B312" s="11">
        <v>64</v>
      </c>
      <c r="C312" s="11">
        <v>781</v>
      </c>
      <c r="D312" s="4">
        <f>INDEX(Screenings!C:C,MATCH(Reservations!C312,Screenings!A:A,0))</f>
        <v>2</v>
      </c>
      <c r="E312" s="4">
        <f>COUNTIF(SeatReservations!B:B,Reservations!A312)</f>
        <v>3</v>
      </c>
      <c r="F312" s="4">
        <f>INDEX(Screenings!D:D,MATCH(Reservations!C312,Screenings!A:A,0))</f>
        <v>57</v>
      </c>
    </row>
    <row r="313" spans="1:6" x14ac:dyDescent="0.2">
      <c r="A313" s="1">
        <v>312</v>
      </c>
      <c r="B313" s="11">
        <v>46</v>
      </c>
      <c r="C313" s="11">
        <v>828</v>
      </c>
      <c r="D313" s="4">
        <f>INDEX(Screenings!C:C,MATCH(Reservations!C313,Screenings!A:A,0))</f>
        <v>6</v>
      </c>
      <c r="E313" s="4">
        <f>COUNTIF(SeatReservations!B:B,Reservations!A313)</f>
        <v>1</v>
      </c>
      <c r="F313" s="4">
        <f>INDEX(Screenings!D:D,MATCH(Reservations!C313,Screenings!A:A,0))</f>
        <v>40</v>
      </c>
    </row>
    <row r="314" spans="1:6" x14ac:dyDescent="0.2">
      <c r="A314" s="1">
        <v>313</v>
      </c>
      <c r="B314" s="11">
        <v>22</v>
      </c>
      <c r="C314" s="11">
        <v>667</v>
      </c>
      <c r="D314" s="4">
        <f>INDEX(Screenings!C:C,MATCH(Reservations!C314,Screenings!A:A,0))</f>
        <v>10</v>
      </c>
      <c r="E314" s="4">
        <f>COUNTIF(SeatReservations!B:B,Reservations!A314)</f>
        <v>5</v>
      </c>
      <c r="F314" s="4">
        <f>INDEX(Screenings!D:D,MATCH(Reservations!C314,Screenings!A:A,0))</f>
        <v>6</v>
      </c>
    </row>
    <row r="315" spans="1:6" x14ac:dyDescent="0.2">
      <c r="A315" s="1">
        <v>314</v>
      </c>
      <c r="B315" s="11">
        <v>37</v>
      </c>
      <c r="C315" s="11">
        <v>716</v>
      </c>
      <c r="D315" s="4">
        <f>INDEX(Screenings!C:C,MATCH(Reservations!C315,Screenings!A:A,0))</f>
        <v>6</v>
      </c>
      <c r="E315" s="4">
        <f>COUNTIF(SeatReservations!B:B,Reservations!A315)</f>
        <v>1</v>
      </c>
      <c r="F315" s="4">
        <f>INDEX(Screenings!D:D,MATCH(Reservations!C315,Screenings!A:A,0))</f>
        <v>8</v>
      </c>
    </row>
    <row r="316" spans="1:6" x14ac:dyDescent="0.2">
      <c r="A316" s="1">
        <v>315</v>
      </c>
      <c r="B316" s="11">
        <v>49</v>
      </c>
      <c r="C316" s="11">
        <v>679</v>
      </c>
      <c r="D316" s="4">
        <f>INDEX(Screenings!C:C,MATCH(Reservations!C316,Screenings!A:A,0))</f>
        <v>9</v>
      </c>
      <c r="E316" s="4">
        <f>COUNTIF(SeatReservations!B:B,Reservations!A316)</f>
        <v>2</v>
      </c>
      <c r="F316" s="4">
        <f>INDEX(Screenings!D:D,MATCH(Reservations!C316,Screenings!A:A,0))</f>
        <v>20</v>
      </c>
    </row>
    <row r="317" spans="1:6" x14ac:dyDescent="0.2">
      <c r="A317" s="1">
        <v>316</v>
      </c>
      <c r="B317" s="11">
        <v>31</v>
      </c>
      <c r="C317" s="11">
        <v>819</v>
      </c>
      <c r="D317" s="4">
        <f>INDEX(Screenings!C:C,MATCH(Reservations!C317,Screenings!A:A,0))</f>
        <v>7</v>
      </c>
      <c r="E317" s="4">
        <f>COUNTIF(SeatReservations!B:B,Reservations!A317)</f>
        <v>1</v>
      </c>
      <c r="F317" s="4">
        <f>INDEX(Screenings!D:D,MATCH(Reservations!C317,Screenings!A:A,0))</f>
        <v>23</v>
      </c>
    </row>
    <row r="318" spans="1:6" x14ac:dyDescent="0.2">
      <c r="A318" s="1">
        <v>317</v>
      </c>
      <c r="B318" s="11">
        <v>49</v>
      </c>
      <c r="C318" s="11">
        <v>676</v>
      </c>
      <c r="D318" s="4">
        <f>INDEX(Screenings!C:C,MATCH(Reservations!C318,Screenings!A:A,0))</f>
        <v>10</v>
      </c>
      <c r="E318" s="4">
        <f>COUNTIF(SeatReservations!B:B,Reservations!A318)</f>
        <v>0</v>
      </c>
      <c r="F318" s="4">
        <f>INDEX(Screenings!D:D,MATCH(Reservations!C318,Screenings!A:A,0))</f>
        <v>42</v>
      </c>
    </row>
    <row r="319" spans="1:6" x14ac:dyDescent="0.2">
      <c r="A319" s="1">
        <v>318</v>
      </c>
      <c r="B319" s="11">
        <v>30</v>
      </c>
      <c r="C319" s="11">
        <v>817</v>
      </c>
      <c r="D319" s="4">
        <f>INDEX(Screenings!C:C,MATCH(Reservations!C319,Screenings!A:A,0))</f>
        <v>7</v>
      </c>
      <c r="E319" s="4">
        <f>COUNTIF(SeatReservations!B:B,Reservations!A319)</f>
        <v>2</v>
      </c>
      <c r="F319" s="4">
        <f>INDEX(Screenings!D:D,MATCH(Reservations!C319,Screenings!A:A,0))</f>
        <v>52</v>
      </c>
    </row>
    <row r="320" spans="1:6" x14ac:dyDescent="0.2">
      <c r="A320" s="1">
        <v>319</v>
      </c>
      <c r="B320" s="11">
        <v>15</v>
      </c>
      <c r="C320" s="11">
        <v>751</v>
      </c>
      <c r="D320" s="4">
        <f>INDEX(Screenings!C:C,MATCH(Reservations!C320,Screenings!A:A,0))</f>
        <v>3</v>
      </c>
      <c r="E320" s="4">
        <f>COUNTIF(SeatReservations!B:B,Reservations!A320)</f>
        <v>0</v>
      </c>
      <c r="F320" s="4">
        <f>INDEX(Screenings!D:D,MATCH(Reservations!C320,Screenings!A:A,0))</f>
        <v>15</v>
      </c>
    </row>
    <row r="321" spans="1:6" x14ac:dyDescent="0.2">
      <c r="A321" s="1">
        <v>320</v>
      </c>
      <c r="B321" s="11">
        <v>54</v>
      </c>
      <c r="C321" s="11">
        <v>789</v>
      </c>
      <c r="D321" s="4">
        <f>INDEX(Screenings!C:C,MATCH(Reservations!C321,Screenings!A:A,0))</f>
        <v>10</v>
      </c>
      <c r="E321" s="4">
        <f>COUNTIF(SeatReservations!B:B,Reservations!A321)</f>
        <v>1</v>
      </c>
      <c r="F321" s="4">
        <f>INDEX(Screenings!D:D,MATCH(Reservations!C321,Screenings!A:A,0))</f>
        <v>54</v>
      </c>
    </row>
    <row r="322" spans="1:6" x14ac:dyDescent="0.2">
      <c r="A322" s="1">
        <v>321</v>
      </c>
      <c r="B322" s="11">
        <v>61</v>
      </c>
      <c r="C322" s="11">
        <v>718</v>
      </c>
      <c r="D322" s="4">
        <f>INDEX(Screenings!C:C,MATCH(Reservations!C322,Screenings!A:A,0))</f>
        <v>5</v>
      </c>
      <c r="E322" s="4">
        <f>COUNTIF(SeatReservations!B:B,Reservations!A322)</f>
        <v>2</v>
      </c>
      <c r="F322" s="4">
        <f>INDEX(Screenings!D:D,MATCH(Reservations!C322,Screenings!A:A,0))</f>
        <v>46</v>
      </c>
    </row>
    <row r="323" spans="1:6" x14ac:dyDescent="0.2">
      <c r="A323" s="1">
        <v>322</v>
      </c>
      <c r="B323" s="11">
        <v>65</v>
      </c>
      <c r="C323" s="11">
        <v>815</v>
      </c>
      <c r="D323" s="4">
        <f>INDEX(Screenings!C:C,MATCH(Reservations!C323,Screenings!A:A,0))</f>
        <v>10</v>
      </c>
      <c r="E323" s="4">
        <f>COUNTIF(SeatReservations!B:B,Reservations!A323)</f>
        <v>2</v>
      </c>
      <c r="F323" s="4">
        <f>INDEX(Screenings!D:D,MATCH(Reservations!C323,Screenings!A:A,0))</f>
        <v>47</v>
      </c>
    </row>
    <row r="324" spans="1:6" x14ac:dyDescent="0.2">
      <c r="A324" s="1">
        <v>323</v>
      </c>
      <c r="B324" s="11">
        <v>47</v>
      </c>
      <c r="C324" s="11">
        <v>634</v>
      </c>
      <c r="D324" s="4">
        <f>INDEX(Screenings!C:C,MATCH(Reservations!C324,Screenings!A:A,0))</f>
        <v>4</v>
      </c>
      <c r="E324" s="4">
        <f>COUNTIF(SeatReservations!B:B,Reservations!A324)</f>
        <v>0</v>
      </c>
      <c r="F324" s="4">
        <f>INDEX(Screenings!D:D,MATCH(Reservations!C324,Screenings!A:A,0))</f>
        <v>8</v>
      </c>
    </row>
    <row r="325" spans="1:6" x14ac:dyDescent="0.2">
      <c r="A325" s="1">
        <v>324</v>
      </c>
      <c r="B325" s="11">
        <v>54</v>
      </c>
      <c r="C325" s="11">
        <v>750</v>
      </c>
      <c r="D325" s="4">
        <f>INDEX(Screenings!C:C,MATCH(Reservations!C325,Screenings!A:A,0))</f>
        <v>6</v>
      </c>
      <c r="E325" s="4">
        <f>COUNTIF(SeatReservations!B:B,Reservations!A325)</f>
        <v>1</v>
      </c>
      <c r="F325" s="4">
        <f>INDEX(Screenings!D:D,MATCH(Reservations!C325,Screenings!A:A,0))</f>
        <v>48</v>
      </c>
    </row>
    <row r="326" spans="1:6" x14ac:dyDescent="0.2">
      <c r="A326" s="1">
        <v>325</v>
      </c>
      <c r="B326" s="11">
        <v>57</v>
      </c>
      <c r="C326" s="11">
        <v>767</v>
      </c>
      <c r="D326" s="4">
        <f>INDEX(Screenings!C:C,MATCH(Reservations!C326,Screenings!A:A,0))</f>
        <v>8</v>
      </c>
      <c r="E326" s="4">
        <f>COUNTIF(SeatReservations!B:B,Reservations!A326)</f>
        <v>1</v>
      </c>
      <c r="F326" s="4">
        <f>INDEX(Screenings!D:D,MATCH(Reservations!C326,Screenings!A:A,0))</f>
        <v>58</v>
      </c>
    </row>
    <row r="327" spans="1:6" x14ac:dyDescent="0.2">
      <c r="A327" s="1">
        <v>326</v>
      </c>
      <c r="B327" s="11">
        <v>19</v>
      </c>
      <c r="C327" s="11">
        <v>722</v>
      </c>
      <c r="D327" s="4">
        <f>INDEX(Screenings!C:C,MATCH(Reservations!C327,Screenings!A:A,0))</f>
        <v>9</v>
      </c>
      <c r="E327" s="4">
        <f>COUNTIF(SeatReservations!B:B,Reservations!A327)</f>
        <v>0</v>
      </c>
      <c r="F327" s="4">
        <f>INDEX(Screenings!D:D,MATCH(Reservations!C327,Screenings!A:A,0))</f>
        <v>49</v>
      </c>
    </row>
    <row r="328" spans="1:6" x14ac:dyDescent="0.2">
      <c r="A328" s="1">
        <v>327</v>
      </c>
      <c r="B328" s="11">
        <v>41</v>
      </c>
      <c r="C328" s="11">
        <v>697</v>
      </c>
      <c r="D328" s="4">
        <f>INDEX(Screenings!C:C,MATCH(Reservations!C328,Screenings!A:A,0))</f>
        <v>1</v>
      </c>
      <c r="E328" s="4">
        <f>COUNTIF(SeatReservations!B:B,Reservations!A328)</f>
        <v>1</v>
      </c>
      <c r="F328" s="4">
        <f>INDEX(Screenings!D:D,MATCH(Reservations!C328,Screenings!A:A,0))</f>
        <v>4</v>
      </c>
    </row>
    <row r="329" spans="1:6" x14ac:dyDescent="0.2">
      <c r="A329" s="1">
        <v>328</v>
      </c>
      <c r="B329" s="11">
        <v>44</v>
      </c>
      <c r="C329" s="11">
        <v>683</v>
      </c>
      <c r="D329" s="4">
        <f>INDEX(Screenings!C:C,MATCH(Reservations!C329,Screenings!A:A,0))</f>
        <v>9</v>
      </c>
      <c r="E329" s="4">
        <f>COUNTIF(SeatReservations!B:B,Reservations!A329)</f>
        <v>3</v>
      </c>
      <c r="F329" s="4">
        <f>INDEX(Screenings!D:D,MATCH(Reservations!C329,Screenings!A:A,0))</f>
        <v>51</v>
      </c>
    </row>
    <row r="330" spans="1:6" x14ac:dyDescent="0.2">
      <c r="A330" s="1">
        <v>329</v>
      </c>
      <c r="B330" s="11">
        <v>18</v>
      </c>
      <c r="C330" s="11">
        <v>768</v>
      </c>
      <c r="D330" s="4">
        <f>INDEX(Screenings!C:C,MATCH(Reservations!C330,Screenings!A:A,0))</f>
        <v>9</v>
      </c>
      <c r="E330" s="4">
        <f>COUNTIF(SeatReservations!B:B,Reservations!A330)</f>
        <v>5</v>
      </c>
      <c r="F330" s="4">
        <f>INDEX(Screenings!D:D,MATCH(Reservations!C330,Screenings!A:A,0))</f>
        <v>51</v>
      </c>
    </row>
    <row r="331" spans="1:6" x14ac:dyDescent="0.2">
      <c r="A331" s="1">
        <v>330</v>
      </c>
      <c r="B331" s="11">
        <v>17</v>
      </c>
      <c r="C331" s="11">
        <v>702</v>
      </c>
      <c r="D331" s="4">
        <f>INDEX(Screenings!C:C,MATCH(Reservations!C331,Screenings!A:A,0))</f>
        <v>6</v>
      </c>
      <c r="E331" s="4">
        <f>COUNTIF(SeatReservations!B:B,Reservations!A331)</f>
        <v>1</v>
      </c>
      <c r="F331" s="4">
        <f>INDEX(Screenings!D:D,MATCH(Reservations!C331,Screenings!A:A,0))</f>
        <v>15</v>
      </c>
    </row>
    <row r="332" spans="1:6" x14ac:dyDescent="0.2">
      <c r="A332" s="1">
        <v>331</v>
      </c>
      <c r="B332" s="11">
        <v>61</v>
      </c>
      <c r="C332" s="11">
        <v>648</v>
      </c>
      <c r="D332" s="4">
        <f>INDEX(Screenings!C:C,MATCH(Reservations!C332,Screenings!A:A,0))</f>
        <v>2</v>
      </c>
      <c r="E332" s="4">
        <f>COUNTIF(SeatReservations!B:B,Reservations!A332)</f>
        <v>0</v>
      </c>
      <c r="F332" s="4">
        <f>INDEX(Screenings!D:D,MATCH(Reservations!C332,Screenings!A:A,0))</f>
        <v>59</v>
      </c>
    </row>
    <row r="333" spans="1:6" x14ac:dyDescent="0.2">
      <c r="A333" s="1">
        <v>332</v>
      </c>
      <c r="B333" s="11">
        <v>20</v>
      </c>
      <c r="C333" s="11">
        <v>665</v>
      </c>
      <c r="D333" s="4">
        <f>INDEX(Screenings!C:C,MATCH(Reservations!C333,Screenings!A:A,0))</f>
        <v>10</v>
      </c>
      <c r="E333" s="4">
        <f>COUNTIF(SeatReservations!B:B,Reservations!A333)</f>
        <v>2</v>
      </c>
      <c r="F333" s="4">
        <f>INDEX(Screenings!D:D,MATCH(Reservations!C333,Screenings!A:A,0))</f>
        <v>20</v>
      </c>
    </row>
    <row r="334" spans="1:6" x14ac:dyDescent="0.2">
      <c r="A334" s="1">
        <v>333</v>
      </c>
      <c r="B334" s="11">
        <v>55</v>
      </c>
      <c r="C334" s="11">
        <v>711</v>
      </c>
      <c r="D334" s="4">
        <f>INDEX(Screenings!C:C,MATCH(Reservations!C334,Screenings!A:A,0))</f>
        <v>2</v>
      </c>
      <c r="E334" s="4">
        <f>COUNTIF(SeatReservations!B:B,Reservations!A334)</f>
        <v>1</v>
      </c>
      <c r="F334" s="4">
        <f>INDEX(Screenings!D:D,MATCH(Reservations!C334,Screenings!A:A,0))</f>
        <v>11</v>
      </c>
    </row>
    <row r="335" spans="1:6" x14ac:dyDescent="0.2">
      <c r="A335" s="1">
        <v>334</v>
      </c>
      <c r="B335" s="11">
        <v>50</v>
      </c>
      <c r="C335" s="11">
        <v>730</v>
      </c>
      <c r="D335" s="4">
        <f>INDEX(Screenings!C:C,MATCH(Reservations!C335,Screenings!A:A,0))</f>
        <v>1</v>
      </c>
      <c r="E335" s="4">
        <f>COUNTIF(SeatReservations!B:B,Reservations!A335)</f>
        <v>2</v>
      </c>
      <c r="F335" s="4">
        <f>INDEX(Screenings!D:D,MATCH(Reservations!C335,Screenings!A:A,0))</f>
        <v>24</v>
      </c>
    </row>
    <row r="336" spans="1:6" x14ac:dyDescent="0.2">
      <c r="A336" s="1">
        <v>335</v>
      </c>
      <c r="B336" s="11">
        <v>3</v>
      </c>
      <c r="C336" s="11">
        <v>806</v>
      </c>
      <c r="D336" s="4">
        <f>INDEX(Screenings!C:C,MATCH(Reservations!C336,Screenings!A:A,0))</f>
        <v>5</v>
      </c>
      <c r="E336" s="4">
        <f>COUNTIF(SeatReservations!B:B,Reservations!A336)</f>
        <v>1</v>
      </c>
      <c r="F336" s="4">
        <f>INDEX(Screenings!D:D,MATCH(Reservations!C336,Screenings!A:A,0))</f>
        <v>47</v>
      </c>
    </row>
    <row r="337" spans="1:6" x14ac:dyDescent="0.2">
      <c r="A337" s="1">
        <v>336</v>
      </c>
      <c r="B337" s="11">
        <v>1</v>
      </c>
      <c r="C337" s="11">
        <v>796</v>
      </c>
      <c r="D337" s="4">
        <f>INDEX(Screenings!C:C,MATCH(Reservations!C337,Screenings!A:A,0))</f>
        <v>7</v>
      </c>
      <c r="E337" s="4">
        <f>COUNTIF(SeatReservations!B:B,Reservations!A337)</f>
        <v>4</v>
      </c>
      <c r="F337" s="4">
        <f>INDEX(Screenings!D:D,MATCH(Reservations!C337,Screenings!A:A,0))</f>
        <v>54</v>
      </c>
    </row>
    <row r="338" spans="1:6" x14ac:dyDescent="0.2">
      <c r="A338" s="1">
        <v>337</v>
      </c>
      <c r="B338" s="11">
        <v>59</v>
      </c>
      <c r="C338" s="11">
        <v>697</v>
      </c>
      <c r="D338" s="4">
        <f>INDEX(Screenings!C:C,MATCH(Reservations!C338,Screenings!A:A,0))</f>
        <v>1</v>
      </c>
      <c r="E338" s="4">
        <f>COUNTIF(SeatReservations!B:B,Reservations!A338)</f>
        <v>1</v>
      </c>
      <c r="F338" s="4">
        <f>INDEX(Screenings!D:D,MATCH(Reservations!C338,Screenings!A:A,0))</f>
        <v>4</v>
      </c>
    </row>
    <row r="339" spans="1:6" x14ac:dyDescent="0.2">
      <c r="A339" s="1">
        <v>338</v>
      </c>
      <c r="B339" s="11">
        <v>42</v>
      </c>
      <c r="C339" s="11">
        <v>796</v>
      </c>
      <c r="D339" s="4">
        <f>INDEX(Screenings!C:C,MATCH(Reservations!C339,Screenings!A:A,0))</f>
        <v>7</v>
      </c>
      <c r="E339" s="4">
        <f>COUNTIF(SeatReservations!B:B,Reservations!A339)</f>
        <v>1</v>
      </c>
      <c r="F339" s="4">
        <f>INDEX(Screenings!D:D,MATCH(Reservations!C339,Screenings!A:A,0))</f>
        <v>54</v>
      </c>
    </row>
    <row r="340" spans="1:6" x14ac:dyDescent="0.2">
      <c r="A340" s="1">
        <v>339</v>
      </c>
      <c r="B340" s="11">
        <v>33</v>
      </c>
      <c r="C340" s="11">
        <v>826</v>
      </c>
      <c r="D340" s="4">
        <f>INDEX(Screenings!C:C,MATCH(Reservations!C340,Screenings!A:A,0))</f>
        <v>1</v>
      </c>
      <c r="E340" s="4">
        <f>COUNTIF(SeatReservations!B:B,Reservations!A340)</f>
        <v>2</v>
      </c>
      <c r="F340" s="4">
        <f>INDEX(Screenings!D:D,MATCH(Reservations!C340,Screenings!A:A,0))</f>
        <v>10</v>
      </c>
    </row>
    <row r="341" spans="1:6" x14ac:dyDescent="0.2">
      <c r="A341" s="1">
        <v>340</v>
      </c>
      <c r="B341" s="11">
        <v>15</v>
      </c>
      <c r="C341" s="11">
        <v>821</v>
      </c>
      <c r="D341" s="4">
        <f>INDEX(Screenings!C:C,MATCH(Reservations!C341,Screenings!A:A,0))</f>
        <v>9</v>
      </c>
      <c r="E341" s="4">
        <f>COUNTIF(SeatReservations!B:B,Reservations!A341)</f>
        <v>3</v>
      </c>
      <c r="F341" s="4">
        <f>INDEX(Screenings!D:D,MATCH(Reservations!C341,Screenings!A:A,0))</f>
        <v>11</v>
      </c>
    </row>
    <row r="342" spans="1:6" x14ac:dyDescent="0.2">
      <c r="A342" s="1">
        <v>341</v>
      </c>
      <c r="B342" s="11">
        <v>64</v>
      </c>
      <c r="C342" s="11">
        <v>734</v>
      </c>
      <c r="D342" s="4">
        <f>INDEX(Screenings!C:C,MATCH(Reservations!C342,Screenings!A:A,0))</f>
        <v>5</v>
      </c>
      <c r="E342" s="4">
        <f>COUNTIF(SeatReservations!B:B,Reservations!A342)</f>
        <v>2</v>
      </c>
      <c r="F342" s="4">
        <f>INDEX(Screenings!D:D,MATCH(Reservations!C342,Screenings!A:A,0))</f>
        <v>11</v>
      </c>
    </row>
    <row r="343" spans="1:6" x14ac:dyDescent="0.2">
      <c r="A343" s="1">
        <v>342</v>
      </c>
      <c r="B343" s="11">
        <v>34</v>
      </c>
      <c r="C343" s="11">
        <v>814</v>
      </c>
      <c r="D343" s="4">
        <f>INDEX(Screenings!C:C,MATCH(Reservations!C343,Screenings!A:A,0))</f>
        <v>8</v>
      </c>
      <c r="E343" s="4">
        <f>COUNTIF(SeatReservations!B:B,Reservations!A343)</f>
        <v>0</v>
      </c>
      <c r="F343" s="4">
        <f>INDEX(Screenings!D:D,MATCH(Reservations!C343,Screenings!A:A,0))</f>
        <v>42</v>
      </c>
    </row>
    <row r="344" spans="1:6" x14ac:dyDescent="0.2">
      <c r="A344" s="1">
        <v>343</v>
      </c>
      <c r="B344" s="11">
        <v>22</v>
      </c>
      <c r="C344" s="11">
        <v>680</v>
      </c>
      <c r="D344" s="4">
        <f>INDEX(Screenings!C:C,MATCH(Reservations!C344,Screenings!A:A,0))</f>
        <v>2</v>
      </c>
      <c r="E344" s="4">
        <f>COUNTIF(SeatReservations!B:B,Reservations!A344)</f>
        <v>2</v>
      </c>
      <c r="F344" s="4">
        <f>INDEX(Screenings!D:D,MATCH(Reservations!C344,Screenings!A:A,0))</f>
        <v>52</v>
      </c>
    </row>
    <row r="345" spans="1:6" x14ac:dyDescent="0.2">
      <c r="A345" s="1">
        <v>344</v>
      </c>
      <c r="B345" s="11">
        <v>61</v>
      </c>
      <c r="C345" s="11">
        <v>662</v>
      </c>
      <c r="D345" s="4">
        <f>INDEX(Screenings!C:C,MATCH(Reservations!C345,Screenings!A:A,0))</f>
        <v>10</v>
      </c>
      <c r="E345" s="4">
        <f>COUNTIF(SeatReservations!B:B,Reservations!A345)</f>
        <v>4</v>
      </c>
      <c r="F345" s="4">
        <f>INDEX(Screenings!D:D,MATCH(Reservations!C345,Screenings!A:A,0))</f>
        <v>56</v>
      </c>
    </row>
    <row r="346" spans="1:6" x14ac:dyDescent="0.2">
      <c r="A346" s="1">
        <v>345</v>
      </c>
      <c r="B346" s="11">
        <v>66</v>
      </c>
      <c r="C346" s="11">
        <v>662</v>
      </c>
      <c r="D346" s="4">
        <f>INDEX(Screenings!C:C,MATCH(Reservations!C346,Screenings!A:A,0))</f>
        <v>10</v>
      </c>
      <c r="E346" s="4">
        <f>COUNTIF(SeatReservations!B:B,Reservations!A346)</f>
        <v>4</v>
      </c>
      <c r="F346" s="4">
        <f>INDEX(Screenings!D:D,MATCH(Reservations!C346,Screenings!A:A,0))</f>
        <v>56</v>
      </c>
    </row>
    <row r="347" spans="1:6" x14ac:dyDescent="0.2">
      <c r="A347" s="1">
        <v>346</v>
      </c>
      <c r="B347" s="11">
        <v>30</v>
      </c>
      <c r="C347" s="11">
        <v>672</v>
      </c>
      <c r="D347" s="4">
        <f>INDEX(Screenings!C:C,MATCH(Reservations!C347,Screenings!A:A,0))</f>
        <v>3</v>
      </c>
      <c r="E347" s="4">
        <f>COUNTIF(SeatReservations!B:B,Reservations!A347)</f>
        <v>2</v>
      </c>
      <c r="F347" s="4">
        <f>INDEX(Screenings!D:D,MATCH(Reservations!C347,Screenings!A:A,0))</f>
        <v>59</v>
      </c>
    </row>
    <row r="348" spans="1:6" x14ac:dyDescent="0.2">
      <c r="A348" s="1">
        <v>347</v>
      </c>
      <c r="B348" s="11">
        <v>31</v>
      </c>
      <c r="C348" s="11">
        <v>839</v>
      </c>
      <c r="D348" s="4">
        <f>INDEX(Screenings!C:C,MATCH(Reservations!C348,Screenings!A:A,0))</f>
        <v>4</v>
      </c>
      <c r="E348" s="4">
        <f>COUNTIF(SeatReservations!B:B,Reservations!A348)</f>
        <v>1</v>
      </c>
      <c r="F348" s="4">
        <f>INDEX(Screenings!D:D,MATCH(Reservations!C348,Screenings!A:A,0))</f>
        <v>2</v>
      </c>
    </row>
    <row r="349" spans="1:6" x14ac:dyDescent="0.2">
      <c r="A349" s="1">
        <v>348</v>
      </c>
      <c r="B349" s="11">
        <v>56</v>
      </c>
      <c r="C349" s="11">
        <v>752</v>
      </c>
      <c r="D349" s="4">
        <f>INDEX(Screenings!C:C,MATCH(Reservations!C349,Screenings!A:A,0))</f>
        <v>2</v>
      </c>
      <c r="E349" s="4">
        <f>COUNTIF(SeatReservations!B:B,Reservations!A349)</f>
        <v>1</v>
      </c>
      <c r="F349" s="4">
        <f>INDEX(Screenings!D:D,MATCH(Reservations!C349,Screenings!A:A,0))</f>
        <v>30</v>
      </c>
    </row>
    <row r="350" spans="1:6" x14ac:dyDescent="0.2">
      <c r="A350" s="1">
        <v>349</v>
      </c>
      <c r="B350" s="11">
        <v>27</v>
      </c>
      <c r="C350" s="11">
        <v>696</v>
      </c>
      <c r="D350" s="4">
        <f>INDEX(Screenings!C:C,MATCH(Reservations!C350,Screenings!A:A,0))</f>
        <v>1</v>
      </c>
      <c r="E350" s="4">
        <f>COUNTIF(SeatReservations!B:B,Reservations!A350)</f>
        <v>1</v>
      </c>
      <c r="F350" s="4">
        <f>INDEX(Screenings!D:D,MATCH(Reservations!C350,Screenings!A:A,0))</f>
        <v>27</v>
      </c>
    </row>
    <row r="351" spans="1:6" x14ac:dyDescent="0.2">
      <c r="A351" s="1">
        <v>350</v>
      </c>
      <c r="B351" s="11">
        <v>63</v>
      </c>
      <c r="C351" s="11">
        <v>799</v>
      </c>
      <c r="D351" s="4">
        <f>INDEX(Screenings!C:C,MATCH(Reservations!C351,Screenings!A:A,0))</f>
        <v>9</v>
      </c>
      <c r="E351" s="4">
        <f>COUNTIF(SeatReservations!B:B,Reservations!A351)</f>
        <v>3</v>
      </c>
      <c r="F351" s="4">
        <f>INDEX(Screenings!D:D,MATCH(Reservations!C351,Screenings!A:A,0))</f>
        <v>31</v>
      </c>
    </row>
    <row r="352" spans="1:6" x14ac:dyDescent="0.2">
      <c r="A352" s="1">
        <v>351</v>
      </c>
      <c r="B352" s="11">
        <v>35</v>
      </c>
      <c r="C352" s="11">
        <v>669</v>
      </c>
      <c r="D352" s="4">
        <f>INDEX(Screenings!C:C,MATCH(Reservations!C352,Screenings!A:A,0))</f>
        <v>2</v>
      </c>
      <c r="E352" s="4">
        <f>COUNTIF(SeatReservations!B:B,Reservations!A352)</f>
        <v>3</v>
      </c>
      <c r="F352" s="4">
        <f>INDEX(Screenings!D:D,MATCH(Reservations!C352,Screenings!A:A,0))</f>
        <v>4</v>
      </c>
    </row>
    <row r="353" spans="1:6" x14ac:dyDescent="0.2">
      <c r="A353" s="1">
        <v>352</v>
      </c>
      <c r="B353" s="11">
        <v>50</v>
      </c>
      <c r="C353" s="11">
        <v>790</v>
      </c>
      <c r="D353" s="4">
        <f>INDEX(Screenings!C:C,MATCH(Reservations!C353,Screenings!A:A,0))</f>
        <v>1</v>
      </c>
      <c r="E353" s="4">
        <f>COUNTIF(SeatReservations!B:B,Reservations!A353)</f>
        <v>0</v>
      </c>
      <c r="F353" s="4">
        <f>INDEX(Screenings!D:D,MATCH(Reservations!C353,Screenings!A:A,0))</f>
        <v>2</v>
      </c>
    </row>
    <row r="354" spans="1:6" x14ac:dyDescent="0.2">
      <c r="A354" s="1">
        <v>353</v>
      </c>
      <c r="B354" s="11">
        <v>1</v>
      </c>
      <c r="C354" s="11">
        <v>770</v>
      </c>
      <c r="D354" s="4">
        <f>INDEX(Screenings!C:C,MATCH(Reservations!C354,Screenings!A:A,0))</f>
        <v>5</v>
      </c>
      <c r="E354" s="4">
        <f>COUNTIF(SeatReservations!B:B,Reservations!A354)</f>
        <v>3</v>
      </c>
      <c r="F354" s="4">
        <f>INDEX(Screenings!D:D,MATCH(Reservations!C354,Screenings!A:A,0))</f>
        <v>31</v>
      </c>
    </row>
    <row r="355" spans="1:6" x14ac:dyDescent="0.2">
      <c r="A355" s="1">
        <v>354</v>
      </c>
      <c r="B355" s="11">
        <v>30</v>
      </c>
      <c r="C355" s="11">
        <v>621</v>
      </c>
      <c r="D355" s="4">
        <f>INDEX(Screenings!C:C,MATCH(Reservations!C355,Screenings!A:A,0))</f>
        <v>7</v>
      </c>
      <c r="E355" s="4">
        <f>COUNTIF(SeatReservations!B:B,Reservations!A355)</f>
        <v>1</v>
      </c>
      <c r="F355" s="4">
        <f>INDEX(Screenings!D:D,MATCH(Reservations!C355,Screenings!A:A,0))</f>
        <v>43</v>
      </c>
    </row>
    <row r="356" spans="1:6" x14ac:dyDescent="0.2">
      <c r="A356" s="1">
        <v>355</v>
      </c>
      <c r="B356" s="11">
        <v>35</v>
      </c>
      <c r="C356" s="11">
        <v>696</v>
      </c>
      <c r="D356" s="4">
        <f>INDEX(Screenings!C:C,MATCH(Reservations!C356,Screenings!A:A,0))</f>
        <v>1</v>
      </c>
      <c r="E356" s="4">
        <f>COUNTIF(SeatReservations!B:B,Reservations!A356)</f>
        <v>4</v>
      </c>
      <c r="F356" s="4">
        <f>INDEX(Screenings!D:D,MATCH(Reservations!C356,Screenings!A:A,0))</f>
        <v>27</v>
      </c>
    </row>
    <row r="357" spans="1:6" x14ac:dyDescent="0.2">
      <c r="A357" s="1">
        <v>356</v>
      </c>
      <c r="B357" s="11">
        <v>63</v>
      </c>
      <c r="C357" s="11">
        <v>736</v>
      </c>
      <c r="D357" s="4">
        <f>INDEX(Screenings!C:C,MATCH(Reservations!C357,Screenings!A:A,0))</f>
        <v>2</v>
      </c>
      <c r="E357" s="4">
        <f>COUNTIF(SeatReservations!B:B,Reservations!A357)</f>
        <v>0</v>
      </c>
      <c r="F357" s="4">
        <f>INDEX(Screenings!D:D,MATCH(Reservations!C357,Screenings!A:A,0))</f>
        <v>45</v>
      </c>
    </row>
    <row r="358" spans="1:6" x14ac:dyDescent="0.2">
      <c r="A358" s="1">
        <v>357</v>
      </c>
      <c r="B358" s="11">
        <v>64</v>
      </c>
      <c r="C358" s="11">
        <v>748</v>
      </c>
      <c r="D358" s="4">
        <f>INDEX(Screenings!C:C,MATCH(Reservations!C358,Screenings!A:A,0))</f>
        <v>9</v>
      </c>
      <c r="E358" s="4">
        <f>COUNTIF(SeatReservations!B:B,Reservations!A358)</f>
        <v>2</v>
      </c>
      <c r="F358" s="4">
        <f>INDEX(Screenings!D:D,MATCH(Reservations!C358,Screenings!A:A,0))</f>
        <v>55</v>
      </c>
    </row>
    <row r="359" spans="1:6" x14ac:dyDescent="0.2">
      <c r="A359" s="1">
        <v>358</v>
      </c>
      <c r="B359" s="11">
        <v>30</v>
      </c>
      <c r="C359" s="11">
        <v>804</v>
      </c>
      <c r="D359" s="4">
        <f>INDEX(Screenings!C:C,MATCH(Reservations!C359,Screenings!A:A,0))</f>
        <v>10</v>
      </c>
      <c r="E359" s="4">
        <f>COUNTIF(SeatReservations!B:B,Reservations!A359)</f>
        <v>4</v>
      </c>
      <c r="F359" s="4">
        <f>INDEX(Screenings!D:D,MATCH(Reservations!C359,Screenings!A:A,0))</f>
        <v>58</v>
      </c>
    </row>
    <row r="360" spans="1:6" x14ac:dyDescent="0.2">
      <c r="A360" s="1">
        <v>359</v>
      </c>
      <c r="B360" s="11">
        <v>33</v>
      </c>
      <c r="C360" s="11">
        <v>675</v>
      </c>
      <c r="D360" s="4">
        <f>INDEX(Screenings!C:C,MATCH(Reservations!C360,Screenings!A:A,0))</f>
        <v>3</v>
      </c>
      <c r="E360" s="4">
        <f>COUNTIF(SeatReservations!B:B,Reservations!A360)</f>
        <v>1</v>
      </c>
      <c r="F360" s="4">
        <f>INDEX(Screenings!D:D,MATCH(Reservations!C360,Screenings!A:A,0))</f>
        <v>8</v>
      </c>
    </row>
    <row r="361" spans="1:6" x14ac:dyDescent="0.2">
      <c r="A361" s="1">
        <v>360</v>
      </c>
      <c r="B361" s="11">
        <v>51</v>
      </c>
      <c r="C361" s="11">
        <v>753</v>
      </c>
      <c r="D361" s="4">
        <f>INDEX(Screenings!C:C,MATCH(Reservations!C361,Screenings!A:A,0))</f>
        <v>3</v>
      </c>
      <c r="E361" s="4">
        <f>COUNTIF(SeatReservations!B:B,Reservations!A361)</f>
        <v>1</v>
      </c>
      <c r="F361" s="4">
        <f>INDEX(Screenings!D:D,MATCH(Reservations!C361,Screenings!A:A,0))</f>
        <v>36</v>
      </c>
    </row>
    <row r="362" spans="1:6" x14ac:dyDescent="0.2">
      <c r="A362" s="1">
        <v>361</v>
      </c>
      <c r="B362" s="11">
        <v>20</v>
      </c>
      <c r="C362" s="11">
        <v>777</v>
      </c>
      <c r="D362" s="4">
        <f>INDEX(Screenings!C:C,MATCH(Reservations!C362,Screenings!A:A,0))</f>
        <v>4</v>
      </c>
      <c r="E362" s="4">
        <f>COUNTIF(SeatReservations!B:B,Reservations!A362)</f>
        <v>1</v>
      </c>
      <c r="F362" s="4">
        <f>INDEX(Screenings!D:D,MATCH(Reservations!C362,Screenings!A:A,0))</f>
        <v>52</v>
      </c>
    </row>
    <row r="363" spans="1:6" x14ac:dyDescent="0.2">
      <c r="A363" s="1">
        <v>362</v>
      </c>
      <c r="B363" s="11">
        <v>1</v>
      </c>
      <c r="C363" s="11">
        <v>816</v>
      </c>
      <c r="D363" s="4">
        <f>INDEX(Screenings!C:C,MATCH(Reservations!C363,Screenings!A:A,0))</f>
        <v>2</v>
      </c>
      <c r="E363" s="4">
        <f>COUNTIF(SeatReservations!B:B,Reservations!A363)</f>
        <v>1</v>
      </c>
      <c r="F363" s="4">
        <f>INDEX(Screenings!D:D,MATCH(Reservations!C363,Screenings!A:A,0))</f>
        <v>34</v>
      </c>
    </row>
    <row r="364" spans="1:6" x14ac:dyDescent="0.2">
      <c r="A364" s="1">
        <v>363</v>
      </c>
      <c r="B364" s="11">
        <v>41</v>
      </c>
      <c r="C364" s="11">
        <v>702</v>
      </c>
      <c r="D364" s="4">
        <f>INDEX(Screenings!C:C,MATCH(Reservations!C364,Screenings!A:A,0))</f>
        <v>6</v>
      </c>
      <c r="E364" s="4">
        <f>COUNTIF(SeatReservations!B:B,Reservations!A364)</f>
        <v>0</v>
      </c>
      <c r="F364" s="4">
        <f>INDEX(Screenings!D:D,MATCH(Reservations!C364,Screenings!A:A,0))</f>
        <v>15</v>
      </c>
    </row>
    <row r="365" spans="1:6" x14ac:dyDescent="0.2">
      <c r="A365" s="1">
        <v>364</v>
      </c>
      <c r="B365" s="11">
        <v>26</v>
      </c>
      <c r="C365" s="11">
        <v>764</v>
      </c>
      <c r="D365" s="4">
        <f>INDEX(Screenings!C:C,MATCH(Reservations!C365,Screenings!A:A,0))</f>
        <v>5</v>
      </c>
      <c r="E365" s="4">
        <f>COUNTIF(SeatReservations!B:B,Reservations!A365)</f>
        <v>1</v>
      </c>
      <c r="F365" s="4">
        <f>INDEX(Screenings!D:D,MATCH(Reservations!C365,Screenings!A:A,0))</f>
        <v>26</v>
      </c>
    </row>
    <row r="366" spans="1:6" x14ac:dyDescent="0.2">
      <c r="A366" s="1">
        <v>365</v>
      </c>
      <c r="B366" s="11">
        <v>34</v>
      </c>
      <c r="C366" s="11">
        <v>837</v>
      </c>
      <c r="D366" s="4">
        <f>INDEX(Screenings!C:C,MATCH(Reservations!C366,Screenings!A:A,0))</f>
        <v>2</v>
      </c>
      <c r="E366" s="4">
        <f>COUNTIF(SeatReservations!B:B,Reservations!A366)</f>
        <v>3</v>
      </c>
      <c r="F366" s="4">
        <f>INDEX(Screenings!D:D,MATCH(Reservations!C366,Screenings!A:A,0))</f>
        <v>43</v>
      </c>
    </row>
    <row r="367" spans="1:6" x14ac:dyDescent="0.2">
      <c r="A367" s="1">
        <v>366</v>
      </c>
      <c r="B367" s="11">
        <v>16</v>
      </c>
      <c r="C367" s="11">
        <v>646</v>
      </c>
      <c r="D367" s="4">
        <f>INDEX(Screenings!C:C,MATCH(Reservations!C367,Screenings!A:A,0))</f>
        <v>6</v>
      </c>
      <c r="E367" s="4">
        <f>COUNTIF(SeatReservations!B:B,Reservations!A367)</f>
        <v>4</v>
      </c>
      <c r="F367" s="4">
        <f>INDEX(Screenings!D:D,MATCH(Reservations!C367,Screenings!A:A,0))</f>
        <v>57</v>
      </c>
    </row>
    <row r="368" spans="1:6" x14ac:dyDescent="0.2">
      <c r="A368" s="1">
        <v>367</v>
      </c>
      <c r="B368" s="11">
        <v>10</v>
      </c>
      <c r="C368" s="11">
        <v>667</v>
      </c>
      <c r="D368" s="4">
        <f>INDEX(Screenings!C:C,MATCH(Reservations!C368,Screenings!A:A,0))</f>
        <v>10</v>
      </c>
      <c r="E368" s="4">
        <f>COUNTIF(SeatReservations!B:B,Reservations!A368)</f>
        <v>0</v>
      </c>
      <c r="F368" s="4">
        <f>INDEX(Screenings!D:D,MATCH(Reservations!C368,Screenings!A:A,0))</f>
        <v>6</v>
      </c>
    </row>
    <row r="369" spans="1:6" x14ac:dyDescent="0.2">
      <c r="A369" s="1">
        <v>368</v>
      </c>
      <c r="B369" s="11">
        <v>41</v>
      </c>
      <c r="C369" s="11">
        <v>744</v>
      </c>
      <c r="D369" s="4">
        <f>INDEX(Screenings!C:C,MATCH(Reservations!C369,Screenings!A:A,0))</f>
        <v>1</v>
      </c>
      <c r="E369" s="4">
        <f>COUNTIF(SeatReservations!B:B,Reservations!A369)</f>
        <v>1</v>
      </c>
      <c r="F369" s="4">
        <f>INDEX(Screenings!D:D,MATCH(Reservations!C369,Screenings!A:A,0))</f>
        <v>1</v>
      </c>
    </row>
    <row r="370" spans="1:6" x14ac:dyDescent="0.2">
      <c r="A370" s="1">
        <v>369</v>
      </c>
      <c r="B370" s="11">
        <v>24</v>
      </c>
      <c r="C370" s="11">
        <v>751</v>
      </c>
      <c r="D370" s="4">
        <f>INDEX(Screenings!C:C,MATCH(Reservations!C370,Screenings!A:A,0))</f>
        <v>3</v>
      </c>
      <c r="E370" s="4">
        <f>COUNTIF(SeatReservations!B:B,Reservations!A370)</f>
        <v>3</v>
      </c>
      <c r="F370" s="4">
        <f>INDEX(Screenings!D:D,MATCH(Reservations!C370,Screenings!A:A,0))</f>
        <v>15</v>
      </c>
    </row>
    <row r="371" spans="1:6" x14ac:dyDescent="0.2">
      <c r="A371" s="1">
        <v>370</v>
      </c>
      <c r="B371" s="11">
        <v>39</v>
      </c>
      <c r="C371" s="11">
        <v>787</v>
      </c>
      <c r="D371" s="4">
        <f>INDEX(Screenings!C:C,MATCH(Reservations!C371,Screenings!A:A,0))</f>
        <v>2</v>
      </c>
      <c r="E371" s="4">
        <f>COUNTIF(SeatReservations!B:B,Reservations!A371)</f>
        <v>1</v>
      </c>
      <c r="F371" s="4">
        <f>INDEX(Screenings!D:D,MATCH(Reservations!C371,Screenings!A:A,0))</f>
        <v>4</v>
      </c>
    </row>
    <row r="372" spans="1:6" x14ac:dyDescent="0.2">
      <c r="A372" s="1">
        <v>371</v>
      </c>
      <c r="B372" s="11">
        <v>66</v>
      </c>
      <c r="C372" s="11">
        <v>718</v>
      </c>
      <c r="D372" s="4">
        <f>INDEX(Screenings!C:C,MATCH(Reservations!C372,Screenings!A:A,0))</f>
        <v>5</v>
      </c>
      <c r="E372" s="4">
        <f>COUNTIF(SeatReservations!B:B,Reservations!A372)</f>
        <v>2</v>
      </c>
      <c r="F372" s="4">
        <f>INDEX(Screenings!D:D,MATCH(Reservations!C372,Screenings!A:A,0))</f>
        <v>46</v>
      </c>
    </row>
    <row r="373" spans="1:6" x14ac:dyDescent="0.2">
      <c r="A373" s="1">
        <v>372</v>
      </c>
      <c r="B373" s="11">
        <v>5</v>
      </c>
      <c r="C373" s="11">
        <v>657</v>
      </c>
      <c r="D373" s="4">
        <f>INDEX(Screenings!C:C,MATCH(Reservations!C373,Screenings!A:A,0))</f>
        <v>9</v>
      </c>
      <c r="E373" s="4">
        <f>COUNTIF(SeatReservations!B:B,Reservations!A373)</f>
        <v>1</v>
      </c>
      <c r="F373" s="4">
        <f>INDEX(Screenings!D:D,MATCH(Reservations!C373,Screenings!A:A,0))</f>
        <v>41</v>
      </c>
    </row>
    <row r="374" spans="1:6" x14ac:dyDescent="0.2">
      <c r="A374" s="1">
        <v>373</v>
      </c>
      <c r="B374" s="11">
        <v>52</v>
      </c>
      <c r="C374" s="11">
        <v>742</v>
      </c>
      <c r="D374" s="4">
        <f>INDEX(Screenings!C:C,MATCH(Reservations!C374,Screenings!A:A,0))</f>
        <v>7</v>
      </c>
      <c r="E374" s="4">
        <f>COUNTIF(SeatReservations!B:B,Reservations!A374)</f>
        <v>0</v>
      </c>
      <c r="F374" s="4">
        <f>INDEX(Screenings!D:D,MATCH(Reservations!C374,Screenings!A:A,0))</f>
        <v>60</v>
      </c>
    </row>
    <row r="375" spans="1:6" x14ac:dyDescent="0.2">
      <c r="A375" s="1">
        <v>374</v>
      </c>
      <c r="B375" s="11">
        <v>5</v>
      </c>
      <c r="C375" s="11">
        <v>676</v>
      </c>
      <c r="D375" s="4">
        <f>INDEX(Screenings!C:C,MATCH(Reservations!C375,Screenings!A:A,0))</f>
        <v>10</v>
      </c>
      <c r="E375" s="4">
        <f>COUNTIF(SeatReservations!B:B,Reservations!A375)</f>
        <v>6</v>
      </c>
      <c r="F375" s="4">
        <f>INDEX(Screenings!D:D,MATCH(Reservations!C375,Screenings!A:A,0))</f>
        <v>42</v>
      </c>
    </row>
    <row r="376" spans="1:6" x14ac:dyDescent="0.2">
      <c r="A376" s="1">
        <v>375</v>
      </c>
      <c r="B376" s="11">
        <v>16</v>
      </c>
      <c r="C376" s="11">
        <v>669</v>
      </c>
      <c r="D376" s="4">
        <f>INDEX(Screenings!C:C,MATCH(Reservations!C376,Screenings!A:A,0))</f>
        <v>2</v>
      </c>
      <c r="E376" s="4">
        <f>COUNTIF(SeatReservations!B:B,Reservations!A376)</f>
        <v>2</v>
      </c>
      <c r="F376" s="4">
        <f>INDEX(Screenings!D:D,MATCH(Reservations!C376,Screenings!A:A,0))</f>
        <v>4</v>
      </c>
    </row>
    <row r="377" spans="1:6" x14ac:dyDescent="0.2">
      <c r="A377" s="1">
        <v>376</v>
      </c>
      <c r="B377" s="11">
        <v>20</v>
      </c>
      <c r="C377" s="11">
        <v>603</v>
      </c>
      <c r="D377" s="4">
        <f>INDEX(Screenings!C:C,MATCH(Reservations!C377,Screenings!A:A,0))</f>
        <v>8</v>
      </c>
      <c r="E377" s="4">
        <f>COUNTIF(SeatReservations!B:B,Reservations!A377)</f>
        <v>4</v>
      </c>
      <c r="F377" s="4">
        <f>INDEX(Screenings!D:D,MATCH(Reservations!C377,Screenings!A:A,0))</f>
        <v>36</v>
      </c>
    </row>
    <row r="378" spans="1:6" x14ac:dyDescent="0.2">
      <c r="A378" s="1">
        <v>377</v>
      </c>
      <c r="B378" s="11">
        <v>44</v>
      </c>
      <c r="C378" s="11">
        <v>783</v>
      </c>
      <c r="D378" s="4">
        <f>INDEX(Screenings!C:C,MATCH(Reservations!C378,Screenings!A:A,0))</f>
        <v>9</v>
      </c>
      <c r="E378" s="4">
        <f>COUNTIF(SeatReservations!B:B,Reservations!A378)</f>
        <v>3</v>
      </c>
      <c r="F378" s="4">
        <f>INDEX(Screenings!D:D,MATCH(Reservations!C378,Screenings!A:A,0))</f>
        <v>2</v>
      </c>
    </row>
    <row r="379" spans="1:6" x14ac:dyDescent="0.2">
      <c r="A379" s="1">
        <v>378</v>
      </c>
      <c r="B379" s="11">
        <v>61</v>
      </c>
      <c r="C379" s="11">
        <v>787</v>
      </c>
      <c r="D379" s="4">
        <f>INDEX(Screenings!C:C,MATCH(Reservations!C379,Screenings!A:A,0))</f>
        <v>2</v>
      </c>
      <c r="E379" s="4">
        <f>COUNTIF(SeatReservations!B:B,Reservations!A379)</f>
        <v>0</v>
      </c>
      <c r="F379" s="4">
        <f>INDEX(Screenings!D:D,MATCH(Reservations!C379,Screenings!A:A,0))</f>
        <v>4</v>
      </c>
    </row>
    <row r="380" spans="1:6" x14ac:dyDescent="0.2">
      <c r="A380" s="1">
        <v>379</v>
      </c>
      <c r="B380" s="11">
        <v>11</v>
      </c>
      <c r="C380" s="11">
        <v>662</v>
      </c>
      <c r="D380" s="4">
        <f>INDEX(Screenings!C:C,MATCH(Reservations!C380,Screenings!A:A,0))</f>
        <v>10</v>
      </c>
      <c r="E380" s="4">
        <f>COUNTIF(SeatReservations!B:B,Reservations!A380)</f>
        <v>4</v>
      </c>
      <c r="F380" s="4">
        <f>INDEX(Screenings!D:D,MATCH(Reservations!C380,Screenings!A:A,0))</f>
        <v>56</v>
      </c>
    </row>
    <row r="381" spans="1:6" x14ac:dyDescent="0.2">
      <c r="A381" s="1">
        <v>380</v>
      </c>
      <c r="B381" s="11">
        <v>65</v>
      </c>
      <c r="C381" s="11">
        <v>623</v>
      </c>
      <c r="D381" s="4">
        <f>INDEX(Screenings!C:C,MATCH(Reservations!C381,Screenings!A:A,0))</f>
        <v>2</v>
      </c>
      <c r="E381" s="4">
        <f>COUNTIF(SeatReservations!B:B,Reservations!A381)</f>
        <v>1</v>
      </c>
      <c r="F381" s="4">
        <f>INDEX(Screenings!D:D,MATCH(Reservations!C381,Screenings!A:A,0))</f>
        <v>37</v>
      </c>
    </row>
    <row r="382" spans="1:6" x14ac:dyDescent="0.2">
      <c r="A382" s="1">
        <v>381</v>
      </c>
      <c r="B382" s="11">
        <v>22</v>
      </c>
      <c r="C382" s="11">
        <v>800</v>
      </c>
      <c r="D382" s="4">
        <f>INDEX(Screenings!C:C,MATCH(Reservations!C382,Screenings!A:A,0))</f>
        <v>4</v>
      </c>
      <c r="E382" s="4">
        <f>COUNTIF(SeatReservations!B:B,Reservations!A382)</f>
        <v>5</v>
      </c>
      <c r="F382" s="4">
        <f>INDEX(Screenings!D:D,MATCH(Reservations!C382,Screenings!A:A,0))</f>
        <v>38</v>
      </c>
    </row>
    <row r="383" spans="1:6" x14ac:dyDescent="0.2">
      <c r="A383" s="1">
        <v>382</v>
      </c>
      <c r="B383" s="11">
        <v>49</v>
      </c>
      <c r="C383" s="11">
        <v>781</v>
      </c>
      <c r="D383" s="4">
        <f>INDEX(Screenings!C:C,MATCH(Reservations!C383,Screenings!A:A,0))</f>
        <v>2</v>
      </c>
      <c r="E383" s="4">
        <f>COUNTIF(SeatReservations!B:B,Reservations!A383)</f>
        <v>3</v>
      </c>
      <c r="F383" s="4">
        <f>INDEX(Screenings!D:D,MATCH(Reservations!C383,Screenings!A:A,0))</f>
        <v>57</v>
      </c>
    </row>
    <row r="384" spans="1:6" x14ac:dyDescent="0.2">
      <c r="A384" s="1">
        <v>383</v>
      </c>
      <c r="B384" s="11">
        <v>53</v>
      </c>
      <c r="C384" s="11">
        <v>728</v>
      </c>
      <c r="D384" s="4">
        <f>INDEX(Screenings!C:C,MATCH(Reservations!C384,Screenings!A:A,0))</f>
        <v>1</v>
      </c>
      <c r="E384" s="4">
        <f>COUNTIF(SeatReservations!B:B,Reservations!A384)</f>
        <v>2</v>
      </c>
      <c r="F384" s="4">
        <f>INDEX(Screenings!D:D,MATCH(Reservations!C384,Screenings!A:A,0))</f>
        <v>28</v>
      </c>
    </row>
    <row r="385" spans="1:6" x14ac:dyDescent="0.2">
      <c r="A385" s="1">
        <v>384</v>
      </c>
      <c r="B385" s="11">
        <v>64</v>
      </c>
      <c r="C385" s="11">
        <v>682</v>
      </c>
      <c r="D385" s="4">
        <f>INDEX(Screenings!C:C,MATCH(Reservations!C385,Screenings!A:A,0))</f>
        <v>10</v>
      </c>
      <c r="E385" s="4">
        <f>COUNTIF(SeatReservations!B:B,Reservations!A385)</f>
        <v>3</v>
      </c>
      <c r="F385" s="4">
        <f>INDEX(Screenings!D:D,MATCH(Reservations!C385,Screenings!A:A,0))</f>
        <v>56</v>
      </c>
    </row>
    <row r="386" spans="1:6" x14ac:dyDescent="0.2">
      <c r="A386" s="1">
        <v>385</v>
      </c>
      <c r="B386" s="11">
        <v>37</v>
      </c>
      <c r="C386" s="11">
        <v>687</v>
      </c>
      <c r="D386" s="4">
        <f>INDEX(Screenings!C:C,MATCH(Reservations!C386,Screenings!A:A,0))</f>
        <v>2</v>
      </c>
      <c r="E386" s="4">
        <f>COUNTIF(SeatReservations!B:B,Reservations!A386)</f>
        <v>3</v>
      </c>
      <c r="F386" s="4">
        <f>INDEX(Screenings!D:D,MATCH(Reservations!C386,Screenings!A:A,0))</f>
        <v>4</v>
      </c>
    </row>
    <row r="387" spans="1:6" x14ac:dyDescent="0.2">
      <c r="A387" s="1">
        <v>386</v>
      </c>
      <c r="B387" s="11">
        <v>69</v>
      </c>
      <c r="C387" s="11">
        <v>701</v>
      </c>
      <c r="D387" s="4">
        <f>INDEX(Screenings!C:C,MATCH(Reservations!C387,Screenings!A:A,0))</f>
        <v>9</v>
      </c>
      <c r="E387" s="4">
        <f>COUNTIF(SeatReservations!B:B,Reservations!A387)</f>
        <v>3</v>
      </c>
      <c r="F387" s="4">
        <f>INDEX(Screenings!D:D,MATCH(Reservations!C387,Screenings!A:A,0))</f>
        <v>2</v>
      </c>
    </row>
    <row r="388" spans="1:6" x14ac:dyDescent="0.2">
      <c r="A388" s="1">
        <v>387</v>
      </c>
      <c r="B388" s="11">
        <v>26</v>
      </c>
      <c r="C388" s="11">
        <v>706</v>
      </c>
      <c r="D388" s="4">
        <f>INDEX(Screenings!C:C,MATCH(Reservations!C388,Screenings!A:A,0))</f>
        <v>7</v>
      </c>
      <c r="E388" s="4">
        <f>COUNTIF(SeatReservations!B:B,Reservations!A388)</f>
        <v>3</v>
      </c>
      <c r="F388" s="4">
        <f>INDEX(Screenings!D:D,MATCH(Reservations!C388,Screenings!A:A,0))</f>
        <v>37</v>
      </c>
    </row>
    <row r="389" spans="1:6" x14ac:dyDescent="0.2">
      <c r="A389" s="1">
        <v>388</v>
      </c>
      <c r="B389" s="11">
        <v>52</v>
      </c>
      <c r="C389" s="11">
        <v>763</v>
      </c>
      <c r="D389" s="4">
        <f>INDEX(Screenings!C:C,MATCH(Reservations!C389,Screenings!A:A,0))</f>
        <v>5</v>
      </c>
      <c r="E389" s="4">
        <f>COUNTIF(SeatReservations!B:B,Reservations!A389)</f>
        <v>5</v>
      </c>
      <c r="F389" s="4">
        <f>INDEX(Screenings!D:D,MATCH(Reservations!C389,Screenings!A:A,0))</f>
        <v>45</v>
      </c>
    </row>
    <row r="390" spans="1:6" x14ac:dyDescent="0.2">
      <c r="A390" s="1">
        <v>389</v>
      </c>
      <c r="B390" s="11">
        <v>68</v>
      </c>
      <c r="C390" s="11">
        <v>675</v>
      </c>
      <c r="D390" s="4">
        <f>INDEX(Screenings!C:C,MATCH(Reservations!C390,Screenings!A:A,0))</f>
        <v>3</v>
      </c>
      <c r="E390" s="4">
        <f>COUNTIF(SeatReservations!B:B,Reservations!A390)</f>
        <v>4</v>
      </c>
      <c r="F390" s="4">
        <f>INDEX(Screenings!D:D,MATCH(Reservations!C390,Screenings!A:A,0))</f>
        <v>8</v>
      </c>
    </row>
    <row r="391" spans="1:6" x14ac:dyDescent="0.2">
      <c r="A391" s="1">
        <v>390</v>
      </c>
      <c r="B391" s="11">
        <v>63</v>
      </c>
      <c r="C391" s="11">
        <v>749</v>
      </c>
      <c r="D391" s="4">
        <f>INDEX(Screenings!C:C,MATCH(Reservations!C391,Screenings!A:A,0))</f>
        <v>8</v>
      </c>
      <c r="E391" s="4">
        <f>COUNTIF(SeatReservations!B:B,Reservations!A391)</f>
        <v>3</v>
      </c>
      <c r="F391" s="4">
        <f>INDEX(Screenings!D:D,MATCH(Reservations!C391,Screenings!A:A,0))</f>
        <v>53</v>
      </c>
    </row>
    <row r="392" spans="1:6" x14ac:dyDescent="0.2">
      <c r="A392" s="1">
        <v>391</v>
      </c>
      <c r="B392" s="11">
        <v>68</v>
      </c>
      <c r="C392" s="11">
        <v>639</v>
      </c>
      <c r="D392" s="4">
        <f>INDEX(Screenings!C:C,MATCH(Reservations!C392,Screenings!A:A,0))</f>
        <v>9</v>
      </c>
      <c r="E392" s="4">
        <f>COUNTIF(SeatReservations!B:B,Reservations!A392)</f>
        <v>2</v>
      </c>
      <c r="F392" s="4">
        <f>INDEX(Screenings!D:D,MATCH(Reservations!C392,Screenings!A:A,0))</f>
        <v>5</v>
      </c>
    </row>
    <row r="393" spans="1:6" x14ac:dyDescent="0.2">
      <c r="A393" s="1">
        <v>392</v>
      </c>
      <c r="B393" s="11">
        <v>60</v>
      </c>
      <c r="C393" s="11">
        <v>823</v>
      </c>
      <c r="D393" s="4">
        <f>INDEX(Screenings!C:C,MATCH(Reservations!C393,Screenings!A:A,0))</f>
        <v>10</v>
      </c>
      <c r="E393" s="4">
        <f>COUNTIF(SeatReservations!B:B,Reservations!A393)</f>
        <v>2</v>
      </c>
      <c r="F393" s="4">
        <f>INDEX(Screenings!D:D,MATCH(Reservations!C393,Screenings!A:A,0))</f>
        <v>6</v>
      </c>
    </row>
    <row r="394" spans="1:6" x14ac:dyDescent="0.2">
      <c r="A394" s="1">
        <v>393</v>
      </c>
      <c r="B394" s="11">
        <v>69</v>
      </c>
      <c r="C394" s="11">
        <v>611</v>
      </c>
      <c r="D394" s="4">
        <f>INDEX(Screenings!C:C,MATCH(Reservations!C394,Screenings!A:A,0))</f>
        <v>9</v>
      </c>
      <c r="E394" s="4">
        <f>COUNTIF(SeatReservations!B:B,Reservations!A394)</f>
        <v>1</v>
      </c>
      <c r="F394" s="4">
        <f>INDEX(Screenings!D:D,MATCH(Reservations!C394,Screenings!A:A,0))</f>
        <v>31</v>
      </c>
    </row>
    <row r="395" spans="1:6" x14ac:dyDescent="0.2">
      <c r="A395" s="1">
        <v>394</v>
      </c>
      <c r="B395" s="11">
        <v>5</v>
      </c>
      <c r="C395" s="11">
        <v>826</v>
      </c>
      <c r="D395" s="4">
        <f>INDEX(Screenings!C:C,MATCH(Reservations!C395,Screenings!A:A,0))</f>
        <v>1</v>
      </c>
      <c r="E395" s="4">
        <f>COUNTIF(SeatReservations!B:B,Reservations!A395)</f>
        <v>3</v>
      </c>
      <c r="F395" s="4">
        <f>INDEX(Screenings!D:D,MATCH(Reservations!C395,Screenings!A:A,0))</f>
        <v>10</v>
      </c>
    </row>
    <row r="396" spans="1:6" x14ac:dyDescent="0.2">
      <c r="A396" s="1">
        <v>395</v>
      </c>
      <c r="B396" s="11">
        <v>39</v>
      </c>
      <c r="C396" s="11">
        <v>621</v>
      </c>
      <c r="D396" s="4">
        <f>INDEX(Screenings!C:C,MATCH(Reservations!C396,Screenings!A:A,0))</f>
        <v>7</v>
      </c>
      <c r="E396" s="4">
        <f>COUNTIF(SeatReservations!B:B,Reservations!A396)</f>
        <v>1</v>
      </c>
      <c r="F396" s="4">
        <f>INDEX(Screenings!D:D,MATCH(Reservations!C396,Screenings!A:A,0))</f>
        <v>43</v>
      </c>
    </row>
    <row r="397" spans="1:6" x14ac:dyDescent="0.2">
      <c r="A397" s="1">
        <v>396</v>
      </c>
      <c r="B397" s="11">
        <v>66</v>
      </c>
      <c r="C397" s="11">
        <v>796</v>
      </c>
      <c r="D397" s="4">
        <f>INDEX(Screenings!C:C,MATCH(Reservations!C397,Screenings!A:A,0))</f>
        <v>7</v>
      </c>
      <c r="E397" s="4">
        <f>COUNTIF(SeatReservations!B:B,Reservations!A397)</f>
        <v>1</v>
      </c>
      <c r="F397" s="4">
        <f>INDEX(Screenings!D:D,MATCH(Reservations!C397,Screenings!A:A,0))</f>
        <v>54</v>
      </c>
    </row>
    <row r="398" spans="1:6" x14ac:dyDescent="0.2">
      <c r="A398" s="1">
        <v>397</v>
      </c>
      <c r="B398" s="11">
        <v>17</v>
      </c>
      <c r="C398" s="11">
        <v>670</v>
      </c>
      <c r="D398" s="4">
        <f>INDEX(Screenings!C:C,MATCH(Reservations!C398,Screenings!A:A,0))</f>
        <v>9</v>
      </c>
      <c r="E398" s="4">
        <f>COUNTIF(SeatReservations!B:B,Reservations!A398)</f>
        <v>4</v>
      </c>
      <c r="F398" s="4">
        <f>INDEX(Screenings!D:D,MATCH(Reservations!C398,Screenings!A:A,0))</f>
        <v>22</v>
      </c>
    </row>
    <row r="399" spans="1:6" x14ac:dyDescent="0.2">
      <c r="A399" s="1">
        <v>398</v>
      </c>
      <c r="B399" s="11">
        <v>42</v>
      </c>
      <c r="C399" s="11">
        <v>714</v>
      </c>
      <c r="D399" s="4">
        <f>INDEX(Screenings!C:C,MATCH(Reservations!C399,Screenings!A:A,0))</f>
        <v>7</v>
      </c>
      <c r="E399" s="4">
        <f>COUNTIF(SeatReservations!B:B,Reservations!A399)</f>
        <v>3</v>
      </c>
      <c r="F399" s="4">
        <f>INDEX(Screenings!D:D,MATCH(Reservations!C399,Screenings!A:A,0))</f>
        <v>38</v>
      </c>
    </row>
    <row r="400" spans="1:6" x14ac:dyDescent="0.2">
      <c r="A400" s="1">
        <v>399</v>
      </c>
      <c r="B400" s="11">
        <v>21</v>
      </c>
      <c r="C400" s="11">
        <v>655</v>
      </c>
      <c r="D400" s="4">
        <f>INDEX(Screenings!C:C,MATCH(Reservations!C400,Screenings!A:A,0))</f>
        <v>5</v>
      </c>
      <c r="E400" s="4">
        <f>COUNTIF(SeatReservations!B:B,Reservations!A400)</f>
        <v>2</v>
      </c>
      <c r="F400" s="4">
        <f>INDEX(Screenings!D:D,MATCH(Reservations!C400,Screenings!A:A,0))</f>
        <v>21</v>
      </c>
    </row>
    <row r="401" spans="1:6" x14ac:dyDescent="0.2">
      <c r="A401" s="1">
        <v>400</v>
      </c>
      <c r="B401" s="11">
        <v>8</v>
      </c>
      <c r="C401" s="11">
        <v>685</v>
      </c>
      <c r="D401" s="4">
        <f>INDEX(Screenings!C:C,MATCH(Reservations!C401,Screenings!A:A,0))</f>
        <v>3</v>
      </c>
      <c r="E401" s="4">
        <f>COUNTIF(SeatReservations!B:B,Reservations!A401)</f>
        <v>1</v>
      </c>
      <c r="F401" s="4">
        <f>INDEX(Screenings!D:D,MATCH(Reservations!C401,Screenings!A:A,0))</f>
        <v>45</v>
      </c>
    </row>
    <row r="402" spans="1:6" x14ac:dyDescent="0.2">
      <c r="A402" s="1">
        <v>401</v>
      </c>
      <c r="B402" s="11">
        <v>13</v>
      </c>
      <c r="C402" s="11">
        <v>787</v>
      </c>
      <c r="D402" s="4">
        <f>INDEX(Screenings!C:C,MATCH(Reservations!C402,Screenings!A:A,0))</f>
        <v>2</v>
      </c>
      <c r="E402" s="4">
        <f>COUNTIF(SeatReservations!B:B,Reservations!A402)</f>
        <v>4</v>
      </c>
      <c r="F402" s="4">
        <f>INDEX(Screenings!D:D,MATCH(Reservations!C402,Screenings!A:A,0))</f>
        <v>4</v>
      </c>
    </row>
    <row r="403" spans="1:6" x14ac:dyDescent="0.2">
      <c r="A403" s="1">
        <v>402</v>
      </c>
      <c r="B403" s="11">
        <v>49</v>
      </c>
      <c r="C403" s="11">
        <v>700</v>
      </c>
      <c r="D403" s="4">
        <f>INDEX(Screenings!C:C,MATCH(Reservations!C403,Screenings!A:A,0))</f>
        <v>1</v>
      </c>
      <c r="E403" s="4">
        <f>COUNTIF(SeatReservations!B:B,Reservations!A403)</f>
        <v>1</v>
      </c>
      <c r="F403" s="4">
        <f>INDEX(Screenings!D:D,MATCH(Reservations!C403,Screenings!A:A,0))</f>
        <v>32</v>
      </c>
    </row>
    <row r="404" spans="1:6" x14ac:dyDescent="0.2">
      <c r="A404" s="1">
        <v>403</v>
      </c>
      <c r="B404" s="11">
        <v>62</v>
      </c>
      <c r="C404" s="11">
        <v>667</v>
      </c>
      <c r="D404" s="4">
        <f>INDEX(Screenings!C:C,MATCH(Reservations!C404,Screenings!A:A,0))</f>
        <v>10</v>
      </c>
      <c r="E404" s="4">
        <f>COUNTIF(SeatReservations!B:B,Reservations!A404)</f>
        <v>3</v>
      </c>
      <c r="F404" s="4">
        <f>INDEX(Screenings!D:D,MATCH(Reservations!C404,Screenings!A:A,0))</f>
        <v>6</v>
      </c>
    </row>
    <row r="405" spans="1:6" x14ac:dyDescent="0.2">
      <c r="A405" s="1">
        <v>404</v>
      </c>
      <c r="B405" s="11">
        <v>28</v>
      </c>
      <c r="C405" s="11">
        <v>794</v>
      </c>
      <c r="D405" s="4">
        <f>INDEX(Screenings!C:C,MATCH(Reservations!C405,Screenings!A:A,0))</f>
        <v>10</v>
      </c>
      <c r="E405" s="4">
        <f>COUNTIF(SeatReservations!B:B,Reservations!A405)</f>
        <v>1</v>
      </c>
      <c r="F405" s="4">
        <f>INDEX(Screenings!D:D,MATCH(Reservations!C405,Screenings!A:A,0))</f>
        <v>19</v>
      </c>
    </row>
    <row r="406" spans="1:6" x14ac:dyDescent="0.2">
      <c r="A406" s="1">
        <v>405</v>
      </c>
      <c r="B406" s="11">
        <v>51</v>
      </c>
      <c r="C406" s="11">
        <v>602</v>
      </c>
      <c r="D406" s="4">
        <f>INDEX(Screenings!C:C,MATCH(Reservations!C406,Screenings!A:A,0))</f>
        <v>10</v>
      </c>
      <c r="E406" s="4">
        <f>COUNTIF(SeatReservations!B:B,Reservations!A406)</f>
        <v>1</v>
      </c>
      <c r="F406" s="4">
        <f>INDEX(Screenings!D:D,MATCH(Reservations!C406,Screenings!A:A,0))</f>
        <v>46</v>
      </c>
    </row>
    <row r="407" spans="1:6" x14ac:dyDescent="0.2">
      <c r="A407" s="1">
        <v>406</v>
      </c>
      <c r="B407" s="11">
        <v>14</v>
      </c>
      <c r="C407" s="11">
        <v>835</v>
      </c>
      <c r="D407" s="4">
        <f>INDEX(Screenings!C:C,MATCH(Reservations!C407,Screenings!A:A,0))</f>
        <v>9</v>
      </c>
      <c r="E407" s="4">
        <f>COUNTIF(SeatReservations!B:B,Reservations!A407)</f>
        <v>1</v>
      </c>
      <c r="F407" s="4">
        <f>INDEX(Screenings!D:D,MATCH(Reservations!C407,Screenings!A:A,0))</f>
        <v>55</v>
      </c>
    </row>
    <row r="408" spans="1:6" x14ac:dyDescent="0.2">
      <c r="A408" s="1">
        <v>407</v>
      </c>
      <c r="B408" s="11">
        <v>61</v>
      </c>
      <c r="C408" s="11">
        <v>742</v>
      </c>
      <c r="D408" s="4">
        <f>INDEX(Screenings!C:C,MATCH(Reservations!C408,Screenings!A:A,0))</f>
        <v>7</v>
      </c>
      <c r="E408" s="4">
        <f>COUNTIF(SeatReservations!B:B,Reservations!A408)</f>
        <v>2</v>
      </c>
      <c r="F408" s="4">
        <f>INDEX(Screenings!D:D,MATCH(Reservations!C408,Screenings!A:A,0))</f>
        <v>60</v>
      </c>
    </row>
    <row r="409" spans="1:6" x14ac:dyDescent="0.2">
      <c r="A409" s="1">
        <v>408</v>
      </c>
      <c r="B409" s="11">
        <v>5</v>
      </c>
      <c r="C409" s="11">
        <v>769</v>
      </c>
      <c r="D409" s="4">
        <f>INDEX(Screenings!C:C,MATCH(Reservations!C409,Screenings!A:A,0))</f>
        <v>2</v>
      </c>
      <c r="E409" s="4">
        <f>COUNTIF(SeatReservations!B:B,Reservations!A409)</f>
        <v>1</v>
      </c>
      <c r="F409" s="4">
        <f>INDEX(Screenings!D:D,MATCH(Reservations!C409,Screenings!A:A,0))</f>
        <v>19</v>
      </c>
    </row>
    <row r="410" spans="1:6" x14ac:dyDescent="0.2">
      <c r="A410" s="1">
        <v>409</v>
      </c>
      <c r="B410" s="11">
        <v>5</v>
      </c>
      <c r="C410" s="11">
        <v>729</v>
      </c>
      <c r="D410" s="4">
        <f>INDEX(Screenings!C:C,MATCH(Reservations!C410,Screenings!A:A,0))</f>
        <v>10</v>
      </c>
      <c r="E410" s="4">
        <f>COUNTIF(SeatReservations!B:B,Reservations!A410)</f>
        <v>3</v>
      </c>
      <c r="F410" s="4">
        <f>INDEX(Screenings!D:D,MATCH(Reservations!C410,Screenings!A:A,0))</f>
        <v>14</v>
      </c>
    </row>
    <row r="411" spans="1:6" x14ac:dyDescent="0.2">
      <c r="A411" s="1">
        <v>410</v>
      </c>
      <c r="B411" s="11">
        <v>55</v>
      </c>
      <c r="C411" s="11">
        <v>786</v>
      </c>
      <c r="D411" s="4">
        <f>INDEX(Screenings!C:C,MATCH(Reservations!C411,Screenings!A:A,0))</f>
        <v>4</v>
      </c>
      <c r="E411" s="4">
        <f>COUNTIF(SeatReservations!B:B,Reservations!A411)</f>
        <v>1</v>
      </c>
      <c r="F411" s="4">
        <f>INDEX(Screenings!D:D,MATCH(Reservations!C411,Screenings!A:A,0))</f>
        <v>48</v>
      </c>
    </row>
    <row r="412" spans="1:6" x14ac:dyDescent="0.2">
      <c r="A412" s="1">
        <v>411</v>
      </c>
      <c r="B412" s="11">
        <v>6</v>
      </c>
      <c r="C412" s="11">
        <v>634</v>
      </c>
      <c r="D412" s="4">
        <f>INDEX(Screenings!C:C,MATCH(Reservations!C412,Screenings!A:A,0))</f>
        <v>4</v>
      </c>
      <c r="E412" s="4">
        <f>COUNTIF(SeatReservations!B:B,Reservations!A412)</f>
        <v>0</v>
      </c>
      <c r="F412" s="4">
        <f>INDEX(Screenings!D:D,MATCH(Reservations!C412,Screenings!A:A,0))</f>
        <v>8</v>
      </c>
    </row>
    <row r="413" spans="1:6" x14ac:dyDescent="0.2">
      <c r="A413" s="1">
        <v>412</v>
      </c>
      <c r="B413" s="11">
        <v>63</v>
      </c>
      <c r="C413" s="11">
        <v>749</v>
      </c>
      <c r="D413" s="4">
        <f>INDEX(Screenings!C:C,MATCH(Reservations!C413,Screenings!A:A,0))</f>
        <v>8</v>
      </c>
      <c r="E413" s="4">
        <f>COUNTIF(SeatReservations!B:B,Reservations!A413)</f>
        <v>2</v>
      </c>
      <c r="F413" s="4">
        <f>INDEX(Screenings!D:D,MATCH(Reservations!C413,Screenings!A:A,0))</f>
        <v>53</v>
      </c>
    </row>
    <row r="414" spans="1:6" x14ac:dyDescent="0.2">
      <c r="A414" s="1">
        <v>413</v>
      </c>
      <c r="B414" s="11">
        <v>9</v>
      </c>
      <c r="C414" s="11">
        <v>800</v>
      </c>
      <c r="D414" s="4">
        <f>INDEX(Screenings!C:C,MATCH(Reservations!C414,Screenings!A:A,0))</f>
        <v>4</v>
      </c>
      <c r="E414" s="4">
        <f>COUNTIF(SeatReservations!B:B,Reservations!A414)</f>
        <v>4</v>
      </c>
      <c r="F414" s="4">
        <f>INDEX(Screenings!D:D,MATCH(Reservations!C414,Screenings!A:A,0))</f>
        <v>38</v>
      </c>
    </row>
    <row r="415" spans="1:6" x14ac:dyDescent="0.2">
      <c r="A415" s="1">
        <v>414</v>
      </c>
      <c r="B415" s="11">
        <v>2</v>
      </c>
      <c r="C415" s="11">
        <v>657</v>
      </c>
      <c r="D415" s="4">
        <f>INDEX(Screenings!C:C,MATCH(Reservations!C415,Screenings!A:A,0))</f>
        <v>9</v>
      </c>
      <c r="E415" s="4">
        <f>COUNTIF(SeatReservations!B:B,Reservations!A415)</f>
        <v>0</v>
      </c>
      <c r="F415" s="4">
        <f>INDEX(Screenings!D:D,MATCH(Reservations!C415,Screenings!A:A,0))</f>
        <v>41</v>
      </c>
    </row>
    <row r="416" spans="1:6" x14ac:dyDescent="0.2">
      <c r="A416" s="1">
        <v>415</v>
      </c>
      <c r="B416" s="11">
        <v>15</v>
      </c>
      <c r="C416" s="11">
        <v>775</v>
      </c>
      <c r="D416" s="4">
        <f>INDEX(Screenings!C:C,MATCH(Reservations!C416,Screenings!A:A,0))</f>
        <v>10</v>
      </c>
      <c r="E416" s="4">
        <f>COUNTIF(SeatReservations!B:B,Reservations!A416)</f>
        <v>1</v>
      </c>
      <c r="F416" s="4">
        <f>INDEX(Screenings!D:D,MATCH(Reservations!C416,Screenings!A:A,0))</f>
        <v>49</v>
      </c>
    </row>
    <row r="417" spans="1:6" x14ac:dyDescent="0.2">
      <c r="A417" s="1">
        <v>416</v>
      </c>
      <c r="B417" s="11">
        <v>45</v>
      </c>
      <c r="C417" s="11">
        <v>622</v>
      </c>
      <c r="D417" s="4">
        <f>INDEX(Screenings!C:C,MATCH(Reservations!C417,Screenings!A:A,0))</f>
        <v>1</v>
      </c>
      <c r="E417" s="4">
        <f>COUNTIF(SeatReservations!B:B,Reservations!A417)</f>
        <v>1</v>
      </c>
      <c r="F417" s="4">
        <f>INDEX(Screenings!D:D,MATCH(Reservations!C417,Screenings!A:A,0))</f>
        <v>59</v>
      </c>
    </row>
    <row r="418" spans="1:6" x14ac:dyDescent="0.2">
      <c r="A418" s="1">
        <v>417</v>
      </c>
      <c r="B418" s="11">
        <v>17</v>
      </c>
      <c r="C418" s="11">
        <v>676</v>
      </c>
      <c r="D418" s="4">
        <f>INDEX(Screenings!C:C,MATCH(Reservations!C418,Screenings!A:A,0))</f>
        <v>10</v>
      </c>
      <c r="E418" s="4">
        <f>COUNTIF(SeatReservations!B:B,Reservations!A418)</f>
        <v>2</v>
      </c>
      <c r="F418" s="4">
        <f>INDEX(Screenings!D:D,MATCH(Reservations!C418,Screenings!A:A,0))</f>
        <v>42</v>
      </c>
    </row>
    <row r="419" spans="1:6" x14ac:dyDescent="0.2">
      <c r="A419" s="1">
        <v>418</v>
      </c>
      <c r="B419" s="11">
        <v>27</v>
      </c>
      <c r="C419" s="11">
        <v>713</v>
      </c>
      <c r="D419" s="4">
        <f>INDEX(Screenings!C:C,MATCH(Reservations!C419,Screenings!A:A,0))</f>
        <v>10</v>
      </c>
      <c r="E419" s="4">
        <f>COUNTIF(SeatReservations!B:B,Reservations!A419)</f>
        <v>1</v>
      </c>
      <c r="F419" s="4">
        <f>INDEX(Screenings!D:D,MATCH(Reservations!C419,Screenings!A:A,0))</f>
        <v>19</v>
      </c>
    </row>
    <row r="420" spans="1:6" x14ac:dyDescent="0.2">
      <c r="A420" s="1">
        <v>419</v>
      </c>
      <c r="B420" s="11">
        <v>61</v>
      </c>
      <c r="C420" s="11">
        <v>740</v>
      </c>
      <c r="D420" s="4">
        <f>INDEX(Screenings!C:C,MATCH(Reservations!C420,Screenings!A:A,0))</f>
        <v>1</v>
      </c>
      <c r="E420" s="4">
        <f>COUNTIF(SeatReservations!B:B,Reservations!A420)</f>
        <v>2</v>
      </c>
      <c r="F420" s="4">
        <f>INDEX(Screenings!D:D,MATCH(Reservations!C420,Screenings!A:A,0))</f>
        <v>54</v>
      </c>
    </row>
    <row r="421" spans="1:6" x14ac:dyDescent="0.2">
      <c r="A421" s="1">
        <v>420</v>
      </c>
      <c r="B421" s="11">
        <v>43</v>
      </c>
      <c r="C421" s="11">
        <v>801</v>
      </c>
      <c r="D421" s="4">
        <f>INDEX(Screenings!C:C,MATCH(Reservations!C421,Screenings!A:A,0))</f>
        <v>7</v>
      </c>
      <c r="E421" s="4">
        <f>COUNTIF(SeatReservations!B:B,Reservations!A421)</f>
        <v>3</v>
      </c>
      <c r="F421" s="4">
        <f>INDEX(Screenings!D:D,MATCH(Reservations!C421,Screenings!A:A,0))</f>
        <v>40</v>
      </c>
    </row>
    <row r="422" spans="1:6" x14ac:dyDescent="0.2">
      <c r="A422" s="1">
        <v>421</v>
      </c>
      <c r="B422" s="11">
        <v>7</v>
      </c>
      <c r="C422" s="11">
        <v>687</v>
      </c>
      <c r="D422" s="4">
        <f>INDEX(Screenings!C:C,MATCH(Reservations!C422,Screenings!A:A,0))</f>
        <v>2</v>
      </c>
      <c r="E422" s="4">
        <f>COUNTIF(SeatReservations!B:B,Reservations!A422)</f>
        <v>0</v>
      </c>
      <c r="F422" s="4">
        <f>INDEX(Screenings!D:D,MATCH(Reservations!C422,Screenings!A:A,0))</f>
        <v>4</v>
      </c>
    </row>
    <row r="423" spans="1:6" x14ac:dyDescent="0.2">
      <c r="A423" s="1">
        <v>422</v>
      </c>
      <c r="B423" s="11">
        <v>69</v>
      </c>
      <c r="C423" s="11">
        <v>622</v>
      </c>
      <c r="D423" s="4">
        <f>INDEX(Screenings!C:C,MATCH(Reservations!C423,Screenings!A:A,0))</f>
        <v>1</v>
      </c>
      <c r="E423" s="4">
        <f>COUNTIF(SeatReservations!B:B,Reservations!A423)</f>
        <v>3</v>
      </c>
      <c r="F423" s="4">
        <f>INDEX(Screenings!D:D,MATCH(Reservations!C423,Screenings!A:A,0))</f>
        <v>59</v>
      </c>
    </row>
    <row r="424" spans="1:6" x14ac:dyDescent="0.2">
      <c r="A424" s="1">
        <v>423</v>
      </c>
      <c r="B424" s="11">
        <v>54</v>
      </c>
      <c r="C424" s="11">
        <v>808</v>
      </c>
      <c r="D424" s="4">
        <f>INDEX(Screenings!C:C,MATCH(Reservations!C424,Screenings!A:A,0))</f>
        <v>3</v>
      </c>
      <c r="E424" s="4">
        <f>COUNTIF(SeatReservations!B:B,Reservations!A424)</f>
        <v>3</v>
      </c>
      <c r="F424" s="4">
        <f>INDEX(Screenings!D:D,MATCH(Reservations!C424,Screenings!A:A,0))</f>
        <v>55</v>
      </c>
    </row>
    <row r="425" spans="1:6" x14ac:dyDescent="0.2">
      <c r="A425" s="1">
        <v>424</v>
      </c>
      <c r="B425" s="11">
        <v>48</v>
      </c>
      <c r="C425" s="11">
        <v>684</v>
      </c>
      <c r="D425" s="4">
        <f>INDEX(Screenings!C:C,MATCH(Reservations!C425,Screenings!A:A,0))</f>
        <v>8</v>
      </c>
      <c r="E425" s="4">
        <f>COUNTIF(SeatReservations!B:B,Reservations!A425)</f>
        <v>3</v>
      </c>
      <c r="F425" s="4">
        <f>INDEX(Screenings!D:D,MATCH(Reservations!C425,Screenings!A:A,0))</f>
        <v>27</v>
      </c>
    </row>
    <row r="426" spans="1:6" x14ac:dyDescent="0.2">
      <c r="A426" s="1">
        <v>425</v>
      </c>
      <c r="B426" s="11">
        <v>45</v>
      </c>
      <c r="C426" s="11">
        <v>612</v>
      </c>
      <c r="D426" s="4">
        <f>INDEX(Screenings!C:C,MATCH(Reservations!C426,Screenings!A:A,0))</f>
        <v>3</v>
      </c>
      <c r="E426" s="4">
        <f>COUNTIF(SeatReservations!B:B,Reservations!A426)</f>
        <v>5</v>
      </c>
      <c r="F426" s="4">
        <f>INDEX(Screenings!D:D,MATCH(Reservations!C426,Screenings!A:A,0))</f>
        <v>25</v>
      </c>
    </row>
    <row r="427" spans="1:6" x14ac:dyDescent="0.2">
      <c r="A427" s="1">
        <v>426</v>
      </c>
      <c r="B427" s="11">
        <v>60</v>
      </c>
      <c r="C427" s="11">
        <v>726</v>
      </c>
      <c r="D427" s="4">
        <f>INDEX(Screenings!C:C,MATCH(Reservations!C427,Screenings!A:A,0))</f>
        <v>7</v>
      </c>
      <c r="E427" s="4">
        <f>COUNTIF(SeatReservations!B:B,Reservations!A427)</f>
        <v>0</v>
      </c>
      <c r="F427" s="4">
        <f>INDEX(Screenings!D:D,MATCH(Reservations!C427,Screenings!A:A,0))</f>
        <v>16</v>
      </c>
    </row>
    <row r="428" spans="1:6" x14ac:dyDescent="0.2">
      <c r="A428" s="1">
        <v>427</v>
      </c>
      <c r="B428" s="11">
        <v>25</v>
      </c>
      <c r="C428" s="11">
        <v>738</v>
      </c>
      <c r="D428" s="4">
        <f>INDEX(Screenings!C:C,MATCH(Reservations!C428,Screenings!A:A,0))</f>
        <v>4</v>
      </c>
      <c r="E428" s="4">
        <f>COUNTIF(SeatReservations!B:B,Reservations!A428)</f>
        <v>1</v>
      </c>
      <c r="F428" s="4">
        <f>INDEX(Screenings!D:D,MATCH(Reservations!C428,Screenings!A:A,0))</f>
        <v>4</v>
      </c>
    </row>
    <row r="429" spans="1:6" x14ac:dyDescent="0.2">
      <c r="A429" s="1">
        <v>428</v>
      </c>
      <c r="B429" s="11">
        <v>48</v>
      </c>
      <c r="C429" s="11">
        <v>724</v>
      </c>
      <c r="D429" s="4">
        <f>INDEX(Screenings!C:C,MATCH(Reservations!C429,Screenings!A:A,0))</f>
        <v>6</v>
      </c>
      <c r="E429" s="4">
        <f>COUNTIF(SeatReservations!B:B,Reservations!A429)</f>
        <v>2</v>
      </c>
      <c r="F429" s="4">
        <f>INDEX(Screenings!D:D,MATCH(Reservations!C429,Screenings!A:A,0))</f>
        <v>53</v>
      </c>
    </row>
    <row r="430" spans="1:6" x14ac:dyDescent="0.2">
      <c r="A430" s="1">
        <v>429</v>
      </c>
      <c r="B430" s="11">
        <v>5</v>
      </c>
      <c r="C430" s="11">
        <v>622</v>
      </c>
      <c r="D430" s="4">
        <f>INDEX(Screenings!C:C,MATCH(Reservations!C430,Screenings!A:A,0))</f>
        <v>1</v>
      </c>
      <c r="E430" s="4">
        <f>COUNTIF(SeatReservations!B:B,Reservations!A430)</f>
        <v>0</v>
      </c>
      <c r="F430" s="4">
        <f>INDEX(Screenings!D:D,MATCH(Reservations!C430,Screenings!A:A,0))</f>
        <v>59</v>
      </c>
    </row>
    <row r="431" spans="1:6" x14ac:dyDescent="0.2">
      <c r="A431" s="1">
        <v>430</v>
      </c>
      <c r="B431" s="11">
        <v>23</v>
      </c>
      <c r="C431" s="11">
        <v>757</v>
      </c>
      <c r="D431" s="4">
        <f>INDEX(Screenings!C:C,MATCH(Reservations!C431,Screenings!A:A,0))</f>
        <v>3</v>
      </c>
      <c r="E431" s="4">
        <f>COUNTIF(SeatReservations!B:B,Reservations!A431)</f>
        <v>1</v>
      </c>
      <c r="F431" s="4">
        <f>INDEX(Screenings!D:D,MATCH(Reservations!C431,Screenings!A:A,0))</f>
        <v>1</v>
      </c>
    </row>
    <row r="432" spans="1:6" x14ac:dyDescent="0.2">
      <c r="A432" s="1">
        <v>431</v>
      </c>
      <c r="B432" s="11">
        <v>53</v>
      </c>
      <c r="C432" s="11">
        <v>646</v>
      </c>
      <c r="D432" s="4">
        <f>INDEX(Screenings!C:C,MATCH(Reservations!C432,Screenings!A:A,0))</f>
        <v>6</v>
      </c>
      <c r="E432" s="4">
        <f>COUNTIF(SeatReservations!B:B,Reservations!A432)</f>
        <v>1</v>
      </c>
      <c r="F432" s="4">
        <f>INDEX(Screenings!D:D,MATCH(Reservations!C432,Screenings!A:A,0))</f>
        <v>57</v>
      </c>
    </row>
    <row r="433" spans="1:6" x14ac:dyDescent="0.2">
      <c r="A433" s="1">
        <v>432</v>
      </c>
      <c r="B433" s="11">
        <v>66</v>
      </c>
      <c r="C433" s="11">
        <v>668</v>
      </c>
      <c r="D433" s="4">
        <f>INDEX(Screenings!C:C,MATCH(Reservations!C433,Screenings!A:A,0))</f>
        <v>7</v>
      </c>
      <c r="E433" s="4">
        <f>COUNTIF(SeatReservations!B:B,Reservations!A433)</f>
        <v>1</v>
      </c>
      <c r="F433" s="4">
        <f>INDEX(Screenings!D:D,MATCH(Reservations!C433,Screenings!A:A,0))</f>
        <v>32</v>
      </c>
    </row>
    <row r="434" spans="1:6" x14ac:dyDescent="0.2">
      <c r="A434" s="1">
        <v>433</v>
      </c>
      <c r="B434" s="11">
        <v>7</v>
      </c>
      <c r="C434" s="11">
        <v>668</v>
      </c>
      <c r="D434" s="4">
        <f>INDEX(Screenings!C:C,MATCH(Reservations!C434,Screenings!A:A,0))</f>
        <v>7</v>
      </c>
      <c r="E434" s="4">
        <f>COUNTIF(SeatReservations!B:B,Reservations!A434)</f>
        <v>0</v>
      </c>
      <c r="F434" s="4">
        <f>INDEX(Screenings!D:D,MATCH(Reservations!C434,Screenings!A:A,0))</f>
        <v>32</v>
      </c>
    </row>
    <row r="435" spans="1:6" x14ac:dyDescent="0.2">
      <c r="A435" s="1">
        <v>434</v>
      </c>
      <c r="B435" s="11">
        <v>9</v>
      </c>
      <c r="C435" s="11">
        <v>766</v>
      </c>
      <c r="D435" s="4">
        <f>INDEX(Screenings!C:C,MATCH(Reservations!C435,Screenings!A:A,0))</f>
        <v>3</v>
      </c>
      <c r="E435" s="4">
        <f>COUNTIF(SeatReservations!B:B,Reservations!A435)</f>
        <v>2</v>
      </c>
      <c r="F435" s="4">
        <f>INDEX(Screenings!D:D,MATCH(Reservations!C435,Screenings!A:A,0))</f>
        <v>16</v>
      </c>
    </row>
    <row r="436" spans="1:6" x14ac:dyDescent="0.2">
      <c r="A436" s="1">
        <v>435</v>
      </c>
      <c r="B436" s="11">
        <v>29</v>
      </c>
      <c r="C436" s="11">
        <v>664</v>
      </c>
      <c r="D436" s="4">
        <f>INDEX(Screenings!C:C,MATCH(Reservations!C436,Screenings!A:A,0))</f>
        <v>7</v>
      </c>
      <c r="E436" s="4">
        <f>COUNTIF(SeatReservations!B:B,Reservations!A436)</f>
        <v>1</v>
      </c>
      <c r="F436" s="4">
        <f>INDEX(Screenings!D:D,MATCH(Reservations!C436,Screenings!A:A,0))</f>
        <v>3</v>
      </c>
    </row>
    <row r="437" spans="1:6" x14ac:dyDescent="0.2">
      <c r="A437" s="1">
        <v>436</v>
      </c>
      <c r="B437" s="11">
        <v>10</v>
      </c>
      <c r="C437" s="11">
        <v>702</v>
      </c>
      <c r="D437" s="4">
        <f>INDEX(Screenings!C:C,MATCH(Reservations!C437,Screenings!A:A,0))</f>
        <v>6</v>
      </c>
      <c r="E437" s="4">
        <f>COUNTIF(SeatReservations!B:B,Reservations!A437)</f>
        <v>2</v>
      </c>
      <c r="F437" s="4">
        <f>INDEX(Screenings!D:D,MATCH(Reservations!C437,Screenings!A:A,0))</f>
        <v>15</v>
      </c>
    </row>
    <row r="438" spans="1:6" x14ac:dyDescent="0.2">
      <c r="A438" s="1">
        <v>437</v>
      </c>
      <c r="B438" s="11">
        <v>61</v>
      </c>
      <c r="C438" s="11">
        <v>626</v>
      </c>
      <c r="D438" s="4">
        <f>INDEX(Screenings!C:C,MATCH(Reservations!C438,Screenings!A:A,0))</f>
        <v>9</v>
      </c>
      <c r="E438" s="4">
        <f>COUNTIF(SeatReservations!B:B,Reservations!A438)</f>
        <v>1</v>
      </c>
      <c r="F438" s="4">
        <f>INDEX(Screenings!D:D,MATCH(Reservations!C438,Screenings!A:A,0))</f>
        <v>53</v>
      </c>
    </row>
    <row r="439" spans="1:6" x14ac:dyDescent="0.2">
      <c r="A439" s="1">
        <v>438</v>
      </c>
      <c r="B439" s="11">
        <v>27</v>
      </c>
      <c r="C439" s="11">
        <v>619</v>
      </c>
      <c r="D439" s="4">
        <f>INDEX(Screenings!C:C,MATCH(Reservations!C439,Screenings!A:A,0))</f>
        <v>9</v>
      </c>
      <c r="E439" s="4">
        <f>COUNTIF(SeatReservations!B:B,Reservations!A439)</f>
        <v>2</v>
      </c>
      <c r="F439" s="4">
        <f>INDEX(Screenings!D:D,MATCH(Reservations!C439,Screenings!A:A,0))</f>
        <v>17</v>
      </c>
    </row>
    <row r="440" spans="1:6" x14ac:dyDescent="0.2">
      <c r="A440" s="1">
        <v>439</v>
      </c>
      <c r="B440" s="11">
        <v>29</v>
      </c>
      <c r="C440" s="11">
        <v>710</v>
      </c>
      <c r="D440" s="4">
        <f>INDEX(Screenings!C:C,MATCH(Reservations!C440,Screenings!A:A,0))</f>
        <v>5</v>
      </c>
      <c r="E440" s="4">
        <f>COUNTIF(SeatReservations!B:B,Reservations!A440)</f>
        <v>0</v>
      </c>
      <c r="F440" s="4">
        <f>INDEX(Screenings!D:D,MATCH(Reservations!C440,Screenings!A:A,0))</f>
        <v>49</v>
      </c>
    </row>
    <row r="441" spans="1:6" x14ac:dyDescent="0.2">
      <c r="A441" s="1">
        <v>440</v>
      </c>
      <c r="B441" s="11">
        <v>1</v>
      </c>
      <c r="C441" s="11">
        <v>601</v>
      </c>
      <c r="D441" s="4">
        <f>INDEX(Screenings!C:C,MATCH(Reservations!C441,Screenings!A:A,0))</f>
        <v>8</v>
      </c>
      <c r="E441" s="4">
        <f>COUNTIF(SeatReservations!B:B,Reservations!A441)</f>
        <v>1</v>
      </c>
      <c r="F441" s="4">
        <f>INDEX(Screenings!D:D,MATCH(Reservations!C441,Screenings!A:A,0))</f>
        <v>4</v>
      </c>
    </row>
    <row r="442" spans="1:6" x14ac:dyDescent="0.2">
      <c r="A442" s="1">
        <v>441</v>
      </c>
      <c r="B442" s="11">
        <v>12</v>
      </c>
      <c r="C442" s="11">
        <v>754</v>
      </c>
      <c r="D442" s="4">
        <f>INDEX(Screenings!C:C,MATCH(Reservations!C442,Screenings!A:A,0))</f>
        <v>2</v>
      </c>
      <c r="E442" s="4">
        <f>COUNTIF(SeatReservations!B:B,Reservations!A442)</f>
        <v>0</v>
      </c>
      <c r="F442" s="4">
        <f>INDEX(Screenings!D:D,MATCH(Reservations!C442,Screenings!A:A,0))</f>
        <v>8</v>
      </c>
    </row>
    <row r="443" spans="1:6" x14ac:dyDescent="0.2">
      <c r="A443" s="1">
        <v>442</v>
      </c>
      <c r="B443" s="11">
        <v>33</v>
      </c>
      <c r="C443" s="11">
        <v>798</v>
      </c>
      <c r="D443" s="4">
        <f>INDEX(Screenings!C:C,MATCH(Reservations!C443,Screenings!A:A,0))</f>
        <v>4</v>
      </c>
      <c r="E443" s="4">
        <f>COUNTIF(SeatReservations!B:B,Reservations!A443)</f>
        <v>0</v>
      </c>
      <c r="F443" s="4">
        <f>INDEX(Screenings!D:D,MATCH(Reservations!C443,Screenings!A:A,0))</f>
        <v>27</v>
      </c>
    </row>
    <row r="444" spans="1:6" x14ac:dyDescent="0.2">
      <c r="A444" s="1">
        <v>443</v>
      </c>
      <c r="B444" s="11">
        <v>65</v>
      </c>
      <c r="C444" s="11">
        <v>716</v>
      </c>
      <c r="D444" s="4">
        <f>INDEX(Screenings!C:C,MATCH(Reservations!C444,Screenings!A:A,0))</f>
        <v>6</v>
      </c>
      <c r="E444" s="4">
        <f>COUNTIF(SeatReservations!B:B,Reservations!A444)</f>
        <v>2</v>
      </c>
      <c r="F444" s="4">
        <f>INDEX(Screenings!D:D,MATCH(Reservations!C444,Screenings!A:A,0))</f>
        <v>8</v>
      </c>
    </row>
    <row r="445" spans="1:6" x14ac:dyDescent="0.2">
      <c r="A445" s="1">
        <v>444</v>
      </c>
      <c r="B445" s="11">
        <v>4</v>
      </c>
      <c r="C445" s="11">
        <v>666</v>
      </c>
      <c r="D445" s="4">
        <f>INDEX(Screenings!C:C,MATCH(Reservations!C445,Screenings!A:A,0))</f>
        <v>3</v>
      </c>
      <c r="E445" s="4">
        <f>COUNTIF(SeatReservations!B:B,Reservations!A445)</f>
        <v>2</v>
      </c>
      <c r="F445" s="4">
        <f>INDEX(Screenings!D:D,MATCH(Reservations!C445,Screenings!A:A,0))</f>
        <v>58</v>
      </c>
    </row>
    <row r="446" spans="1:6" x14ac:dyDescent="0.2">
      <c r="A446" s="1">
        <v>445</v>
      </c>
      <c r="B446" s="11">
        <v>45</v>
      </c>
      <c r="C446" s="11">
        <v>692</v>
      </c>
      <c r="D446" s="4">
        <f>INDEX(Screenings!C:C,MATCH(Reservations!C446,Screenings!A:A,0))</f>
        <v>10</v>
      </c>
      <c r="E446" s="4">
        <f>COUNTIF(SeatReservations!B:B,Reservations!A446)</f>
        <v>2</v>
      </c>
      <c r="F446" s="4">
        <f>INDEX(Screenings!D:D,MATCH(Reservations!C446,Screenings!A:A,0))</f>
        <v>12</v>
      </c>
    </row>
    <row r="447" spans="1:6" x14ac:dyDescent="0.2">
      <c r="A447" s="1">
        <v>446</v>
      </c>
      <c r="B447" s="11">
        <v>12</v>
      </c>
      <c r="C447" s="11">
        <v>750</v>
      </c>
      <c r="D447" s="4">
        <f>INDEX(Screenings!C:C,MATCH(Reservations!C447,Screenings!A:A,0))</f>
        <v>6</v>
      </c>
      <c r="E447" s="4">
        <f>COUNTIF(SeatReservations!B:B,Reservations!A447)</f>
        <v>2</v>
      </c>
      <c r="F447" s="4">
        <f>INDEX(Screenings!D:D,MATCH(Reservations!C447,Screenings!A:A,0))</f>
        <v>48</v>
      </c>
    </row>
    <row r="448" spans="1:6" x14ac:dyDescent="0.2">
      <c r="A448" s="1">
        <v>447</v>
      </c>
      <c r="B448" s="11">
        <v>43</v>
      </c>
      <c r="C448" s="11">
        <v>765</v>
      </c>
      <c r="D448" s="4">
        <f>INDEX(Screenings!C:C,MATCH(Reservations!C448,Screenings!A:A,0))</f>
        <v>1</v>
      </c>
      <c r="E448" s="4">
        <f>COUNTIF(SeatReservations!B:B,Reservations!A448)</f>
        <v>3</v>
      </c>
      <c r="F448" s="4">
        <f>INDEX(Screenings!D:D,MATCH(Reservations!C448,Screenings!A:A,0))</f>
        <v>38</v>
      </c>
    </row>
    <row r="449" spans="1:6" x14ac:dyDescent="0.2">
      <c r="A449" s="1">
        <v>448</v>
      </c>
      <c r="B449" s="11">
        <v>35</v>
      </c>
      <c r="C449" s="11">
        <v>725</v>
      </c>
      <c r="D449" s="4">
        <f>INDEX(Screenings!C:C,MATCH(Reservations!C449,Screenings!A:A,0))</f>
        <v>6</v>
      </c>
      <c r="E449" s="4">
        <f>COUNTIF(SeatReservations!B:B,Reservations!A449)</f>
        <v>1</v>
      </c>
      <c r="F449" s="4">
        <f>INDEX(Screenings!D:D,MATCH(Reservations!C449,Screenings!A:A,0))</f>
        <v>32</v>
      </c>
    </row>
    <row r="450" spans="1:6" x14ac:dyDescent="0.2">
      <c r="A450" s="1">
        <v>449</v>
      </c>
      <c r="B450" s="11">
        <v>56</v>
      </c>
      <c r="C450" s="11">
        <v>636</v>
      </c>
      <c r="D450" s="4">
        <f>INDEX(Screenings!C:C,MATCH(Reservations!C450,Screenings!A:A,0))</f>
        <v>4</v>
      </c>
      <c r="E450" s="4">
        <f>COUNTIF(SeatReservations!B:B,Reservations!A450)</f>
        <v>2</v>
      </c>
      <c r="F450" s="4">
        <f>INDEX(Screenings!D:D,MATCH(Reservations!C450,Screenings!A:A,0))</f>
        <v>30</v>
      </c>
    </row>
    <row r="451" spans="1:6" x14ac:dyDescent="0.2">
      <c r="A451" s="1">
        <v>450</v>
      </c>
      <c r="B451" s="11">
        <v>66</v>
      </c>
      <c r="C451" s="11">
        <v>691</v>
      </c>
      <c r="D451" s="4">
        <f>INDEX(Screenings!C:C,MATCH(Reservations!C451,Screenings!A:A,0))</f>
        <v>9</v>
      </c>
      <c r="E451" s="4">
        <f>COUNTIF(SeatReservations!B:B,Reservations!A451)</f>
        <v>3</v>
      </c>
      <c r="F451" s="4">
        <f>INDEX(Screenings!D:D,MATCH(Reservations!C451,Screenings!A:A,0))</f>
        <v>23</v>
      </c>
    </row>
    <row r="452" spans="1:6" x14ac:dyDescent="0.2">
      <c r="A452" s="1">
        <v>451</v>
      </c>
      <c r="B452" s="11">
        <v>62</v>
      </c>
      <c r="C452" s="11">
        <v>662</v>
      </c>
      <c r="D452" s="4">
        <f>INDEX(Screenings!C:C,MATCH(Reservations!C452,Screenings!A:A,0))</f>
        <v>10</v>
      </c>
      <c r="E452" s="4">
        <f>COUNTIF(SeatReservations!B:B,Reservations!A452)</f>
        <v>3</v>
      </c>
      <c r="F452" s="4">
        <f>INDEX(Screenings!D:D,MATCH(Reservations!C452,Screenings!A:A,0))</f>
        <v>56</v>
      </c>
    </row>
    <row r="453" spans="1:6" x14ac:dyDescent="0.2">
      <c r="A453" s="1">
        <v>452</v>
      </c>
      <c r="B453" s="11">
        <v>64</v>
      </c>
      <c r="C453" s="11">
        <v>813</v>
      </c>
      <c r="D453" s="4">
        <f>INDEX(Screenings!C:C,MATCH(Reservations!C453,Screenings!A:A,0))</f>
        <v>6</v>
      </c>
      <c r="E453" s="4">
        <f>COUNTIF(SeatReservations!B:B,Reservations!A453)</f>
        <v>2</v>
      </c>
      <c r="F453" s="4">
        <f>INDEX(Screenings!D:D,MATCH(Reservations!C453,Screenings!A:A,0))</f>
        <v>55</v>
      </c>
    </row>
    <row r="454" spans="1:6" x14ac:dyDescent="0.2">
      <c r="A454" s="1">
        <v>453</v>
      </c>
      <c r="B454" s="11">
        <v>21</v>
      </c>
      <c r="C454" s="11">
        <v>628</v>
      </c>
      <c r="D454" s="4">
        <f>INDEX(Screenings!C:C,MATCH(Reservations!C454,Screenings!A:A,0))</f>
        <v>2</v>
      </c>
      <c r="E454" s="4">
        <f>COUNTIF(SeatReservations!B:B,Reservations!A454)</f>
        <v>1</v>
      </c>
      <c r="F454" s="4">
        <f>INDEX(Screenings!D:D,MATCH(Reservations!C454,Screenings!A:A,0))</f>
        <v>28</v>
      </c>
    </row>
    <row r="455" spans="1:6" x14ac:dyDescent="0.2">
      <c r="A455" s="1">
        <v>454</v>
      </c>
      <c r="B455" s="11">
        <v>44</v>
      </c>
      <c r="C455" s="11">
        <v>708</v>
      </c>
      <c r="D455" s="4">
        <f>INDEX(Screenings!C:C,MATCH(Reservations!C455,Screenings!A:A,0))</f>
        <v>4</v>
      </c>
      <c r="E455" s="4">
        <f>COUNTIF(SeatReservations!B:B,Reservations!A455)</f>
        <v>0</v>
      </c>
      <c r="F455" s="4">
        <f>INDEX(Screenings!D:D,MATCH(Reservations!C455,Screenings!A:A,0))</f>
        <v>26</v>
      </c>
    </row>
    <row r="456" spans="1:6" x14ac:dyDescent="0.2">
      <c r="A456" s="1">
        <v>455</v>
      </c>
      <c r="B456" s="11">
        <v>44</v>
      </c>
      <c r="C456" s="11">
        <v>651</v>
      </c>
      <c r="D456" s="4">
        <f>INDEX(Screenings!C:C,MATCH(Reservations!C456,Screenings!A:A,0))</f>
        <v>5</v>
      </c>
      <c r="E456" s="4">
        <f>COUNTIF(SeatReservations!B:B,Reservations!A456)</f>
        <v>3</v>
      </c>
      <c r="F456" s="4">
        <f>INDEX(Screenings!D:D,MATCH(Reservations!C456,Screenings!A:A,0))</f>
        <v>24</v>
      </c>
    </row>
    <row r="457" spans="1:6" x14ac:dyDescent="0.2">
      <c r="A457" s="1">
        <v>456</v>
      </c>
      <c r="B457" s="11">
        <v>33</v>
      </c>
      <c r="C457" s="11">
        <v>672</v>
      </c>
      <c r="D457" s="4">
        <f>INDEX(Screenings!C:C,MATCH(Reservations!C457,Screenings!A:A,0))</f>
        <v>3</v>
      </c>
      <c r="E457" s="4">
        <f>COUNTIF(SeatReservations!B:B,Reservations!A457)</f>
        <v>2</v>
      </c>
      <c r="F457" s="4">
        <f>INDEX(Screenings!D:D,MATCH(Reservations!C457,Screenings!A:A,0))</f>
        <v>59</v>
      </c>
    </row>
    <row r="458" spans="1:6" x14ac:dyDescent="0.2">
      <c r="A458" s="1">
        <v>457</v>
      </c>
      <c r="B458" s="11">
        <v>32</v>
      </c>
      <c r="C458" s="11">
        <v>834</v>
      </c>
      <c r="D458" s="4">
        <f>INDEX(Screenings!C:C,MATCH(Reservations!C458,Screenings!A:A,0))</f>
        <v>5</v>
      </c>
      <c r="E458" s="4">
        <f>COUNTIF(SeatReservations!B:B,Reservations!A458)</f>
        <v>2</v>
      </c>
      <c r="F458" s="4">
        <f>INDEX(Screenings!D:D,MATCH(Reservations!C458,Screenings!A:A,0))</f>
        <v>14</v>
      </c>
    </row>
    <row r="459" spans="1:6" x14ac:dyDescent="0.2">
      <c r="A459" s="1">
        <v>458</v>
      </c>
      <c r="B459" s="11">
        <v>68</v>
      </c>
      <c r="C459" s="11">
        <v>679</v>
      </c>
      <c r="D459" s="4">
        <f>INDEX(Screenings!C:C,MATCH(Reservations!C459,Screenings!A:A,0))</f>
        <v>9</v>
      </c>
      <c r="E459" s="4">
        <f>COUNTIF(SeatReservations!B:B,Reservations!A459)</f>
        <v>2</v>
      </c>
      <c r="F459" s="4">
        <f>INDEX(Screenings!D:D,MATCH(Reservations!C459,Screenings!A:A,0))</f>
        <v>20</v>
      </c>
    </row>
    <row r="460" spans="1:6" x14ac:dyDescent="0.2">
      <c r="A460" s="1">
        <v>459</v>
      </c>
      <c r="B460" s="11">
        <v>34</v>
      </c>
      <c r="C460" s="11">
        <v>710</v>
      </c>
      <c r="D460" s="4">
        <f>INDEX(Screenings!C:C,MATCH(Reservations!C460,Screenings!A:A,0))</f>
        <v>5</v>
      </c>
      <c r="E460" s="4">
        <f>COUNTIF(SeatReservations!B:B,Reservations!A460)</f>
        <v>3</v>
      </c>
      <c r="F460" s="4">
        <f>INDEX(Screenings!D:D,MATCH(Reservations!C460,Screenings!A:A,0))</f>
        <v>49</v>
      </c>
    </row>
    <row r="461" spans="1:6" x14ac:dyDescent="0.2">
      <c r="A461" s="1">
        <v>460</v>
      </c>
      <c r="B461" s="11">
        <v>10</v>
      </c>
      <c r="C461" s="11">
        <v>751</v>
      </c>
      <c r="D461" s="4">
        <f>INDEX(Screenings!C:C,MATCH(Reservations!C461,Screenings!A:A,0))</f>
        <v>3</v>
      </c>
      <c r="E461" s="4">
        <f>COUNTIF(SeatReservations!B:B,Reservations!A461)</f>
        <v>3</v>
      </c>
      <c r="F461" s="4">
        <f>INDEX(Screenings!D:D,MATCH(Reservations!C461,Screenings!A:A,0))</f>
        <v>15</v>
      </c>
    </row>
    <row r="462" spans="1:6" x14ac:dyDescent="0.2">
      <c r="A462" s="1">
        <v>461</v>
      </c>
      <c r="B462" s="11">
        <v>36</v>
      </c>
      <c r="C462" s="11">
        <v>640</v>
      </c>
      <c r="D462" s="4">
        <f>INDEX(Screenings!C:C,MATCH(Reservations!C462,Screenings!A:A,0))</f>
        <v>5</v>
      </c>
      <c r="E462" s="4">
        <f>COUNTIF(SeatReservations!B:B,Reservations!A462)</f>
        <v>3</v>
      </c>
      <c r="F462" s="4">
        <f>INDEX(Screenings!D:D,MATCH(Reservations!C462,Screenings!A:A,0))</f>
        <v>2</v>
      </c>
    </row>
    <row r="463" spans="1:6" x14ac:dyDescent="0.2">
      <c r="A463" s="1">
        <v>462</v>
      </c>
      <c r="B463" s="11">
        <v>27</v>
      </c>
      <c r="C463" s="11">
        <v>790</v>
      </c>
      <c r="D463" s="4">
        <f>INDEX(Screenings!C:C,MATCH(Reservations!C463,Screenings!A:A,0))</f>
        <v>1</v>
      </c>
      <c r="E463" s="4">
        <f>COUNTIF(SeatReservations!B:B,Reservations!A463)</f>
        <v>6</v>
      </c>
      <c r="F463" s="4">
        <f>INDEX(Screenings!D:D,MATCH(Reservations!C463,Screenings!A:A,0))</f>
        <v>2</v>
      </c>
    </row>
    <row r="464" spans="1:6" x14ac:dyDescent="0.2">
      <c r="A464" s="1">
        <v>463</v>
      </c>
      <c r="B464" s="11">
        <v>30</v>
      </c>
      <c r="C464" s="11">
        <v>755</v>
      </c>
      <c r="D464" s="4">
        <f>INDEX(Screenings!C:C,MATCH(Reservations!C464,Screenings!A:A,0))</f>
        <v>9</v>
      </c>
      <c r="E464" s="4">
        <f>COUNTIF(SeatReservations!B:B,Reservations!A464)</f>
        <v>1</v>
      </c>
      <c r="F464" s="4">
        <f>INDEX(Screenings!D:D,MATCH(Reservations!C464,Screenings!A:A,0))</f>
        <v>51</v>
      </c>
    </row>
    <row r="465" spans="1:6" x14ac:dyDescent="0.2">
      <c r="A465" s="1">
        <v>464</v>
      </c>
      <c r="B465" s="11">
        <v>59</v>
      </c>
      <c r="C465" s="11">
        <v>680</v>
      </c>
      <c r="D465" s="4">
        <f>INDEX(Screenings!C:C,MATCH(Reservations!C465,Screenings!A:A,0))</f>
        <v>2</v>
      </c>
      <c r="E465" s="4">
        <f>COUNTIF(SeatReservations!B:B,Reservations!A465)</f>
        <v>7</v>
      </c>
      <c r="F465" s="4">
        <f>INDEX(Screenings!D:D,MATCH(Reservations!C465,Screenings!A:A,0))</f>
        <v>52</v>
      </c>
    </row>
    <row r="466" spans="1:6" x14ac:dyDescent="0.2">
      <c r="A466" s="1">
        <v>465</v>
      </c>
      <c r="B466" s="11">
        <v>64</v>
      </c>
      <c r="C466" s="11">
        <v>727</v>
      </c>
      <c r="D466" s="4">
        <f>INDEX(Screenings!C:C,MATCH(Reservations!C466,Screenings!A:A,0))</f>
        <v>2</v>
      </c>
      <c r="E466" s="4">
        <f>COUNTIF(SeatReservations!B:B,Reservations!A466)</f>
        <v>3</v>
      </c>
      <c r="F466" s="4">
        <f>INDEX(Screenings!D:D,MATCH(Reservations!C466,Screenings!A:A,0))</f>
        <v>43</v>
      </c>
    </row>
    <row r="467" spans="1:6" x14ac:dyDescent="0.2">
      <c r="A467" s="1">
        <v>466</v>
      </c>
      <c r="B467" s="11">
        <v>29</v>
      </c>
      <c r="C467" s="11">
        <v>841</v>
      </c>
      <c r="D467" s="4">
        <f>INDEX(Screenings!C:C,MATCH(Reservations!C467,Screenings!A:A,0))</f>
        <v>8</v>
      </c>
      <c r="E467" s="4">
        <f>COUNTIF(SeatReservations!B:B,Reservations!A467)</f>
        <v>0</v>
      </c>
      <c r="F467" s="4">
        <f>INDEX(Screenings!D:D,MATCH(Reservations!C467,Screenings!A:A,0))</f>
        <v>31</v>
      </c>
    </row>
    <row r="468" spans="1:6" x14ac:dyDescent="0.2">
      <c r="A468" s="1">
        <v>467</v>
      </c>
      <c r="B468" s="11">
        <v>50</v>
      </c>
      <c r="C468" s="11">
        <v>833</v>
      </c>
      <c r="D468" s="4">
        <f>INDEX(Screenings!C:C,MATCH(Reservations!C468,Screenings!A:A,0))</f>
        <v>4</v>
      </c>
      <c r="E468" s="4">
        <f>COUNTIF(SeatReservations!B:B,Reservations!A468)</f>
        <v>8</v>
      </c>
      <c r="F468" s="4">
        <f>INDEX(Screenings!D:D,MATCH(Reservations!C468,Screenings!A:A,0))</f>
        <v>52</v>
      </c>
    </row>
    <row r="469" spans="1:6" x14ac:dyDescent="0.2">
      <c r="A469" s="1">
        <v>468</v>
      </c>
      <c r="B469" s="11">
        <v>15</v>
      </c>
      <c r="C469" s="11">
        <v>613</v>
      </c>
      <c r="D469" s="4">
        <f>INDEX(Screenings!C:C,MATCH(Reservations!C469,Screenings!A:A,0))</f>
        <v>8</v>
      </c>
      <c r="E469" s="4">
        <f>COUNTIF(SeatReservations!B:B,Reservations!A469)</f>
        <v>3</v>
      </c>
      <c r="F469" s="4">
        <f>INDEX(Screenings!D:D,MATCH(Reservations!C469,Screenings!A:A,0))</f>
        <v>12</v>
      </c>
    </row>
    <row r="470" spans="1:6" x14ac:dyDescent="0.2">
      <c r="A470" s="1">
        <v>469</v>
      </c>
      <c r="B470" s="11">
        <v>54</v>
      </c>
      <c r="C470" s="11">
        <v>616</v>
      </c>
      <c r="D470" s="4">
        <f>INDEX(Screenings!C:C,MATCH(Reservations!C470,Screenings!A:A,0))</f>
        <v>5</v>
      </c>
      <c r="E470" s="4">
        <f>COUNTIF(SeatReservations!B:B,Reservations!A470)</f>
        <v>3</v>
      </c>
      <c r="F470" s="4">
        <f>INDEX(Screenings!D:D,MATCH(Reservations!C470,Screenings!A:A,0))</f>
        <v>8</v>
      </c>
    </row>
    <row r="471" spans="1:6" x14ac:dyDescent="0.2">
      <c r="A471" s="1">
        <v>470</v>
      </c>
      <c r="B471" s="11">
        <v>10</v>
      </c>
      <c r="C471" s="11">
        <v>685</v>
      </c>
      <c r="D471" s="4">
        <f>INDEX(Screenings!C:C,MATCH(Reservations!C471,Screenings!A:A,0))</f>
        <v>3</v>
      </c>
      <c r="E471" s="4">
        <f>COUNTIF(SeatReservations!B:B,Reservations!A471)</f>
        <v>5</v>
      </c>
      <c r="F471" s="4">
        <f>INDEX(Screenings!D:D,MATCH(Reservations!C471,Screenings!A:A,0))</f>
        <v>45</v>
      </c>
    </row>
    <row r="472" spans="1:6" x14ac:dyDescent="0.2">
      <c r="A472" s="1">
        <v>471</v>
      </c>
      <c r="B472" s="11">
        <v>21</v>
      </c>
      <c r="C472" s="11">
        <v>838</v>
      </c>
      <c r="D472" s="4">
        <f>INDEX(Screenings!C:C,MATCH(Reservations!C472,Screenings!A:A,0))</f>
        <v>5</v>
      </c>
      <c r="E472" s="4">
        <f>COUNTIF(SeatReservations!B:B,Reservations!A472)</f>
        <v>2</v>
      </c>
      <c r="F472" s="4">
        <f>INDEX(Screenings!D:D,MATCH(Reservations!C472,Screenings!A:A,0))</f>
        <v>59</v>
      </c>
    </row>
    <row r="473" spans="1:6" x14ac:dyDescent="0.2">
      <c r="A473" s="1">
        <v>472</v>
      </c>
      <c r="B473" s="11">
        <v>11</v>
      </c>
      <c r="C473" s="11">
        <v>828</v>
      </c>
      <c r="D473" s="4">
        <f>INDEX(Screenings!C:C,MATCH(Reservations!C473,Screenings!A:A,0))</f>
        <v>6</v>
      </c>
      <c r="E473" s="4">
        <f>COUNTIF(SeatReservations!B:B,Reservations!A473)</f>
        <v>2</v>
      </c>
      <c r="F473" s="4">
        <f>INDEX(Screenings!D:D,MATCH(Reservations!C473,Screenings!A:A,0))</f>
        <v>40</v>
      </c>
    </row>
    <row r="474" spans="1:6" x14ac:dyDescent="0.2">
      <c r="A474" s="1">
        <v>473</v>
      </c>
      <c r="B474" s="11">
        <v>6</v>
      </c>
      <c r="C474" s="11">
        <v>694</v>
      </c>
      <c r="D474" s="4">
        <f>INDEX(Screenings!C:C,MATCH(Reservations!C474,Screenings!A:A,0))</f>
        <v>2</v>
      </c>
      <c r="E474" s="4">
        <f>COUNTIF(SeatReservations!B:B,Reservations!A474)</f>
        <v>1</v>
      </c>
      <c r="F474" s="4">
        <f>INDEX(Screenings!D:D,MATCH(Reservations!C474,Screenings!A:A,0))</f>
        <v>9</v>
      </c>
    </row>
    <row r="475" spans="1:6" x14ac:dyDescent="0.2">
      <c r="A475" s="1">
        <v>474</v>
      </c>
      <c r="B475" s="11">
        <v>31</v>
      </c>
      <c r="C475" s="11">
        <v>625</v>
      </c>
      <c r="D475" s="4">
        <f>INDEX(Screenings!C:C,MATCH(Reservations!C475,Screenings!A:A,0))</f>
        <v>4</v>
      </c>
      <c r="E475" s="4">
        <f>COUNTIF(SeatReservations!B:B,Reservations!A475)</f>
        <v>2</v>
      </c>
      <c r="F475" s="4">
        <f>INDEX(Screenings!D:D,MATCH(Reservations!C475,Screenings!A:A,0))</f>
        <v>20</v>
      </c>
    </row>
    <row r="476" spans="1:6" x14ac:dyDescent="0.2">
      <c r="A476" s="1">
        <v>475</v>
      </c>
      <c r="B476" s="11">
        <v>34</v>
      </c>
      <c r="C476" s="11">
        <v>708</v>
      </c>
      <c r="D476" s="4">
        <f>INDEX(Screenings!C:C,MATCH(Reservations!C476,Screenings!A:A,0))</f>
        <v>4</v>
      </c>
      <c r="E476" s="4">
        <f>COUNTIF(SeatReservations!B:B,Reservations!A476)</f>
        <v>1</v>
      </c>
      <c r="F476" s="4">
        <f>INDEX(Screenings!D:D,MATCH(Reservations!C476,Screenings!A:A,0))</f>
        <v>26</v>
      </c>
    </row>
    <row r="477" spans="1:6" x14ac:dyDescent="0.2">
      <c r="A477" s="1">
        <v>476</v>
      </c>
      <c r="B477" s="11">
        <v>25</v>
      </c>
      <c r="C477" s="11">
        <v>797</v>
      </c>
      <c r="D477" s="4">
        <f>INDEX(Screenings!C:C,MATCH(Reservations!C477,Screenings!A:A,0))</f>
        <v>8</v>
      </c>
      <c r="E477" s="4">
        <f>COUNTIF(SeatReservations!B:B,Reservations!A477)</f>
        <v>0</v>
      </c>
      <c r="F477" s="4">
        <f>INDEX(Screenings!D:D,MATCH(Reservations!C477,Screenings!A:A,0))</f>
        <v>32</v>
      </c>
    </row>
    <row r="478" spans="1:6" x14ac:dyDescent="0.2">
      <c r="A478" s="1">
        <v>477</v>
      </c>
      <c r="B478" s="11">
        <v>37</v>
      </c>
      <c r="C478" s="11">
        <v>677</v>
      </c>
      <c r="D478" s="4">
        <f>INDEX(Screenings!C:C,MATCH(Reservations!C478,Screenings!A:A,0))</f>
        <v>6</v>
      </c>
      <c r="E478" s="4">
        <f>COUNTIF(SeatReservations!B:B,Reservations!A478)</f>
        <v>2</v>
      </c>
      <c r="F478" s="4">
        <f>INDEX(Screenings!D:D,MATCH(Reservations!C478,Screenings!A:A,0))</f>
        <v>38</v>
      </c>
    </row>
    <row r="479" spans="1:6" x14ac:dyDescent="0.2">
      <c r="A479" s="1">
        <v>478</v>
      </c>
      <c r="B479" s="11">
        <v>56</v>
      </c>
      <c r="C479" s="11">
        <v>748</v>
      </c>
      <c r="D479" s="4">
        <f>INDEX(Screenings!C:C,MATCH(Reservations!C479,Screenings!A:A,0))</f>
        <v>9</v>
      </c>
      <c r="E479" s="4">
        <f>COUNTIF(SeatReservations!B:B,Reservations!A479)</f>
        <v>2</v>
      </c>
      <c r="F479" s="4">
        <f>INDEX(Screenings!D:D,MATCH(Reservations!C479,Screenings!A:A,0))</f>
        <v>55</v>
      </c>
    </row>
    <row r="480" spans="1:6" x14ac:dyDescent="0.2">
      <c r="A480" s="1">
        <v>479</v>
      </c>
      <c r="B480" s="11">
        <v>54</v>
      </c>
      <c r="C480" s="11">
        <v>733</v>
      </c>
      <c r="D480" s="4">
        <f>INDEX(Screenings!C:C,MATCH(Reservations!C480,Screenings!A:A,0))</f>
        <v>7</v>
      </c>
      <c r="E480" s="4">
        <f>COUNTIF(SeatReservations!B:B,Reservations!A480)</f>
        <v>1</v>
      </c>
      <c r="F480" s="4">
        <f>INDEX(Screenings!D:D,MATCH(Reservations!C480,Screenings!A:A,0))</f>
        <v>43</v>
      </c>
    </row>
    <row r="481" spans="1:6" x14ac:dyDescent="0.2">
      <c r="A481" s="1">
        <v>480</v>
      </c>
      <c r="B481" s="11">
        <v>37</v>
      </c>
      <c r="C481" s="11">
        <v>793</v>
      </c>
      <c r="D481" s="4">
        <f>INDEX(Screenings!C:C,MATCH(Reservations!C481,Screenings!A:A,0))</f>
        <v>3</v>
      </c>
      <c r="E481" s="4">
        <f>COUNTIF(SeatReservations!B:B,Reservations!A481)</f>
        <v>1</v>
      </c>
      <c r="F481" s="4">
        <f>INDEX(Screenings!D:D,MATCH(Reservations!C481,Screenings!A:A,0))</f>
        <v>39</v>
      </c>
    </row>
    <row r="482" spans="1:6" x14ac:dyDescent="0.2">
      <c r="A482" s="1">
        <v>481</v>
      </c>
      <c r="B482" s="11">
        <v>12</v>
      </c>
      <c r="C482" s="11">
        <v>609</v>
      </c>
      <c r="D482" s="4">
        <f>INDEX(Screenings!C:C,MATCH(Reservations!C482,Screenings!A:A,0))</f>
        <v>3</v>
      </c>
      <c r="E482" s="4">
        <f>COUNTIF(SeatReservations!B:B,Reservations!A482)</f>
        <v>3</v>
      </c>
      <c r="F482" s="4">
        <f>INDEX(Screenings!D:D,MATCH(Reservations!C482,Screenings!A:A,0))</f>
        <v>43</v>
      </c>
    </row>
    <row r="483" spans="1:6" x14ac:dyDescent="0.2">
      <c r="A483" s="1">
        <v>482</v>
      </c>
      <c r="B483" s="11">
        <v>21</v>
      </c>
      <c r="C483" s="11">
        <v>831</v>
      </c>
      <c r="D483" s="4">
        <f>INDEX(Screenings!C:C,MATCH(Reservations!C483,Screenings!A:A,0))</f>
        <v>6</v>
      </c>
      <c r="E483" s="4">
        <f>COUNTIF(SeatReservations!B:B,Reservations!A483)</f>
        <v>4</v>
      </c>
      <c r="F483" s="4">
        <f>INDEX(Screenings!D:D,MATCH(Reservations!C483,Screenings!A:A,0))</f>
        <v>7</v>
      </c>
    </row>
    <row r="484" spans="1:6" x14ac:dyDescent="0.2">
      <c r="A484" s="1">
        <v>483</v>
      </c>
      <c r="B484" s="11">
        <v>67</v>
      </c>
      <c r="C484" s="11">
        <v>820</v>
      </c>
      <c r="D484" s="4">
        <f>INDEX(Screenings!C:C,MATCH(Reservations!C484,Screenings!A:A,0))</f>
        <v>8</v>
      </c>
      <c r="E484" s="4">
        <f>COUNTIF(SeatReservations!B:B,Reservations!A484)</f>
        <v>1</v>
      </c>
      <c r="F484" s="4">
        <f>INDEX(Screenings!D:D,MATCH(Reservations!C484,Screenings!A:A,0))</f>
        <v>29</v>
      </c>
    </row>
    <row r="485" spans="1:6" x14ac:dyDescent="0.2">
      <c r="A485" s="1">
        <v>484</v>
      </c>
      <c r="B485" s="11">
        <v>13</v>
      </c>
      <c r="C485" s="11">
        <v>641</v>
      </c>
      <c r="D485" s="4">
        <f>INDEX(Screenings!C:C,MATCH(Reservations!C485,Screenings!A:A,0))</f>
        <v>6</v>
      </c>
      <c r="E485" s="4">
        <f>COUNTIF(SeatReservations!B:B,Reservations!A485)</f>
        <v>4</v>
      </c>
      <c r="F485" s="4">
        <f>INDEX(Screenings!D:D,MATCH(Reservations!C485,Screenings!A:A,0))</f>
        <v>39</v>
      </c>
    </row>
    <row r="486" spans="1:6" x14ac:dyDescent="0.2">
      <c r="A486" s="1">
        <v>485</v>
      </c>
      <c r="B486" s="11">
        <v>45</v>
      </c>
      <c r="C486" s="11">
        <v>773</v>
      </c>
      <c r="D486" s="4">
        <f>INDEX(Screenings!C:C,MATCH(Reservations!C486,Screenings!A:A,0))</f>
        <v>1</v>
      </c>
      <c r="E486" s="4">
        <f>COUNTIF(SeatReservations!B:B,Reservations!A486)</f>
        <v>3</v>
      </c>
      <c r="F486" s="4">
        <f>INDEX(Screenings!D:D,MATCH(Reservations!C486,Screenings!A:A,0))</f>
        <v>37</v>
      </c>
    </row>
    <row r="487" spans="1:6" x14ac:dyDescent="0.2">
      <c r="A487" s="1">
        <v>486</v>
      </c>
      <c r="B487" s="11">
        <v>69</v>
      </c>
      <c r="C487" s="11">
        <v>623</v>
      </c>
      <c r="D487" s="4">
        <f>INDEX(Screenings!C:C,MATCH(Reservations!C487,Screenings!A:A,0))</f>
        <v>2</v>
      </c>
      <c r="E487" s="4">
        <f>COUNTIF(SeatReservations!B:B,Reservations!A487)</f>
        <v>3</v>
      </c>
      <c r="F487" s="4">
        <f>INDEX(Screenings!D:D,MATCH(Reservations!C487,Screenings!A:A,0))</f>
        <v>37</v>
      </c>
    </row>
    <row r="488" spans="1:6" x14ac:dyDescent="0.2">
      <c r="A488" s="1">
        <v>487</v>
      </c>
      <c r="B488" s="11">
        <v>3</v>
      </c>
      <c r="C488" s="11">
        <v>645</v>
      </c>
      <c r="D488" s="4">
        <f>INDEX(Screenings!C:C,MATCH(Reservations!C488,Screenings!A:A,0))</f>
        <v>3</v>
      </c>
      <c r="E488" s="4">
        <f>COUNTIF(SeatReservations!B:B,Reservations!A488)</f>
        <v>0</v>
      </c>
      <c r="F488" s="4">
        <f>INDEX(Screenings!D:D,MATCH(Reservations!C488,Screenings!A:A,0))</f>
        <v>55</v>
      </c>
    </row>
    <row r="489" spans="1:6" x14ac:dyDescent="0.2">
      <c r="A489" s="1">
        <v>488</v>
      </c>
      <c r="B489" s="11">
        <v>37</v>
      </c>
      <c r="C489" s="11">
        <v>613</v>
      </c>
      <c r="D489" s="4">
        <f>INDEX(Screenings!C:C,MATCH(Reservations!C489,Screenings!A:A,0))</f>
        <v>8</v>
      </c>
      <c r="E489" s="4">
        <f>COUNTIF(SeatReservations!B:B,Reservations!A489)</f>
        <v>0</v>
      </c>
      <c r="F489" s="4">
        <f>INDEX(Screenings!D:D,MATCH(Reservations!C489,Screenings!A:A,0))</f>
        <v>12</v>
      </c>
    </row>
    <row r="490" spans="1:6" x14ac:dyDescent="0.2">
      <c r="A490" s="1">
        <v>489</v>
      </c>
      <c r="B490" s="11">
        <v>26</v>
      </c>
      <c r="C490" s="11">
        <v>809</v>
      </c>
      <c r="D490" s="4">
        <f>INDEX(Screenings!C:C,MATCH(Reservations!C490,Screenings!A:A,0))</f>
        <v>2</v>
      </c>
      <c r="E490" s="4">
        <f>COUNTIF(SeatReservations!B:B,Reservations!A490)</f>
        <v>2</v>
      </c>
      <c r="F490" s="4">
        <f>INDEX(Screenings!D:D,MATCH(Reservations!C490,Screenings!A:A,0))</f>
        <v>32</v>
      </c>
    </row>
    <row r="491" spans="1:6" x14ac:dyDescent="0.2">
      <c r="A491" s="1">
        <v>490</v>
      </c>
      <c r="B491" s="11">
        <v>17</v>
      </c>
      <c r="C491" s="11">
        <v>646</v>
      </c>
      <c r="D491" s="4">
        <f>INDEX(Screenings!C:C,MATCH(Reservations!C491,Screenings!A:A,0))</f>
        <v>6</v>
      </c>
      <c r="E491" s="4">
        <f>COUNTIF(SeatReservations!B:B,Reservations!A491)</f>
        <v>1</v>
      </c>
      <c r="F491" s="4">
        <f>INDEX(Screenings!D:D,MATCH(Reservations!C491,Screenings!A:A,0))</f>
        <v>57</v>
      </c>
    </row>
    <row r="492" spans="1:6" x14ac:dyDescent="0.2">
      <c r="A492" s="1">
        <v>491</v>
      </c>
      <c r="B492" s="11">
        <v>26</v>
      </c>
      <c r="C492" s="11">
        <v>611</v>
      </c>
      <c r="D492" s="4">
        <f>INDEX(Screenings!C:C,MATCH(Reservations!C492,Screenings!A:A,0))</f>
        <v>9</v>
      </c>
      <c r="E492" s="4">
        <f>COUNTIF(SeatReservations!B:B,Reservations!A492)</f>
        <v>4</v>
      </c>
      <c r="F492" s="4">
        <f>INDEX(Screenings!D:D,MATCH(Reservations!C492,Screenings!A:A,0))</f>
        <v>31</v>
      </c>
    </row>
    <row r="493" spans="1:6" x14ac:dyDescent="0.2">
      <c r="A493" s="1">
        <v>492</v>
      </c>
      <c r="B493" s="11">
        <v>25</v>
      </c>
      <c r="C493" s="11">
        <v>769</v>
      </c>
      <c r="D493" s="4">
        <f>INDEX(Screenings!C:C,MATCH(Reservations!C493,Screenings!A:A,0))</f>
        <v>2</v>
      </c>
      <c r="E493" s="4">
        <f>COUNTIF(SeatReservations!B:B,Reservations!A493)</f>
        <v>2</v>
      </c>
      <c r="F493" s="4">
        <f>INDEX(Screenings!D:D,MATCH(Reservations!C493,Screenings!A:A,0))</f>
        <v>19</v>
      </c>
    </row>
    <row r="494" spans="1:6" x14ac:dyDescent="0.2">
      <c r="A494" s="1">
        <v>493</v>
      </c>
      <c r="B494" s="11">
        <v>23</v>
      </c>
      <c r="C494" s="11">
        <v>815</v>
      </c>
      <c r="D494" s="4">
        <f>INDEX(Screenings!C:C,MATCH(Reservations!C494,Screenings!A:A,0))</f>
        <v>10</v>
      </c>
      <c r="E494" s="4">
        <f>COUNTIF(SeatReservations!B:B,Reservations!A494)</f>
        <v>2</v>
      </c>
      <c r="F494" s="4">
        <f>INDEX(Screenings!D:D,MATCH(Reservations!C494,Screenings!A:A,0))</f>
        <v>47</v>
      </c>
    </row>
    <row r="495" spans="1:6" x14ac:dyDescent="0.2">
      <c r="A495" s="1">
        <v>494</v>
      </c>
      <c r="B495" s="11">
        <v>19</v>
      </c>
      <c r="C495" s="11">
        <v>621</v>
      </c>
      <c r="D495" s="4">
        <f>INDEX(Screenings!C:C,MATCH(Reservations!C495,Screenings!A:A,0))</f>
        <v>7</v>
      </c>
      <c r="E495" s="4">
        <f>COUNTIF(SeatReservations!B:B,Reservations!A495)</f>
        <v>0</v>
      </c>
      <c r="F495" s="4">
        <f>INDEX(Screenings!D:D,MATCH(Reservations!C495,Screenings!A:A,0))</f>
        <v>43</v>
      </c>
    </row>
    <row r="496" spans="1:6" x14ac:dyDescent="0.2">
      <c r="A496" s="1">
        <v>495</v>
      </c>
      <c r="B496" s="11">
        <v>58</v>
      </c>
      <c r="C496" s="11">
        <v>675</v>
      </c>
      <c r="D496" s="4">
        <f>INDEX(Screenings!C:C,MATCH(Reservations!C496,Screenings!A:A,0))</f>
        <v>3</v>
      </c>
      <c r="E496" s="4">
        <f>COUNTIF(SeatReservations!B:B,Reservations!A496)</f>
        <v>1</v>
      </c>
      <c r="F496" s="4">
        <f>INDEX(Screenings!D:D,MATCH(Reservations!C496,Screenings!A:A,0))</f>
        <v>8</v>
      </c>
    </row>
    <row r="497" spans="1:6" x14ac:dyDescent="0.2">
      <c r="A497" s="1">
        <v>496</v>
      </c>
      <c r="B497" s="11">
        <v>8</v>
      </c>
      <c r="C497" s="11">
        <v>654</v>
      </c>
      <c r="D497" s="4">
        <f>INDEX(Screenings!C:C,MATCH(Reservations!C497,Screenings!A:A,0))</f>
        <v>4</v>
      </c>
      <c r="E497" s="4">
        <f>COUNTIF(SeatReservations!B:B,Reservations!A497)</f>
        <v>1</v>
      </c>
      <c r="F497" s="4">
        <f>INDEX(Screenings!D:D,MATCH(Reservations!C497,Screenings!A:A,0))</f>
        <v>37</v>
      </c>
    </row>
    <row r="498" spans="1:6" x14ac:dyDescent="0.2">
      <c r="A498" s="1">
        <v>497</v>
      </c>
      <c r="B498" s="11">
        <v>22</v>
      </c>
      <c r="C498" s="11">
        <v>657</v>
      </c>
      <c r="D498" s="4">
        <f>INDEX(Screenings!C:C,MATCH(Reservations!C498,Screenings!A:A,0))</f>
        <v>9</v>
      </c>
      <c r="E498" s="4">
        <f>COUNTIF(SeatReservations!B:B,Reservations!A498)</f>
        <v>3</v>
      </c>
      <c r="F498" s="4">
        <f>INDEX(Screenings!D:D,MATCH(Reservations!C498,Screenings!A:A,0))</f>
        <v>41</v>
      </c>
    </row>
    <row r="499" spans="1:6" x14ac:dyDescent="0.2">
      <c r="A499" s="1">
        <v>498</v>
      </c>
      <c r="B499" s="11">
        <v>61</v>
      </c>
      <c r="C499" s="11">
        <v>695</v>
      </c>
      <c r="D499" s="4">
        <f>INDEX(Screenings!C:C,MATCH(Reservations!C499,Screenings!A:A,0))</f>
        <v>1</v>
      </c>
      <c r="E499" s="4">
        <f>COUNTIF(SeatReservations!B:B,Reservations!A499)</f>
        <v>1</v>
      </c>
      <c r="F499" s="4">
        <f>INDEX(Screenings!D:D,MATCH(Reservations!C499,Screenings!A:A,0))</f>
        <v>27</v>
      </c>
    </row>
    <row r="500" spans="1:6" x14ac:dyDescent="0.2">
      <c r="A500" s="1">
        <v>499</v>
      </c>
      <c r="B500" s="11">
        <v>33</v>
      </c>
      <c r="C500" s="11">
        <v>682</v>
      </c>
      <c r="D500" s="4">
        <f>INDEX(Screenings!C:C,MATCH(Reservations!C500,Screenings!A:A,0))</f>
        <v>10</v>
      </c>
      <c r="E500" s="4">
        <f>COUNTIF(SeatReservations!B:B,Reservations!A500)</f>
        <v>1</v>
      </c>
      <c r="F500" s="4">
        <f>INDEX(Screenings!D:D,MATCH(Reservations!C500,Screenings!A:A,0))</f>
        <v>56</v>
      </c>
    </row>
    <row r="501" spans="1:6" x14ac:dyDescent="0.2">
      <c r="A501" s="1">
        <v>500</v>
      </c>
      <c r="B501" s="11">
        <v>48</v>
      </c>
      <c r="C501" s="11">
        <v>676</v>
      </c>
      <c r="D501" s="4">
        <f>INDEX(Screenings!C:C,MATCH(Reservations!C501,Screenings!A:A,0))</f>
        <v>10</v>
      </c>
      <c r="E501" s="4">
        <f>COUNTIF(SeatReservations!B:B,Reservations!A501)</f>
        <v>0</v>
      </c>
      <c r="F501" s="4">
        <f>INDEX(Screenings!D:D,MATCH(Reservations!C501,Screenings!A:A,0))</f>
        <v>42</v>
      </c>
    </row>
    <row r="502" spans="1:6" x14ac:dyDescent="0.2">
      <c r="A502" s="1">
        <v>501</v>
      </c>
      <c r="B502" s="11">
        <v>49</v>
      </c>
      <c r="C502" s="11">
        <v>723</v>
      </c>
      <c r="D502" s="4">
        <f>INDEX(Screenings!C:C,MATCH(Reservations!C502,Screenings!A:A,0))</f>
        <v>3</v>
      </c>
      <c r="E502" s="4">
        <f>COUNTIF(SeatReservations!B:B,Reservations!A502)</f>
        <v>2</v>
      </c>
      <c r="F502" s="4">
        <f>INDEX(Screenings!D:D,MATCH(Reservations!C502,Screenings!A:A,0))</f>
        <v>46</v>
      </c>
    </row>
    <row r="503" spans="1:6" x14ac:dyDescent="0.2">
      <c r="A503" s="1">
        <v>502</v>
      </c>
      <c r="B503" s="11">
        <v>39</v>
      </c>
      <c r="C503" s="11">
        <v>783</v>
      </c>
      <c r="D503" s="4">
        <f>INDEX(Screenings!C:C,MATCH(Reservations!C503,Screenings!A:A,0))</f>
        <v>9</v>
      </c>
      <c r="E503" s="4">
        <f>COUNTIF(SeatReservations!B:B,Reservations!A503)</f>
        <v>0</v>
      </c>
      <c r="F503" s="4">
        <f>INDEX(Screenings!D:D,MATCH(Reservations!C503,Screenings!A:A,0))</f>
        <v>2</v>
      </c>
    </row>
    <row r="504" spans="1:6" x14ac:dyDescent="0.2">
      <c r="A504" s="1">
        <v>503</v>
      </c>
      <c r="B504" s="11">
        <v>52</v>
      </c>
      <c r="C504" s="11">
        <v>692</v>
      </c>
      <c r="D504" s="4">
        <f>INDEX(Screenings!C:C,MATCH(Reservations!C504,Screenings!A:A,0))</f>
        <v>10</v>
      </c>
      <c r="E504" s="4">
        <f>COUNTIF(SeatReservations!B:B,Reservations!A504)</f>
        <v>4</v>
      </c>
      <c r="F504" s="4">
        <f>INDEX(Screenings!D:D,MATCH(Reservations!C504,Screenings!A:A,0))</f>
        <v>12</v>
      </c>
    </row>
    <row r="505" spans="1:6" x14ac:dyDescent="0.2">
      <c r="A505" s="1">
        <v>504</v>
      </c>
      <c r="B505" s="11">
        <v>20</v>
      </c>
      <c r="C505" s="11">
        <v>783</v>
      </c>
      <c r="D505" s="4">
        <f>INDEX(Screenings!C:C,MATCH(Reservations!C505,Screenings!A:A,0))</f>
        <v>9</v>
      </c>
      <c r="E505" s="4">
        <f>COUNTIF(SeatReservations!B:B,Reservations!A505)</f>
        <v>2</v>
      </c>
      <c r="F505" s="4">
        <f>INDEX(Screenings!D:D,MATCH(Reservations!C505,Screenings!A:A,0))</f>
        <v>2</v>
      </c>
    </row>
    <row r="506" spans="1:6" x14ac:dyDescent="0.2">
      <c r="A506" s="1">
        <v>505</v>
      </c>
      <c r="B506" s="11">
        <v>60</v>
      </c>
      <c r="C506" s="11">
        <v>681</v>
      </c>
      <c r="D506" s="4">
        <f>INDEX(Screenings!C:C,MATCH(Reservations!C506,Screenings!A:A,0))</f>
        <v>4</v>
      </c>
      <c r="E506" s="4">
        <f>COUNTIF(SeatReservations!B:B,Reservations!A506)</f>
        <v>3</v>
      </c>
      <c r="F506" s="4">
        <f>INDEX(Screenings!D:D,MATCH(Reservations!C506,Screenings!A:A,0))</f>
        <v>44</v>
      </c>
    </row>
    <row r="507" spans="1:6" x14ac:dyDescent="0.2">
      <c r="A507" s="1">
        <v>506</v>
      </c>
      <c r="B507" s="11">
        <v>10</v>
      </c>
      <c r="C507" s="11">
        <v>818</v>
      </c>
      <c r="D507" s="4">
        <f>INDEX(Screenings!C:C,MATCH(Reservations!C507,Screenings!A:A,0))</f>
        <v>5</v>
      </c>
      <c r="E507" s="4">
        <f>COUNTIF(SeatReservations!B:B,Reservations!A507)</f>
        <v>4</v>
      </c>
      <c r="F507" s="4">
        <f>INDEX(Screenings!D:D,MATCH(Reservations!C507,Screenings!A:A,0))</f>
        <v>50</v>
      </c>
    </row>
    <row r="508" spans="1:6" x14ac:dyDescent="0.2">
      <c r="A508" s="1">
        <v>507</v>
      </c>
      <c r="B508" s="11">
        <v>27</v>
      </c>
      <c r="C508" s="11">
        <v>707</v>
      </c>
      <c r="D508" s="4">
        <f>INDEX(Screenings!C:C,MATCH(Reservations!C508,Screenings!A:A,0))</f>
        <v>6</v>
      </c>
      <c r="E508" s="4">
        <f>COUNTIF(SeatReservations!B:B,Reservations!A508)</f>
        <v>3</v>
      </c>
      <c r="F508" s="4">
        <f>INDEX(Screenings!D:D,MATCH(Reservations!C508,Screenings!A:A,0))</f>
        <v>43</v>
      </c>
    </row>
    <row r="509" spans="1:6" x14ac:dyDescent="0.2">
      <c r="A509" s="1">
        <v>508</v>
      </c>
      <c r="B509" s="11">
        <v>58</v>
      </c>
      <c r="C509" s="11">
        <v>624</v>
      </c>
      <c r="D509" s="4">
        <f>INDEX(Screenings!C:C,MATCH(Reservations!C509,Screenings!A:A,0))</f>
        <v>6</v>
      </c>
      <c r="E509" s="4">
        <f>COUNTIF(SeatReservations!B:B,Reservations!A509)</f>
        <v>2</v>
      </c>
      <c r="F509" s="4">
        <f>INDEX(Screenings!D:D,MATCH(Reservations!C509,Screenings!A:A,0))</f>
        <v>6</v>
      </c>
    </row>
    <row r="510" spans="1:6" x14ac:dyDescent="0.2">
      <c r="A510" s="1">
        <v>509</v>
      </c>
      <c r="B510" s="11">
        <v>57</v>
      </c>
      <c r="C510" s="11">
        <v>776</v>
      </c>
      <c r="D510" s="4">
        <f>INDEX(Screenings!C:C,MATCH(Reservations!C510,Screenings!A:A,0))</f>
        <v>10</v>
      </c>
      <c r="E510" s="4">
        <f>COUNTIF(SeatReservations!B:B,Reservations!A510)</f>
        <v>3</v>
      </c>
      <c r="F510" s="4">
        <f>INDEX(Screenings!D:D,MATCH(Reservations!C510,Screenings!A:A,0))</f>
        <v>37</v>
      </c>
    </row>
    <row r="511" spans="1:6" x14ac:dyDescent="0.2">
      <c r="A511" s="1">
        <v>510</v>
      </c>
      <c r="B511" s="11">
        <v>51</v>
      </c>
      <c r="C511" s="11">
        <v>721</v>
      </c>
      <c r="D511" s="4">
        <f>INDEX(Screenings!C:C,MATCH(Reservations!C511,Screenings!A:A,0))</f>
        <v>1</v>
      </c>
      <c r="E511" s="4">
        <f>COUNTIF(SeatReservations!B:B,Reservations!A511)</f>
        <v>3</v>
      </c>
      <c r="F511" s="4">
        <f>INDEX(Screenings!D:D,MATCH(Reservations!C511,Screenings!A:A,0))</f>
        <v>40</v>
      </c>
    </row>
    <row r="512" spans="1:6" x14ac:dyDescent="0.2">
      <c r="A512" s="1">
        <v>511</v>
      </c>
      <c r="B512" s="11">
        <v>29</v>
      </c>
      <c r="C512" s="11">
        <v>826</v>
      </c>
      <c r="D512" s="4">
        <f>INDEX(Screenings!C:C,MATCH(Reservations!C512,Screenings!A:A,0))</f>
        <v>1</v>
      </c>
      <c r="E512" s="4">
        <f>COUNTIF(SeatReservations!B:B,Reservations!A512)</f>
        <v>1</v>
      </c>
      <c r="F512" s="4">
        <f>INDEX(Screenings!D:D,MATCH(Reservations!C512,Screenings!A:A,0))</f>
        <v>10</v>
      </c>
    </row>
    <row r="513" spans="1:6" x14ac:dyDescent="0.2">
      <c r="A513" s="1">
        <v>512</v>
      </c>
      <c r="B513" s="11">
        <v>32</v>
      </c>
      <c r="C513" s="11">
        <v>838</v>
      </c>
      <c r="D513" s="4">
        <f>INDEX(Screenings!C:C,MATCH(Reservations!C513,Screenings!A:A,0))</f>
        <v>5</v>
      </c>
      <c r="E513" s="4">
        <f>COUNTIF(SeatReservations!B:B,Reservations!A513)</f>
        <v>1</v>
      </c>
      <c r="F513" s="4">
        <f>INDEX(Screenings!D:D,MATCH(Reservations!C513,Screenings!A:A,0))</f>
        <v>59</v>
      </c>
    </row>
    <row r="514" spans="1:6" x14ac:dyDescent="0.2">
      <c r="A514" s="1">
        <v>513</v>
      </c>
      <c r="B514" s="11">
        <v>36</v>
      </c>
      <c r="C514" s="11">
        <v>738</v>
      </c>
      <c r="D514" s="4">
        <f>INDEX(Screenings!C:C,MATCH(Reservations!C514,Screenings!A:A,0))</f>
        <v>4</v>
      </c>
      <c r="E514" s="4">
        <f>COUNTIF(SeatReservations!B:B,Reservations!A514)</f>
        <v>3</v>
      </c>
      <c r="F514" s="4">
        <f>INDEX(Screenings!D:D,MATCH(Reservations!C514,Screenings!A:A,0))</f>
        <v>4</v>
      </c>
    </row>
    <row r="515" spans="1:6" x14ac:dyDescent="0.2">
      <c r="A515" s="1">
        <v>514</v>
      </c>
      <c r="B515" s="11">
        <v>42</v>
      </c>
      <c r="C515" s="11">
        <v>755</v>
      </c>
      <c r="D515" s="4">
        <f>INDEX(Screenings!C:C,MATCH(Reservations!C515,Screenings!A:A,0))</f>
        <v>9</v>
      </c>
      <c r="E515" s="4">
        <f>COUNTIF(SeatReservations!B:B,Reservations!A515)</f>
        <v>2</v>
      </c>
      <c r="F515" s="4">
        <f>INDEX(Screenings!D:D,MATCH(Reservations!C515,Screenings!A:A,0))</f>
        <v>51</v>
      </c>
    </row>
    <row r="516" spans="1:6" x14ac:dyDescent="0.2">
      <c r="A516" s="1">
        <v>515</v>
      </c>
      <c r="B516" s="11">
        <v>34</v>
      </c>
      <c r="C516" s="11">
        <v>726</v>
      </c>
      <c r="D516" s="4">
        <f>INDEX(Screenings!C:C,MATCH(Reservations!C516,Screenings!A:A,0))</f>
        <v>7</v>
      </c>
      <c r="E516" s="4">
        <f>COUNTIF(SeatReservations!B:B,Reservations!A516)</f>
        <v>2</v>
      </c>
      <c r="F516" s="4">
        <f>INDEX(Screenings!D:D,MATCH(Reservations!C516,Screenings!A:A,0))</f>
        <v>16</v>
      </c>
    </row>
    <row r="517" spans="1:6" x14ac:dyDescent="0.2">
      <c r="A517" s="1">
        <v>516</v>
      </c>
      <c r="B517" s="11">
        <v>51</v>
      </c>
      <c r="C517" s="11">
        <v>715</v>
      </c>
      <c r="D517" s="4">
        <f>INDEX(Screenings!C:C,MATCH(Reservations!C517,Screenings!A:A,0))</f>
        <v>9</v>
      </c>
      <c r="E517" s="4">
        <f>COUNTIF(SeatReservations!B:B,Reservations!A517)</f>
        <v>6</v>
      </c>
      <c r="F517" s="4">
        <f>INDEX(Screenings!D:D,MATCH(Reservations!C517,Screenings!A:A,0))</f>
        <v>38</v>
      </c>
    </row>
    <row r="518" spans="1:6" x14ac:dyDescent="0.2">
      <c r="A518" s="1">
        <v>517</v>
      </c>
      <c r="B518" s="11">
        <v>41</v>
      </c>
      <c r="C518" s="11">
        <v>738</v>
      </c>
      <c r="D518" s="4">
        <f>INDEX(Screenings!C:C,MATCH(Reservations!C518,Screenings!A:A,0))</f>
        <v>4</v>
      </c>
      <c r="E518" s="4">
        <f>COUNTIF(SeatReservations!B:B,Reservations!A518)</f>
        <v>3</v>
      </c>
      <c r="F518" s="4">
        <f>INDEX(Screenings!D:D,MATCH(Reservations!C518,Screenings!A:A,0))</f>
        <v>4</v>
      </c>
    </row>
    <row r="519" spans="1:6" x14ac:dyDescent="0.2">
      <c r="A519" s="1">
        <v>518</v>
      </c>
      <c r="B519" s="11">
        <v>18</v>
      </c>
      <c r="C519" s="11">
        <v>818</v>
      </c>
      <c r="D519" s="4">
        <f>INDEX(Screenings!C:C,MATCH(Reservations!C519,Screenings!A:A,0))</f>
        <v>5</v>
      </c>
      <c r="E519" s="4">
        <f>COUNTIF(SeatReservations!B:B,Reservations!A519)</f>
        <v>1</v>
      </c>
      <c r="F519" s="4">
        <f>INDEX(Screenings!D:D,MATCH(Reservations!C519,Screenings!A:A,0))</f>
        <v>50</v>
      </c>
    </row>
    <row r="520" spans="1:6" x14ac:dyDescent="0.2">
      <c r="A520" s="1">
        <v>519</v>
      </c>
      <c r="B520" s="11">
        <v>50</v>
      </c>
      <c r="C520" s="11">
        <v>692</v>
      </c>
      <c r="D520" s="4">
        <f>INDEX(Screenings!C:C,MATCH(Reservations!C520,Screenings!A:A,0))</f>
        <v>10</v>
      </c>
      <c r="E520" s="4">
        <f>COUNTIF(SeatReservations!B:B,Reservations!A520)</f>
        <v>2</v>
      </c>
      <c r="F520" s="4">
        <f>INDEX(Screenings!D:D,MATCH(Reservations!C520,Screenings!A:A,0))</f>
        <v>12</v>
      </c>
    </row>
    <row r="521" spans="1:6" x14ac:dyDescent="0.2">
      <c r="A521" s="1">
        <v>520</v>
      </c>
      <c r="B521" s="11">
        <v>53</v>
      </c>
      <c r="C521" s="11">
        <v>786</v>
      </c>
      <c r="D521" s="4">
        <f>INDEX(Screenings!C:C,MATCH(Reservations!C521,Screenings!A:A,0))</f>
        <v>4</v>
      </c>
      <c r="E521" s="4">
        <f>COUNTIF(SeatReservations!B:B,Reservations!A521)</f>
        <v>3</v>
      </c>
      <c r="F521" s="4">
        <f>INDEX(Screenings!D:D,MATCH(Reservations!C521,Screenings!A:A,0))</f>
        <v>48</v>
      </c>
    </row>
    <row r="522" spans="1:6" x14ac:dyDescent="0.2">
      <c r="A522" s="1">
        <v>521</v>
      </c>
      <c r="B522" s="11">
        <v>48</v>
      </c>
      <c r="C522" s="11">
        <v>698</v>
      </c>
      <c r="D522" s="4">
        <f>INDEX(Screenings!C:C,MATCH(Reservations!C522,Screenings!A:A,0))</f>
        <v>9</v>
      </c>
      <c r="E522" s="4">
        <f>COUNTIF(SeatReservations!B:B,Reservations!A522)</f>
        <v>2</v>
      </c>
      <c r="F522" s="4">
        <f>INDEX(Screenings!D:D,MATCH(Reservations!C522,Screenings!A:A,0))</f>
        <v>32</v>
      </c>
    </row>
    <row r="523" spans="1:6" x14ac:dyDescent="0.2">
      <c r="A523" s="1">
        <v>522</v>
      </c>
      <c r="B523" s="11">
        <v>26</v>
      </c>
      <c r="C523" s="11">
        <v>677</v>
      </c>
      <c r="D523" s="4">
        <f>INDEX(Screenings!C:C,MATCH(Reservations!C523,Screenings!A:A,0))</f>
        <v>6</v>
      </c>
      <c r="E523" s="4">
        <f>COUNTIF(SeatReservations!B:B,Reservations!A523)</f>
        <v>2</v>
      </c>
      <c r="F523" s="4">
        <f>INDEX(Screenings!D:D,MATCH(Reservations!C523,Screenings!A:A,0))</f>
        <v>38</v>
      </c>
    </row>
    <row r="524" spans="1:6" x14ac:dyDescent="0.2">
      <c r="A524" s="1">
        <v>523</v>
      </c>
      <c r="B524" s="11">
        <v>8</v>
      </c>
      <c r="C524" s="11">
        <v>798</v>
      </c>
      <c r="D524" s="4">
        <f>INDEX(Screenings!C:C,MATCH(Reservations!C524,Screenings!A:A,0))</f>
        <v>4</v>
      </c>
      <c r="E524" s="4">
        <f>COUNTIF(SeatReservations!B:B,Reservations!A524)</f>
        <v>2</v>
      </c>
      <c r="F524" s="4">
        <f>INDEX(Screenings!D:D,MATCH(Reservations!C524,Screenings!A:A,0))</f>
        <v>27</v>
      </c>
    </row>
    <row r="525" spans="1:6" x14ac:dyDescent="0.2">
      <c r="A525" s="1">
        <v>524</v>
      </c>
      <c r="B525" s="11">
        <v>27</v>
      </c>
      <c r="C525" s="11">
        <v>666</v>
      </c>
      <c r="D525" s="4">
        <f>INDEX(Screenings!C:C,MATCH(Reservations!C525,Screenings!A:A,0))</f>
        <v>3</v>
      </c>
      <c r="E525" s="4">
        <f>COUNTIF(SeatReservations!B:B,Reservations!A525)</f>
        <v>1</v>
      </c>
      <c r="F525" s="4">
        <f>INDEX(Screenings!D:D,MATCH(Reservations!C525,Screenings!A:A,0))</f>
        <v>58</v>
      </c>
    </row>
    <row r="526" spans="1:6" x14ac:dyDescent="0.2">
      <c r="A526" s="1">
        <v>525</v>
      </c>
      <c r="B526" s="11">
        <v>17</v>
      </c>
      <c r="C526" s="11">
        <v>664</v>
      </c>
      <c r="D526" s="4">
        <f>INDEX(Screenings!C:C,MATCH(Reservations!C526,Screenings!A:A,0))</f>
        <v>7</v>
      </c>
      <c r="E526" s="4">
        <f>COUNTIF(SeatReservations!B:B,Reservations!A526)</f>
        <v>1</v>
      </c>
      <c r="F526" s="4">
        <f>INDEX(Screenings!D:D,MATCH(Reservations!C526,Screenings!A:A,0))</f>
        <v>3</v>
      </c>
    </row>
    <row r="527" spans="1:6" x14ac:dyDescent="0.2">
      <c r="A527" s="1">
        <v>526</v>
      </c>
      <c r="B527" s="11">
        <v>67</v>
      </c>
      <c r="C527" s="11">
        <v>788</v>
      </c>
      <c r="D527" s="4">
        <f>INDEX(Screenings!C:C,MATCH(Reservations!C527,Screenings!A:A,0))</f>
        <v>2</v>
      </c>
      <c r="E527" s="4">
        <f>COUNTIF(SeatReservations!B:B,Reservations!A527)</f>
        <v>4</v>
      </c>
      <c r="F527" s="4">
        <f>INDEX(Screenings!D:D,MATCH(Reservations!C527,Screenings!A:A,0))</f>
        <v>42</v>
      </c>
    </row>
    <row r="528" spans="1:6" x14ac:dyDescent="0.2">
      <c r="A528" s="1">
        <v>527</v>
      </c>
      <c r="B528" s="11">
        <v>16</v>
      </c>
      <c r="C528" s="11">
        <v>686</v>
      </c>
      <c r="D528" s="4">
        <f>INDEX(Screenings!C:C,MATCH(Reservations!C528,Screenings!A:A,0))</f>
        <v>9</v>
      </c>
      <c r="E528" s="4">
        <f>COUNTIF(SeatReservations!B:B,Reservations!A528)</f>
        <v>2</v>
      </c>
      <c r="F528" s="4">
        <f>INDEX(Screenings!D:D,MATCH(Reservations!C528,Screenings!A:A,0))</f>
        <v>36</v>
      </c>
    </row>
    <row r="529" spans="1:6" x14ac:dyDescent="0.2">
      <c r="A529" s="1">
        <v>528</v>
      </c>
      <c r="B529" s="11">
        <v>1</v>
      </c>
      <c r="C529" s="11">
        <v>812</v>
      </c>
      <c r="D529" s="4">
        <f>INDEX(Screenings!C:C,MATCH(Reservations!C529,Screenings!A:A,0))</f>
        <v>2</v>
      </c>
      <c r="E529" s="4">
        <f>COUNTIF(SeatReservations!B:B,Reservations!A529)</f>
        <v>0</v>
      </c>
      <c r="F529" s="4">
        <f>INDEX(Screenings!D:D,MATCH(Reservations!C529,Screenings!A:A,0))</f>
        <v>7</v>
      </c>
    </row>
    <row r="530" spans="1:6" x14ac:dyDescent="0.2">
      <c r="A530" s="1">
        <v>529</v>
      </c>
      <c r="B530" s="11">
        <v>25</v>
      </c>
      <c r="C530" s="11">
        <v>811</v>
      </c>
      <c r="D530" s="4">
        <f>INDEX(Screenings!C:C,MATCH(Reservations!C530,Screenings!A:A,0))</f>
        <v>9</v>
      </c>
      <c r="E530" s="4">
        <f>COUNTIF(SeatReservations!B:B,Reservations!A530)</f>
        <v>6</v>
      </c>
      <c r="F530" s="4">
        <f>INDEX(Screenings!D:D,MATCH(Reservations!C530,Screenings!A:A,0))</f>
        <v>53</v>
      </c>
    </row>
    <row r="531" spans="1:6" x14ac:dyDescent="0.2">
      <c r="A531" s="1">
        <v>530</v>
      </c>
      <c r="B531" s="11">
        <v>38</v>
      </c>
      <c r="C531" s="11">
        <v>658</v>
      </c>
      <c r="D531" s="4">
        <f>INDEX(Screenings!C:C,MATCH(Reservations!C531,Screenings!A:A,0))</f>
        <v>6</v>
      </c>
      <c r="E531" s="4">
        <f>COUNTIF(SeatReservations!B:B,Reservations!A531)</f>
        <v>3</v>
      </c>
      <c r="F531" s="4">
        <f>INDEX(Screenings!D:D,MATCH(Reservations!C531,Screenings!A:A,0))</f>
        <v>19</v>
      </c>
    </row>
    <row r="532" spans="1:6" x14ac:dyDescent="0.2">
      <c r="A532" s="1">
        <v>531</v>
      </c>
      <c r="B532" s="11">
        <v>46</v>
      </c>
      <c r="C532" s="11">
        <v>689</v>
      </c>
      <c r="D532" s="4">
        <f>INDEX(Screenings!C:C,MATCH(Reservations!C532,Screenings!A:A,0))</f>
        <v>10</v>
      </c>
      <c r="E532" s="4">
        <f>COUNTIF(SeatReservations!B:B,Reservations!A532)</f>
        <v>1</v>
      </c>
      <c r="F532" s="4">
        <f>INDEX(Screenings!D:D,MATCH(Reservations!C532,Screenings!A:A,0))</f>
        <v>36</v>
      </c>
    </row>
    <row r="533" spans="1:6" x14ac:dyDescent="0.2">
      <c r="A533" s="1">
        <v>532</v>
      </c>
      <c r="B533" s="11">
        <v>28</v>
      </c>
      <c r="C533" s="11">
        <v>778</v>
      </c>
      <c r="D533" s="4">
        <f>INDEX(Screenings!C:C,MATCH(Reservations!C533,Screenings!A:A,0))</f>
        <v>7</v>
      </c>
      <c r="E533" s="4">
        <f>COUNTIF(SeatReservations!B:B,Reservations!A533)</f>
        <v>1</v>
      </c>
      <c r="F533" s="4">
        <f>INDEX(Screenings!D:D,MATCH(Reservations!C533,Screenings!A:A,0))</f>
        <v>28</v>
      </c>
    </row>
    <row r="534" spans="1:6" x14ac:dyDescent="0.2">
      <c r="A534" s="1">
        <v>533</v>
      </c>
      <c r="B534" s="11">
        <v>69</v>
      </c>
      <c r="C534" s="11">
        <v>620</v>
      </c>
      <c r="D534" s="4">
        <f>INDEX(Screenings!C:C,MATCH(Reservations!C534,Screenings!A:A,0))</f>
        <v>4</v>
      </c>
      <c r="E534" s="4">
        <f>COUNTIF(SeatReservations!B:B,Reservations!A534)</f>
        <v>1</v>
      </c>
      <c r="F534" s="4">
        <f>INDEX(Screenings!D:D,MATCH(Reservations!C534,Screenings!A:A,0))</f>
        <v>57</v>
      </c>
    </row>
    <row r="535" spans="1:6" x14ac:dyDescent="0.2">
      <c r="A535" s="1">
        <v>534</v>
      </c>
      <c r="B535" s="11">
        <v>5</v>
      </c>
      <c r="C535" s="11">
        <v>655</v>
      </c>
      <c r="D535" s="4">
        <f>INDEX(Screenings!C:C,MATCH(Reservations!C535,Screenings!A:A,0))</f>
        <v>5</v>
      </c>
      <c r="E535" s="4">
        <f>COUNTIF(SeatReservations!B:B,Reservations!A535)</f>
        <v>0</v>
      </c>
      <c r="F535" s="4">
        <f>INDEX(Screenings!D:D,MATCH(Reservations!C535,Screenings!A:A,0))</f>
        <v>21</v>
      </c>
    </row>
    <row r="536" spans="1:6" x14ac:dyDescent="0.2">
      <c r="A536" s="1">
        <v>535</v>
      </c>
      <c r="B536" s="11">
        <v>47</v>
      </c>
      <c r="C536" s="11">
        <v>652</v>
      </c>
      <c r="D536" s="4">
        <f>INDEX(Screenings!C:C,MATCH(Reservations!C536,Screenings!A:A,0))</f>
        <v>8</v>
      </c>
      <c r="E536" s="4">
        <f>COUNTIF(SeatReservations!B:B,Reservations!A536)</f>
        <v>2</v>
      </c>
      <c r="F536" s="4">
        <f>INDEX(Screenings!D:D,MATCH(Reservations!C536,Screenings!A:A,0))</f>
        <v>56</v>
      </c>
    </row>
    <row r="537" spans="1:6" x14ac:dyDescent="0.2">
      <c r="A537" s="1">
        <v>536</v>
      </c>
      <c r="B537" s="11">
        <v>22</v>
      </c>
      <c r="C537" s="11">
        <v>741</v>
      </c>
      <c r="D537" s="4">
        <f>INDEX(Screenings!C:C,MATCH(Reservations!C537,Screenings!A:A,0))</f>
        <v>1</v>
      </c>
      <c r="E537" s="4">
        <f>COUNTIF(SeatReservations!B:B,Reservations!A537)</f>
        <v>2</v>
      </c>
      <c r="F537" s="4">
        <f>INDEX(Screenings!D:D,MATCH(Reservations!C537,Screenings!A:A,0))</f>
        <v>32</v>
      </c>
    </row>
    <row r="538" spans="1:6" x14ac:dyDescent="0.2">
      <c r="A538" s="1">
        <v>537</v>
      </c>
      <c r="B538" s="11">
        <v>20</v>
      </c>
      <c r="C538" s="11">
        <v>709</v>
      </c>
      <c r="D538" s="4">
        <f>INDEX(Screenings!C:C,MATCH(Reservations!C538,Screenings!A:A,0))</f>
        <v>3</v>
      </c>
      <c r="E538" s="4">
        <f>COUNTIF(SeatReservations!B:B,Reservations!A538)</f>
        <v>1</v>
      </c>
      <c r="F538" s="4">
        <f>INDEX(Screenings!D:D,MATCH(Reservations!C538,Screenings!A:A,0))</f>
        <v>59</v>
      </c>
    </row>
    <row r="539" spans="1:6" x14ac:dyDescent="0.2">
      <c r="A539" s="1">
        <v>538</v>
      </c>
      <c r="B539" s="11">
        <v>23</v>
      </c>
      <c r="C539" s="11">
        <v>769</v>
      </c>
      <c r="D539" s="4">
        <f>INDEX(Screenings!C:C,MATCH(Reservations!C539,Screenings!A:A,0))</f>
        <v>2</v>
      </c>
      <c r="E539" s="4">
        <f>COUNTIF(SeatReservations!B:B,Reservations!A539)</f>
        <v>3</v>
      </c>
      <c r="F539" s="4">
        <f>INDEX(Screenings!D:D,MATCH(Reservations!C539,Screenings!A:A,0))</f>
        <v>19</v>
      </c>
    </row>
    <row r="540" spans="1:6" x14ac:dyDescent="0.2">
      <c r="A540" s="1">
        <v>539</v>
      </c>
      <c r="B540" s="11">
        <v>69</v>
      </c>
      <c r="C540" s="11">
        <v>727</v>
      </c>
      <c r="D540" s="4">
        <f>INDEX(Screenings!C:C,MATCH(Reservations!C540,Screenings!A:A,0))</f>
        <v>2</v>
      </c>
      <c r="E540" s="4">
        <f>COUNTIF(SeatReservations!B:B,Reservations!A540)</f>
        <v>0</v>
      </c>
      <c r="F540" s="4">
        <f>INDEX(Screenings!D:D,MATCH(Reservations!C540,Screenings!A:A,0))</f>
        <v>43</v>
      </c>
    </row>
    <row r="541" spans="1:6" x14ac:dyDescent="0.2">
      <c r="A541" s="1">
        <v>540</v>
      </c>
      <c r="B541" s="11">
        <v>2</v>
      </c>
      <c r="C541" s="11">
        <v>662</v>
      </c>
      <c r="D541" s="4">
        <f>INDEX(Screenings!C:C,MATCH(Reservations!C541,Screenings!A:A,0))</f>
        <v>10</v>
      </c>
      <c r="E541" s="4">
        <f>COUNTIF(SeatReservations!B:B,Reservations!A541)</f>
        <v>2</v>
      </c>
      <c r="F541" s="4">
        <f>INDEX(Screenings!D:D,MATCH(Reservations!C541,Screenings!A:A,0))</f>
        <v>56</v>
      </c>
    </row>
    <row r="542" spans="1:6" x14ac:dyDescent="0.2">
      <c r="A542" s="1">
        <v>541</v>
      </c>
      <c r="B542" s="11">
        <v>45</v>
      </c>
      <c r="C542" s="11">
        <v>654</v>
      </c>
      <c r="D542" s="4">
        <f>INDEX(Screenings!C:C,MATCH(Reservations!C542,Screenings!A:A,0))</f>
        <v>4</v>
      </c>
      <c r="E542" s="4">
        <f>COUNTIF(SeatReservations!B:B,Reservations!A542)</f>
        <v>3</v>
      </c>
      <c r="F542" s="4">
        <f>INDEX(Screenings!D:D,MATCH(Reservations!C542,Screenings!A:A,0))</f>
        <v>37</v>
      </c>
    </row>
    <row r="543" spans="1:6" x14ac:dyDescent="0.2">
      <c r="A543" s="1">
        <v>542</v>
      </c>
      <c r="B543" s="11">
        <v>15</v>
      </c>
      <c r="C543" s="11">
        <v>632</v>
      </c>
      <c r="D543" s="4">
        <f>INDEX(Screenings!C:C,MATCH(Reservations!C543,Screenings!A:A,0))</f>
        <v>2</v>
      </c>
      <c r="E543" s="4">
        <f>COUNTIF(SeatReservations!B:B,Reservations!A543)</f>
        <v>1</v>
      </c>
      <c r="F543" s="4">
        <f>INDEX(Screenings!D:D,MATCH(Reservations!C543,Screenings!A:A,0))</f>
        <v>16</v>
      </c>
    </row>
    <row r="544" spans="1:6" x14ac:dyDescent="0.2">
      <c r="A544" s="1">
        <v>543</v>
      </c>
      <c r="B544" s="11">
        <v>63</v>
      </c>
      <c r="C544" s="11">
        <v>692</v>
      </c>
      <c r="D544" s="4">
        <f>INDEX(Screenings!C:C,MATCH(Reservations!C544,Screenings!A:A,0))</f>
        <v>10</v>
      </c>
      <c r="E544" s="4">
        <f>COUNTIF(SeatReservations!B:B,Reservations!A544)</f>
        <v>1</v>
      </c>
      <c r="F544" s="4">
        <f>INDEX(Screenings!D:D,MATCH(Reservations!C544,Screenings!A:A,0))</f>
        <v>12</v>
      </c>
    </row>
    <row r="545" spans="1:6" x14ac:dyDescent="0.2">
      <c r="A545" s="1">
        <v>544</v>
      </c>
      <c r="B545" s="11">
        <v>43</v>
      </c>
      <c r="C545" s="11">
        <v>687</v>
      </c>
      <c r="D545" s="4">
        <f>INDEX(Screenings!C:C,MATCH(Reservations!C545,Screenings!A:A,0))</f>
        <v>2</v>
      </c>
      <c r="E545" s="4">
        <f>COUNTIF(SeatReservations!B:B,Reservations!A545)</f>
        <v>3</v>
      </c>
      <c r="F545" s="4">
        <f>INDEX(Screenings!D:D,MATCH(Reservations!C545,Screenings!A:A,0))</f>
        <v>4</v>
      </c>
    </row>
    <row r="546" spans="1:6" x14ac:dyDescent="0.2">
      <c r="A546" s="1">
        <v>545</v>
      </c>
      <c r="B546" s="11">
        <v>45</v>
      </c>
      <c r="C546" s="11">
        <v>789</v>
      </c>
      <c r="D546" s="4">
        <f>INDEX(Screenings!C:C,MATCH(Reservations!C546,Screenings!A:A,0))</f>
        <v>10</v>
      </c>
      <c r="E546" s="4">
        <f>COUNTIF(SeatReservations!B:B,Reservations!A546)</f>
        <v>1</v>
      </c>
      <c r="F546" s="4">
        <f>INDEX(Screenings!D:D,MATCH(Reservations!C546,Screenings!A:A,0))</f>
        <v>54</v>
      </c>
    </row>
    <row r="547" spans="1:6" x14ac:dyDescent="0.2">
      <c r="A547" s="1">
        <v>546</v>
      </c>
      <c r="B547" s="11">
        <v>53</v>
      </c>
      <c r="C547" s="11">
        <v>821</v>
      </c>
      <c r="D547" s="4">
        <f>INDEX(Screenings!C:C,MATCH(Reservations!C547,Screenings!A:A,0))</f>
        <v>9</v>
      </c>
      <c r="E547" s="4">
        <f>COUNTIF(SeatReservations!B:B,Reservations!A547)</f>
        <v>0</v>
      </c>
      <c r="F547" s="4">
        <f>INDEX(Screenings!D:D,MATCH(Reservations!C547,Screenings!A:A,0))</f>
        <v>11</v>
      </c>
    </row>
    <row r="548" spans="1:6" x14ac:dyDescent="0.2">
      <c r="A548" s="1">
        <v>547</v>
      </c>
      <c r="B548" s="11">
        <v>59</v>
      </c>
      <c r="C548" s="11">
        <v>720</v>
      </c>
      <c r="D548" s="4">
        <f>INDEX(Screenings!C:C,MATCH(Reservations!C548,Screenings!A:A,0))</f>
        <v>1</v>
      </c>
      <c r="E548" s="4">
        <f>COUNTIF(SeatReservations!B:B,Reservations!A548)</f>
        <v>1</v>
      </c>
      <c r="F548" s="4">
        <f>INDEX(Screenings!D:D,MATCH(Reservations!C548,Screenings!A:A,0))</f>
        <v>32</v>
      </c>
    </row>
    <row r="549" spans="1:6" x14ac:dyDescent="0.2">
      <c r="A549" s="1">
        <v>548</v>
      </c>
      <c r="B549" s="11">
        <v>38</v>
      </c>
      <c r="C549" s="11">
        <v>835</v>
      </c>
      <c r="D549" s="4">
        <f>INDEX(Screenings!C:C,MATCH(Reservations!C549,Screenings!A:A,0))</f>
        <v>9</v>
      </c>
      <c r="E549" s="4">
        <f>COUNTIF(SeatReservations!B:B,Reservations!A549)</f>
        <v>4</v>
      </c>
      <c r="F549" s="4">
        <f>INDEX(Screenings!D:D,MATCH(Reservations!C549,Screenings!A:A,0))</f>
        <v>55</v>
      </c>
    </row>
    <row r="550" spans="1:6" x14ac:dyDescent="0.2">
      <c r="A550" s="1">
        <v>549</v>
      </c>
      <c r="B550" s="11">
        <v>15</v>
      </c>
      <c r="C550" s="11">
        <v>803</v>
      </c>
      <c r="D550" s="4">
        <f>INDEX(Screenings!C:C,MATCH(Reservations!C550,Screenings!A:A,0))</f>
        <v>4</v>
      </c>
      <c r="E550" s="4">
        <f>COUNTIF(SeatReservations!B:B,Reservations!A550)</f>
        <v>10</v>
      </c>
      <c r="F550" s="4">
        <f>INDEX(Screenings!D:D,MATCH(Reservations!C550,Screenings!A:A,0))</f>
        <v>27</v>
      </c>
    </row>
    <row r="551" spans="1:6" x14ac:dyDescent="0.2">
      <c r="A551" s="1">
        <v>550</v>
      </c>
      <c r="B551" s="11">
        <v>12</v>
      </c>
      <c r="C551" s="11">
        <v>617</v>
      </c>
      <c r="D551" s="4">
        <f>INDEX(Screenings!C:C,MATCH(Reservations!C551,Screenings!A:A,0))</f>
        <v>10</v>
      </c>
      <c r="E551" s="4">
        <f>COUNTIF(SeatReservations!B:B,Reservations!A551)</f>
        <v>1</v>
      </c>
      <c r="F551" s="4">
        <f>INDEX(Screenings!D:D,MATCH(Reservations!C551,Screenings!A:A,0))</f>
        <v>56</v>
      </c>
    </row>
    <row r="552" spans="1:6" x14ac:dyDescent="0.2">
      <c r="A552" s="1">
        <v>551</v>
      </c>
      <c r="B552" s="11">
        <v>11</v>
      </c>
      <c r="C552" s="11">
        <v>828</v>
      </c>
      <c r="D552" s="4">
        <f>INDEX(Screenings!C:C,MATCH(Reservations!C552,Screenings!A:A,0))</f>
        <v>6</v>
      </c>
      <c r="E552" s="4">
        <f>COUNTIF(SeatReservations!B:B,Reservations!A552)</f>
        <v>3</v>
      </c>
      <c r="F552" s="4">
        <f>INDEX(Screenings!D:D,MATCH(Reservations!C552,Screenings!A:A,0))</f>
        <v>40</v>
      </c>
    </row>
    <row r="553" spans="1:6" x14ac:dyDescent="0.2">
      <c r="A553" s="1">
        <v>552</v>
      </c>
      <c r="B553" s="11">
        <v>62</v>
      </c>
      <c r="C553" s="11">
        <v>612</v>
      </c>
      <c r="D553" s="4">
        <f>INDEX(Screenings!C:C,MATCH(Reservations!C553,Screenings!A:A,0))</f>
        <v>3</v>
      </c>
      <c r="E553" s="4">
        <f>COUNTIF(SeatReservations!B:B,Reservations!A553)</f>
        <v>3</v>
      </c>
      <c r="F553" s="4">
        <f>INDEX(Screenings!D:D,MATCH(Reservations!C553,Screenings!A:A,0))</f>
        <v>25</v>
      </c>
    </row>
    <row r="554" spans="1:6" x14ac:dyDescent="0.2">
      <c r="A554" s="1">
        <v>553</v>
      </c>
      <c r="B554" s="11">
        <v>15</v>
      </c>
      <c r="C554" s="11">
        <v>625</v>
      </c>
      <c r="D554" s="4">
        <f>INDEX(Screenings!C:C,MATCH(Reservations!C554,Screenings!A:A,0))</f>
        <v>4</v>
      </c>
      <c r="E554" s="4">
        <f>COUNTIF(SeatReservations!B:B,Reservations!A554)</f>
        <v>2</v>
      </c>
      <c r="F554" s="4">
        <f>INDEX(Screenings!D:D,MATCH(Reservations!C554,Screenings!A:A,0))</f>
        <v>20</v>
      </c>
    </row>
    <row r="555" spans="1:6" x14ac:dyDescent="0.2">
      <c r="A555" s="1">
        <v>554</v>
      </c>
      <c r="B555" s="11">
        <v>13</v>
      </c>
      <c r="C555" s="11">
        <v>780</v>
      </c>
      <c r="D555" s="4">
        <f>INDEX(Screenings!C:C,MATCH(Reservations!C555,Screenings!A:A,0))</f>
        <v>4</v>
      </c>
      <c r="E555" s="4">
        <f>COUNTIF(SeatReservations!B:B,Reservations!A555)</f>
        <v>3</v>
      </c>
      <c r="F555" s="4">
        <f>INDEX(Screenings!D:D,MATCH(Reservations!C555,Screenings!A:A,0))</f>
        <v>50</v>
      </c>
    </row>
    <row r="556" spans="1:6" x14ac:dyDescent="0.2">
      <c r="A556" s="1">
        <v>555</v>
      </c>
      <c r="B556" s="11">
        <v>15</v>
      </c>
      <c r="C556" s="11">
        <v>748</v>
      </c>
      <c r="D556" s="4">
        <f>INDEX(Screenings!C:C,MATCH(Reservations!C556,Screenings!A:A,0))</f>
        <v>9</v>
      </c>
      <c r="E556" s="4">
        <f>COUNTIF(SeatReservations!B:B,Reservations!A556)</f>
        <v>1</v>
      </c>
      <c r="F556" s="4">
        <f>INDEX(Screenings!D:D,MATCH(Reservations!C556,Screenings!A:A,0))</f>
        <v>55</v>
      </c>
    </row>
    <row r="557" spans="1:6" x14ac:dyDescent="0.2">
      <c r="A557" s="1">
        <v>556</v>
      </c>
      <c r="B557" s="11">
        <v>27</v>
      </c>
      <c r="C557" s="11">
        <v>715</v>
      </c>
      <c r="D557" s="4">
        <f>INDEX(Screenings!C:C,MATCH(Reservations!C557,Screenings!A:A,0))</f>
        <v>9</v>
      </c>
      <c r="E557" s="4">
        <f>COUNTIF(SeatReservations!B:B,Reservations!A557)</f>
        <v>0</v>
      </c>
      <c r="F557" s="4">
        <f>INDEX(Screenings!D:D,MATCH(Reservations!C557,Screenings!A:A,0))</f>
        <v>38</v>
      </c>
    </row>
    <row r="558" spans="1:6" x14ac:dyDescent="0.2">
      <c r="A558" s="1">
        <v>557</v>
      </c>
      <c r="B558" s="11">
        <v>60</v>
      </c>
      <c r="C558" s="11">
        <v>665</v>
      </c>
      <c r="D558" s="4">
        <f>INDEX(Screenings!C:C,MATCH(Reservations!C558,Screenings!A:A,0))</f>
        <v>10</v>
      </c>
      <c r="E558" s="4">
        <f>COUNTIF(SeatReservations!B:B,Reservations!A558)</f>
        <v>1</v>
      </c>
      <c r="F558" s="4">
        <f>INDEX(Screenings!D:D,MATCH(Reservations!C558,Screenings!A:A,0))</f>
        <v>20</v>
      </c>
    </row>
    <row r="559" spans="1:6" x14ac:dyDescent="0.2">
      <c r="A559" s="1">
        <v>558</v>
      </c>
      <c r="B559" s="11">
        <v>53</v>
      </c>
      <c r="C559" s="11">
        <v>712</v>
      </c>
      <c r="D559" s="4">
        <f>INDEX(Screenings!C:C,MATCH(Reservations!C559,Screenings!A:A,0))</f>
        <v>3</v>
      </c>
      <c r="E559" s="4">
        <f>COUNTIF(SeatReservations!B:B,Reservations!A559)</f>
        <v>1</v>
      </c>
      <c r="F559" s="4">
        <f>INDEX(Screenings!D:D,MATCH(Reservations!C559,Screenings!A:A,0))</f>
        <v>15</v>
      </c>
    </row>
    <row r="560" spans="1:6" x14ac:dyDescent="0.2">
      <c r="A560" s="1">
        <v>559</v>
      </c>
      <c r="B560" s="11">
        <v>69</v>
      </c>
      <c r="C560" s="11">
        <v>812</v>
      </c>
      <c r="D560" s="4">
        <f>INDEX(Screenings!C:C,MATCH(Reservations!C560,Screenings!A:A,0))</f>
        <v>2</v>
      </c>
      <c r="E560" s="4">
        <f>COUNTIF(SeatReservations!B:B,Reservations!A560)</f>
        <v>1</v>
      </c>
      <c r="F560" s="4">
        <f>INDEX(Screenings!D:D,MATCH(Reservations!C560,Screenings!A:A,0))</f>
        <v>7</v>
      </c>
    </row>
    <row r="561" spans="1:6" x14ac:dyDescent="0.2">
      <c r="A561" s="1">
        <v>560</v>
      </c>
      <c r="B561" s="11">
        <v>64</v>
      </c>
      <c r="C561" s="11">
        <v>794</v>
      </c>
      <c r="D561" s="4">
        <f>INDEX(Screenings!C:C,MATCH(Reservations!C561,Screenings!A:A,0))</f>
        <v>10</v>
      </c>
      <c r="E561" s="4">
        <f>COUNTIF(SeatReservations!B:B,Reservations!A561)</f>
        <v>4</v>
      </c>
      <c r="F561" s="4">
        <f>INDEX(Screenings!D:D,MATCH(Reservations!C561,Screenings!A:A,0))</f>
        <v>19</v>
      </c>
    </row>
    <row r="562" spans="1:6" x14ac:dyDescent="0.2">
      <c r="A562" s="1">
        <v>561</v>
      </c>
      <c r="B562" s="11">
        <v>19</v>
      </c>
      <c r="C562" s="11">
        <v>824</v>
      </c>
      <c r="D562" s="4">
        <f>INDEX(Screenings!C:C,MATCH(Reservations!C562,Screenings!A:A,0))</f>
        <v>2</v>
      </c>
      <c r="E562" s="4">
        <f>COUNTIF(SeatReservations!B:B,Reservations!A562)</f>
        <v>3</v>
      </c>
      <c r="F562" s="4">
        <f>INDEX(Screenings!D:D,MATCH(Reservations!C562,Screenings!A:A,0))</f>
        <v>38</v>
      </c>
    </row>
    <row r="563" spans="1:6" x14ac:dyDescent="0.2">
      <c r="A563" s="1">
        <v>562</v>
      </c>
      <c r="B563" s="11">
        <v>53</v>
      </c>
      <c r="C563" s="11">
        <v>720</v>
      </c>
      <c r="D563" s="4">
        <f>INDEX(Screenings!C:C,MATCH(Reservations!C563,Screenings!A:A,0))</f>
        <v>1</v>
      </c>
      <c r="E563" s="4">
        <f>COUNTIF(SeatReservations!B:B,Reservations!A563)</f>
        <v>2</v>
      </c>
      <c r="F563" s="4">
        <f>INDEX(Screenings!D:D,MATCH(Reservations!C563,Screenings!A:A,0))</f>
        <v>32</v>
      </c>
    </row>
    <row r="564" spans="1:6" x14ac:dyDescent="0.2">
      <c r="A564" s="1">
        <v>563</v>
      </c>
      <c r="B564" s="11">
        <v>57</v>
      </c>
      <c r="C564" s="11">
        <v>787</v>
      </c>
      <c r="D564" s="4">
        <f>INDEX(Screenings!C:C,MATCH(Reservations!C564,Screenings!A:A,0))</f>
        <v>2</v>
      </c>
      <c r="E564" s="4">
        <f>COUNTIF(SeatReservations!B:B,Reservations!A564)</f>
        <v>3</v>
      </c>
      <c r="F564" s="4">
        <f>INDEX(Screenings!D:D,MATCH(Reservations!C564,Screenings!A:A,0))</f>
        <v>4</v>
      </c>
    </row>
    <row r="565" spans="1:6" x14ac:dyDescent="0.2">
      <c r="A565" s="1">
        <v>564</v>
      </c>
      <c r="B565" s="11">
        <v>44</v>
      </c>
      <c r="C565" s="11">
        <v>712</v>
      </c>
      <c r="D565" s="4">
        <f>INDEX(Screenings!C:C,MATCH(Reservations!C565,Screenings!A:A,0))</f>
        <v>3</v>
      </c>
      <c r="E565" s="4">
        <f>COUNTIF(SeatReservations!B:B,Reservations!A565)</f>
        <v>2</v>
      </c>
      <c r="F565" s="4">
        <f>INDEX(Screenings!D:D,MATCH(Reservations!C565,Screenings!A:A,0))</f>
        <v>15</v>
      </c>
    </row>
    <row r="566" spans="1:6" x14ac:dyDescent="0.2">
      <c r="A566" s="1">
        <v>565</v>
      </c>
      <c r="B566" s="11">
        <v>60</v>
      </c>
      <c r="C566" s="11">
        <v>835</v>
      </c>
      <c r="D566" s="4">
        <f>INDEX(Screenings!C:C,MATCH(Reservations!C566,Screenings!A:A,0))</f>
        <v>9</v>
      </c>
      <c r="E566" s="4">
        <f>COUNTIF(SeatReservations!B:B,Reservations!A566)</f>
        <v>1</v>
      </c>
      <c r="F566" s="4">
        <f>INDEX(Screenings!D:D,MATCH(Reservations!C566,Screenings!A:A,0))</f>
        <v>55</v>
      </c>
    </row>
    <row r="567" spans="1:6" x14ac:dyDescent="0.2">
      <c r="A567" s="1">
        <v>566</v>
      </c>
      <c r="B567" s="11">
        <v>11</v>
      </c>
      <c r="C567" s="11">
        <v>821</v>
      </c>
      <c r="D567" s="4">
        <f>INDEX(Screenings!C:C,MATCH(Reservations!C567,Screenings!A:A,0))</f>
        <v>9</v>
      </c>
      <c r="E567" s="4">
        <f>COUNTIF(SeatReservations!B:B,Reservations!A567)</f>
        <v>2</v>
      </c>
      <c r="F567" s="4">
        <f>INDEX(Screenings!D:D,MATCH(Reservations!C567,Screenings!A:A,0))</f>
        <v>11</v>
      </c>
    </row>
    <row r="568" spans="1:6" x14ac:dyDescent="0.2">
      <c r="A568" s="1">
        <v>567</v>
      </c>
      <c r="B568" s="11">
        <v>4</v>
      </c>
      <c r="C568" s="11">
        <v>671</v>
      </c>
      <c r="D568" s="4">
        <f>INDEX(Screenings!C:C,MATCH(Reservations!C568,Screenings!A:A,0))</f>
        <v>4</v>
      </c>
      <c r="E568" s="4">
        <f>COUNTIF(SeatReservations!B:B,Reservations!A568)</f>
        <v>5</v>
      </c>
      <c r="F568" s="4">
        <f>INDEX(Screenings!D:D,MATCH(Reservations!C568,Screenings!A:A,0))</f>
        <v>1</v>
      </c>
    </row>
    <row r="569" spans="1:6" x14ac:dyDescent="0.2">
      <c r="A569" s="1">
        <v>568</v>
      </c>
      <c r="B569" s="11">
        <v>40</v>
      </c>
      <c r="C569" s="11">
        <v>723</v>
      </c>
      <c r="D569" s="4">
        <f>INDEX(Screenings!C:C,MATCH(Reservations!C569,Screenings!A:A,0))</f>
        <v>3</v>
      </c>
      <c r="E569" s="4">
        <f>COUNTIF(SeatReservations!B:B,Reservations!A569)</f>
        <v>1</v>
      </c>
      <c r="F569" s="4">
        <f>INDEX(Screenings!D:D,MATCH(Reservations!C569,Screenings!A:A,0))</f>
        <v>46</v>
      </c>
    </row>
    <row r="570" spans="1:6" x14ac:dyDescent="0.2">
      <c r="A570" s="1">
        <v>569</v>
      </c>
      <c r="B570" s="11">
        <v>32</v>
      </c>
      <c r="C570" s="11">
        <v>730</v>
      </c>
      <c r="D570" s="4">
        <f>INDEX(Screenings!C:C,MATCH(Reservations!C570,Screenings!A:A,0))</f>
        <v>1</v>
      </c>
      <c r="E570" s="4">
        <f>COUNTIF(SeatReservations!B:B,Reservations!A570)</f>
        <v>1</v>
      </c>
      <c r="F570" s="4">
        <f>INDEX(Screenings!D:D,MATCH(Reservations!C570,Screenings!A:A,0))</f>
        <v>24</v>
      </c>
    </row>
    <row r="571" spans="1:6" x14ac:dyDescent="0.2">
      <c r="A571" s="1">
        <v>570</v>
      </c>
      <c r="B571" s="11">
        <v>36</v>
      </c>
      <c r="C571" s="11">
        <v>716</v>
      </c>
      <c r="D571" s="4">
        <f>INDEX(Screenings!C:C,MATCH(Reservations!C571,Screenings!A:A,0))</f>
        <v>6</v>
      </c>
      <c r="E571" s="4">
        <f>COUNTIF(SeatReservations!B:B,Reservations!A571)</f>
        <v>2</v>
      </c>
      <c r="F571" s="4">
        <f>INDEX(Screenings!D:D,MATCH(Reservations!C571,Screenings!A:A,0))</f>
        <v>8</v>
      </c>
    </row>
    <row r="572" spans="1:6" x14ac:dyDescent="0.2">
      <c r="A572" s="1">
        <v>571</v>
      </c>
      <c r="B572" s="11">
        <v>24</v>
      </c>
      <c r="C572" s="11">
        <v>726</v>
      </c>
      <c r="D572" s="4">
        <f>INDEX(Screenings!C:C,MATCH(Reservations!C572,Screenings!A:A,0))</f>
        <v>7</v>
      </c>
      <c r="E572" s="4">
        <f>COUNTIF(SeatReservations!B:B,Reservations!A572)</f>
        <v>2</v>
      </c>
      <c r="F572" s="4">
        <f>INDEX(Screenings!D:D,MATCH(Reservations!C572,Screenings!A:A,0))</f>
        <v>16</v>
      </c>
    </row>
    <row r="573" spans="1:6" x14ac:dyDescent="0.2">
      <c r="A573" s="1">
        <v>572</v>
      </c>
      <c r="B573" s="11">
        <v>12</v>
      </c>
      <c r="C573" s="11">
        <v>693</v>
      </c>
      <c r="D573" s="4">
        <f>INDEX(Screenings!C:C,MATCH(Reservations!C573,Screenings!A:A,0))</f>
        <v>7</v>
      </c>
      <c r="E573" s="4">
        <f>COUNTIF(SeatReservations!B:B,Reservations!A573)</f>
        <v>3</v>
      </c>
      <c r="F573" s="4">
        <f>INDEX(Screenings!D:D,MATCH(Reservations!C573,Screenings!A:A,0))</f>
        <v>37</v>
      </c>
    </row>
    <row r="574" spans="1:6" x14ac:dyDescent="0.2">
      <c r="A574" s="1">
        <v>573</v>
      </c>
      <c r="B574" s="11">
        <v>64</v>
      </c>
      <c r="C574" s="11">
        <v>669</v>
      </c>
      <c r="D574" s="4">
        <f>INDEX(Screenings!C:C,MATCH(Reservations!C574,Screenings!A:A,0))</f>
        <v>2</v>
      </c>
      <c r="E574" s="4">
        <f>COUNTIF(SeatReservations!B:B,Reservations!A574)</f>
        <v>3</v>
      </c>
      <c r="F574" s="4">
        <f>INDEX(Screenings!D:D,MATCH(Reservations!C574,Screenings!A:A,0))</f>
        <v>4</v>
      </c>
    </row>
    <row r="575" spans="1:6" x14ac:dyDescent="0.2">
      <c r="A575" s="1">
        <v>574</v>
      </c>
      <c r="B575" s="11">
        <v>26</v>
      </c>
      <c r="C575" s="11">
        <v>651</v>
      </c>
      <c r="D575" s="4">
        <f>INDEX(Screenings!C:C,MATCH(Reservations!C575,Screenings!A:A,0))</f>
        <v>5</v>
      </c>
      <c r="E575" s="4">
        <f>COUNTIF(SeatReservations!B:B,Reservations!A575)</f>
        <v>2</v>
      </c>
      <c r="F575" s="4">
        <f>INDEX(Screenings!D:D,MATCH(Reservations!C575,Screenings!A:A,0))</f>
        <v>24</v>
      </c>
    </row>
    <row r="576" spans="1:6" x14ac:dyDescent="0.2">
      <c r="A576" s="1">
        <v>575</v>
      </c>
      <c r="B576" s="11">
        <v>29</v>
      </c>
      <c r="C576" s="11">
        <v>604</v>
      </c>
      <c r="D576" s="4">
        <f>INDEX(Screenings!C:C,MATCH(Reservations!C576,Screenings!A:A,0))</f>
        <v>7</v>
      </c>
      <c r="E576" s="4">
        <f>COUNTIF(SeatReservations!B:B,Reservations!A576)</f>
        <v>5</v>
      </c>
      <c r="F576" s="4">
        <f>INDEX(Screenings!D:D,MATCH(Reservations!C576,Screenings!A:A,0))</f>
        <v>58</v>
      </c>
    </row>
    <row r="577" spans="1:6" x14ac:dyDescent="0.2">
      <c r="A577" s="1">
        <v>576</v>
      </c>
      <c r="B577" s="11">
        <v>30</v>
      </c>
      <c r="C577" s="11">
        <v>631</v>
      </c>
      <c r="D577" s="4">
        <f>INDEX(Screenings!C:C,MATCH(Reservations!C577,Screenings!A:A,0))</f>
        <v>4</v>
      </c>
      <c r="E577" s="4">
        <f>COUNTIF(SeatReservations!B:B,Reservations!A577)</f>
        <v>0</v>
      </c>
      <c r="F577" s="4">
        <f>INDEX(Screenings!D:D,MATCH(Reservations!C577,Screenings!A:A,0))</f>
        <v>7</v>
      </c>
    </row>
    <row r="578" spans="1:6" x14ac:dyDescent="0.2">
      <c r="A578" s="1">
        <v>577</v>
      </c>
      <c r="B578" s="11">
        <v>17</v>
      </c>
      <c r="C578" s="11">
        <v>626</v>
      </c>
      <c r="D578" s="4">
        <f>INDEX(Screenings!C:C,MATCH(Reservations!C578,Screenings!A:A,0))</f>
        <v>9</v>
      </c>
      <c r="E578" s="4">
        <f>COUNTIF(SeatReservations!B:B,Reservations!A578)</f>
        <v>5</v>
      </c>
      <c r="F578" s="4">
        <f>INDEX(Screenings!D:D,MATCH(Reservations!C578,Screenings!A:A,0))</f>
        <v>53</v>
      </c>
    </row>
    <row r="579" spans="1:6" x14ac:dyDescent="0.2">
      <c r="A579" s="1">
        <v>578</v>
      </c>
      <c r="B579" s="11">
        <v>46</v>
      </c>
      <c r="C579" s="11">
        <v>819</v>
      </c>
      <c r="D579" s="4">
        <f>INDEX(Screenings!C:C,MATCH(Reservations!C579,Screenings!A:A,0))</f>
        <v>7</v>
      </c>
      <c r="E579" s="4">
        <f>COUNTIF(SeatReservations!B:B,Reservations!A579)</f>
        <v>1</v>
      </c>
      <c r="F579" s="4">
        <f>INDEX(Screenings!D:D,MATCH(Reservations!C579,Screenings!A:A,0))</f>
        <v>23</v>
      </c>
    </row>
    <row r="580" spans="1:6" x14ac:dyDescent="0.2">
      <c r="A580" s="1">
        <v>579</v>
      </c>
      <c r="B580" s="11">
        <v>29</v>
      </c>
      <c r="C580" s="11">
        <v>611</v>
      </c>
      <c r="D580" s="4">
        <f>INDEX(Screenings!C:C,MATCH(Reservations!C580,Screenings!A:A,0))</f>
        <v>9</v>
      </c>
      <c r="E580" s="4">
        <f>COUNTIF(SeatReservations!B:B,Reservations!A580)</f>
        <v>4</v>
      </c>
      <c r="F580" s="4">
        <f>INDEX(Screenings!D:D,MATCH(Reservations!C580,Screenings!A:A,0))</f>
        <v>31</v>
      </c>
    </row>
    <row r="581" spans="1:6" x14ac:dyDescent="0.2">
      <c r="A581" s="1">
        <v>580</v>
      </c>
      <c r="B581" s="11">
        <v>36</v>
      </c>
      <c r="C581" s="11">
        <v>632</v>
      </c>
      <c r="D581" s="4">
        <f>INDEX(Screenings!C:C,MATCH(Reservations!C581,Screenings!A:A,0))</f>
        <v>2</v>
      </c>
      <c r="E581" s="4">
        <f>COUNTIF(SeatReservations!B:B,Reservations!A581)</f>
        <v>1</v>
      </c>
      <c r="F581" s="4">
        <f>INDEX(Screenings!D:D,MATCH(Reservations!C581,Screenings!A:A,0))</f>
        <v>16</v>
      </c>
    </row>
    <row r="582" spans="1:6" x14ac:dyDescent="0.2">
      <c r="A582" s="1">
        <v>581</v>
      </c>
      <c r="B582" s="11">
        <v>56</v>
      </c>
      <c r="C582" s="11">
        <v>773</v>
      </c>
      <c r="D582" s="4">
        <f>INDEX(Screenings!C:C,MATCH(Reservations!C582,Screenings!A:A,0))</f>
        <v>1</v>
      </c>
      <c r="E582" s="4">
        <f>COUNTIF(SeatReservations!B:B,Reservations!A582)</f>
        <v>1</v>
      </c>
      <c r="F582" s="4">
        <f>INDEX(Screenings!D:D,MATCH(Reservations!C582,Screenings!A:A,0))</f>
        <v>37</v>
      </c>
    </row>
    <row r="583" spans="1:6" x14ac:dyDescent="0.2">
      <c r="A583" s="1">
        <v>582</v>
      </c>
      <c r="B583" s="11">
        <v>64</v>
      </c>
      <c r="C583" s="11">
        <v>717</v>
      </c>
      <c r="D583" s="4">
        <f>INDEX(Screenings!C:C,MATCH(Reservations!C583,Screenings!A:A,0))</f>
        <v>4</v>
      </c>
      <c r="E583" s="4">
        <f>COUNTIF(SeatReservations!B:B,Reservations!A583)</f>
        <v>0</v>
      </c>
      <c r="F583" s="4">
        <f>INDEX(Screenings!D:D,MATCH(Reservations!C583,Screenings!A:A,0))</f>
        <v>47</v>
      </c>
    </row>
    <row r="584" spans="1:6" x14ac:dyDescent="0.2">
      <c r="A584" s="1">
        <v>583</v>
      </c>
      <c r="B584" s="11">
        <v>26</v>
      </c>
      <c r="C584" s="11">
        <v>618</v>
      </c>
      <c r="D584" s="4">
        <f>INDEX(Screenings!C:C,MATCH(Reservations!C584,Screenings!A:A,0))</f>
        <v>2</v>
      </c>
      <c r="E584" s="4">
        <f>COUNTIF(SeatReservations!B:B,Reservations!A584)</f>
        <v>1</v>
      </c>
      <c r="F584" s="4">
        <f>INDEX(Screenings!D:D,MATCH(Reservations!C584,Screenings!A:A,0))</f>
        <v>15</v>
      </c>
    </row>
    <row r="585" spans="1:6" x14ac:dyDescent="0.2">
      <c r="A585" s="1">
        <v>584</v>
      </c>
      <c r="B585" s="11">
        <v>1</v>
      </c>
      <c r="C585" s="11">
        <v>687</v>
      </c>
      <c r="D585" s="4">
        <f>INDEX(Screenings!C:C,MATCH(Reservations!C585,Screenings!A:A,0))</f>
        <v>2</v>
      </c>
      <c r="E585" s="4">
        <f>COUNTIF(SeatReservations!B:B,Reservations!A585)</f>
        <v>1</v>
      </c>
      <c r="F585" s="4">
        <f>INDEX(Screenings!D:D,MATCH(Reservations!C585,Screenings!A:A,0))</f>
        <v>4</v>
      </c>
    </row>
    <row r="586" spans="1:6" x14ac:dyDescent="0.2">
      <c r="A586" s="1">
        <v>585</v>
      </c>
      <c r="B586" s="11">
        <v>33</v>
      </c>
      <c r="C586" s="11">
        <v>808</v>
      </c>
      <c r="D586" s="4">
        <f>INDEX(Screenings!C:C,MATCH(Reservations!C586,Screenings!A:A,0))</f>
        <v>3</v>
      </c>
      <c r="E586" s="4">
        <f>COUNTIF(SeatReservations!B:B,Reservations!A586)</f>
        <v>2</v>
      </c>
      <c r="F586" s="4">
        <f>INDEX(Screenings!D:D,MATCH(Reservations!C586,Screenings!A:A,0))</f>
        <v>55</v>
      </c>
    </row>
    <row r="587" spans="1:6" x14ac:dyDescent="0.2">
      <c r="A587" s="1">
        <v>586</v>
      </c>
      <c r="B587" s="11">
        <v>27</v>
      </c>
      <c r="C587" s="11">
        <v>649</v>
      </c>
      <c r="D587" s="4">
        <f>INDEX(Screenings!C:C,MATCH(Reservations!C587,Screenings!A:A,0))</f>
        <v>8</v>
      </c>
      <c r="E587" s="4">
        <f>COUNTIF(SeatReservations!B:B,Reservations!A587)</f>
        <v>3</v>
      </c>
      <c r="F587" s="4">
        <f>INDEX(Screenings!D:D,MATCH(Reservations!C587,Screenings!A:A,0))</f>
        <v>8</v>
      </c>
    </row>
    <row r="588" spans="1:6" x14ac:dyDescent="0.2">
      <c r="A588" s="1">
        <v>587</v>
      </c>
      <c r="B588" s="11">
        <v>46</v>
      </c>
      <c r="C588" s="11">
        <v>701</v>
      </c>
      <c r="D588" s="4">
        <f>INDEX(Screenings!C:C,MATCH(Reservations!C588,Screenings!A:A,0))</f>
        <v>9</v>
      </c>
      <c r="E588" s="4">
        <f>COUNTIF(SeatReservations!B:B,Reservations!A588)</f>
        <v>1</v>
      </c>
      <c r="F588" s="4">
        <f>INDEX(Screenings!D:D,MATCH(Reservations!C588,Screenings!A:A,0))</f>
        <v>2</v>
      </c>
    </row>
    <row r="589" spans="1:6" x14ac:dyDescent="0.2">
      <c r="A589" s="1">
        <v>588</v>
      </c>
      <c r="B589" s="11">
        <v>42</v>
      </c>
      <c r="C589" s="11">
        <v>739</v>
      </c>
      <c r="D589" s="4">
        <f>INDEX(Screenings!C:C,MATCH(Reservations!C589,Screenings!A:A,0))</f>
        <v>9</v>
      </c>
      <c r="E589" s="4">
        <f>COUNTIF(SeatReservations!B:B,Reservations!A589)</f>
        <v>2</v>
      </c>
      <c r="F589" s="4">
        <f>INDEX(Screenings!D:D,MATCH(Reservations!C589,Screenings!A:A,0))</f>
        <v>43</v>
      </c>
    </row>
    <row r="590" spans="1:6" x14ac:dyDescent="0.2">
      <c r="A590" s="1">
        <v>589</v>
      </c>
      <c r="B590" s="11">
        <v>25</v>
      </c>
      <c r="C590" s="11">
        <v>610</v>
      </c>
      <c r="D590" s="4">
        <f>INDEX(Screenings!C:C,MATCH(Reservations!C590,Screenings!A:A,0))</f>
        <v>7</v>
      </c>
      <c r="E590" s="4">
        <f>COUNTIF(SeatReservations!B:B,Reservations!A590)</f>
        <v>5</v>
      </c>
      <c r="F590" s="4">
        <f>INDEX(Screenings!D:D,MATCH(Reservations!C590,Screenings!A:A,0))</f>
        <v>31</v>
      </c>
    </row>
    <row r="591" spans="1:6" x14ac:dyDescent="0.2">
      <c r="A591" s="1">
        <v>590</v>
      </c>
      <c r="B591" s="11">
        <v>66</v>
      </c>
      <c r="C591" s="11">
        <v>683</v>
      </c>
      <c r="D591" s="4">
        <f>INDEX(Screenings!C:C,MATCH(Reservations!C591,Screenings!A:A,0))</f>
        <v>9</v>
      </c>
      <c r="E591" s="4">
        <f>COUNTIF(SeatReservations!B:B,Reservations!A591)</f>
        <v>1</v>
      </c>
      <c r="F591" s="4">
        <f>INDEX(Screenings!D:D,MATCH(Reservations!C591,Screenings!A:A,0))</f>
        <v>51</v>
      </c>
    </row>
    <row r="592" spans="1:6" x14ac:dyDescent="0.2">
      <c r="A592" s="1">
        <v>591</v>
      </c>
      <c r="B592" s="11">
        <v>2</v>
      </c>
      <c r="C592" s="11">
        <v>817</v>
      </c>
      <c r="D592" s="4">
        <f>INDEX(Screenings!C:C,MATCH(Reservations!C592,Screenings!A:A,0))</f>
        <v>7</v>
      </c>
      <c r="E592" s="4">
        <f>COUNTIF(SeatReservations!B:B,Reservations!A592)</f>
        <v>2</v>
      </c>
      <c r="F592" s="4">
        <f>INDEX(Screenings!D:D,MATCH(Reservations!C592,Screenings!A:A,0))</f>
        <v>52</v>
      </c>
    </row>
    <row r="593" spans="1:6" x14ac:dyDescent="0.2">
      <c r="A593" s="1">
        <v>592</v>
      </c>
      <c r="B593" s="11">
        <v>67</v>
      </c>
      <c r="C593" s="11">
        <v>622</v>
      </c>
      <c r="D593" s="4">
        <f>INDEX(Screenings!C:C,MATCH(Reservations!C593,Screenings!A:A,0))</f>
        <v>1</v>
      </c>
      <c r="E593" s="4">
        <f>COUNTIF(SeatReservations!B:B,Reservations!A593)</f>
        <v>1</v>
      </c>
      <c r="F593" s="4">
        <f>INDEX(Screenings!D:D,MATCH(Reservations!C593,Screenings!A:A,0))</f>
        <v>59</v>
      </c>
    </row>
    <row r="594" spans="1:6" x14ac:dyDescent="0.2">
      <c r="A594" s="1">
        <v>593</v>
      </c>
      <c r="B594" s="11">
        <v>16</v>
      </c>
      <c r="C594" s="11">
        <v>624</v>
      </c>
      <c r="D594" s="4">
        <f>INDEX(Screenings!C:C,MATCH(Reservations!C594,Screenings!A:A,0))</f>
        <v>6</v>
      </c>
      <c r="E594" s="4">
        <f>COUNTIF(SeatReservations!B:B,Reservations!A594)</f>
        <v>4</v>
      </c>
      <c r="F594" s="4">
        <f>INDEX(Screenings!D:D,MATCH(Reservations!C594,Screenings!A:A,0))</f>
        <v>6</v>
      </c>
    </row>
    <row r="595" spans="1:6" x14ac:dyDescent="0.2">
      <c r="A595" s="1">
        <v>594</v>
      </c>
      <c r="B595" s="11">
        <v>48</v>
      </c>
      <c r="C595" s="11">
        <v>642</v>
      </c>
      <c r="D595" s="4">
        <f>INDEX(Screenings!C:C,MATCH(Reservations!C595,Screenings!A:A,0))</f>
        <v>1</v>
      </c>
      <c r="E595" s="4">
        <f>COUNTIF(SeatReservations!B:B,Reservations!A595)</f>
        <v>6</v>
      </c>
      <c r="F595" s="4">
        <f>INDEX(Screenings!D:D,MATCH(Reservations!C595,Screenings!A:A,0))</f>
        <v>19</v>
      </c>
    </row>
    <row r="596" spans="1:6" x14ac:dyDescent="0.2">
      <c r="A596" s="1">
        <v>595</v>
      </c>
      <c r="B596" s="11">
        <v>49</v>
      </c>
      <c r="C596" s="11">
        <v>772</v>
      </c>
      <c r="D596" s="4">
        <f>INDEX(Screenings!C:C,MATCH(Reservations!C596,Screenings!A:A,0))</f>
        <v>1</v>
      </c>
      <c r="E596" s="4">
        <f>COUNTIF(SeatReservations!B:B,Reservations!A596)</f>
        <v>4</v>
      </c>
      <c r="F596" s="4">
        <f>INDEX(Screenings!D:D,MATCH(Reservations!C596,Screenings!A:A,0))</f>
        <v>27</v>
      </c>
    </row>
    <row r="597" spans="1:6" x14ac:dyDescent="0.2">
      <c r="A597" s="1">
        <v>596</v>
      </c>
      <c r="B597" s="11">
        <v>51</v>
      </c>
      <c r="C597" s="11">
        <v>762</v>
      </c>
      <c r="D597" s="4">
        <f>INDEX(Screenings!C:C,MATCH(Reservations!C597,Screenings!A:A,0))</f>
        <v>1</v>
      </c>
      <c r="E597" s="4">
        <f>COUNTIF(SeatReservations!B:B,Reservations!A597)</f>
        <v>0</v>
      </c>
      <c r="F597" s="4">
        <f>INDEX(Screenings!D:D,MATCH(Reservations!C597,Screenings!A:A,0))</f>
        <v>27</v>
      </c>
    </row>
    <row r="598" spans="1:6" x14ac:dyDescent="0.2">
      <c r="A598" s="1">
        <v>597</v>
      </c>
      <c r="B598" s="11">
        <v>39</v>
      </c>
      <c r="C598" s="11">
        <v>772</v>
      </c>
      <c r="D598" s="4">
        <f>INDEX(Screenings!C:C,MATCH(Reservations!C598,Screenings!A:A,0))</f>
        <v>1</v>
      </c>
      <c r="E598" s="4">
        <f>COUNTIF(SeatReservations!B:B,Reservations!A598)</f>
        <v>3</v>
      </c>
      <c r="F598" s="4">
        <f>INDEX(Screenings!D:D,MATCH(Reservations!C598,Screenings!A:A,0))</f>
        <v>27</v>
      </c>
    </row>
    <row r="599" spans="1:6" x14ac:dyDescent="0.2">
      <c r="A599" s="1">
        <v>598</v>
      </c>
      <c r="B599" s="11">
        <v>47</v>
      </c>
      <c r="C599" s="11">
        <v>733</v>
      </c>
      <c r="D599" s="4">
        <f>INDEX(Screenings!C:C,MATCH(Reservations!C599,Screenings!A:A,0))</f>
        <v>7</v>
      </c>
      <c r="E599" s="4">
        <f>COUNTIF(SeatReservations!B:B,Reservations!A599)</f>
        <v>2</v>
      </c>
      <c r="F599" s="4">
        <f>INDEX(Screenings!D:D,MATCH(Reservations!C599,Screenings!A:A,0))</f>
        <v>43</v>
      </c>
    </row>
    <row r="600" spans="1:6" x14ac:dyDescent="0.2">
      <c r="A600" s="1">
        <v>599</v>
      </c>
      <c r="B600" s="11">
        <v>52</v>
      </c>
      <c r="C600" s="11">
        <v>678</v>
      </c>
      <c r="D600" s="4">
        <f>INDEX(Screenings!C:C,MATCH(Reservations!C600,Screenings!A:A,0))</f>
        <v>3</v>
      </c>
      <c r="E600" s="4">
        <f>COUNTIF(SeatReservations!B:B,Reservations!A600)</f>
        <v>2</v>
      </c>
      <c r="F600" s="4">
        <f>INDEX(Screenings!D:D,MATCH(Reservations!C600,Screenings!A:A,0))</f>
        <v>26</v>
      </c>
    </row>
    <row r="601" spans="1:6" x14ac:dyDescent="0.2">
      <c r="A601" s="1">
        <v>600</v>
      </c>
      <c r="B601" s="11">
        <v>26</v>
      </c>
      <c r="C601" s="11">
        <v>694</v>
      </c>
      <c r="D601" s="4">
        <f>INDEX(Screenings!C:C,MATCH(Reservations!C601,Screenings!A:A,0))</f>
        <v>2</v>
      </c>
      <c r="E601" s="4">
        <f>COUNTIF(SeatReservations!B:B,Reservations!A601)</f>
        <v>0</v>
      </c>
      <c r="F601" s="4">
        <f>INDEX(Screenings!D:D,MATCH(Reservations!C601,Screenings!A:A,0))</f>
        <v>9</v>
      </c>
    </row>
    <row r="602" spans="1:6" x14ac:dyDescent="0.2">
      <c r="A602" s="1">
        <v>601</v>
      </c>
      <c r="B602" s="11">
        <v>7</v>
      </c>
      <c r="C602" s="11">
        <v>805</v>
      </c>
      <c r="D602" s="4">
        <f>INDEX(Screenings!C:C,MATCH(Reservations!C602,Screenings!A:A,0))</f>
        <v>9</v>
      </c>
      <c r="E602" s="4">
        <f>COUNTIF(SeatReservations!B:B,Reservations!A602)</f>
        <v>2</v>
      </c>
      <c r="F602" s="4">
        <f>INDEX(Screenings!D:D,MATCH(Reservations!C602,Screenings!A:A,0))</f>
        <v>33</v>
      </c>
    </row>
    <row r="603" spans="1:6" x14ac:dyDescent="0.2">
      <c r="A603" s="1">
        <v>602</v>
      </c>
      <c r="B603" s="11">
        <v>48</v>
      </c>
      <c r="C603" s="11">
        <v>736</v>
      </c>
      <c r="D603" s="4">
        <f>INDEX(Screenings!C:C,MATCH(Reservations!C603,Screenings!A:A,0))</f>
        <v>2</v>
      </c>
      <c r="E603" s="4">
        <f>COUNTIF(SeatReservations!B:B,Reservations!A603)</f>
        <v>3</v>
      </c>
      <c r="F603" s="4">
        <f>INDEX(Screenings!D:D,MATCH(Reservations!C603,Screenings!A:A,0))</f>
        <v>45</v>
      </c>
    </row>
    <row r="604" spans="1:6" x14ac:dyDescent="0.2">
      <c r="A604" s="1">
        <v>603</v>
      </c>
      <c r="B604" s="11">
        <v>55</v>
      </c>
      <c r="C604" s="11">
        <v>733</v>
      </c>
      <c r="D604" s="4">
        <f>INDEX(Screenings!C:C,MATCH(Reservations!C604,Screenings!A:A,0))</f>
        <v>7</v>
      </c>
      <c r="E604" s="4">
        <f>COUNTIF(SeatReservations!B:B,Reservations!A604)</f>
        <v>3</v>
      </c>
      <c r="F604" s="4">
        <f>INDEX(Screenings!D:D,MATCH(Reservations!C604,Screenings!A:A,0))</f>
        <v>43</v>
      </c>
    </row>
    <row r="605" spans="1:6" x14ac:dyDescent="0.2">
      <c r="A605" s="1">
        <v>604</v>
      </c>
      <c r="B605" s="11">
        <v>56</v>
      </c>
      <c r="C605" s="11">
        <v>765</v>
      </c>
      <c r="D605" s="4">
        <f>INDEX(Screenings!C:C,MATCH(Reservations!C605,Screenings!A:A,0))</f>
        <v>1</v>
      </c>
      <c r="E605" s="4">
        <f>COUNTIF(SeatReservations!B:B,Reservations!A605)</f>
        <v>1</v>
      </c>
      <c r="F605" s="4">
        <f>INDEX(Screenings!D:D,MATCH(Reservations!C605,Screenings!A:A,0))</f>
        <v>38</v>
      </c>
    </row>
    <row r="606" spans="1:6" x14ac:dyDescent="0.2">
      <c r="A606" s="1">
        <v>605</v>
      </c>
      <c r="B606" s="11">
        <v>7</v>
      </c>
      <c r="C606" s="11">
        <v>601</v>
      </c>
      <c r="D606" s="4">
        <f>INDEX(Screenings!C:C,MATCH(Reservations!C606,Screenings!A:A,0))</f>
        <v>8</v>
      </c>
      <c r="E606" s="4">
        <f>COUNTIF(SeatReservations!B:B,Reservations!A606)</f>
        <v>5</v>
      </c>
      <c r="F606" s="4">
        <f>INDEX(Screenings!D:D,MATCH(Reservations!C606,Screenings!A:A,0))</f>
        <v>4</v>
      </c>
    </row>
    <row r="607" spans="1:6" x14ac:dyDescent="0.2">
      <c r="A607" s="1">
        <v>606</v>
      </c>
      <c r="B607" s="11">
        <v>67</v>
      </c>
      <c r="C607" s="11">
        <v>634</v>
      </c>
      <c r="D607" s="4">
        <f>INDEX(Screenings!C:C,MATCH(Reservations!C607,Screenings!A:A,0))</f>
        <v>4</v>
      </c>
      <c r="E607" s="4">
        <f>COUNTIF(SeatReservations!B:B,Reservations!A607)</f>
        <v>1</v>
      </c>
      <c r="F607" s="4">
        <f>INDEX(Screenings!D:D,MATCH(Reservations!C607,Screenings!A:A,0))</f>
        <v>8</v>
      </c>
    </row>
    <row r="608" spans="1:6" x14ac:dyDescent="0.2">
      <c r="A608" s="1">
        <v>607</v>
      </c>
      <c r="B608" s="11">
        <v>4</v>
      </c>
      <c r="C608" s="11">
        <v>777</v>
      </c>
      <c r="D608" s="4">
        <f>INDEX(Screenings!C:C,MATCH(Reservations!C608,Screenings!A:A,0))</f>
        <v>4</v>
      </c>
      <c r="E608" s="4">
        <f>COUNTIF(SeatReservations!B:B,Reservations!A608)</f>
        <v>3</v>
      </c>
      <c r="F608" s="4">
        <f>INDEX(Screenings!D:D,MATCH(Reservations!C608,Screenings!A:A,0))</f>
        <v>52</v>
      </c>
    </row>
    <row r="609" spans="1:6" x14ac:dyDescent="0.2">
      <c r="A609" s="1">
        <v>608</v>
      </c>
      <c r="B609" s="11">
        <v>63</v>
      </c>
      <c r="C609" s="11">
        <v>741</v>
      </c>
      <c r="D609" s="4">
        <f>INDEX(Screenings!C:C,MATCH(Reservations!C609,Screenings!A:A,0))</f>
        <v>1</v>
      </c>
      <c r="E609" s="4">
        <f>COUNTIF(SeatReservations!B:B,Reservations!A609)</f>
        <v>2</v>
      </c>
      <c r="F609" s="4">
        <f>INDEX(Screenings!D:D,MATCH(Reservations!C609,Screenings!A:A,0))</f>
        <v>32</v>
      </c>
    </row>
    <row r="610" spans="1:6" x14ac:dyDescent="0.2">
      <c r="A610" s="1">
        <v>609</v>
      </c>
      <c r="B610" s="11">
        <v>15</v>
      </c>
      <c r="C610" s="11">
        <v>735</v>
      </c>
      <c r="D610" s="4">
        <f>INDEX(Screenings!C:C,MATCH(Reservations!C610,Screenings!A:A,0))</f>
        <v>1</v>
      </c>
      <c r="E610" s="4">
        <f>COUNTIF(SeatReservations!B:B,Reservations!A610)</f>
        <v>0</v>
      </c>
      <c r="F610" s="4">
        <f>INDEX(Screenings!D:D,MATCH(Reservations!C610,Screenings!A:A,0))</f>
        <v>52</v>
      </c>
    </row>
    <row r="611" spans="1:6" x14ac:dyDescent="0.2">
      <c r="A611" s="1">
        <v>610</v>
      </c>
      <c r="B611" s="11">
        <v>3</v>
      </c>
      <c r="C611" s="11">
        <v>641</v>
      </c>
      <c r="D611" s="4">
        <f>INDEX(Screenings!C:C,MATCH(Reservations!C611,Screenings!A:A,0))</f>
        <v>6</v>
      </c>
      <c r="E611" s="4">
        <f>COUNTIF(SeatReservations!B:B,Reservations!A611)</f>
        <v>0</v>
      </c>
      <c r="F611" s="4">
        <f>INDEX(Screenings!D:D,MATCH(Reservations!C611,Screenings!A:A,0))</f>
        <v>39</v>
      </c>
    </row>
    <row r="612" spans="1:6" x14ac:dyDescent="0.2">
      <c r="A612" s="1">
        <v>611</v>
      </c>
      <c r="B612" s="11">
        <v>45</v>
      </c>
      <c r="C612" s="11">
        <v>803</v>
      </c>
      <c r="D612" s="4">
        <f>INDEX(Screenings!C:C,MATCH(Reservations!C612,Screenings!A:A,0))</f>
        <v>4</v>
      </c>
      <c r="E612" s="4">
        <f>COUNTIF(SeatReservations!B:B,Reservations!A612)</f>
        <v>2</v>
      </c>
      <c r="F612" s="4">
        <f>INDEX(Screenings!D:D,MATCH(Reservations!C612,Screenings!A:A,0))</f>
        <v>27</v>
      </c>
    </row>
    <row r="613" spans="1:6" x14ac:dyDescent="0.2">
      <c r="A613" s="1">
        <v>612</v>
      </c>
      <c r="B613" s="11">
        <v>17</v>
      </c>
      <c r="C613" s="11">
        <v>785</v>
      </c>
      <c r="D613" s="4">
        <f>INDEX(Screenings!C:C,MATCH(Reservations!C613,Screenings!A:A,0))</f>
        <v>7</v>
      </c>
      <c r="E613" s="4">
        <f>COUNTIF(SeatReservations!B:B,Reservations!A613)</f>
        <v>1</v>
      </c>
      <c r="F613" s="4">
        <f>INDEX(Screenings!D:D,MATCH(Reservations!C613,Screenings!A:A,0))</f>
        <v>23</v>
      </c>
    </row>
    <row r="614" spans="1:6" x14ac:dyDescent="0.2">
      <c r="A614" s="1">
        <v>613</v>
      </c>
      <c r="B614" s="11">
        <v>11</v>
      </c>
      <c r="C614" s="11">
        <v>804</v>
      </c>
      <c r="D614" s="4">
        <f>INDEX(Screenings!C:C,MATCH(Reservations!C614,Screenings!A:A,0))</f>
        <v>10</v>
      </c>
      <c r="E614" s="4">
        <f>COUNTIF(SeatReservations!B:B,Reservations!A614)</f>
        <v>3</v>
      </c>
      <c r="F614" s="4">
        <f>INDEX(Screenings!D:D,MATCH(Reservations!C614,Screenings!A:A,0))</f>
        <v>58</v>
      </c>
    </row>
    <row r="615" spans="1:6" x14ac:dyDescent="0.2">
      <c r="A615" s="1">
        <v>614</v>
      </c>
      <c r="B615" s="11">
        <v>31</v>
      </c>
      <c r="C615" s="11">
        <v>659</v>
      </c>
      <c r="D615" s="4">
        <f>INDEX(Screenings!C:C,MATCH(Reservations!C615,Screenings!A:A,0))</f>
        <v>8</v>
      </c>
      <c r="E615" s="4">
        <f>COUNTIF(SeatReservations!B:B,Reservations!A615)</f>
        <v>3</v>
      </c>
      <c r="F615" s="4">
        <f>INDEX(Screenings!D:D,MATCH(Reservations!C615,Screenings!A:A,0))</f>
        <v>25</v>
      </c>
    </row>
    <row r="616" spans="1:6" x14ac:dyDescent="0.2">
      <c r="A616" s="1">
        <v>615</v>
      </c>
      <c r="B616" s="11">
        <v>32</v>
      </c>
      <c r="C616" s="11">
        <v>784</v>
      </c>
      <c r="D616" s="4">
        <f>INDEX(Screenings!C:C,MATCH(Reservations!C616,Screenings!A:A,0))</f>
        <v>10</v>
      </c>
      <c r="E616" s="4">
        <f>COUNTIF(SeatReservations!B:B,Reservations!A616)</f>
        <v>0</v>
      </c>
      <c r="F616" s="4">
        <f>INDEX(Screenings!D:D,MATCH(Reservations!C616,Screenings!A:A,0))</f>
        <v>8</v>
      </c>
    </row>
    <row r="617" spans="1:6" x14ac:dyDescent="0.2">
      <c r="A617" s="1">
        <v>616</v>
      </c>
      <c r="B617" s="11">
        <v>9</v>
      </c>
      <c r="C617" s="11">
        <v>631</v>
      </c>
      <c r="D617" s="4">
        <f>INDEX(Screenings!C:C,MATCH(Reservations!C617,Screenings!A:A,0))</f>
        <v>4</v>
      </c>
      <c r="E617" s="4">
        <f>COUNTIF(SeatReservations!B:B,Reservations!A617)</f>
        <v>4</v>
      </c>
      <c r="F617" s="4">
        <f>INDEX(Screenings!D:D,MATCH(Reservations!C617,Screenings!A:A,0))</f>
        <v>7</v>
      </c>
    </row>
    <row r="618" spans="1:6" x14ac:dyDescent="0.2">
      <c r="A618" s="1">
        <v>617</v>
      </c>
      <c r="B618" s="11">
        <v>20</v>
      </c>
      <c r="C618" s="11">
        <v>669</v>
      </c>
      <c r="D618" s="4">
        <f>INDEX(Screenings!C:C,MATCH(Reservations!C618,Screenings!A:A,0))</f>
        <v>2</v>
      </c>
      <c r="E618" s="4">
        <f>COUNTIF(SeatReservations!B:B,Reservations!A618)</f>
        <v>2</v>
      </c>
      <c r="F618" s="4">
        <f>INDEX(Screenings!D:D,MATCH(Reservations!C618,Screenings!A:A,0))</f>
        <v>4</v>
      </c>
    </row>
    <row r="619" spans="1:6" x14ac:dyDescent="0.2">
      <c r="A619" s="1">
        <v>618</v>
      </c>
      <c r="B619" s="11">
        <v>37</v>
      </c>
      <c r="C619" s="11">
        <v>649</v>
      </c>
      <c r="D619" s="4">
        <f>INDEX(Screenings!C:C,MATCH(Reservations!C619,Screenings!A:A,0))</f>
        <v>8</v>
      </c>
      <c r="E619" s="4">
        <f>COUNTIF(SeatReservations!B:B,Reservations!A619)</f>
        <v>2</v>
      </c>
      <c r="F619" s="4">
        <f>INDEX(Screenings!D:D,MATCH(Reservations!C619,Screenings!A:A,0))</f>
        <v>8</v>
      </c>
    </row>
    <row r="620" spans="1:6" x14ac:dyDescent="0.2">
      <c r="A620" s="1">
        <v>619</v>
      </c>
      <c r="B620" s="11">
        <v>11</v>
      </c>
      <c r="C620" s="11">
        <v>670</v>
      </c>
      <c r="D620" s="4">
        <f>INDEX(Screenings!C:C,MATCH(Reservations!C620,Screenings!A:A,0))</f>
        <v>9</v>
      </c>
      <c r="E620" s="4">
        <f>COUNTIF(SeatReservations!B:B,Reservations!A620)</f>
        <v>3</v>
      </c>
      <c r="F620" s="4">
        <f>INDEX(Screenings!D:D,MATCH(Reservations!C620,Screenings!A:A,0))</f>
        <v>22</v>
      </c>
    </row>
    <row r="621" spans="1:6" x14ac:dyDescent="0.2">
      <c r="A621" s="1">
        <v>620</v>
      </c>
      <c r="B621" s="11">
        <v>29</v>
      </c>
      <c r="C621" s="11">
        <v>754</v>
      </c>
      <c r="D621" s="4">
        <f>INDEX(Screenings!C:C,MATCH(Reservations!C621,Screenings!A:A,0))</f>
        <v>2</v>
      </c>
      <c r="E621" s="4">
        <f>COUNTIF(SeatReservations!B:B,Reservations!A621)</f>
        <v>1</v>
      </c>
      <c r="F621" s="4">
        <f>INDEX(Screenings!D:D,MATCH(Reservations!C621,Screenings!A:A,0))</f>
        <v>8</v>
      </c>
    </row>
    <row r="622" spans="1:6" x14ac:dyDescent="0.2">
      <c r="A622" s="1">
        <v>621</v>
      </c>
      <c r="B622" s="11">
        <v>40</v>
      </c>
      <c r="C622" s="11">
        <v>658</v>
      </c>
      <c r="D622" s="4">
        <f>INDEX(Screenings!C:C,MATCH(Reservations!C622,Screenings!A:A,0))</f>
        <v>6</v>
      </c>
      <c r="E622" s="4">
        <f>COUNTIF(SeatReservations!B:B,Reservations!A622)</f>
        <v>2</v>
      </c>
      <c r="F622" s="4">
        <f>INDEX(Screenings!D:D,MATCH(Reservations!C622,Screenings!A:A,0))</f>
        <v>19</v>
      </c>
    </row>
    <row r="623" spans="1:6" x14ac:dyDescent="0.2">
      <c r="A623" s="1">
        <v>622</v>
      </c>
      <c r="B623" s="11">
        <v>32</v>
      </c>
      <c r="C623" s="11">
        <v>803</v>
      </c>
      <c r="D623" s="4">
        <f>INDEX(Screenings!C:C,MATCH(Reservations!C623,Screenings!A:A,0))</f>
        <v>4</v>
      </c>
      <c r="E623" s="4">
        <f>COUNTIF(SeatReservations!B:B,Reservations!A623)</f>
        <v>3</v>
      </c>
      <c r="F623" s="4">
        <f>INDEX(Screenings!D:D,MATCH(Reservations!C623,Screenings!A:A,0))</f>
        <v>27</v>
      </c>
    </row>
    <row r="624" spans="1:6" x14ac:dyDescent="0.2">
      <c r="A624" s="1">
        <v>623</v>
      </c>
      <c r="B624" s="11">
        <v>64</v>
      </c>
      <c r="C624" s="11">
        <v>637</v>
      </c>
      <c r="D624" s="4">
        <f>INDEX(Screenings!C:C,MATCH(Reservations!C624,Screenings!A:A,0))</f>
        <v>4</v>
      </c>
      <c r="E624" s="4">
        <f>COUNTIF(SeatReservations!B:B,Reservations!A624)</f>
        <v>1</v>
      </c>
      <c r="F624" s="4">
        <f>INDEX(Screenings!D:D,MATCH(Reservations!C624,Screenings!A:A,0))</f>
        <v>2</v>
      </c>
    </row>
    <row r="625" spans="1:6" x14ac:dyDescent="0.2">
      <c r="A625" s="1">
        <v>624</v>
      </c>
      <c r="B625" s="11">
        <v>19</v>
      </c>
      <c r="C625" s="11">
        <v>644</v>
      </c>
      <c r="D625" s="4">
        <f>INDEX(Screenings!C:C,MATCH(Reservations!C625,Screenings!A:A,0))</f>
        <v>10</v>
      </c>
      <c r="E625" s="4">
        <f>COUNTIF(SeatReservations!B:B,Reservations!A625)</f>
        <v>0</v>
      </c>
      <c r="F625" s="4">
        <f>INDEX(Screenings!D:D,MATCH(Reservations!C625,Screenings!A:A,0))</f>
        <v>57</v>
      </c>
    </row>
    <row r="626" spans="1:6" x14ac:dyDescent="0.2">
      <c r="A626" s="1">
        <v>625</v>
      </c>
      <c r="B626" s="11">
        <v>30</v>
      </c>
      <c r="C626" s="11">
        <v>618</v>
      </c>
      <c r="D626" s="4">
        <f>INDEX(Screenings!C:C,MATCH(Reservations!C626,Screenings!A:A,0))</f>
        <v>2</v>
      </c>
      <c r="E626" s="4">
        <f>COUNTIF(SeatReservations!B:B,Reservations!A626)</f>
        <v>0</v>
      </c>
      <c r="F626" s="4">
        <f>INDEX(Screenings!D:D,MATCH(Reservations!C626,Screenings!A:A,0))</f>
        <v>15</v>
      </c>
    </row>
    <row r="627" spans="1:6" x14ac:dyDescent="0.2">
      <c r="A627" s="1">
        <v>626</v>
      </c>
      <c r="B627" s="11">
        <v>34</v>
      </c>
      <c r="C627" s="11">
        <v>623</v>
      </c>
      <c r="D627" s="4">
        <f>INDEX(Screenings!C:C,MATCH(Reservations!C627,Screenings!A:A,0))</f>
        <v>2</v>
      </c>
      <c r="E627" s="4">
        <f>COUNTIF(SeatReservations!B:B,Reservations!A627)</f>
        <v>0</v>
      </c>
      <c r="F627" s="4">
        <f>INDEX(Screenings!D:D,MATCH(Reservations!C627,Screenings!A:A,0))</f>
        <v>37</v>
      </c>
    </row>
    <row r="628" spans="1:6" x14ac:dyDescent="0.2">
      <c r="A628" s="1">
        <v>627</v>
      </c>
      <c r="B628" s="11">
        <v>65</v>
      </c>
      <c r="C628" s="11">
        <v>827</v>
      </c>
      <c r="D628" s="4">
        <f>INDEX(Screenings!C:C,MATCH(Reservations!C628,Screenings!A:A,0))</f>
        <v>5</v>
      </c>
      <c r="E628" s="4">
        <f>COUNTIF(SeatReservations!B:B,Reservations!A628)</f>
        <v>3</v>
      </c>
      <c r="F628" s="4">
        <f>INDEX(Screenings!D:D,MATCH(Reservations!C628,Screenings!A:A,0))</f>
        <v>34</v>
      </c>
    </row>
    <row r="629" spans="1:6" x14ac:dyDescent="0.2">
      <c r="A629" s="1">
        <v>628</v>
      </c>
      <c r="B629" s="11">
        <v>17</v>
      </c>
      <c r="C629" s="11">
        <v>696</v>
      </c>
      <c r="D629" s="4">
        <f>INDEX(Screenings!C:C,MATCH(Reservations!C629,Screenings!A:A,0))</f>
        <v>1</v>
      </c>
      <c r="E629" s="4">
        <f>COUNTIF(SeatReservations!B:B,Reservations!A629)</f>
        <v>1</v>
      </c>
      <c r="F629" s="4">
        <f>INDEX(Screenings!D:D,MATCH(Reservations!C629,Screenings!A:A,0))</f>
        <v>27</v>
      </c>
    </row>
    <row r="630" spans="1:6" x14ac:dyDescent="0.2">
      <c r="A630" s="1">
        <v>629</v>
      </c>
      <c r="B630" s="11">
        <v>67</v>
      </c>
      <c r="C630" s="11">
        <v>643</v>
      </c>
      <c r="D630" s="4">
        <f>INDEX(Screenings!C:C,MATCH(Reservations!C630,Screenings!A:A,0))</f>
        <v>2</v>
      </c>
      <c r="E630" s="4">
        <f>COUNTIF(SeatReservations!B:B,Reservations!A630)</f>
        <v>2</v>
      </c>
      <c r="F630" s="4">
        <f>INDEX(Screenings!D:D,MATCH(Reservations!C630,Screenings!A:A,0))</f>
        <v>9</v>
      </c>
    </row>
    <row r="631" spans="1:6" x14ac:dyDescent="0.2">
      <c r="A631" s="1">
        <v>630</v>
      </c>
      <c r="B631" s="11">
        <v>2</v>
      </c>
      <c r="C631" s="11">
        <v>614</v>
      </c>
      <c r="D631" s="4">
        <f>INDEX(Screenings!C:C,MATCH(Reservations!C631,Screenings!A:A,0))</f>
        <v>8</v>
      </c>
      <c r="E631" s="4">
        <f>COUNTIF(SeatReservations!B:B,Reservations!A631)</f>
        <v>0</v>
      </c>
      <c r="F631" s="4">
        <f>INDEX(Screenings!D:D,MATCH(Reservations!C631,Screenings!A:A,0))</f>
        <v>3</v>
      </c>
    </row>
    <row r="632" spans="1:6" x14ac:dyDescent="0.2">
      <c r="A632" s="1">
        <v>631</v>
      </c>
      <c r="B632" s="11">
        <v>68</v>
      </c>
      <c r="C632" s="11">
        <v>736</v>
      </c>
      <c r="D632" s="4">
        <f>INDEX(Screenings!C:C,MATCH(Reservations!C632,Screenings!A:A,0))</f>
        <v>2</v>
      </c>
      <c r="E632" s="4">
        <f>COUNTIF(SeatReservations!B:B,Reservations!A632)</f>
        <v>3</v>
      </c>
      <c r="F632" s="4">
        <f>INDEX(Screenings!D:D,MATCH(Reservations!C632,Screenings!A:A,0))</f>
        <v>45</v>
      </c>
    </row>
    <row r="633" spans="1:6" x14ac:dyDescent="0.2">
      <c r="A633" s="1">
        <v>632</v>
      </c>
      <c r="B633" s="11">
        <v>3</v>
      </c>
      <c r="C633" s="11">
        <v>791</v>
      </c>
      <c r="D633" s="4">
        <f>INDEX(Screenings!C:C,MATCH(Reservations!C633,Screenings!A:A,0))</f>
        <v>3</v>
      </c>
      <c r="E633" s="4">
        <f>COUNTIF(SeatReservations!B:B,Reservations!A633)</f>
        <v>2</v>
      </c>
      <c r="F633" s="4">
        <f>INDEX(Screenings!D:D,MATCH(Reservations!C633,Screenings!A:A,0))</f>
        <v>13</v>
      </c>
    </row>
    <row r="634" spans="1:6" x14ac:dyDescent="0.2">
      <c r="A634" s="1">
        <v>633</v>
      </c>
      <c r="B634" s="11">
        <v>35</v>
      </c>
      <c r="C634" s="11">
        <v>816</v>
      </c>
      <c r="D634" s="4">
        <f>INDEX(Screenings!C:C,MATCH(Reservations!C634,Screenings!A:A,0))</f>
        <v>2</v>
      </c>
      <c r="E634" s="4">
        <f>COUNTIF(SeatReservations!B:B,Reservations!A634)</f>
        <v>2</v>
      </c>
      <c r="F634" s="4">
        <f>INDEX(Screenings!D:D,MATCH(Reservations!C634,Screenings!A:A,0))</f>
        <v>34</v>
      </c>
    </row>
    <row r="635" spans="1:6" x14ac:dyDescent="0.2">
      <c r="A635" s="1">
        <v>634</v>
      </c>
      <c r="B635" s="11">
        <v>67</v>
      </c>
      <c r="C635" s="11">
        <v>658</v>
      </c>
      <c r="D635" s="4">
        <f>INDEX(Screenings!C:C,MATCH(Reservations!C635,Screenings!A:A,0))</f>
        <v>6</v>
      </c>
      <c r="E635" s="4">
        <f>COUNTIF(SeatReservations!B:B,Reservations!A635)</f>
        <v>4</v>
      </c>
      <c r="F635" s="4">
        <f>INDEX(Screenings!D:D,MATCH(Reservations!C635,Screenings!A:A,0))</f>
        <v>19</v>
      </c>
    </row>
    <row r="636" spans="1:6" x14ac:dyDescent="0.2">
      <c r="A636" s="1">
        <v>635</v>
      </c>
      <c r="B636" s="11">
        <v>15</v>
      </c>
      <c r="C636" s="11">
        <v>829</v>
      </c>
      <c r="D636" s="4">
        <f>INDEX(Screenings!C:C,MATCH(Reservations!C636,Screenings!A:A,0))</f>
        <v>8</v>
      </c>
      <c r="E636" s="4">
        <f>COUNTIF(SeatReservations!B:B,Reservations!A636)</f>
        <v>4</v>
      </c>
      <c r="F636" s="4">
        <f>INDEX(Screenings!D:D,MATCH(Reservations!C636,Screenings!A:A,0))</f>
        <v>14</v>
      </c>
    </row>
    <row r="637" spans="1:6" x14ac:dyDescent="0.2">
      <c r="A637" s="1">
        <v>636</v>
      </c>
      <c r="B637" s="11">
        <v>56</v>
      </c>
      <c r="C637" s="11">
        <v>826</v>
      </c>
      <c r="D637" s="4">
        <f>INDEX(Screenings!C:C,MATCH(Reservations!C637,Screenings!A:A,0))</f>
        <v>1</v>
      </c>
      <c r="E637" s="4">
        <f>COUNTIF(SeatReservations!B:B,Reservations!A637)</f>
        <v>2</v>
      </c>
      <c r="F637" s="4">
        <f>INDEX(Screenings!D:D,MATCH(Reservations!C637,Screenings!A:A,0))</f>
        <v>10</v>
      </c>
    </row>
    <row r="638" spans="1:6" x14ac:dyDescent="0.2">
      <c r="A638" s="1">
        <v>637</v>
      </c>
      <c r="B638" s="11">
        <v>2</v>
      </c>
      <c r="C638" s="11">
        <v>675</v>
      </c>
      <c r="D638" s="4">
        <f>INDEX(Screenings!C:C,MATCH(Reservations!C638,Screenings!A:A,0))</f>
        <v>3</v>
      </c>
      <c r="E638" s="4">
        <f>COUNTIF(SeatReservations!B:B,Reservations!A638)</f>
        <v>2</v>
      </c>
      <c r="F638" s="4">
        <f>INDEX(Screenings!D:D,MATCH(Reservations!C638,Screenings!A:A,0))</f>
        <v>8</v>
      </c>
    </row>
    <row r="639" spans="1:6" x14ac:dyDescent="0.2">
      <c r="A639" s="1">
        <v>638</v>
      </c>
      <c r="B639" s="11">
        <v>67</v>
      </c>
      <c r="C639" s="11">
        <v>707</v>
      </c>
      <c r="D639" s="4">
        <f>INDEX(Screenings!C:C,MATCH(Reservations!C639,Screenings!A:A,0))</f>
        <v>6</v>
      </c>
      <c r="E639" s="4">
        <f>COUNTIF(SeatReservations!B:B,Reservations!A639)</f>
        <v>1</v>
      </c>
      <c r="F639" s="4">
        <f>INDEX(Screenings!D:D,MATCH(Reservations!C639,Screenings!A:A,0))</f>
        <v>43</v>
      </c>
    </row>
    <row r="640" spans="1:6" x14ac:dyDescent="0.2">
      <c r="A640" s="1">
        <v>639</v>
      </c>
      <c r="B640" s="11">
        <v>42</v>
      </c>
      <c r="C640" s="11">
        <v>693</v>
      </c>
      <c r="D640" s="4">
        <f>INDEX(Screenings!C:C,MATCH(Reservations!C640,Screenings!A:A,0))</f>
        <v>7</v>
      </c>
      <c r="E640" s="4">
        <f>COUNTIF(SeatReservations!B:B,Reservations!A640)</f>
        <v>1</v>
      </c>
      <c r="F640" s="4">
        <f>INDEX(Screenings!D:D,MATCH(Reservations!C640,Screenings!A:A,0))</f>
        <v>37</v>
      </c>
    </row>
    <row r="641" spans="1:6" x14ac:dyDescent="0.2">
      <c r="A641" s="1">
        <v>640</v>
      </c>
      <c r="B641" s="11">
        <v>70</v>
      </c>
      <c r="C641" s="11">
        <v>810</v>
      </c>
      <c r="D641" s="4">
        <f>INDEX(Screenings!C:C,MATCH(Reservations!C641,Screenings!A:A,0))</f>
        <v>1</v>
      </c>
      <c r="E641" s="4">
        <f>COUNTIF(SeatReservations!B:B,Reservations!A641)</f>
        <v>0</v>
      </c>
      <c r="F641" s="4">
        <f>INDEX(Screenings!D:D,MATCH(Reservations!C641,Screenings!A:A,0))</f>
        <v>13</v>
      </c>
    </row>
    <row r="642" spans="1:6" x14ac:dyDescent="0.2">
      <c r="A642" s="1">
        <v>641</v>
      </c>
      <c r="B642" s="11">
        <v>48</v>
      </c>
      <c r="C642" s="11">
        <v>616</v>
      </c>
      <c r="D642" s="4">
        <f>INDEX(Screenings!C:C,MATCH(Reservations!C642,Screenings!A:A,0))</f>
        <v>5</v>
      </c>
      <c r="E642" s="4">
        <f>COUNTIF(SeatReservations!B:B,Reservations!A642)</f>
        <v>4</v>
      </c>
      <c r="F642" s="4">
        <f>INDEX(Screenings!D:D,MATCH(Reservations!C642,Screenings!A:A,0))</f>
        <v>8</v>
      </c>
    </row>
    <row r="643" spans="1:6" x14ac:dyDescent="0.2">
      <c r="A643" s="1">
        <v>642</v>
      </c>
      <c r="B643" s="11">
        <v>60</v>
      </c>
      <c r="C643" s="11">
        <v>775</v>
      </c>
      <c r="D643" s="4">
        <f>INDEX(Screenings!C:C,MATCH(Reservations!C643,Screenings!A:A,0))</f>
        <v>10</v>
      </c>
      <c r="E643" s="4">
        <f>COUNTIF(SeatReservations!B:B,Reservations!A643)</f>
        <v>3</v>
      </c>
      <c r="F643" s="4">
        <f>INDEX(Screenings!D:D,MATCH(Reservations!C643,Screenings!A:A,0))</f>
        <v>49</v>
      </c>
    </row>
    <row r="644" spans="1:6" x14ac:dyDescent="0.2">
      <c r="A644" s="1">
        <v>643</v>
      </c>
      <c r="B644" s="11">
        <v>18</v>
      </c>
      <c r="C644" s="11">
        <v>652</v>
      </c>
      <c r="D644" s="4">
        <f>INDEX(Screenings!C:C,MATCH(Reservations!C644,Screenings!A:A,0))</f>
        <v>8</v>
      </c>
      <c r="E644" s="4">
        <f>COUNTIF(SeatReservations!B:B,Reservations!A644)</f>
        <v>0</v>
      </c>
      <c r="F644" s="4">
        <f>INDEX(Screenings!D:D,MATCH(Reservations!C644,Screenings!A:A,0))</f>
        <v>56</v>
      </c>
    </row>
    <row r="645" spans="1:6" x14ac:dyDescent="0.2">
      <c r="A645" s="1">
        <v>644</v>
      </c>
      <c r="B645" s="11">
        <v>18</v>
      </c>
      <c r="C645" s="11">
        <v>602</v>
      </c>
      <c r="D645" s="4">
        <f>INDEX(Screenings!C:C,MATCH(Reservations!C645,Screenings!A:A,0))</f>
        <v>10</v>
      </c>
      <c r="E645" s="4">
        <f>COUNTIF(SeatReservations!B:B,Reservations!A645)</f>
        <v>3</v>
      </c>
      <c r="F645" s="4">
        <f>INDEX(Screenings!D:D,MATCH(Reservations!C645,Screenings!A:A,0))</f>
        <v>46</v>
      </c>
    </row>
    <row r="646" spans="1:6" x14ac:dyDescent="0.2">
      <c r="A646" s="1">
        <v>645</v>
      </c>
      <c r="B646" s="11">
        <v>52</v>
      </c>
      <c r="C646" s="11">
        <v>695</v>
      </c>
      <c r="D646" s="4">
        <f>INDEX(Screenings!C:C,MATCH(Reservations!C646,Screenings!A:A,0))</f>
        <v>1</v>
      </c>
      <c r="E646" s="4">
        <f>COUNTIF(SeatReservations!B:B,Reservations!A646)</f>
        <v>4</v>
      </c>
      <c r="F646" s="4">
        <f>INDEX(Screenings!D:D,MATCH(Reservations!C646,Screenings!A:A,0))</f>
        <v>27</v>
      </c>
    </row>
    <row r="647" spans="1:6" x14ac:dyDescent="0.2">
      <c r="A647" s="1">
        <v>646</v>
      </c>
      <c r="B647" s="11">
        <v>51</v>
      </c>
      <c r="C647" s="11">
        <v>635</v>
      </c>
      <c r="D647" s="4">
        <f>INDEX(Screenings!C:C,MATCH(Reservations!C647,Screenings!A:A,0))</f>
        <v>3</v>
      </c>
      <c r="E647" s="4">
        <f>COUNTIF(SeatReservations!B:B,Reservations!A647)</f>
        <v>2</v>
      </c>
      <c r="F647" s="4">
        <f>INDEX(Screenings!D:D,MATCH(Reservations!C647,Screenings!A:A,0))</f>
        <v>4</v>
      </c>
    </row>
    <row r="648" spans="1:6" x14ac:dyDescent="0.2">
      <c r="A648" s="1">
        <v>647</v>
      </c>
      <c r="B648" s="11">
        <v>19</v>
      </c>
      <c r="C648" s="11">
        <v>641</v>
      </c>
      <c r="D648" s="4">
        <f>INDEX(Screenings!C:C,MATCH(Reservations!C648,Screenings!A:A,0))</f>
        <v>6</v>
      </c>
      <c r="E648" s="4">
        <f>COUNTIF(SeatReservations!B:B,Reservations!A648)</f>
        <v>3</v>
      </c>
      <c r="F648" s="4">
        <f>INDEX(Screenings!D:D,MATCH(Reservations!C648,Screenings!A:A,0))</f>
        <v>39</v>
      </c>
    </row>
    <row r="649" spans="1:6" x14ac:dyDescent="0.2">
      <c r="A649" s="1">
        <v>648</v>
      </c>
      <c r="B649" s="11">
        <v>69</v>
      </c>
      <c r="C649" s="11">
        <v>709</v>
      </c>
      <c r="D649" s="4">
        <f>INDEX(Screenings!C:C,MATCH(Reservations!C649,Screenings!A:A,0))</f>
        <v>3</v>
      </c>
      <c r="E649" s="4">
        <f>COUNTIF(SeatReservations!B:B,Reservations!A649)</f>
        <v>2</v>
      </c>
      <c r="F649" s="4">
        <f>INDEX(Screenings!D:D,MATCH(Reservations!C649,Screenings!A:A,0))</f>
        <v>59</v>
      </c>
    </row>
    <row r="650" spans="1:6" x14ac:dyDescent="0.2">
      <c r="A650" s="1">
        <v>649</v>
      </c>
      <c r="B650" s="11">
        <v>43</v>
      </c>
      <c r="C650" s="11">
        <v>694</v>
      </c>
      <c r="D650" s="4">
        <f>INDEX(Screenings!C:C,MATCH(Reservations!C650,Screenings!A:A,0))</f>
        <v>2</v>
      </c>
      <c r="E650" s="4">
        <f>COUNTIF(SeatReservations!B:B,Reservations!A650)</f>
        <v>1</v>
      </c>
      <c r="F650" s="4">
        <f>INDEX(Screenings!D:D,MATCH(Reservations!C650,Screenings!A:A,0))</f>
        <v>9</v>
      </c>
    </row>
    <row r="651" spans="1:6" x14ac:dyDescent="0.2">
      <c r="A651" s="1">
        <v>650</v>
      </c>
      <c r="B651" s="11">
        <v>69</v>
      </c>
      <c r="C651" s="11">
        <v>704</v>
      </c>
      <c r="D651" s="4">
        <f>INDEX(Screenings!C:C,MATCH(Reservations!C651,Screenings!A:A,0))</f>
        <v>10</v>
      </c>
      <c r="E651" s="4">
        <f>COUNTIF(SeatReservations!B:B,Reservations!A651)</f>
        <v>2</v>
      </c>
      <c r="F651" s="4">
        <f>INDEX(Screenings!D:D,MATCH(Reservations!C651,Screenings!A:A,0))</f>
        <v>21</v>
      </c>
    </row>
    <row r="652" spans="1:6" x14ac:dyDescent="0.2">
      <c r="A652" s="1">
        <v>651</v>
      </c>
      <c r="B652" s="11">
        <v>61</v>
      </c>
      <c r="C652" s="11">
        <v>674</v>
      </c>
      <c r="D652" s="4">
        <f>INDEX(Screenings!C:C,MATCH(Reservations!C652,Screenings!A:A,0))</f>
        <v>7</v>
      </c>
      <c r="E652" s="4">
        <f>COUNTIF(SeatReservations!B:B,Reservations!A652)</f>
        <v>0</v>
      </c>
      <c r="F652" s="4">
        <f>INDEX(Screenings!D:D,MATCH(Reservations!C652,Screenings!A:A,0))</f>
        <v>54</v>
      </c>
    </row>
    <row r="653" spans="1:6" x14ac:dyDescent="0.2">
      <c r="A653" s="1">
        <v>652</v>
      </c>
      <c r="B653" s="11">
        <v>52</v>
      </c>
      <c r="C653" s="11">
        <v>786</v>
      </c>
      <c r="D653" s="4">
        <f>INDEX(Screenings!C:C,MATCH(Reservations!C653,Screenings!A:A,0))</f>
        <v>4</v>
      </c>
      <c r="E653" s="4">
        <f>COUNTIF(SeatReservations!B:B,Reservations!A653)</f>
        <v>3</v>
      </c>
      <c r="F653" s="4">
        <f>INDEX(Screenings!D:D,MATCH(Reservations!C653,Screenings!A:A,0))</f>
        <v>48</v>
      </c>
    </row>
    <row r="654" spans="1:6" x14ac:dyDescent="0.2">
      <c r="A654" s="1">
        <v>653</v>
      </c>
      <c r="B654" s="11">
        <v>54</v>
      </c>
      <c r="C654" s="11">
        <v>645</v>
      </c>
      <c r="D654" s="4">
        <f>INDEX(Screenings!C:C,MATCH(Reservations!C654,Screenings!A:A,0))</f>
        <v>3</v>
      </c>
      <c r="E654" s="4">
        <f>COUNTIF(SeatReservations!B:B,Reservations!A654)</f>
        <v>4</v>
      </c>
      <c r="F654" s="4">
        <f>INDEX(Screenings!D:D,MATCH(Reservations!C654,Screenings!A:A,0))</f>
        <v>55</v>
      </c>
    </row>
    <row r="655" spans="1:6" x14ac:dyDescent="0.2">
      <c r="A655" s="1">
        <v>654</v>
      </c>
      <c r="B655" s="11">
        <v>27</v>
      </c>
      <c r="C655" s="11">
        <v>603</v>
      </c>
      <c r="D655" s="4">
        <f>INDEX(Screenings!C:C,MATCH(Reservations!C655,Screenings!A:A,0))</f>
        <v>8</v>
      </c>
      <c r="E655" s="4">
        <f>COUNTIF(SeatReservations!B:B,Reservations!A655)</f>
        <v>2</v>
      </c>
      <c r="F655" s="4">
        <f>INDEX(Screenings!D:D,MATCH(Reservations!C655,Screenings!A:A,0))</f>
        <v>36</v>
      </c>
    </row>
    <row r="656" spans="1:6" x14ac:dyDescent="0.2">
      <c r="A656" s="1">
        <v>655</v>
      </c>
      <c r="B656" s="11">
        <v>27</v>
      </c>
      <c r="C656" s="11">
        <v>736</v>
      </c>
      <c r="D656" s="4">
        <f>INDEX(Screenings!C:C,MATCH(Reservations!C656,Screenings!A:A,0))</f>
        <v>2</v>
      </c>
      <c r="E656" s="4">
        <f>COUNTIF(SeatReservations!B:B,Reservations!A656)</f>
        <v>1</v>
      </c>
      <c r="F656" s="4">
        <f>INDEX(Screenings!D:D,MATCH(Reservations!C656,Screenings!A:A,0))</f>
        <v>45</v>
      </c>
    </row>
    <row r="657" spans="1:6" x14ac:dyDescent="0.2">
      <c r="A657" s="1">
        <v>656</v>
      </c>
      <c r="B657" s="11">
        <v>5</v>
      </c>
      <c r="C657" s="11">
        <v>690</v>
      </c>
      <c r="D657" s="4">
        <f>INDEX(Screenings!C:C,MATCH(Reservations!C657,Screenings!A:A,0))</f>
        <v>9</v>
      </c>
      <c r="E657" s="4">
        <f>COUNTIF(SeatReservations!B:B,Reservations!A657)</f>
        <v>3</v>
      </c>
      <c r="F657" s="4">
        <f>INDEX(Screenings!D:D,MATCH(Reservations!C657,Screenings!A:A,0))</f>
        <v>5</v>
      </c>
    </row>
    <row r="658" spans="1:6" x14ac:dyDescent="0.2">
      <c r="A658" s="1">
        <v>657</v>
      </c>
      <c r="B658" s="11">
        <v>29</v>
      </c>
      <c r="C658" s="11">
        <v>836</v>
      </c>
      <c r="D658" s="4">
        <f>INDEX(Screenings!C:C,MATCH(Reservations!C658,Screenings!A:A,0))</f>
        <v>5</v>
      </c>
      <c r="E658" s="4">
        <f>COUNTIF(SeatReservations!B:B,Reservations!A658)</f>
        <v>1</v>
      </c>
      <c r="F658" s="4">
        <f>INDEX(Screenings!D:D,MATCH(Reservations!C658,Screenings!A:A,0))</f>
        <v>42</v>
      </c>
    </row>
    <row r="659" spans="1:6" x14ac:dyDescent="0.2">
      <c r="A659" s="1">
        <v>658</v>
      </c>
      <c r="B659" s="11">
        <v>6</v>
      </c>
      <c r="C659" s="11">
        <v>742</v>
      </c>
      <c r="D659" s="4">
        <f>INDEX(Screenings!C:C,MATCH(Reservations!C659,Screenings!A:A,0))</f>
        <v>7</v>
      </c>
      <c r="E659" s="4">
        <f>COUNTIF(SeatReservations!B:B,Reservations!A659)</f>
        <v>0</v>
      </c>
      <c r="F659" s="4">
        <f>INDEX(Screenings!D:D,MATCH(Reservations!C659,Screenings!A:A,0))</f>
        <v>60</v>
      </c>
    </row>
    <row r="660" spans="1:6" x14ac:dyDescent="0.2">
      <c r="A660" s="1">
        <v>659</v>
      </c>
      <c r="B660" s="11">
        <v>25</v>
      </c>
      <c r="C660" s="11">
        <v>703</v>
      </c>
      <c r="D660" s="4">
        <f>INDEX(Screenings!C:C,MATCH(Reservations!C660,Screenings!A:A,0))</f>
        <v>6</v>
      </c>
      <c r="E660" s="4">
        <f>COUNTIF(SeatReservations!B:B,Reservations!A660)</f>
        <v>0</v>
      </c>
      <c r="F660" s="4">
        <f>INDEX(Screenings!D:D,MATCH(Reservations!C660,Screenings!A:A,0))</f>
        <v>42</v>
      </c>
    </row>
    <row r="661" spans="1:6" x14ac:dyDescent="0.2">
      <c r="A661" s="1">
        <v>660</v>
      </c>
      <c r="B661" s="11">
        <v>66</v>
      </c>
      <c r="C661" s="11">
        <v>815</v>
      </c>
      <c r="D661" s="4">
        <f>INDEX(Screenings!C:C,MATCH(Reservations!C661,Screenings!A:A,0))</f>
        <v>10</v>
      </c>
      <c r="E661" s="4">
        <f>COUNTIF(SeatReservations!B:B,Reservations!A661)</f>
        <v>3</v>
      </c>
      <c r="F661" s="4">
        <f>INDEX(Screenings!D:D,MATCH(Reservations!C661,Screenings!A:A,0))</f>
        <v>47</v>
      </c>
    </row>
    <row r="662" spans="1:6" x14ac:dyDescent="0.2">
      <c r="A662" s="1">
        <v>661</v>
      </c>
      <c r="B662" s="11">
        <v>55</v>
      </c>
      <c r="C662" s="11">
        <v>828</v>
      </c>
      <c r="D662" s="4">
        <f>INDEX(Screenings!C:C,MATCH(Reservations!C662,Screenings!A:A,0))</f>
        <v>6</v>
      </c>
      <c r="E662" s="4">
        <f>COUNTIF(SeatReservations!B:B,Reservations!A662)</f>
        <v>3</v>
      </c>
      <c r="F662" s="4">
        <f>INDEX(Screenings!D:D,MATCH(Reservations!C662,Screenings!A:A,0))</f>
        <v>40</v>
      </c>
    </row>
    <row r="663" spans="1:6" x14ac:dyDescent="0.2">
      <c r="A663" s="1">
        <v>662</v>
      </c>
      <c r="B663" s="11">
        <v>27</v>
      </c>
      <c r="C663" s="11">
        <v>810</v>
      </c>
      <c r="D663" s="4">
        <f>INDEX(Screenings!C:C,MATCH(Reservations!C663,Screenings!A:A,0))</f>
        <v>1</v>
      </c>
      <c r="E663" s="4">
        <f>COUNTIF(SeatReservations!B:B,Reservations!A663)</f>
        <v>1</v>
      </c>
      <c r="F663" s="4">
        <f>INDEX(Screenings!D:D,MATCH(Reservations!C663,Screenings!A:A,0))</f>
        <v>13</v>
      </c>
    </row>
    <row r="664" spans="1:6" x14ac:dyDescent="0.2">
      <c r="A664" s="1">
        <v>663</v>
      </c>
      <c r="B664" s="11">
        <v>55</v>
      </c>
      <c r="C664" s="11">
        <v>604</v>
      </c>
      <c r="D664" s="4">
        <f>INDEX(Screenings!C:C,MATCH(Reservations!C664,Screenings!A:A,0))</f>
        <v>7</v>
      </c>
      <c r="E664" s="4">
        <f>COUNTIF(SeatReservations!B:B,Reservations!A664)</f>
        <v>0</v>
      </c>
      <c r="F664" s="4">
        <f>INDEX(Screenings!D:D,MATCH(Reservations!C664,Screenings!A:A,0))</f>
        <v>58</v>
      </c>
    </row>
    <row r="665" spans="1:6" x14ac:dyDescent="0.2">
      <c r="A665" s="1">
        <v>664</v>
      </c>
      <c r="B665" s="11">
        <v>60</v>
      </c>
      <c r="C665" s="11">
        <v>827</v>
      </c>
      <c r="D665" s="4">
        <f>INDEX(Screenings!C:C,MATCH(Reservations!C665,Screenings!A:A,0))</f>
        <v>5</v>
      </c>
      <c r="E665" s="4">
        <f>COUNTIF(SeatReservations!B:B,Reservations!A665)</f>
        <v>0</v>
      </c>
      <c r="F665" s="4">
        <f>INDEX(Screenings!D:D,MATCH(Reservations!C665,Screenings!A:A,0))</f>
        <v>34</v>
      </c>
    </row>
    <row r="666" spans="1:6" x14ac:dyDescent="0.2">
      <c r="A666" s="1">
        <v>665</v>
      </c>
      <c r="B666" s="11">
        <v>55</v>
      </c>
      <c r="C666" s="11">
        <v>823</v>
      </c>
      <c r="D666" s="4">
        <f>INDEX(Screenings!C:C,MATCH(Reservations!C666,Screenings!A:A,0))</f>
        <v>10</v>
      </c>
      <c r="E666" s="4">
        <f>COUNTIF(SeatReservations!B:B,Reservations!A666)</f>
        <v>2</v>
      </c>
      <c r="F666" s="4">
        <f>INDEX(Screenings!D:D,MATCH(Reservations!C666,Screenings!A:A,0))</f>
        <v>6</v>
      </c>
    </row>
    <row r="667" spans="1:6" x14ac:dyDescent="0.2">
      <c r="A667" s="1">
        <v>666</v>
      </c>
      <c r="B667" s="11">
        <v>57</v>
      </c>
      <c r="C667" s="11">
        <v>601</v>
      </c>
      <c r="D667" s="4">
        <f>INDEX(Screenings!C:C,MATCH(Reservations!C667,Screenings!A:A,0))</f>
        <v>8</v>
      </c>
      <c r="E667" s="4">
        <f>COUNTIF(SeatReservations!B:B,Reservations!A667)</f>
        <v>2</v>
      </c>
      <c r="F667" s="4">
        <f>INDEX(Screenings!D:D,MATCH(Reservations!C667,Screenings!A:A,0))</f>
        <v>4</v>
      </c>
    </row>
    <row r="668" spans="1:6" x14ac:dyDescent="0.2">
      <c r="A668" s="1">
        <v>667</v>
      </c>
      <c r="B668" s="11">
        <v>17</v>
      </c>
      <c r="C668" s="11">
        <v>682</v>
      </c>
      <c r="D668" s="4">
        <f>INDEX(Screenings!C:C,MATCH(Reservations!C668,Screenings!A:A,0))</f>
        <v>10</v>
      </c>
      <c r="E668" s="4">
        <f>COUNTIF(SeatReservations!B:B,Reservations!A668)</f>
        <v>1</v>
      </c>
      <c r="F668" s="4">
        <f>INDEX(Screenings!D:D,MATCH(Reservations!C668,Screenings!A:A,0))</f>
        <v>56</v>
      </c>
    </row>
    <row r="669" spans="1:6" x14ac:dyDescent="0.2">
      <c r="A669" s="1">
        <v>668</v>
      </c>
      <c r="B669" s="11">
        <v>70</v>
      </c>
      <c r="C669" s="11">
        <v>626</v>
      </c>
      <c r="D669" s="4">
        <f>INDEX(Screenings!C:C,MATCH(Reservations!C669,Screenings!A:A,0))</f>
        <v>9</v>
      </c>
      <c r="E669" s="4">
        <f>COUNTIF(SeatReservations!B:B,Reservations!A669)</f>
        <v>3</v>
      </c>
      <c r="F669" s="4">
        <f>INDEX(Screenings!D:D,MATCH(Reservations!C669,Screenings!A:A,0))</f>
        <v>53</v>
      </c>
    </row>
    <row r="670" spans="1:6" x14ac:dyDescent="0.2">
      <c r="A670" s="1">
        <v>669</v>
      </c>
      <c r="B670" s="11">
        <v>52</v>
      </c>
      <c r="C670" s="11">
        <v>754</v>
      </c>
      <c r="D670" s="4">
        <f>INDEX(Screenings!C:C,MATCH(Reservations!C670,Screenings!A:A,0))</f>
        <v>2</v>
      </c>
      <c r="E670" s="4">
        <f>COUNTIF(SeatReservations!B:B,Reservations!A670)</f>
        <v>0</v>
      </c>
      <c r="F670" s="4">
        <f>INDEX(Screenings!D:D,MATCH(Reservations!C670,Screenings!A:A,0))</f>
        <v>8</v>
      </c>
    </row>
    <row r="671" spans="1:6" x14ac:dyDescent="0.2">
      <c r="A671" s="1">
        <v>670</v>
      </c>
      <c r="B671" s="11">
        <v>34</v>
      </c>
      <c r="C671" s="11">
        <v>832</v>
      </c>
      <c r="D671" s="4">
        <f>INDEX(Screenings!C:C,MATCH(Reservations!C671,Screenings!A:A,0))</f>
        <v>2</v>
      </c>
      <c r="E671" s="4">
        <f>COUNTIF(SeatReservations!B:B,Reservations!A671)</f>
        <v>3</v>
      </c>
      <c r="F671" s="4">
        <f>INDEX(Screenings!D:D,MATCH(Reservations!C671,Screenings!A:A,0))</f>
        <v>35</v>
      </c>
    </row>
    <row r="672" spans="1:6" x14ac:dyDescent="0.2">
      <c r="A672" s="1">
        <v>671</v>
      </c>
      <c r="B672" s="11">
        <v>1</v>
      </c>
      <c r="C672" s="11">
        <v>692</v>
      </c>
      <c r="D672" s="4">
        <f>INDEX(Screenings!C:C,MATCH(Reservations!C672,Screenings!A:A,0))</f>
        <v>10</v>
      </c>
      <c r="E672" s="4">
        <f>COUNTIF(SeatReservations!B:B,Reservations!A672)</f>
        <v>2</v>
      </c>
      <c r="F672" s="4">
        <f>INDEX(Screenings!D:D,MATCH(Reservations!C672,Screenings!A:A,0))</f>
        <v>12</v>
      </c>
    </row>
    <row r="673" spans="1:6" x14ac:dyDescent="0.2">
      <c r="A673" s="1">
        <v>672</v>
      </c>
      <c r="B673" s="11">
        <v>19</v>
      </c>
      <c r="C673" s="11">
        <v>617</v>
      </c>
      <c r="D673" s="4">
        <f>INDEX(Screenings!C:C,MATCH(Reservations!C673,Screenings!A:A,0))</f>
        <v>10</v>
      </c>
      <c r="E673" s="4">
        <f>COUNTIF(SeatReservations!B:B,Reservations!A673)</f>
        <v>3</v>
      </c>
      <c r="F673" s="4">
        <f>INDEX(Screenings!D:D,MATCH(Reservations!C673,Screenings!A:A,0))</f>
        <v>56</v>
      </c>
    </row>
    <row r="674" spans="1:6" x14ac:dyDescent="0.2">
      <c r="A674" s="1">
        <v>673</v>
      </c>
      <c r="B674" s="11">
        <v>50</v>
      </c>
      <c r="C674" s="11">
        <v>827</v>
      </c>
      <c r="D674" s="4">
        <f>INDEX(Screenings!C:C,MATCH(Reservations!C674,Screenings!A:A,0))</f>
        <v>5</v>
      </c>
      <c r="E674" s="4">
        <f>COUNTIF(SeatReservations!B:B,Reservations!A674)</f>
        <v>1</v>
      </c>
      <c r="F674" s="4">
        <f>INDEX(Screenings!D:D,MATCH(Reservations!C674,Screenings!A:A,0))</f>
        <v>34</v>
      </c>
    </row>
    <row r="675" spans="1:6" x14ac:dyDescent="0.2">
      <c r="A675" s="1">
        <v>674</v>
      </c>
      <c r="B675" s="11">
        <v>70</v>
      </c>
      <c r="C675" s="11">
        <v>769</v>
      </c>
      <c r="D675" s="4">
        <f>INDEX(Screenings!C:C,MATCH(Reservations!C675,Screenings!A:A,0))</f>
        <v>2</v>
      </c>
      <c r="E675" s="4">
        <f>COUNTIF(SeatReservations!B:B,Reservations!A675)</f>
        <v>2</v>
      </c>
      <c r="F675" s="4">
        <f>INDEX(Screenings!D:D,MATCH(Reservations!C675,Screenings!A:A,0))</f>
        <v>19</v>
      </c>
    </row>
    <row r="676" spans="1:6" x14ac:dyDescent="0.2">
      <c r="A676" s="1">
        <v>675</v>
      </c>
      <c r="B676" s="11">
        <v>34</v>
      </c>
      <c r="C676" s="11">
        <v>805</v>
      </c>
      <c r="D676" s="4">
        <f>INDEX(Screenings!C:C,MATCH(Reservations!C676,Screenings!A:A,0))</f>
        <v>9</v>
      </c>
      <c r="E676" s="4">
        <f>COUNTIF(SeatReservations!B:B,Reservations!A676)</f>
        <v>2</v>
      </c>
      <c r="F676" s="4">
        <f>INDEX(Screenings!D:D,MATCH(Reservations!C676,Screenings!A:A,0))</f>
        <v>33</v>
      </c>
    </row>
    <row r="677" spans="1:6" x14ac:dyDescent="0.2">
      <c r="A677" s="1">
        <v>676</v>
      </c>
      <c r="B677" s="11">
        <v>48</v>
      </c>
      <c r="C677" s="11">
        <v>716</v>
      </c>
      <c r="D677" s="4">
        <f>INDEX(Screenings!C:C,MATCH(Reservations!C677,Screenings!A:A,0))</f>
        <v>6</v>
      </c>
      <c r="E677" s="4">
        <f>COUNTIF(SeatReservations!B:B,Reservations!A677)</f>
        <v>4</v>
      </c>
      <c r="F677" s="4">
        <f>INDEX(Screenings!D:D,MATCH(Reservations!C677,Screenings!A:A,0))</f>
        <v>8</v>
      </c>
    </row>
    <row r="678" spans="1:6" x14ac:dyDescent="0.2">
      <c r="A678" s="1">
        <v>677</v>
      </c>
      <c r="B678" s="11">
        <v>59</v>
      </c>
      <c r="C678" s="11">
        <v>732</v>
      </c>
      <c r="D678" s="4">
        <f>INDEX(Screenings!C:C,MATCH(Reservations!C678,Screenings!A:A,0))</f>
        <v>4</v>
      </c>
      <c r="E678" s="4">
        <f>COUNTIF(SeatReservations!B:B,Reservations!A678)</f>
        <v>3</v>
      </c>
      <c r="F678" s="4">
        <f>INDEX(Screenings!D:D,MATCH(Reservations!C678,Screenings!A:A,0))</f>
        <v>55</v>
      </c>
    </row>
    <row r="679" spans="1:6" x14ac:dyDescent="0.2">
      <c r="A679" s="1">
        <v>678</v>
      </c>
      <c r="B679" s="11">
        <v>62</v>
      </c>
      <c r="C679" s="11">
        <v>687</v>
      </c>
      <c r="D679" s="4">
        <f>INDEX(Screenings!C:C,MATCH(Reservations!C679,Screenings!A:A,0))</f>
        <v>2</v>
      </c>
      <c r="E679" s="4">
        <f>COUNTIF(SeatReservations!B:B,Reservations!A679)</f>
        <v>3</v>
      </c>
      <c r="F679" s="4">
        <f>INDEX(Screenings!D:D,MATCH(Reservations!C679,Screenings!A:A,0))</f>
        <v>4</v>
      </c>
    </row>
    <row r="680" spans="1:6" x14ac:dyDescent="0.2">
      <c r="A680" s="1">
        <v>679</v>
      </c>
      <c r="B680" s="11">
        <v>44</v>
      </c>
      <c r="C680" s="11">
        <v>731</v>
      </c>
      <c r="D680" s="4">
        <f>INDEX(Screenings!C:C,MATCH(Reservations!C680,Screenings!A:A,0))</f>
        <v>6</v>
      </c>
      <c r="E680" s="4">
        <f>COUNTIF(SeatReservations!B:B,Reservations!A680)</f>
        <v>4</v>
      </c>
      <c r="F680" s="4">
        <f>INDEX(Screenings!D:D,MATCH(Reservations!C680,Screenings!A:A,0))</f>
        <v>13</v>
      </c>
    </row>
    <row r="681" spans="1:6" x14ac:dyDescent="0.2">
      <c r="A681" s="1">
        <v>680</v>
      </c>
      <c r="B681" s="11">
        <v>41</v>
      </c>
      <c r="C681" s="11">
        <v>782</v>
      </c>
      <c r="D681" s="4">
        <f>INDEX(Screenings!C:C,MATCH(Reservations!C681,Screenings!A:A,0))</f>
        <v>6</v>
      </c>
      <c r="E681" s="4">
        <f>COUNTIF(SeatReservations!B:B,Reservations!A681)</f>
        <v>0</v>
      </c>
      <c r="F681" s="4">
        <f>INDEX(Screenings!D:D,MATCH(Reservations!C681,Screenings!A:A,0))</f>
        <v>24</v>
      </c>
    </row>
    <row r="682" spans="1:6" x14ac:dyDescent="0.2">
      <c r="A682" s="1">
        <v>681</v>
      </c>
      <c r="B682" s="11">
        <v>45</v>
      </c>
      <c r="C682" s="11">
        <v>838</v>
      </c>
      <c r="D682" s="4">
        <f>INDEX(Screenings!C:C,MATCH(Reservations!C682,Screenings!A:A,0))</f>
        <v>5</v>
      </c>
      <c r="E682" s="4">
        <f>COUNTIF(SeatReservations!B:B,Reservations!A682)</f>
        <v>3</v>
      </c>
      <c r="F682" s="4">
        <f>INDEX(Screenings!D:D,MATCH(Reservations!C682,Screenings!A:A,0))</f>
        <v>59</v>
      </c>
    </row>
    <row r="683" spans="1:6" x14ac:dyDescent="0.2">
      <c r="A683" s="1">
        <v>682</v>
      </c>
      <c r="B683" s="11">
        <v>31</v>
      </c>
      <c r="C683" s="11">
        <v>624</v>
      </c>
      <c r="D683" s="4">
        <f>INDEX(Screenings!C:C,MATCH(Reservations!C683,Screenings!A:A,0))</f>
        <v>6</v>
      </c>
      <c r="E683" s="4">
        <f>COUNTIF(SeatReservations!B:B,Reservations!A683)</f>
        <v>1</v>
      </c>
      <c r="F683" s="4">
        <f>INDEX(Screenings!D:D,MATCH(Reservations!C683,Screenings!A:A,0))</f>
        <v>6</v>
      </c>
    </row>
    <row r="684" spans="1:6" x14ac:dyDescent="0.2">
      <c r="A684" s="1">
        <v>683</v>
      </c>
      <c r="B684" s="11">
        <v>22</v>
      </c>
      <c r="C684" s="11">
        <v>815</v>
      </c>
      <c r="D684" s="4">
        <f>INDEX(Screenings!C:C,MATCH(Reservations!C684,Screenings!A:A,0))</f>
        <v>10</v>
      </c>
      <c r="E684" s="4">
        <f>COUNTIF(SeatReservations!B:B,Reservations!A684)</f>
        <v>3</v>
      </c>
      <c r="F684" s="4">
        <f>INDEX(Screenings!D:D,MATCH(Reservations!C684,Screenings!A:A,0))</f>
        <v>47</v>
      </c>
    </row>
    <row r="685" spans="1:6" x14ac:dyDescent="0.2">
      <c r="A685" s="1">
        <v>684</v>
      </c>
      <c r="B685" s="11">
        <v>68</v>
      </c>
      <c r="C685" s="11">
        <v>811</v>
      </c>
      <c r="D685" s="4">
        <f>INDEX(Screenings!C:C,MATCH(Reservations!C685,Screenings!A:A,0))</f>
        <v>9</v>
      </c>
      <c r="E685" s="4">
        <f>COUNTIF(SeatReservations!B:B,Reservations!A685)</f>
        <v>7</v>
      </c>
      <c r="F685" s="4">
        <f>INDEX(Screenings!D:D,MATCH(Reservations!C685,Screenings!A:A,0))</f>
        <v>53</v>
      </c>
    </row>
    <row r="686" spans="1:6" x14ac:dyDescent="0.2">
      <c r="A686" s="1">
        <v>685</v>
      </c>
      <c r="B686" s="11">
        <v>14</v>
      </c>
      <c r="C686" s="11">
        <v>700</v>
      </c>
      <c r="D686" s="4">
        <f>INDEX(Screenings!C:C,MATCH(Reservations!C686,Screenings!A:A,0))</f>
        <v>1</v>
      </c>
      <c r="E686" s="4">
        <f>COUNTIF(SeatReservations!B:B,Reservations!A686)</f>
        <v>3</v>
      </c>
      <c r="F686" s="4">
        <f>INDEX(Screenings!D:D,MATCH(Reservations!C686,Screenings!A:A,0))</f>
        <v>32</v>
      </c>
    </row>
    <row r="687" spans="1:6" x14ac:dyDescent="0.2">
      <c r="A687" s="1">
        <v>686</v>
      </c>
      <c r="B687" s="11">
        <v>51</v>
      </c>
      <c r="C687" s="11">
        <v>632</v>
      </c>
      <c r="D687" s="4">
        <f>INDEX(Screenings!C:C,MATCH(Reservations!C687,Screenings!A:A,0))</f>
        <v>2</v>
      </c>
      <c r="E687" s="4">
        <f>COUNTIF(SeatReservations!B:B,Reservations!A687)</f>
        <v>6</v>
      </c>
      <c r="F687" s="4">
        <f>INDEX(Screenings!D:D,MATCH(Reservations!C687,Screenings!A:A,0))</f>
        <v>16</v>
      </c>
    </row>
    <row r="688" spans="1:6" x14ac:dyDescent="0.2">
      <c r="A688" s="1">
        <v>687</v>
      </c>
      <c r="B688" s="11">
        <v>59</v>
      </c>
      <c r="C688" s="11">
        <v>736</v>
      </c>
      <c r="D688" s="4">
        <f>INDEX(Screenings!C:C,MATCH(Reservations!C688,Screenings!A:A,0))</f>
        <v>2</v>
      </c>
      <c r="E688" s="4">
        <f>COUNTIF(SeatReservations!B:B,Reservations!A688)</f>
        <v>1</v>
      </c>
      <c r="F688" s="4">
        <f>INDEX(Screenings!D:D,MATCH(Reservations!C688,Screenings!A:A,0))</f>
        <v>45</v>
      </c>
    </row>
    <row r="689" spans="1:6" x14ac:dyDescent="0.2">
      <c r="A689" s="1">
        <v>688</v>
      </c>
      <c r="B689" s="11">
        <v>31</v>
      </c>
      <c r="C689" s="11">
        <v>645</v>
      </c>
      <c r="D689" s="4">
        <f>INDEX(Screenings!C:C,MATCH(Reservations!C689,Screenings!A:A,0))</f>
        <v>3</v>
      </c>
      <c r="E689" s="4">
        <f>COUNTIF(SeatReservations!B:B,Reservations!A689)</f>
        <v>2</v>
      </c>
      <c r="F689" s="4">
        <f>INDEX(Screenings!D:D,MATCH(Reservations!C689,Screenings!A:A,0))</f>
        <v>55</v>
      </c>
    </row>
    <row r="690" spans="1:6" x14ac:dyDescent="0.2">
      <c r="A690" s="1">
        <v>689</v>
      </c>
      <c r="B690" s="11">
        <v>19</v>
      </c>
      <c r="C690" s="11">
        <v>739</v>
      </c>
      <c r="D690" s="4">
        <f>INDEX(Screenings!C:C,MATCH(Reservations!C690,Screenings!A:A,0))</f>
        <v>9</v>
      </c>
      <c r="E690" s="4">
        <f>COUNTIF(SeatReservations!B:B,Reservations!A690)</f>
        <v>2</v>
      </c>
      <c r="F690" s="4">
        <f>INDEX(Screenings!D:D,MATCH(Reservations!C690,Screenings!A:A,0))</f>
        <v>43</v>
      </c>
    </row>
    <row r="691" spans="1:6" x14ac:dyDescent="0.2">
      <c r="A691" s="1">
        <v>690</v>
      </c>
      <c r="B691" s="11">
        <v>29</v>
      </c>
      <c r="C691" s="11">
        <v>761</v>
      </c>
      <c r="D691" s="4">
        <f>INDEX(Screenings!C:C,MATCH(Reservations!C691,Screenings!A:A,0))</f>
        <v>9</v>
      </c>
      <c r="E691" s="4">
        <f>COUNTIF(SeatReservations!B:B,Reservations!A691)</f>
        <v>2</v>
      </c>
      <c r="F691" s="4">
        <f>INDEX(Screenings!D:D,MATCH(Reservations!C691,Screenings!A:A,0))</f>
        <v>10</v>
      </c>
    </row>
    <row r="692" spans="1:6" x14ac:dyDescent="0.2">
      <c r="A692" s="1">
        <v>691</v>
      </c>
      <c r="B692" s="11">
        <v>66</v>
      </c>
      <c r="C692" s="11">
        <v>795</v>
      </c>
      <c r="D692" s="4">
        <f>INDEX(Screenings!C:C,MATCH(Reservations!C692,Screenings!A:A,0))</f>
        <v>9</v>
      </c>
      <c r="E692" s="4">
        <f>COUNTIF(SeatReservations!B:B,Reservations!A692)</f>
        <v>5</v>
      </c>
      <c r="F692" s="4">
        <f>INDEX(Screenings!D:D,MATCH(Reservations!C692,Screenings!A:A,0))</f>
        <v>40</v>
      </c>
    </row>
    <row r="693" spans="1:6" x14ac:dyDescent="0.2">
      <c r="A693" s="1">
        <v>692</v>
      </c>
      <c r="B693" s="11">
        <v>16</v>
      </c>
      <c r="C693" s="11">
        <v>603</v>
      </c>
      <c r="D693" s="4">
        <f>INDEX(Screenings!C:C,MATCH(Reservations!C693,Screenings!A:A,0))</f>
        <v>8</v>
      </c>
      <c r="E693" s="4">
        <f>COUNTIF(SeatReservations!B:B,Reservations!A693)</f>
        <v>1</v>
      </c>
      <c r="F693" s="4">
        <f>INDEX(Screenings!D:D,MATCH(Reservations!C693,Screenings!A:A,0))</f>
        <v>36</v>
      </c>
    </row>
    <row r="694" spans="1:6" x14ac:dyDescent="0.2">
      <c r="A694" s="1">
        <v>693</v>
      </c>
      <c r="B694" s="11">
        <v>39</v>
      </c>
      <c r="C694" s="11">
        <v>658</v>
      </c>
      <c r="D694" s="4">
        <f>INDEX(Screenings!C:C,MATCH(Reservations!C694,Screenings!A:A,0))</f>
        <v>6</v>
      </c>
      <c r="E694" s="4">
        <f>COUNTIF(SeatReservations!B:B,Reservations!A694)</f>
        <v>1</v>
      </c>
      <c r="F694" s="4">
        <f>INDEX(Screenings!D:D,MATCH(Reservations!C694,Screenings!A:A,0))</f>
        <v>19</v>
      </c>
    </row>
    <row r="695" spans="1:6" x14ac:dyDescent="0.2">
      <c r="A695" s="1">
        <v>694</v>
      </c>
      <c r="B695" s="11">
        <v>35</v>
      </c>
      <c r="C695" s="11">
        <v>626</v>
      </c>
      <c r="D695" s="4">
        <f>INDEX(Screenings!C:C,MATCH(Reservations!C695,Screenings!A:A,0))</f>
        <v>9</v>
      </c>
      <c r="E695" s="4">
        <f>COUNTIF(SeatReservations!B:B,Reservations!A695)</f>
        <v>1</v>
      </c>
      <c r="F695" s="4">
        <f>INDEX(Screenings!D:D,MATCH(Reservations!C695,Screenings!A:A,0))</f>
        <v>53</v>
      </c>
    </row>
    <row r="696" spans="1:6" x14ac:dyDescent="0.2">
      <c r="A696" s="1">
        <v>695</v>
      </c>
      <c r="B696" s="11">
        <v>22</v>
      </c>
      <c r="C696" s="11">
        <v>665</v>
      </c>
      <c r="D696" s="4">
        <f>INDEX(Screenings!C:C,MATCH(Reservations!C696,Screenings!A:A,0))</f>
        <v>10</v>
      </c>
      <c r="E696" s="4">
        <f>COUNTIF(SeatReservations!B:B,Reservations!A696)</f>
        <v>3</v>
      </c>
      <c r="F696" s="4">
        <f>INDEX(Screenings!D:D,MATCH(Reservations!C696,Screenings!A:A,0))</f>
        <v>20</v>
      </c>
    </row>
    <row r="697" spans="1:6" x14ac:dyDescent="0.2">
      <c r="A697" s="1">
        <v>696</v>
      </c>
      <c r="B697" s="11">
        <v>63</v>
      </c>
      <c r="C697" s="11">
        <v>651</v>
      </c>
      <c r="D697" s="4">
        <f>INDEX(Screenings!C:C,MATCH(Reservations!C697,Screenings!A:A,0))</f>
        <v>5</v>
      </c>
      <c r="E697" s="4">
        <f>COUNTIF(SeatReservations!B:B,Reservations!A697)</f>
        <v>0</v>
      </c>
      <c r="F697" s="4">
        <f>INDEX(Screenings!D:D,MATCH(Reservations!C697,Screenings!A:A,0))</f>
        <v>24</v>
      </c>
    </row>
    <row r="698" spans="1:6" x14ac:dyDescent="0.2">
      <c r="A698" s="1">
        <v>697</v>
      </c>
      <c r="B698" s="11">
        <v>44</v>
      </c>
      <c r="C698" s="11">
        <v>678</v>
      </c>
      <c r="D698" s="4">
        <f>INDEX(Screenings!C:C,MATCH(Reservations!C698,Screenings!A:A,0))</f>
        <v>3</v>
      </c>
      <c r="E698" s="4">
        <f>COUNTIF(SeatReservations!B:B,Reservations!A698)</f>
        <v>4</v>
      </c>
      <c r="F698" s="4">
        <f>INDEX(Screenings!D:D,MATCH(Reservations!C698,Screenings!A:A,0))</f>
        <v>26</v>
      </c>
    </row>
    <row r="699" spans="1:6" x14ac:dyDescent="0.2">
      <c r="A699" s="1">
        <v>698</v>
      </c>
      <c r="B699" s="11">
        <v>70</v>
      </c>
      <c r="C699" s="11">
        <v>733</v>
      </c>
      <c r="D699" s="4">
        <f>INDEX(Screenings!C:C,MATCH(Reservations!C699,Screenings!A:A,0))</f>
        <v>7</v>
      </c>
      <c r="E699" s="4">
        <f>COUNTIF(SeatReservations!B:B,Reservations!A699)</f>
        <v>0</v>
      </c>
      <c r="F699" s="4">
        <f>INDEX(Screenings!D:D,MATCH(Reservations!C699,Screenings!A:A,0))</f>
        <v>43</v>
      </c>
    </row>
    <row r="700" spans="1:6" x14ac:dyDescent="0.2">
      <c r="A700" s="1">
        <v>699</v>
      </c>
      <c r="B700" s="11">
        <v>60</v>
      </c>
      <c r="C700" s="11">
        <v>831</v>
      </c>
      <c r="D700" s="4">
        <f>INDEX(Screenings!C:C,MATCH(Reservations!C700,Screenings!A:A,0))</f>
        <v>6</v>
      </c>
      <c r="E700" s="4">
        <f>COUNTIF(SeatReservations!B:B,Reservations!A700)</f>
        <v>2</v>
      </c>
      <c r="F700" s="4">
        <f>INDEX(Screenings!D:D,MATCH(Reservations!C700,Screenings!A:A,0))</f>
        <v>7</v>
      </c>
    </row>
    <row r="701" spans="1:6" x14ac:dyDescent="0.2">
      <c r="A701" s="1">
        <v>700</v>
      </c>
      <c r="B701" s="11">
        <v>59</v>
      </c>
      <c r="C701" s="11">
        <v>826</v>
      </c>
      <c r="D701" s="4">
        <f>INDEX(Screenings!C:C,MATCH(Reservations!C701,Screenings!A:A,0))</f>
        <v>1</v>
      </c>
      <c r="E701" s="4">
        <f>COUNTIF(SeatReservations!B:B,Reservations!A701)</f>
        <v>2</v>
      </c>
      <c r="F701" s="4">
        <f>INDEX(Screenings!D:D,MATCH(Reservations!C701,Screenings!A:A,0))</f>
        <v>10</v>
      </c>
    </row>
    <row r="702" spans="1:6" x14ac:dyDescent="0.2">
      <c r="A702" s="1">
        <v>701</v>
      </c>
      <c r="B702" s="11">
        <v>51</v>
      </c>
      <c r="C702" s="11">
        <v>710</v>
      </c>
      <c r="D702" s="4">
        <f>INDEX(Screenings!C:C,MATCH(Reservations!C702,Screenings!A:A,0))</f>
        <v>5</v>
      </c>
      <c r="E702" s="4">
        <f>COUNTIF(SeatReservations!B:B,Reservations!A702)</f>
        <v>1</v>
      </c>
      <c r="F702" s="4">
        <f>INDEX(Screenings!D:D,MATCH(Reservations!C702,Screenings!A:A,0))</f>
        <v>49</v>
      </c>
    </row>
    <row r="703" spans="1:6" x14ac:dyDescent="0.2">
      <c r="A703" s="1">
        <v>702</v>
      </c>
      <c r="B703" s="11">
        <v>47</v>
      </c>
      <c r="C703" s="11">
        <v>740</v>
      </c>
      <c r="D703" s="4">
        <f>INDEX(Screenings!C:C,MATCH(Reservations!C703,Screenings!A:A,0))</f>
        <v>1</v>
      </c>
      <c r="E703" s="4">
        <f>COUNTIF(SeatReservations!B:B,Reservations!A703)</f>
        <v>1</v>
      </c>
      <c r="F703" s="4">
        <f>INDEX(Screenings!D:D,MATCH(Reservations!C703,Screenings!A:A,0))</f>
        <v>54</v>
      </c>
    </row>
    <row r="704" spans="1:6" x14ac:dyDescent="0.2">
      <c r="A704" s="1">
        <v>703</v>
      </c>
      <c r="B704" s="11">
        <v>38</v>
      </c>
      <c r="C704" s="11">
        <v>727</v>
      </c>
      <c r="D704" s="4">
        <f>INDEX(Screenings!C:C,MATCH(Reservations!C704,Screenings!A:A,0))</f>
        <v>2</v>
      </c>
      <c r="E704" s="4">
        <f>COUNTIF(SeatReservations!B:B,Reservations!A704)</f>
        <v>1</v>
      </c>
      <c r="F704" s="4">
        <f>INDEX(Screenings!D:D,MATCH(Reservations!C704,Screenings!A:A,0))</f>
        <v>43</v>
      </c>
    </row>
    <row r="705" spans="1:6" x14ac:dyDescent="0.2">
      <c r="A705" s="1">
        <v>704</v>
      </c>
      <c r="B705" s="11">
        <v>22</v>
      </c>
      <c r="C705" s="11">
        <v>704</v>
      </c>
      <c r="D705" s="4">
        <f>INDEX(Screenings!C:C,MATCH(Reservations!C705,Screenings!A:A,0))</f>
        <v>10</v>
      </c>
      <c r="E705" s="4">
        <f>COUNTIF(SeatReservations!B:B,Reservations!A705)</f>
        <v>0</v>
      </c>
      <c r="F705" s="4">
        <f>INDEX(Screenings!D:D,MATCH(Reservations!C705,Screenings!A:A,0))</f>
        <v>21</v>
      </c>
    </row>
    <row r="706" spans="1:6" x14ac:dyDescent="0.2">
      <c r="A706" s="1">
        <v>705</v>
      </c>
      <c r="B706" s="11">
        <v>11</v>
      </c>
      <c r="C706" s="11">
        <v>684</v>
      </c>
      <c r="D706" s="4">
        <f>INDEX(Screenings!C:C,MATCH(Reservations!C706,Screenings!A:A,0))</f>
        <v>8</v>
      </c>
      <c r="E706" s="4">
        <f>COUNTIF(SeatReservations!B:B,Reservations!A706)</f>
        <v>1</v>
      </c>
      <c r="F706" s="4">
        <f>INDEX(Screenings!D:D,MATCH(Reservations!C706,Screenings!A:A,0))</f>
        <v>27</v>
      </c>
    </row>
    <row r="707" spans="1:6" x14ac:dyDescent="0.2">
      <c r="A707" s="1">
        <v>706</v>
      </c>
      <c r="B707" s="11">
        <v>15</v>
      </c>
      <c r="C707" s="11">
        <v>794</v>
      </c>
      <c r="D707" s="4">
        <f>INDEX(Screenings!C:C,MATCH(Reservations!C707,Screenings!A:A,0))</f>
        <v>10</v>
      </c>
      <c r="E707" s="4">
        <f>COUNTIF(SeatReservations!B:B,Reservations!A707)</f>
        <v>2</v>
      </c>
      <c r="F707" s="4">
        <f>INDEX(Screenings!D:D,MATCH(Reservations!C707,Screenings!A:A,0))</f>
        <v>19</v>
      </c>
    </row>
    <row r="708" spans="1:6" x14ac:dyDescent="0.2">
      <c r="A708" s="1">
        <v>707</v>
      </c>
      <c r="B708" s="11">
        <v>52</v>
      </c>
      <c r="C708" s="11">
        <v>732</v>
      </c>
      <c r="D708" s="4">
        <f>INDEX(Screenings!C:C,MATCH(Reservations!C708,Screenings!A:A,0))</f>
        <v>4</v>
      </c>
      <c r="E708" s="4">
        <f>COUNTIF(SeatReservations!B:B,Reservations!A708)</f>
        <v>0</v>
      </c>
      <c r="F708" s="4">
        <f>INDEX(Screenings!D:D,MATCH(Reservations!C708,Screenings!A:A,0))</f>
        <v>55</v>
      </c>
    </row>
    <row r="709" spans="1:6" x14ac:dyDescent="0.2">
      <c r="A709" s="1">
        <v>708</v>
      </c>
      <c r="B709" s="11">
        <v>19</v>
      </c>
      <c r="C709" s="11">
        <v>778</v>
      </c>
      <c r="D709" s="4">
        <f>INDEX(Screenings!C:C,MATCH(Reservations!C709,Screenings!A:A,0))</f>
        <v>7</v>
      </c>
      <c r="E709" s="4">
        <f>COUNTIF(SeatReservations!B:B,Reservations!A709)</f>
        <v>4</v>
      </c>
      <c r="F709" s="4">
        <f>INDEX(Screenings!D:D,MATCH(Reservations!C709,Screenings!A:A,0))</f>
        <v>28</v>
      </c>
    </row>
    <row r="710" spans="1:6" x14ac:dyDescent="0.2">
      <c r="A710" s="1">
        <v>709</v>
      </c>
      <c r="B710" s="11">
        <v>3</v>
      </c>
      <c r="C710" s="11">
        <v>656</v>
      </c>
      <c r="D710" s="4">
        <f>INDEX(Screenings!C:C,MATCH(Reservations!C710,Screenings!A:A,0))</f>
        <v>4</v>
      </c>
      <c r="E710" s="4">
        <f>COUNTIF(SeatReservations!B:B,Reservations!A710)</f>
        <v>2</v>
      </c>
      <c r="F710" s="4">
        <f>INDEX(Screenings!D:D,MATCH(Reservations!C710,Screenings!A:A,0))</f>
        <v>16</v>
      </c>
    </row>
    <row r="711" spans="1:6" x14ac:dyDescent="0.2">
      <c r="A711" s="1">
        <v>710</v>
      </c>
      <c r="B711" s="11">
        <v>38</v>
      </c>
      <c r="C711" s="11">
        <v>736</v>
      </c>
      <c r="D711" s="4">
        <f>INDEX(Screenings!C:C,MATCH(Reservations!C711,Screenings!A:A,0))</f>
        <v>2</v>
      </c>
      <c r="E711" s="4">
        <f>COUNTIF(SeatReservations!B:B,Reservations!A711)</f>
        <v>2</v>
      </c>
      <c r="F711" s="4">
        <f>INDEX(Screenings!D:D,MATCH(Reservations!C711,Screenings!A:A,0))</f>
        <v>45</v>
      </c>
    </row>
    <row r="712" spans="1:6" x14ac:dyDescent="0.2">
      <c r="A712" s="1">
        <v>711</v>
      </c>
      <c r="B712" s="11">
        <v>27</v>
      </c>
      <c r="C712" s="11">
        <v>742</v>
      </c>
      <c r="D712" s="4">
        <f>INDEX(Screenings!C:C,MATCH(Reservations!C712,Screenings!A:A,0))</f>
        <v>7</v>
      </c>
      <c r="E712" s="4">
        <f>COUNTIF(SeatReservations!B:B,Reservations!A712)</f>
        <v>3</v>
      </c>
      <c r="F712" s="4">
        <f>INDEX(Screenings!D:D,MATCH(Reservations!C712,Screenings!A:A,0))</f>
        <v>60</v>
      </c>
    </row>
    <row r="713" spans="1:6" x14ac:dyDescent="0.2">
      <c r="A713" s="1">
        <v>712</v>
      </c>
      <c r="B713" s="11">
        <v>66</v>
      </c>
      <c r="C713" s="11">
        <v>665</v>
      </c>
      <c r="D713" s="4">
        <f>INDEX(Screenings!C:C,MATCH(Reservations!C713,Screenings!A:A,0))</f>
        <v>10</v>
      </c>
      <c r="E713" s="4">
        <f>COUNTIF(SeatReservations!B:B,Reservations!A713)</f>
        <v>0</v>
      </c>
      <c r="F713" s="4">
        <f>INDEX(Screenings!D:D,MATCH(Reservations!C713,Screenings!A:A,0))</f>
        <v>20</v>
      </c>
    </row>
    <row r="714" spans="1:6" x14ac:dyDescent="0.2">
      <c r="A714" s="1">
        <v>713</v>
      </c>
      <c r="B714" s="11">
        <v>24</v>
      </c>
      <c r="C714" s="11">
        <v>739</v>
      </c>
      <c r="D714" s="4">
        <f>INDEX(Screenings!C:C,MATCH(Reservations!C714,Screenings!A:A,0))</f>
        <v>9</v>
      </c>
      <c r="E714" s="4">
        <f>COUNTIF(SeatReservations!B:B,Reservations!A714)</f>
        <v>0</v>
      </c>
      <c r="F714" s="4">
        <f>INDEX(Screenings!D:D,MATCH(Reservations!C714,Screenings!A:A,0))</f>
        <v>43</v>
      </c>
    </row>
    <row r="715" spans="1:6" x14ac:dyDescent="0.2">
      <c r="A715" s="1">
        <v>714</v>
      </c>
      <c r="B715" s="11">
        <v>28</v>
      </c>
      <c r="C715" s="11">
        <v>783</v>
      </c>
      <c r="D715" s="4">
        <f>INDEX(Screenings!C:C,MATCH(Reservations!C715,Screenings!A:A,0))</f>
        <v>9</v>
      </c>
      <c r="E715" s="4">
        <f>COUNTIF(SeatReservations!B:B,Reservations!A715)</f>
        <v>5</v>
      </c>
      <c r="F715" s="4">
        <f>INDEX(Screenings!D:D,MATCH(Reservations!C715,Screenings!A:A,0))</f>
        <v>2</v>
      </c>
    </row>
    <row r="716" spans="1:6" x14ac:dyDescent="0.2">
      <c r="A716" s="1">
        <v>715</v>
      </c>
      <c r="B716" s="11">
        <v>54</v>
      </c>
      <c r="C716" s="11">
        <v>676</v>
      </c>
      <c r="D716" s="4">
        <f>INDEX(Screenings!C:C,MATCH(Reservations!C716,Screenings!A:A,0))</f>
        <v>10</v>
      </c>
      <c r="E716" s="4">
        <f>COUNTIF(SeatReservations!B:B,Reservations!A716)</f>
        <v>2</v>
      </c>
      <c r="F716" s="4">
        <f>INDEX(Screenings!D:D,MATCH(Reservations!C716,Screenings!A:A,0))</f>
        <v>42</v>
      </c>
    </row>
    <row r="717" spans="1:6" x14ac:dyDescent="0.2">
      <c r="A717" s="1">
        <v>716</v>
      </c>
      <c r="B717" s="11">
        <v>53</v>
      </c>
      <c r="C717" s="11">
        <v>840</v>
      </c>
      <c r="D717" s="4">
        <f>INDEX(Screenings!C:C,MATCH(Reservations!C717,Screenings!A:A,0))</f>
        <v>3</v>
      </c>
      <c r="E717" s="4">
        <f>COUNTIF(SeatReservations!B:B,Reservations!A717)</f>
        <v>1</v>
      </c>
      <c r="F717" s="4">
        <f>INDEX(Screenings!D:D,MATCH(Reservations!C717,Screenings!A:A,0))</f>
        <v>38</v>
      </c>
    </row>
    <row r="718" spans="1:6" x14ac:dyDescent="0.2">
      <c r="A718" s="1">
        <v>717</v>
      </c>
      <c r="B718" s="11">
        <v>53</v>
      </c>
      <c r="C718" s="11">
        <v>685</v>
      </c>
      <c r="D718" s="4">
        <f>INDEX(Screenings!C:C,MATCH(Reservations!C718,Screenings!A:A,0))</f>
        <v>3</v>
      </c>
      <c r="E718" s="4">
        <f>COUNTIF(SeatReservations!B:B,Reservations!A718)</f>
        <v>1</v>
      </c>
      <c r="F718" s="4">
        <f>INDEX(Screenings!D:D,MATCH(Reservations!C718,Screenings!A:A,0))</f>
        <v>45</v>
      </c>
    </row>
    <row r="719" spans="1:6" x14ac:dyDescent="0.2">
      <c r="A719" s="1">
        <v>718</v>
      </c>
      <c r="B719" s="11">
        <v>5</v>
      </c>
      <c r="C719" s="11">
        <v>783</v>
      </c>
      <c r="D719" s="4">
        <f>INDEX(Screenings!C:C,MATCH(Reservations!C719,Screenings!A:A,0))</f>
        <v>9</v>
      </c>
      <c r="E719" s="4">
        <f>COUNTIF(SeatReservations!B:B,Reservations!A719)</f>
        <v>5</v>
      </c>
      <c r="F719" s="4">
        <f>INDEX(Screenings!D:D,MATCH(Reservations!C719,Screenings!A:A,0))</f>
        <v>2</v>
      </c>
    </row>
    <row r="720" spans="1:6" x14ac:dyDescent="0.2">
      <c r="A720" s="1">
        <v>719</v>
      </c>
      <c r="B720" s="11">
        <v>55</v>
      </c>
      <c r="C720" s="11">
        <v>621</v>
      </c>
      <c r="D720" s="4">
        <f>INDEX(Screenings!C:C,MATCH(Reservations!C720,Screenings!A:A,0))</f>
        <v>7</v>
      </c>
      <c r="E720" s="4">
        <f>COUNTIF(SeatReservations!B:B,Reservations!A720)</f>
        <v>4</v>
      </c>
      <c r="F720" s="4">
        <f>INDEX(Screenings!D:D,MATCH(Reservations!C720,Screenings!A:A,0))</f>
        <v>43</v>
      </c>
    </row>
    <row r="721" spans="1:6" x14ac:dyDescent="0.2">
      <c r="A721" s="1">
        <v>720</v>
      </c>
      <c r="B721" s="11">
        <v>34</v>
      </c>
      <c r="C721" s="11">
        <v>667</v>
      </c>
      <c r="D721" s="4">
        <f>INDEX(Screenings!C:C,MATCH(Reservations!C721,Screenings!A:A,0))</f>
        <v>10</v>
      </c>
      <c r="E721" s="4">
        <f>COUNTIF(SeatReservations!B:B,Reservations!A721)</f>
        <v>2</v>
      </c>
      <c r="F721" s="4">
        <f>INDEX(Screenings!D:D,MATCH(Reservations!C721,Screenings!A:A,0))</f>
        <v>6</v>
      </c>
    </row>
    <row r="722" spans="1:6" x14ac:dyDescent="0.2">
      <c r="A722" s="1">
        <v>721</v>
      </c>
      <c r="B722" s="11">
        <v>12</v>
      </c>
      <c r="C722" s="11">
        <v>755</v>
      </c>
      <c r="D722" s="4">
        <f>INDEX(Screenings!C:C,MATCH(Reservations!C722,Screenings!A:A,0))</f>
        <v>9</v>
      </c>
      <c r="E722" s="4">
        <f>COUNTIF(SeatReservations!B:B,Reservations!A722)</f>
        <v>1</v>
      </c>
      <c r="F722" s="4">
        <f>INDEX(Screenings!D:D,MATCH(Reservations!C722,Screenings!A:A,0))</f>
        <v>51</v>
      </c>
    </row>
    <row r="723" spans="1:6" x14ac:dyDescent="0.2">
      <c r="A723" s="1">
        <v>722</v>
      </c>
      <c r="B723" s="11">
        <v>35</v>
      </c>
      <c r="C723" s="11">
        <v>682</v>
      </c>
      <c r="D723" s="4">
        <f>INDEX(Screenings!C:C,MATCH(Reservations!C723,Screenings!A:A,0))</f>
        <v>10</v>
      </c>
      <c r="E723" s="4">
        <f>COUNTIF(SeatReservations!B:B,Reservations!A723)</f>
        <v>1</v>
      </c>
      <c r="F723" s="4">
        <f>INDEX(Screenings!D:D,MATCH(Reservations!C723,Screenings!A:A,0))</f>
        <v>56</v>
      </c>
    </row>
    <row r="724" spans="1:6" x14ac:dyDescent="0.2">
      <c r="A724" s="1">
        <v>723</v>
      </c>
      <c r="B724" s="11">
        <v>3</v>
      </c>
      <c r="C724" s="11">
        <v>711</v>
      </c>
      <c r="D724" s="4">
        <f>INDEX(Screenings!C:C,MATCH(Reservations!C724,Screenings!A:A,0))</f>
        <v>2</v>
      </c>
      <c r="E724" s="4">
        <f>COUNTIF(SeatReservations!B:B,Reservations!A724)</f>
        <v>2</v>
      </c>
      <c r="F724" s="4">
        <f>INDEX(Screenings!D:D,MATCH(Reservations!C724,Screenings!A:A,0))</f>
        <v>11</v>
      </c>
    </row>
    <row r="725" spans="1:6" x14ac:dyDescent="0.2">
      <c r="A725" s="1">
        <v>724</v>
      </c>
      <c r="B725" s="11">
        <v>53</v>
      </c>
      <c r="C725" s="11">
        <v>605</v>
      </c>
      <c r="D725" s="4">
        <f>INDEX(Screenings!C:C,MATCH(Reservations!C725,Screenings!A:A,0))</f>
        <v>6</v>
      </c>
      <c r="E725" s="4">
        <f>COUNTIF(SeatReservations!B:B,Reservations!A725)</f>
        <v>0</v>
      </c>
      <c r="F725" s="4">
        <f>INDEX(Screenings!D:D,MATCH(Reservations!C725,Screenings!A:A,0))</f>
        <v>17</v>
      </c>
    </row>
    <row r="726" spans="1:6" x14ac:dyDescent="0.2">
      <c r="A726" s="1">
        <v>725</v>
      </c>
      <c r="B726" s="11">
        <v>59</v>
      </c>
      <c r="C726" s="11">
        <v>629</v>
      </c>
      <c r="D726" s="4">
        <f>INDEX(Screenings!C:C,MATCH(Reservations!C726,Screenings!A:A,0))</f>
        <v>8</v>
      </c>
      <c r="E726" s="4">
        <f>COUNTIF(SeatReservations!B:B,Reservations!A726)</f>
        <v>3</v>
      </c>
      <c r="F726" s="4">
        <f>INDEX(Screenings!D:D,MATCH(Reservations!C726,Screenings!A:A,0))</f>
        <v>49</v>
      </c>
    </row>
    <row r="727" spans="1:6" x14ac:dyDescent="0.2">
      <c r="A727" s="1">
        <v>726</v>
      </c>
      <c r="B727" s="11">
        <v>22</v>
      </c>
      <c r="C727" s="11">
        <v>699</v>
      </c>
      <c r="D727" s="4">
        <f>INDEX(Screenings!C:C,MATCH(Reservations!C727,Screenings!A:A,0))</f>
        <v>10</v>
      </c>
      <c r="E727" s="4">
        <f>COUNTIF(SeatReservations!B:B,Reservations!A727)</f>
        <v>2</v>
      </c>
      <c r="F727" s="4">
        <f>INDEX(Screenings!D:D,MATCH(Reservations!C727,Screenings!A:A,0))</f>
        <v>53</v>
      </c>
    </row>
    <row r="728" spans="1:6" x14ac:dyDescent="0.2">
      <c r="A728" s="1">
        <v>727</v>
      </c>
      <c r="B728" s="11">
        <v>55</v>
      </c>
      <c r="C728" s="11">
        <v>821</v>
      </c>
      <c r="D728" s="4">
        <f>INDEX(Screenings!C:C,MATCH(Reservations!C728,Screenings!A:A,0))</f>
        <v>9</v>
      </c>
      <c r="E728" s="4">
        <f>COUNTIF(SeatReservations!B:B,Reservations!A728)</f>
        <v>3</v>
      </c>
      <c r="F728" s="4">
        <f>INDEX(Screenings!D:D,MATCH(Reservations!C728,Screenings!A:A,0))</f>
        <v>11</v>
      </c>
    </row>
    <row r="729" spans="1:6" x14ac:dyDescent="0.2">
      <c r="A729" s="1">
        <v>728</v>
      </c>
      <c r="B729" s="11">
        <v>60</v>
      </c>
      <c r="C729" s="11">
        <v>796</v>
      </c>
      <c r="D729" s="4">
        <f>INDEX(Screenings!C:C,MATCH(Reservations!C729,Screenings!A:A,0))</f>
        <v>7</v>
      </c>
      <c r="E729" s="4">
        <f>COUNTIF(SeatReservations!B:B,Reservations!A729)</f>
        <v>0</v>
      </c>
      <c r="F729" s="4">
        <f>INDEX(Screenings!D:D,MATCH(Reservations!C729,Screenings!A:A,0))</f>
        <v>54</v>
      </c>
    </row>
    <row r="730" spans="1:6" x14ac:dyDescent="0.2">
      <c r="A730" s="1">
        <v>729</v>
      </c>
      <c r="B730" s="11">
        <v>31</v>
      </c>
      <c r="C730" s="11">
        <v>668</v>
      </c>
      <c r="D730" s="4">
        <f>INDEX(Screenings!C:C,MATCH(Reservations!C730,Screenings!A:A,0))</f>
        <v>7</v>
      </c>
      <c r="E730" s="4">
        <f>COUNTIF(SeatReservations!B:B,Reservations!A730)</f>
        <v>2</v>
      </c>
      <c r="F730" s="4">
        <f>INDEX(Screenings!D:D,MATCH(Reservations!C730,Screenings!A:A,0))</f>
        <v>32</v>
      </c>
    </row>
    <row r="731" spans="1:6" x14ac:dyDescent="0.2">
      <c r="A731" s="1">
        <v>730</v>
      </c>
      <c r="B731" s="11">
        <v>6</v>
      </c>
      <c r="C731" s="11">
        <v>740</v>
      </c>
      <c r="D731" s="4">
        <f>INDEX(Screenings!C:C,MATCH(Reservations!C731,Screenings!A:A,0))</f>
        <v>1</v>
      </c>
      <c r="E731" s="4">
        <f>COUNTIF(SeatReservations!B:B,Reservations!A731)</f>
        <v>2</v>
      </c>
      <c r="F731" s="4">
        <f>INDEX(Screenings!D:D,MATCH(Reservations!C731,Screenings!A:A,0))</f>
        <v>54</v>
      </c>
    </row>
    <row r="732" spans="1:6" x14ac:dyDescent="0.2">
      <c r="A732" s="1">
        <v>731</v>
      </c>
      <c r="B732" s="11">
        <v>33</v>
      </c>
      <c r="C732" s="11">
        <v>650</v>
      </c>
      <c r="D732" s="4">
        <f>INDEX(Screenings!C:C,MATCH(Reservations!C732,Screenings!A:A,0))</f>
        <v>8</v>
      </c>
      <c r="E732" s="4">
        <f>COUNTIF(SeatReservations!B:B,Reservations!A732)</f>
        <v>2</v>
      </c>
      <c r="F732" s="4">
        <f>INDEX(Screenings!D:D,MATCH(Reservations!C732,Screenings!A:A,0))</f>
        <v>34</v>
      </c>
    </row>
    <row r="733" spans="1:6" x14ac:dyDescent="0.2">
      <c r="A733" s="1">
        <v>732</v>
      </c>
      <c r="B733" s="11">
        <v>17</v>
      </c>
      <c r="C733" s="11">
        <v>607</v>
      </c>
      <c r="D733" s="4">
        <f>INDEX(Screenings!C:C,MATCH(Reservations!C733,Screenings!A:A,0))</f>
        <v>6</v>
      </c>
      <c r="E733" s="4">
        <f>COUNTIF(SeatReservations!B:B,Reservations!A733)</f>
        <v>2</v>
      </c>
      <c r="F733" s="4">
        <f>INDEX(Screenings!D:D,MATCH(Reservations!C733,Screenings!A:A,0))</f>
        <v>24</v>
      </c>
    </row>
    <row r="734" spans="1:6" x14ac:dyDescent="0.2">
      <c r="A734" s="1">
        <v>733</v>
      </c>
      <c r="B734" s="11">
        <v>7</v>
      </c>
      <c r="C734" s="11">
        <v>807</v>
      </c>
      <c r="D734" s="4">
        <f>INDEX(Screenings!C:C,MATCH(Reservations!C734,Screenings!A:A,0))</f>
        <v>4</v>
      </c>
      <c r="E734" s="4">
        <f>COUNTIF(SeatReservations!B:B,Reservations!A734)</f>
        <v>2</v>
      </c>
      <c r="F734" s="4">
        <f>INDEX(Screenings!D:D,MATCH(Reservations!C734,Screenings!A:A,0))</f>
        <v>9</v>
      </c>
    </row>
    <row r="735" spans="1:6" x14ac:dyDescent="0.2">
      <c r="A735" s="1">
        <v>734</v>
      </c>
      <c r="B735" s="11">
        <v>47</v>
      </c>
      <c r="C735" s="11">
        <v>605</v>
      </c>
      <c r="D735" s="4">
        <f>INDEX(Screenings!C:C,MATCH(Reservations!C735,Screenings!A:A,0))</f>
        <v>6</v>
      </c>
      <c r="E735" s="4">
        <f>COUNTIF(SeatReservations!B:B,Reservations!A735)</f>
        <v>2</v>
      </c>
      <c r="F735" s="4">
        <f>INDEX(Screenings!D:D,MATCH(Reservations!C735,Screenings!A:A,0))</f>
        <v>17</v>
      </c>
    </row>
    <row r="736" spans="1:6" x14ac:dyDescent="0.2">
      <c r="A736" s="1">
        <v>735</v>
      </c>
      <c r="B736" s="11">
        <v>44</v>
      </c>
      <c r="C736" s="11">
        <v>781</v>
      </c>
      <c r="D736" s="4">
        <f>INDEX(Screenings!C:C,MATCH(Reservations!C736,Screenings!A:A,0))</f>
        <v>2</v>
      </c>
      <c r="E736" s="4">
        <f>COUNTIF(SeatReservations!B:B,Reservations!A736)</f>
        <v>2</v>
      </c>
      <c r="F736" s="4">
        <f>INDEX(Screenings!D:D,MATCH(Reservations!C736,Screenings!A:A,0))</f>
        <v>57</v>
      </c>
    </row>
    <row r="737" spans="1:6" x14ac:dyDescent="0.2">
      <c r="A737" s="1">
        <v>736</v>
      </c>
      <c r="B737" s="11">
        <v>24</v>
      </c>
      <c r="C737" s="11">
        <v>757</v>
      </c>
      <c r="D737" s="4">
        <f>INDEX(Screenings!C:C,MATCH(Reservations!C737,Screenings!A:A,0))</f>
        <v>3</v>
      </c>
      <c r="E737" s="4">
        <f>COUNTIF(SeatReservations!B:B,Reservations!A737)</f>
        <v>3</v>
      </c>
      <c r="F737" s="4">
        <f>INDEX(Screenings!D:D,MATCH(Reservations!C737,Screenings!A:A,0))</f>
        <v>1</v>
      </c>
    </row>
    <row r="738" spans="1:6" x14ac:dyDescent="0.2">
      <c r="A738" s="1">
        <v>737</v>
      </c>
      <c r="B738" s="11">
        <v>40</v>
      </c>
      <c r="C738" s="11">
        <v>826</v>
      </c>
      <c r="D738" s="4">
        <f>INDEX(Screenings!C:C,MATCH(Reservations!C738,Screenings!A:A,0))</f>
        <v>1</v>
      </c>
      <c r="E738" s="4">
        <f>COUNTIF(SeatReservations!B:B,Reservations!A738)</f>
        <v>1</v>
      </c>
      <c r="F738" s="4">
        <f>INDEX(Screenings!D:D,MATCH(Reservations!C738,Screenings!A:A,0))</f>
        <v>10</v>
      </c>
    </row>
    <row r="739" spans="1:6" x14ac:dyDescent="0.2">
      <c r="A739" s="1">
        <v>738</v>
      </c>
      <c r="B739" s="11">
        <v>35</v>
      </c>
      <c r="C739" s="11">
        <v>812</v>
      </c>
      <c r="D739" s="4">
        <f>INDEX(Screenings!C:C,MATCH(Reservations!C739,Screenings!A:A,0))</f>
        <v>2</v>
      </c>
      <c r="E739" s="4">
        <f>COUNTIF(SeatReservations!B:B,Reservations!A739)</f>
        <v>2</v>
      </c>
      <c r="F739" s="4">
        <f>INDEX(Screenings!D:D,MATCH(Reservations!C739,Screenings!A:A,0))</f>
        <v>7</v>
      </c>
    </row>
    <row r="740" spans="1:6" x14ac:dyDescent="0.2">
      <c r="A740" s="1">
        <v>739</v>
      </c>
      <c r="B740" s="11">
        <v>56</v>
      </c>
      <c r="C740" s="11">
        <v>624</v>
      </c>
      <c r="D740" s="4">
        <f>INDEX(Screenings!C:C,MATCH(Reservations!C740,Screenings!A:A,0))</f>
        <v>6</v>
      </c>
      <c r="E740" s="4">
        <f>COUNTIF(SeatReservations!B:B,Reservations!A740)</f>
        <v>1</v>
      </c>
      <c r="F740" s="4">
        <f>INDEX(Screenings!D:D,MATCH(Reservations!C740,Screenings!A:A,0))</f>
        <v>6</v>
      </c>
    </row>
    <row r="741" spans="1:6" x14ac:dyDescent="0.2">
      <c r="A741" s="1">
        <v>740</v>
      </c>
      <c r="B741" s="11">
        <v>31</v>
      </c>
      <c r="C741" s="11">
        <v>801</v>
      </c>
      <c r="D741" s="4">
        <f>INDEX(Screenings!C:C,MATCH(Reservations!C741,Screenings!A:A,0))</f>
        <v>7</v>
      </c>
      <c r="E741" s="4">
        <f>COUNTIF(SeatReservations!B:B,Reservations!A741)</f>
        <v>3</v>
      </c>
      <c r="F741" s="4">
        <f>INDEX(Screenings!D:D,MATCH(Reservations!C741,Screenings!A:A,0))</f>
        <v>40</v>
      </c>
    </row>
    <row r="742" spans="1:6" x14ac:dyDescent="0.2">
      <c r="A742" s="1">
        <v>741</v>
      </c>
      <c r="B742" s="11">
        <v>5</v>
      </c>
      <c r="C742" s="11">
        <v>676</v>
      </c>
      <c r="D742" s="4">
        <f>INDEX(Screenings!C:C,MATCH(Reservations!C742,Screenings!A:A,0))</f>
        <v>10</v>
      </c>
      <c r="E742" s="4">
        <f>COUNTIF(SeatReservations!B:B,Reservations!A742)</f>
        <v>0</v>
      </c>
      <c r="F742" s="4">
        <f>INDEX(Screenings!D:D,MATCH(Reservations!C742,Screenings!A:A,0))</f>
        <v>42</v>
      </c>
    </row>
    <row r="743" spans="1:6" x14ac:dyDescent="0.2">
      <c r="A743" s="1">
        <v>742</v>
      </c>
      <c r="B743" s="11">
        <v>32</v>
      </c>
      <c r="C743" s="11">
        <v>810</v>
      </c>
      <c r="D743" s="4">
        <f>INDEX(Screenings!C:C,MATCH(Reservations!C743,Screenings!A:A,0))</f>
        <v>1</v>
      </c>
      <c r="E743" s="4">
        <f>COUNTIF(SeatReservations!B:B,Reservations!A743)</f>
        <v>2</v>
      </c>
      <c r="F743" s="4">
        <f>INDEX(Screenings!D:D,MATCH(Reservations!C743,Screenings!A:A,0))</f>
        <v>13</v>
      </c>
    </row>
    <row r="744" spans="1:6" x14ac:dyDescent="0.2">
      <c r="A744" s="1">
        <v>743</v>
      </c>
      <c r="B744" s="11">
        <v>4</v>
      </c>
      <c r="C744" s="11">
        <v>768</v>
      </c>
      <c r="D744" s="4">
        <f>INDEX(Screenings!C:C,MATCH(Reservations!C744,Screenings!A:A,0))</f>
        <v>9</v>
      </c>
      <c r="E744" s="4">
        <f>COUNTIF(SeatReservations!B:B,Reservations!A744)</f>
        <v>3</v>
      </c>
      <c r="F744" s="4">
        <f>INDEX(Screenings!D:D,MATCH(Reservations!C744,Screenings!A:A,0))</f>
        <v>51</v>
      </c>
    </row>
    <row r="745" spans="1:6" x14ac:dyDescent="0.2">
      <c r="A745" s="1">
        <v>744</v>
      </c>
      <c r="B745" s="11">
        <v>62</v>
      </c>
      <c r="C745" s="11">
        <v>650</v>
      </c>
      <c r="D745" s="4">
        <f>INDEX(Screenings!C:C,MATCH(Reservations!C745,Screenings!A:A,0))</f>
        <v>8</v>
      </c>
      <c r="E745" s="4">
        <f>COUNTIF(SeatReservations!B:B,Reservations!A745)</f>
        <v>2</v>
      </c>
      <c r="F745" s="4">
        <f>INDEX(Screenings!D:D,MATCH(Reservations!C745,Screenings!A:A,0))</f>
        <v>34</v>
      </c>
    </row>
    <row r="746" spans="1:6" x14ac:dyDescent="0.2">
      <c r="A746" s="1">
        <v>745</v>
      </c>
      <c r="B746" s="11">
        <v>6</v>
      </c>
      <c r="C746" s="11">
        <v>634</v>
      </c>
      <c r="D746" s="4">
        <f>INDEX(Screenings!C:C,MATCH(Reservations!C746,Screenings!A:A,0))</f>
        <v>4</v>
      </c>
      <c r="E746" s="4">
        <f>COUNTIF(SeatReservations!B:B,Reservations!A746)</f>
        <v>0</v>
      </c>
      <c r="F746" s="4">
        <f>INDEX(Screenings!D:D,MATCH(Reservations!C746,Screenings!A:A,0))</f>
        <v>8</v>
      </c>
    </row>
    <row r="747" spans="1:6" x14ac:dyDescent="0.2">
      <c r="A747" s="1">
        <v>746</v>
      </c>
      <c r="B747" s="11">
        <v>56</v>
      </c>
      <c r="C747" s="11">
        <v>614</v>
      </c>
      <c r="D747" s="4">
        <f>INDEX(Screenings!C:C,MATCH(Reservations!C747,Screenings!A:A,0))</f>
        <v>8</v>
      </c>
      <c r="E747" s="4">
        <f>COUNTIF(SeatReservations!B:B,Reservations!A747)</f>
        <v>1</v>
      </c>
      <c r="F747" s="4">
        <f>INDEX(Screenings!D:D,MATCH(Reservations!C747,Screenings!A:A,0))</f>
        <v>3</v>
      </c>
    </row>
    <row r="748" spans="1:6" x14ac:dyDescent="0.2">
      <c r="A748" s="1">
        <v>747</v>
      </c>
      <c r="B748" s="11">
        <v>59</v>
      </c>
      <c r="C748" s="11">
        <v>817</v>
      </c>
      <c r="D748" s="4">
        <f>INDEX(Screenings!C:C,MATCH(Reservations!C748,Screenings!A:A,0))</f>
        <v>7</v>
      </c>
      <c r="E748" s="4">
        <f>COUNTIF(SeatReservations!B:B,Reservations!A748)</f>
        <v>0</v>
      </c>
      <c r="F748" s="4">
        <f>INDEX(Screenings!D:D,MATCH(Reservations!C748,Screenings!A:A,0))</f>
        <v>52</v>
      </c>
    </row>
    <row r="749" spans="1:6" x14ac:dyDescent="0.2">
      <c r="A749" s="1">
        <v>748</v>
      </c>
      <c r="B749" s="11">
        <v>18</v>
      </c>
      <c r="C749" s="11">
        <v>696</v>
      </c>
      <c r="D749" s="4">
        <f>INDEX(Screenings!C:C,MATCH(Reservations!C749,Screenings!A:A,0))</f>
        <v>1</v>
      </c>
      <c r="E749" s="4">
        <f>COUNTIF(SeatReservations!B:B,Reservations!A749)</f>
        <v>0</v>
      </c>
      <c r="F749" s="4">
        <f>INDEX(Screenings!D:D,MATCH(Reservations!C749,Screenings!A:A,0))</f>
        <v>27</v>
      </c>
    </row>
    <row r="750" spans="1:6" x14ac:dyDescent="0.2">
      <c r="A750" s="1">
        <v>749</v>
      </c>
      <c r="B750" s="11">
        <v>62</v>
      </c>
      <c r="C750" s="11">
        <v>828</v>
      </c>
      <c r="D750" s="4">
        <f>INDEX(Screenings!C:C,MATCH(Reservations!C750,Screenings!A:A,0))</f>
        <v>6</v>
      </c>
      <c r="E750" s="4">
        <f>COUNTIF(SeatReservations!B:B,Reservations!A750)</f>
        <v>3</v>
      </c>
      <c r="F750" s="4">
        <f>INDEX(Screenings!D:D,MATCH(Reservations!C750,Screenings!A:A,0))</f>
        <v>40</v>
      </c>
    </row>
    <row r="751" spans="1:6" x14ac:dyDescent="0.2">
      <c r="A751" s="1">
        <v>750</v>
      </c>
      <c r="B751" s="11">
        <v>16</v>
      </c>
      <c r="C751" s="11">
        <v>671</v>
      </c>
      <c r="D751" s="4">
        <f>INDEX(Screenings!C:C,MATCH(Reservations!C751,Screenings!A:A,0))</f>
        <v>4</v>
      </c>
      <c r="E751" s="4">
        <f>COUNTIF(SeatReservations!B:B,Reservations!A751)</f>
        <v>2</v>
      </c>
      <c r="F751" s="4">
        <f>INDEX(Screenings!D:D,MATCH(Reservations!C751,Screenings!A:A,0))</f>
        <v>1</v>
      </c>
    </row>
    <row r="752" spans="1:6" x14ac:dyDescent="0.2">
      <c r="A752" s="1">
        <v>751</v>
      </c>
      <c r="B752" s="11">
        <v>28</v>
      </c>
      <c r="C752" s="11">
        <v>841</v>
      </c>
      <c r="D752" s="4">
        <f>INDEX(Screenings!C:C,MATCH(Reservations!C752,Screenings!A:A,0))</f>
        <v>8</v>
      </c>
      <c r="E752" s="4">
        <f>COUNTIF(SeatReservations!B:B,Reservations!A752)</f>
        <v>4</v>
      </c>
      <c r="F752" s="4">
        <f>INDEX(Screenings!D:D,MATCH(Reservations!C752,Screenings!A:A,0))</f>
        <v>31</v>
      </c>
    </row>
    <row r="753" spans="1:6" x14ac:dyDescent="0.2">
      <c r="A753" s="1">
        <v>752</v>
      </c>
      <c r="B753" s="11">
        <v>36</v>
      </c>
      <c r="C753" s="11">
        <v>782</v>
      </c>
      <c r="D753" s="4">
        <f>INDEX(Screenings!C:C,MATCH(Reservations!C753,Screenings!A:A,0))</f>
        <v>6</v>
      </c>
      <c r="E753" s="4">
        <f>COUNTIF(SeatReservations!B:B,Reservations!A753)</f>
        <v>2</v>
      </c>
      <c r="F753" s="4">
        <f>INDEX(Screenings!D:D,MATCH(Reservations!C753,Screenings!A:A,0))</f>
        <v>24</v>
      </c>
    </row>
    <row r="754" spans="1:6" x14ac:dyDescent="0.2">
      <c r="A754" s="1">
        <v>753</v>
      </c>
      <c r="B754" s="11">
        <v>28</v>
      </c>
      <c r="C754" s="11">
        <v>716</v>
      </c>
      <c r="D754" s="4">
        <f>INDEX(Screenings!C:C,MATCH(Reservations!C754,Screenings!A:A,0))</f>
        <v>6</v>
      </c>
      <c r="E754" s="4">
        <f>COUNTIF(SeatReservations!B:B,Reservations!A754)</f>
        <v>0</v>
      </c>
      <c r="F754" s="4">
        <f>INDEX(Screenings!D:D,MATCH(Reservations!C754,Screenings!A:A,0))</f>
        <v>8</v>
      </c>
    </row>
    <row r="755" spans="1:6" x14ac:dyDescent="0.2">
      <c r="A755" s="1">
        <v>754</v>
      </c>
      <c r="B755" s="11">
        <v>39</v>
      </c>
      <c r="C755" s="11">
        <v>824</v>
      </c>
      <c r="D755" s="4">
        <f>INDEX(Screenings!C:C,MATCH(Reservations!C755,Screenings!A:A,0))</f>
        <v>2</v>
      </c>
      <c r="E755" s="4">
        <f>COUNTIF(SeatReservations!B:B,Reservations!A755)</f>
        <v>4</v>
      </c>
      <c r="F755" s="4">
        <f>INDEX(Screenings!D:D,MATCH(Reservations!C755,Screenings!A:A,0))</f>
        <v>38</v>
      </c>
    </row>
    <row r="756" spans="1:6" x14ac:dyDescent="0.2">
      <c r="A756" s="1">
        <v>755</v>
      </c>
      <c r="B756" s="11">
        <v>25</v>
      </c>
      <c r="C756" s="11">
        <v>822</v>
      </c>
      <c r="D756" s="4">
        <f>INDEX(Screenings!C:C,MATCH(Reservations!C756,Screenings!A:A,0))</f>
        <v>7</v>
      </c>
      <c r="E756" s="4">
        <f>COUNTIF(SeatReservations!B:B,Reservations!A756)</f>
        <v>3</v>
      </c>
      <c r="F756" s="4">
        <f>INDEX(Screenings!D:D,MATCH(Reservations!C756,Screenings!A:A,0))</f>
        <v>24</v>
      </c>
    </row>
    <row r="757" spans="1:6" x14ac:dyDescent="0.2">
      <c r="A757" s="1">
        <v>756</v>
      </c>
      <c r="B757" s="11">
        <v>2</v>
      </c>
      <c r="C757" s="11">
        <v>709</v>
      </c>
      <c r="D757" s="4">
        <f>INDEX(Screenings!C:C,MATCH(Reservations!C757,Screenings!A:A,0))</f>
        <v>3</v>
      </c>
      <c r="E757" s="4">
        <f>COUNTIF(SeatReservations!B:B,Reservations!A757)</f>
        <v>3</v>
      </c>
      <c r="F757" s="4">
        <f>INDEX(Screenings!D:D,MATCH(Reservations!C757,Screenings!A:A,0))</f>
        <v>59</v>
      </c>
    </row>
    <row r="758" spans="1:6" x14ac:dyDescent="0.2">
      <c r="A758" s="1">
        <v>757</v>
      </c>
      <c r="B758" s="11">
        <v>29</v>
      </c>
      <c r="C758" s="11">
        <v>634</v>
      </c>
      <c r="D758" s="4">
        <f>INDEX(Screenings!C:C,MATCH(Reservations!C758,Screenings!A:A,0))</f>
        <v>4</v>
      </c>
      <c r="E758" s="4">
        <f>COUNTIF(SeatReservations!B:B,Reservations!A758)</f>
        <v>1</v>
      </c>
      <c r="F758" s="4">
        <f>INDEX(Screenings!D:D,MATCH(Reservations!C758,Screenings!A:A,0))</f>
        <v>8</v>
      </c>
    </row>
    <row r="759" spans="1:6" x14ac:dyDescent="0.2">
      <c r="A759" s="1">
        <v>758</v>
      </c>
      <c r="B759" s="11">
        <v>28</v>
      </c>
      <c r="C759" s="11">
        <v>660</v>
      </c>
      <c r="D759" s="4">
        <f>INDEX(Screenings!C:C,MATCH(Reservations!C759,Screenings!A:A,0))</f>
        <v>5</v>
      </c>
      <c r="E759" s="4">
        <f>COUNTIF(SeatReservations!B:B,Reservations!A759)</f>
        <v>1</v>
      </c>
      <c r="F759" s="4">
        <f>INDEX(Screenings!D:D,MATCH(Reservations!C759,Screenings!A:A,0))</f>
        <v>47</v>
      </c>
    </row>
    <row r="760" spans="1:6" x14ac:dyDescent="0.2">
      <c r="A760" s="1">
        <v>759</v>
      </c>
      <c r="B760" s="11">
        <v>8</v>
      </c>
      <c r="C760" s="11">
        <v>744</v>
      </c>
      <c r="D760" s="4">
        <f>INDEX(Screenings!C:C,MATCH(Reservations!C760,Screenings!A:A,0))</f>
        <v>1</v>
      </c>
      <c r="E760" s="4">
        <f>COUNTIF(SeatReservations!B:B,Reservations!A760)</f>
        <v>2</v>
      </c>
      <c r="F760" s="4">
        <f>INDEX(Screenings!D:D,MATCH(Reservations!C760,Screenings!A:A,0))</f>
        <v>1</v>
      </c>
    </row>
    <row r="761" spans="1:6" x14ac:dyDescent="0.2">
      <c r="A761" s="1">
        <v>760</v>
      </c>
      <c r="B761" s="11">
        <v>4</v>
      </c>
      <c r="C761" s="11">
        <v>689</v>
      </c>
      <c r="D761" s="4">
        <f>INDEX(Screenings!C:C,MATCH(Reservations!C761,Screenings!A:A,0))</f>
        <v>10</v>
      </c>
      <c r="E761" s="4">
        <f>COUNTIF(SeatReservations!B:B,Reservations!A761)</f>
        <v>1</v>
      </c>
      <c r="F761" s="4">
        <f>INDEX(Screenings!D:D,MATCH(Reservations!C761,Screenings!A:A,0))</f>
        <v>36</v>
      </c>
    </row>
    <row r="762" spans="1:6" x14ac:dyDescent="0.2">
      <c r="A762" s="1">
        <v>761</v>
      </c>
      <c r="B762" s="11">
        <v>57</v>
      </c>
      <c r="C762" s="11">
        <v>730</v>
      </c>
      <c r="D762" s="4">
        <f>INDEX(Screenings!C:C,MATCH(Reservations!C762,Screenings!A:A,0))</f>
        <v>1</v>
      </c>
      <c r="E762" s="4">
        <f>COUNTIF(SeatReservations!B:B,Reservations!A762)</f>
        <v>2</v>
      </c>
      <c r="F762" s="4">
        <f>INDEX(Screenings!D:D,MATCH(Reservations!C762,Screenings!A:A,0))</f>
        <v>24</v>
      </c>
    </row>
    <row r="763" spans="1:6" x14ac:dyDescent="0.2">
      <c r="A763" s="1">
        <v>762</v>
      </c>
      <c r="B763" s="11">
        <v>30</v>
      </c>
      <c r="C763" s="11">
        <v>602</v>
      </c>
      <c r="D763" s="4">
        <f>INDEX(Screenings!C:C,MATCH(Reservations!C763,Screenings!A:A,0))</f>
        <v>10</v>
      </c>
      <c r="E763" s="4">
        <f>COUNTIF(SeatReservations!B:B,Reservations!A763)</f>
        <v>3</v>
      </c>
      <c r="F763" s="4">
        <f>INDEX(Screenings!D:D,MATCH(Reservations!C763,Screenings!A:A,0))</f>
        <v>46</v>
      </c>
    </row>
    <row r="764" spans="1:6" x14ac:dyDescent="0.2">
      <c r="A764" s="1">
        <v>763</v>
      </c>
      <c r="B764" s="11">
        <v>50</v>
      </c>
      <c r="C764" s="11">
        <v>601</v>
      </c>
      <c r="D764" s="4">
        <f>INDEX(Screenings!C:C,MATCH(Reservations!C764,Screenings!A:A,0))</f>
        <v>8</v>
      </c>
      <c r="E764" s="4">
        <f>COUNTIF(SeatReservations!B:B,Reservations!A764)</f>
        <v>2</v>
      </c>
      <c r="F764" s="4">
        <f>INDEX(Screenings!D:D,MATCH(Reservations!C764,Screenings!A:A,0))</f>
        <v>4</v>
      </c>
    </row>
    <row r="765" spans="1:6" x14ac:dyDescent="0.2">
      <c r="A765" s="1">
        <v>764</v>
      </c>
      <c r="B765" s="11">
        <v>18</v>
      </c>
      <c r="C765" s="11">
        <v>753</v>
      </c>
      <c r="D765" s="4">
        <f>INDEX(Screenings!C:C,MATCH(Reservations!C765,Screenings!A:A,0))</f>
        <v>3</v>
      </c>
      <c r="E765" s="4">
        <f>COUNTIF(SeatReservations!B:B,Reservations!A765)</f>
        <v>4</v>
      </c>
      <c r="F765" s="4">
        <f>INDEX(Screenings!D:D,MATCH(Reservations!C765,Screenings!A:A,0))</f>
        <v>36</v>
      </c>
    </row>
    <row r="766" spans="1:6" x14ac:dyDescent="0.2">
      <c r="A766" s="1">
        <v>765</v>
      </c>
      <c r="B766" s="11">
        <v>22</v>
      </c>
      <c r="C766" s="11">
        <v>604</v>
      </c>
      <c r="D766" s="4">
        <f>INDEX(Screenings!C:C,MATCH(Reservations!C766,Screenings!A:A,0))</f>
        <v>7</v>
      </c>
      <c r="E766" s="4">
        <f>COUNTIF(SeatReservations!B:B,Reservations!A766)</f>
        <v>2</v>
      </c>
      <c r="F766" s="4">
        <f>INDEX(Screenings!D:D,MATCH(Reservations!C766,Screenings!A:A,0))</f>
        <v>58</v>
      </c>
    </row>
    <row r="767" spans="1:6" x14ac:dyDescent="0.2">
      <c r="A767" s="1">
        <v>766</v>
      </c>
      <c r="B767" s="11">
        <v>46</v>
      </c>
      <c r="C767" s="11">
        <v>633</v>
      </c>
      <c r="D767" s="4">
        <f>INDEX(Screenings!C:C,MATCH(Reservations!C767,Screenings!A:A,0))</f>
        <v>8</v>
      </c>
      <c r="E767" s="4">
        <f>COUNTIF(SeatReservations!B:B,Reservations!A767)</f>
        <v>1</v>
      </c>
      <c r="F767" s="4">
        <f>INDEX(Screenings!D:D,MATCH(Reservations!C767,Screenings!A:A,0))</f>
        <v>6</v>
      </c>
    </row>
    <row r="768" spans="1:6" x14ac:dyDescent="0.2">
      <c r="A768" s="1">
        <v>767</v>
      </c>
      <c r="B768" s="11">
        <v>24</v>
      </c>
      <c r="C768" s="11">
        <v>708</v>
      </c>
      <c r="D768" s="4">
        <f>INDEX(Screenings!C:C,MATCH(Reservations!C768,Screenings!A:A,0))</f>
        <v>4</v>
      </c>
      <c r="E768" s="4">
        <f>COUNTIF(SeatReservations!B:B,Reservations!A768)</f>
        <v>2</v>
      </c>
      <c r="F768" s="4">
        <f>INDEX(Screenings!D:D,MATCH(Reservations!C768,Screenings!A:A,0))</f>
        <v>26</v>
      </c>
    </row>
    <row r="769" spans="1:6" x14ac:dyDescent="0.2">
      <c r="A769" s="1">
        <v>768</v>
      </c>
      <c r="B769" s="11">
        <v>22</v>
      </c>
      <c r="C769" s="11">
        <v>610</v>
      </c>
      <c r="D769" s="4">
        <f>INDEX(Screenings!C:C,MATCH(Reservations!C769,Screenings!A:A,0))</f>
        <v>7</v>
      </c>
      <c r="E769" s="4">
        <f>COUNTIF(SeatReservations!B:B,Reservations!A769)</f>
        <v>1</v>
      </c>
      <c r="F769" s="4">
        <f>INDEX(Screenings!D:D,MATCH(Reservations!C769,Screenings!A:A,0))</f>
        <v>31</v>
      </c>
    </row>
    <row r="770" spans="1:6" x14ac:dyDescent="0.2">
      <c r="A770" s="1">
        <v>769</v>
      </c>
      <c r="B770" s="11">
        <v>1</v>
      </c>
      <c r="C770" s="11">
        <v>829</v>
      </c>
      <c r="D770" s="4">
        <f>INDEX(Screenings!C:C,MATCH(Reservations!C770,Screenings!A:A,0))</f>
        <v>8</v>
      </c>
      <c r="E770" s="4">
        <f>COUNTIF(SeatReservations!B:B,Reservations!A770)</f>
        <v>1</v>
      </c>
      <c r="F770" s="4">
        <f>INDEX(Screenings!D:D,MATCH(Reservations!C770,Screenings!A:A,0))</f>
        <v>14</v>
      </c>
    </row>
    <row r="771" spans="1:6" x14ac:dyDescent="0.2">
      <c r="A771" s="1">
        <v>770</v>
      </c>
      <c r="B771" s="11">
        <v>39</v>
      </c>
      <c r="C771" s="11">
        <v>698</v>
      </c>
      <c r="D771" s="4">
        <f>INDEX(Screenings!C:C,MATCH(Reservations!C771,Screenings!A:A,0))</f>
        <v>9</v>
      </c>
      <c r="E771" s="4">
        <f>COUNTIF(SeatReservations!B:B,Reservations!A771)</f>
        <v>1</v>
      </c>
      <c r="F771" s="4">
        <f>INDEX(Screenings!D:D,MATCH(Reservations!C771,Screenings!A:A,0))</f>
        <v>32</v>
      </c>
    </row>
    <row r="772" spans="1:6" x14ac:dyDescent="0.2">
      <c r="A772" s="1">
        <v>771</v>
      </c>
      <c r="B772" s="11">
        <v>58</v>
      </c>
      <c r="C772" s="11">
        <v>685</v>
      </c>
      <c r="D772" s="4">
        <f>INDEX(Screenings!C:C,MATCH(Reservations!C772,Screenings!A:A,0))</f>
        <v>3</v>
      </c>
      <c r="E772" s="4">
        <f>COUNTIF(SeatReservations!B:B,Reservations!A772)</f>
        <v>0</v>
      </c>
      <c r="F772" s="4">
        <f>INDEX(Screenings!D:D,MATCH(Reservations!C772,Screenings!A:A,0))</f>
        <v>45</v>
      </c>
    </row>
    <row r="773" spans="1:6" x14ac:dyDescent="0.2">
      <c r="A773" s="1">
        <v>772</v>
      </c>
      <c r="B773" s="11">
        <v>10</v>
      </c>
      <c r="C773" s="11">
        <v>831</v>
      </c>
      <c r="D773" s="4">
        <f>INDEX(Screenings!C:C,MATCH(Reservations!C773,Screenings!A:A,0))</f>
        <v>6</v>
      </c>
      <c r="E773" s="4">
        <f>COUNTIF(SeatReservations!B:B,Reservations!A773)</f>
        <v>2</v>
      </c>
      <c r="F773" s="4">
        <f>INDEX(Screenings!D:D,MATCH(Reservations!C773,Screenings!A:A,0))</f>
        <v>7</v>
      </c>
    </row>
    <row r="774" spans="1:6" x14ac:dyDescent="0.2">
      <c r="A774" s="1">
        <v>773</v>
      </c>
      <c r="B774" s="11">
        <v>19</v>
      </c>
      <c r="C774" s="11">
        <v>841</v>
      </c>
      <c r="D774" s="4">
        <f>INDEX(Screenings!C:C,MATCH(Reservations!C774,Screenings!A:A,0))</f>
        <v>8</v>
      </c>
      <c r="E774" s="4">
        <f>COUNTIF(SeatReservations!B:B,Reservations!A774)</f>
        <v>2</v>
      </c>
      <c r="F774" s="4">
        <f>INDEX(Screenings!D:D,MATCH(Reservations!C774,Screenings!A:A,0))</f>
        <v>31</v>
      </c>
    </row>
    <row r="775" spans="1:6" x14ac:dyDescent="0.2">
      <c r="A775" s="1">
        <v>774</v>
      </c>
      <c r="B775" s="11">
        <v>6</v>
      </c>
      <c r="C775" s="11">
        <v>615</v>
      </c>
      <c r="D775" s="4">
        <f>INDEX(Screenings!C:C,MATCH(Reservations!C775,Screenings!A:A,0))</f>
        <v>6</v>
      </c>
      <c r="E775" s="4">
        <f>COUNTIF(SeatReservations!B:B,Reservations!A775)</f>
        <v>0</v>
      </c>
      <c r="F775" s="4">
        <f>INDEX(Screenings!D:D,MATCH(Reservations!C775,Screenings!A:A,0))</f>
        <v>5</v>
      </c>
    </row>
    <row r="776" spans="1:6" x14ac:dyDescent="0.2">
      <c r="A776" s="1">
        <v>775</v>
      </c>
      <c r="B776" s="11">
        <v>34</v>
      </c>
      <c r="C776" s="11">
        <v>673</v>
      </c>
      <c r="D776" s="4">
        <f>INDEX(Screenings!C:C,MATCH(Reservations!C776,Screenings!A:A,0))</f>
        <v>7</v>
      </c>
      <c r="E776" s="4">
        <f>COUNTIF(SeatReservations!B:B,Reservations!A776)</f>
        <v>3</v>
      </c>
      <c r="F776" s="4">
        <f>INDEX(Screenings!D:D,MATCH(Reservations!C776,Screenings!A:A,0))</f>
        <v>24</v>
      </c>
    </row>
    <row r="777" spans="1:6" x14ac:dyDescent="0.2">
      <c r="A777" s="1">
        <v>776</v>
      </c>
      <c r="B777" s="11">
        <v>14</v>
      </c>
      <c r="C777" s="11">
        <v>658</v>
      </c>
      <c r="D777" s="4">
        <f>INDEX(Screenings!C:C,MATCH(Reservations!C777,Screenings!A:A,0))</f>
        <v>6</v>
      </c>
      <c r="E777" s="4">
        <f>COUNTIF(SeatReservations!B:B,Reservations!A777)</f>
        <v>2</v>
      </c>
      <c r="F777" s="4">
        <f>INDEX(Screenings!D:D,MATCH(Reservations!C777,Screenings!A:A,0))</f>
        <v>19</v>
      </c>
    </row>
    <row r="778" spans="1:6" x14ac:dyDescent="0.2">
      <c r="A778" s="1">
        <v>777</v>
      </c>
      <c r="B778" s="11">
        <v>70</v>
      </c>
      <c r="C778" s="11">
        <v>828</v>
      </c>
      <c r="D778" s="4">
        <f>INDEX(Screenings!C:C,MATCH(Reservations!C778,Screenings!A:A,0))</f>
        <v>6</v>
      </c>
      <c r="E778" s="4">
        <f>COUNTIF(SeatReservations!B:B,Reservations!A778)</f>
        <v>3</v>
      </c>
      <c r="F778" s="4">
        <f>INDEX(Screenings!D:D,MATCH(Reservations!C778,Screenings!A:A,0))</f>
        <v>40</v>
      </c>
    </row>
    <row r="779" spans="1:6" x14ac:dyDescent="0.2">
      <c r="A779" s="1">
        <v>778</v>
      </c>
      <c r="B779" s="11">
        <v>35</v>
      </c>
      <c r="C779" s="11">
        <v>674</v>
      </c>
      <c r="D779" s="4">
        <f>INDEX(Screenings!C:C,MATCH(Reservations!C779,Screenings!A:A,0))</f>
        <v>7</v>
      </c>
      <c r="E779" s="4">
        <f>COUNTIF(SeatReservations!B:B,Reservations!A779)</f>
        <v>1</v>
      </c>
      <c r="F779" s="4">
        <f>INDEX(Screenings!D:D,MATCH(Reservations!C779,Screenings!A:A,0))</f>
        <v>54</v>
      </c>
    </row>
    <row r="780" spans="1:6" x14ac:dyDescent="0.2">
      <c r="A780" s="1">
        <v>779</v>
      </c>
      <c r="B780" s="11">
        <v>45</v>
      </c>
      <c r="C780" s="11">
        <v>841</v>
      </c>
      <c r="D780" s="4">
        <f>INDEX(Screenings!C:C,MATCH(Reservations!C780,Screenings!A:A,0))</f>
        <v>8</v>
      </c>
      <c r="E780" s="4">
        <f>COUNTIF(SeatReservations!B:B,Reservations!A780)</f>
        <v>2</v>
      </c>
      <c r="F780" s="4">
        <f>INDEX(Screenings!D:D,MATCH(Reservations!C780,Screenings!A:A,0))</f>
        <v>31</v>
      </c>
    </row>
    <row r="781" spans="1:6" x14ac:dyDescent="0.2">
      <c r="A781" s="1">
        <v>780</v>
      </c>
      <c r="B781" s="11">
        <v>16</v>
      </c>
      <c r="C781" s="11">
        <v>633</v>
      </c>
      <c r="D781" s="4">
        <f>INDEX(Screenings!C:C,MATCH(Reservations!C781,Screenings!A:A,0))</f>
        <v>8</v>
      </c>
      <c r="E781" s="4">
        <f>COUNTIF(SeatReservations!B:B,Reservations!A781)</f>
        <v>1</v>
      </c>
      <c r="F781" s="4">
        <f>INDEX(Screenings!D:D,MATCH(Reservations!C781,Screenings!A:A,0))</f>
        <v>6</v>
      </c>
    </row>
    <row r="782" spans="1:6" x14ac:dyDescent="0.2">
      <c r="A782" s="1">
        <v>781</v>
      </c>
      <c r="B782" s="11">
        <v>4</v>
      </c>
      <c r="C782" s="11">
        <v>815</v>
      </c>
      <c r="D782" s="4">
        <f>INDEX(Screenings!C:C,MATCH(Reservations!C782,Screenings!A:A,0))</f>
        <v>10</v>
      </c>
      <c r="E782" s="4">
        <f>COUNTIF(SeatReservations!B:B,Reservations!A782)</f>
        <v>3</v>
      </c>
      <c r="F782" s="4">
        <f>INDEX(Screenings!D:D,MATCH(Reservations!C782,Screenings!A:A,0))</f>
        <v>47</v>
      </c>
    </row>
    <row r="783" spans="1:6" x14ac:dyDescent="0.2">
      <c r="A783" s="1">
        <v>782</v>
      </c>
      <c r="B783" s="11">
        <v>68</v>
      </c>
      <c r="C783" s="11">
        <v>618</v>
      </c>
      <c r="D783" s="4">
        <f>INDEX(Screenings!C:C,MATCH(Reservations!C783,Screenings!A:A,0))</f>
        <v>2</v>
      </c>
      <c r="E783" s="4">
        <f>COUNTIF(SeatReservations!B:B,Reservations!A783)</f>
        <v>1</v>
      </c>
      <c r="F783" s="4">
        <f>INDEX(Screenings!D:D,MATCH(Reservations!C783,Screenings!A:A,0))</f>
        <v>15</v>
      </c>
    </row>
    <row r="784" spans="1:6" x14ac:dyDescent="0.2">
      <c r="A784" s="1">
        <v>783</v>
      </c>
      <c r="B784" s="11">
        <v>10</v>
      </c>
      <c r="C784" s="11">
        <v>631</v>
      </c>
      <c r="D784" s="4">
        <f>INDEX(Screenings!C:C,MATCH(Reservations!C784,Screenings!A:A,0))</f>
        <v>4</v>
      </c>
      <c r="E784" s="4">
        <f>COUNTIF(SeatReservations!B:B,Reservations!A784)</f>
        <v>3</v>
      </c>
      <c r="F784" s="4">
        <f>INDEX(Screenings!D:D,MATCH(Reservations!C784,Screenings!A:A,0))</f>
        <v>7</v>
      </c>
    </row>
    <row r="785" spans="1:6" x14ac:dyDescent="0.2">
      <c r="A785" s="1">
        <v>784</v>
      </c>
      <c r="B785" s="11">
        <v>10</v>
      </c>
      <c r="C785" s="11">
        <v>718</v>
      </c>
      <c r="D785" s="4">
        <f>INDEX(Screenings!C:C,MATCH(Reservations!C785,Screenings!A:A,0))</f>
        <v>5</v>
      </c>
      <c r="E785" s="4">
        <f>COUNTIF(SeatReservations!B:B,Reservations!A785)</f>
        <v>1</v>
      </c>
      <c r="F785" s="4">
        <f>INDEX(Screenings!D:D,MATCH(Reservations!C785,Screenings!A:A,0))</f>
        <v>46</v>
      </c>
    </row>
    <row r="786" spans="1:6" x14ac:dyDescent="0.2">
      <c r="A786" s="1">
        <v>785</v>
      </c>
      <c r="B786" s="11">
        <v>8</v>
      </c>
      <c r="C786" s="11">
        <v>793</v>
      </c>
      <c r="D786" s="4">
        <f>INDEX(Screenings!C:C,MATCH(Reservations!C786,Screenings!A:A,0))</f>
        <v>3</v>
      </c>
      <c r="E786" s="4">
        <f>COUNTIF(SeatReservations!B:B,Reservations!A786)</f>
        <v>1</v>
      </c>
      <c r="F786" s="4">
        <f>INDEX(Screenings!D:D,MATCH(Reservations!C786,Screenings!A:A,0))</f>
        <v>39</v>
      </c>
    </row>
    <row r="787" spans="1:6" x14ac:dyDescent="0.2">
      <c r="A787" s="1">
        <v>786</v>
      </c>
      <c r="B787" s="11">
        <v>4</v>
      </c>
      <c r="C787" s="11">
        <v>638</v>
      </c>
      <c r="D787" s="4">
        <f>INDEX(Screenings!C:C,MATCH(Reservations!C787,Screenings!A:A,0))</f>
        <v>2</v>
      </c>
      <c r="E787" s="4">
        <f>COUNTIF(SeatReservations!B:B,Reservations!A787)</f>
        <v>2</v>
      </c>
      <c r="F787" s="4">
        <f>INDEX(Screenings!D:D,MATCH(Reservations!C787,Screenings!A:A,0))</f>
        <v>45</v>
      </c>
    </row>
    <row r="788" spans="1:6" x14ac:dyDescent="0.2">
      <c r="A788" s="1">
        <v>787</v>
      </c>
      <c r="B788" s="11">
        <v>39</v>
      </c>
      <c r="C788" s="11">
        <v>805</v>
      </c>
      <c r="D788" s="4">
        <f>INDEX(Screenings!C:C,MATCH(Reservations!C788,Screenings!A:A,0))</f>
        <v>9</v>
      </c>
      <c r="E788" s="4">
        <f>COUNTIF(SeatReservations!B:B,Reservations!A788)</f>
        <v>0</v>
      </c>
      <c r="F788" s="4">
        <f>INDEX(Screenings!D:D,MATCH(Reservations!C788,Screenings!A:A,0))</f>
        <v>33</v>
      </c>
    </row>
    <row r="789" spans="1:6" x14ac:dyDescent="0.2">
      <c r="A789" s="1">
        <v>788</v>
      </c>
      <c r="B789" s="11">
        <v>64</v>
      </c>
      <c r="C789" s="11">
        <v>809</v>
      </c>
      <c r="D789" s="4">
        <f>INDEX(Screenings!C:C,MATCH(Reservations!C789,Screenings!A:A,0))</f>
        <v>2</v>
      </c>
      <c r="E789" s="4">
        <f>COUNTIF(SeatReservations!B:B,Reservations!A789)</f>
        <v>3</v>
      </c>
      <c r="F789" s="4">
        <f>INDEX(Screenings!D:D,MATCH(Reservations!C789,Screenings!A:A,0))</f>
        <v>32</v>
      </c>
    </row>
    <row r="790" spans="1:6" x14ac:dyDescent="0.2">
      <c r="A790" s="1">
        <v>789</v>
      </c>
      <c r="B790" s="11">
        <v>56</v>
      </c>
      <c r="C790" s="11">
        <v>718</v>
      </c>
      <c r="D790" s="4">
        <f>INDEX(Screenings!C:C,MATCH(Reservations!C790,Screenings!A:A,0))</f>
        <v>5</v>
      </c>
      <c r="E790" s="4">
        <f>COUNTIF(SeatReservations!B:B,Reservations!A790)</f>
        <v>3</v>
      </c>
      <c r="F790" s="4">
        <f>INDEX(Screenings!D:D,MATCH(Reservations!C790,Screenings!A:A,0))</f>
        <v>46</v>
      </c>
    </row>
    <row r="791" spans="1:6" x14ac:dyDescent="0.2">
      <c r="A791" s="1">
        <v>790</v>
      </c>
      <c r="B791" s="11">
        <v>35</v>
      </c>
      <c r="C791" s="11">
        <v>799</v>
      </c>
      <c r="D791" s="4">
        <f>INDEX(Screenings!C:C,MATCH(Reservations!C791,Screenings!A:A,0))</f>
        <v>9</v>
      </c>
      <c r="E791" s="4">
        <f>COUNTIF(SeatReservations!B:B,Reservations!A791)</f>
        <v>1</v>
      </c>
      <c r="F791" s="4">
        <f>INDEX(Screenings!D:D,MATCH(Reservations!C791,Screenings!A:A,0))</f>
        <v>31</v>
      </c>
    </row>
    <row r="792" spans="1:6" x14ac:dyDescent="0.2">
      <c r="A792" s="1">
        <v>791</v>
      </c>
      <c r="B792" s="11">
        <v>59</v>
      </c>
      <c r="C792" s="11">
        <v>795</v>
      </c>
      <c r="D792" s="4">
        <f>INDEX(Screenings!C:C,MATCH(Reservations!C792,Screenings!A:A,0))</f>
        <v>9</v>
      </c>
      <c r="E792" s="4">
        <f>COUNTIF(SeatReservations!B:B,Reservations!A792)</f>
        <v>3</v>
      </c>
      <c r="F792" s="4">
        <f>INDEX(Screenings!D:D,MATCH(Reservations!C792,Screenings!A:A,0))</f>
        <v>40</v>
      </c>
    </row>
    <row r="793" spans="1:6" x14ac:dyDescent="0.2">
      <c r="A793" s="1">
        <v>792</v>
      </c>
      <c r="B793" s="11">
        <v>64</v>
      </c>
      <c r="C793" s="11">
        <v>775</v>
      </c>
      <c r="D793" s="4">
        <f>INDEX(Screenings!C:C,MATCH(Reservations!C793,Screenings!A:A,0))</f>
        <v>10</v>
      </c>
      <c r="E793" s="4">
        <f>COUNTIF(SeatReservations!B:B,Reservations!A793)</f>
        <v>0</v>
      </c>
      <c r="F793" s="4">
        <f>INDEX(Screenings!D:D,MATCH(Reservations!C793,Screenings!A:A,0))</f>
        <v>49</v>
      </c>
    </row>
    <row r="794" spans="1:6" x14ac:dyDescent="0.2">
      <c r="A794" s="1">
        <v>793</v>
      </c>
      <c r="B794" s="11">
        <v>26</v>
      </c>
      <c r="C794" s="11">
        <v>764</v>
      </c>
      <c r="D794" s="4">
        <f>INDEX(Screenings!C:C,MATCH(Reservations!C794,Screenings!A:A,0))</f>
        <v>5</v>
      </c>
      <c r="E794" s="4">
        <f>COUNTIF(SeatReservations!B:B,Reservations!A794)</f>
        <v>3</v>
      </c>
      <c r="F794" s="4">
        <f>INDEX(Screenings!D:D,MATCH(Reservations!C794,Screenings!A:A,0))</f>
        <v>26</v>
      </c>
    </row>
    <row r="795" spans="1:6" x14ac:dyDescent="0.2">
      <c r="A795" s="1">
        <v>794</v>
      </c>
      <c r="B795" s="11">
        <v>70</v>
      </c>
      <c r="C795" s="11">
        <v>747</v>
      </c>
      <c r="D795" s="4">
        <f>INDEX(Screenings!C:C,MATCH(Reservations!C795,Screenings!A:A,0))</f>
        <v>1</v>
      </c>
      <c r="E795" s="4">
        <f>COUNTIF(SeatReservations!B:B,Reservations!A795)</f>
        <v>0</v>
      </c>
      <c r="F795" s="4">
        <f>INDEX(Screenings!D:D,MATCH(Reservations!C795,Screenings!A:A,0))</f>
        <v>59</v>
      </c>
    </row>
    <row r="796" spans="1:6" x14ac:dyDescent="0.2">
      <c r="A796" s="1">
        <v>795</v>
      </c>
      <c r="B796" s="11">
        <v>52</v>
      </c>
      <c r="C796" s="11">
        <v>800</v>
      </c>
      <c r="D796" s="4">
        <f>INDEX(Screenings!C:C,MATCH(Reservations!C796,Screenings!A:A,0))</f>
        <v>4</v>
      </c>
      <c r="E796" s="4">
        <f>COUNTIF(SeatReservations!B:B,Reservations!A796)</f>
        <v>2</v>
      </c>
      <c r="F796" s="4">
        <f>INDEX(Screenings!D:D,MATCH(Reservations!C796,Screenings!A:A,0))</f>
        <v>38</v>
      </c>
    </row>
    <row r="797" spans="1:6" x14ac:dyDescent="0.2">
      <c r="A797" s="1">
        <v>796</v>
      </c>
      <c r="B797" s="11">
        <v>27</v>
      </c>
      <c r="C797" s="11">
        <v>833</v>
      </c>
      <c r="D797" s="4">
        <f>INDEX(Screenings!C:C,MATCH(Reservations!C797,Screenings!A:A,0))</f>
        <v>4</v>
      </c>
      <c r="E797" s="4">
        <f>COUNTIF(SeatReservations!B:B,Reservations!A797)</f>
        <v>0</v>
      </c>
      <c r="F797" s="4">
        <f>INDEX(Screenings!D:D,MATCH(Reservations!C797,Screenings!A:A,0))</f>
        <v>52</v>
      </c>
    </row>
    <row r="798" spans="1:6" x14ac:dyDescent="0.2">
      <c r="A798" s="1">
        <v>797</v>
      </c>
      <c r="B798" s="11">
        <v>67</v>
      </c>
      <c r="C798" s="11">
        <v>764</v>
      </c>
      <c r="D798" s="4">
        <f>INDEX(Screenings!C:C,MATCH(Reservations!C798,Screenings!A:A,0))</f>
        <v>5</v>
      </c>
      <c r="E798" s="4">
        <f>COUNTIF(SeatReservations!B:B,Reservations!A798)</f>
        <v>1</v>
      </c>
      <c r="F798" s="4">
        <f>INDEX(Screenings!D:D,MATCH(Reservations!C798,Screenings!A:A,0))</f>
        <v>26</v>
      </c>
    </row>
    <row r="799" spans="1:6" x14ac:dyDescent="0.2">
      <c r="A799" s="1">
        <v>798</v>
      </c>
      <c r="B799" s="11">
        <v>45</v>
      </c>
      <c r="C799" s="11">
        <v>716</v>
      </c>
      <c r="D799" s="4">
        <f>INDEX(Screenings!C:C,MATCH(Reservations!C799,Screenings!A:A,0))</f>
        <v>6</v>
      </c>
      <c r="E799" s="4">
        <f>COUNTIF(SeatReservations!B:B,Reservations!A799)</f>
        <v>1</v>
      </c>
      <c r="F799" s="4">
        <f>INDEX(Screenings!D:D,MATCH(Reservations!C799,Screenings!A:A,0))</f>
        <v>8</v>
      </c>
    </row>
    <row r="800" spans="1:6" x14ac:dyDescent="0.2">
      <c r="A800" s="1">
        <v>799</v>
      </c>
      <c r="B800" s="11">
        <v>62</v>
      </c>
      <c r="C800" s="11">
        <v>808</v>
      </c>
      <c r="D800" s="4">
        <f>INDEX(Screenings!C:C,MATCH(Reservations!C800,Screenings!A:A,0))</f>
        <v>3</v>
      </c>
      <c r="E800" s="4">
        <f>COUNTIF(SeatReservations!B:B,Reservations!A800)</f>
        <v>1</v>
      </c>
      <c r="F800" s="4">
        <f>INDEX(Screenings!D:D,MATCH(Reservations!C800,Screenings!A:A,0))</f>
        <v>55</v>
      </c>
    </row>
    <row r="801" spans="1:6" x14ac:dyDescent="0.2">
      <c r="A801" s="1">
        <v>800</v>
      </c>
      <c r="B801" s="11">
        <v>1</v>
      </c>
      <c r="C801" s="11">
        <v>811</v>
      </c>
      <c r="D801" s="4">
        <f>INDEX(Screenings!C:C,MATCH(Reservations!C801,Screenings!A:A,0))</f>
        <v>9</v>
      </c>
      <c r="E801" s="4">
        <f>COUNTIF(SeatReservations!B:B,Reservations!A801)</f>
        <v>1</v>
      </c>
      <c r="F801" s="4">
        <f>INDEX(Screenings!D:D,MATCH(Reservations!C801,Screenings!A:A,0))</f>
        <v>53</v>
      </c>
    </row>
    <row r="802" spans="1:6" x14ac:dyDescent="0.2">
      <c r="A802" s="1">
        <v>801</v>
      </c>
      <c r="B802" s="11">
        <v>7</v>
      </c>
      <c r="C802" s="11">
        <v>653</v>
      </c>
      <c r="D802" s="4">
        <f>INDEX(Screenings!C:C,MATCH(Reservations!C802,Screenings!A:A,0))</f>
        <v>4</v>
      </c>
      <c r="E802" s="4">
        <f>COUNTIF(SeatReservations!B:B,Reservations!A802)</f>
        <v>0</v>
      </c>
      <c r="F802" s="4">
        <f>INDEX(Screenings!D:D,MATCH(Reservations!C802,Screenings!A:A,0))</f>
        <v>55</v>
      </c>
    </row>
    <row r="803" spans="1:6" x14ac:dyDescent="0.2">
      <c r="A803" s="1">
        <v>802</v>
      </c>
      <c r="B803" s="11">
        <v>9</v>
      </c>
      <c r="C803" s="11">
        <v>716</v>
      </c>
      <c r="D803" s="4">
        <f>INDEX(Screenings!C:C,MATCH(Reservations!C803,Screenings!A:A,0))</f>
        <v>6</v>
      </c>
      <c r="E803" s="4">
        <f>COUNTIF(SeatReservations!B:B,Reservations!A803)</f>
        <v>1</v>
      </c>
      <c r="F803" s="4">
        <f>INDEX(Screenings!D:D,MATCH(Reservations!C803,Screenings!A:A,0))</f>
        <v>8</v>
      </c>
    </row>
    <row r="804" spans="1:6" x14ac:dyDescent="0.2">
      <c r="A804" s="1">
        <v>803</v>
      </c>
      <c r="B804" s="11">
        <v>62</v>
      </c>
      <c r="C804" s="11">
        <v>633</v>
      </c>
      <c r="D804" s="4">
        <f>INDEX(Screenings!C:C,MATCH(Reservations!C804,Screenings!A:A,0))</f>
        <v>8</v>
      </c>
      <c r="E804" s="4">
        <f>COUNTIF(SeatReservations!B:B,Reservations!A804)</f>
        <v>1</v>
      </c>
      <c r="F804" s="4">
        <f>INDEX(Screenings!D:D,MATCH(Reservations!C804,Screenings!A:A,0))</f>
        <v>6</v>
      </c>
    </row>
    <row r="805" spans="1:6" x14ac:dyDescent="0.2">
      <c r="A805" s="1">
        <v>804</v>
      </c>
      <c r="B805" s="11">
        <v>20</v>
      </c>
      <c r="C805" s="11">
        <v>750</v>
      </c>
      <c r="D805" s="4">
        <f>INDEX(Screenings!C:C,MATCH(Reservations!C805,Screenings!A:A,0))</f>
        <v>6</v>
      </c>
      <c r="E805" s="4">
        <f>COUNTIF(SeatReservations!B:B,Reservations!A805)</f>
        <v>4</v>
      </c>
      <c r="F805" s="4">
        <f>INDEX(Screenings!D:D,MATCH(Reservations!C805,Screenings!A:A,0))</f>
        <v>48</v>
      </c>
    </row>
    <row r="806" spans="1:6" x14ac:dyDescent="0.2">
      <c r="A806" s="1">
        <v>805</v>
      </c>
      <c r="B806" s="11">
        <v>69</v>
      </c>
      <c r="C806" s="11">
        <v>732</v>
      </c>
      <c r="D806" s="4">
        <f>INDEX(Screenings!C:C,MATCH(Reservations!C806,Screenings!A:A,0))</f>
        <v>4</v>
      </c>
      <c r="E806" s="4">
        <f>COUNTIF(SeatReservations!B:B,Reservations!A806)</f>
        <v>2</v>
      </c>
      <c r="F806" s="4">
        <f>INDEX(Screenings!D:D,MATCH(Reservations!C806,Screenings!A:A,0))</f>
        <v>55</v>
      </c>
    </row>
    <row r="807" spans="1:6" x14ac:dyDescent="0.2">
      <c r="A807" s="1">
        <v>806</v>
      </c>
      <c r="B807" s="11">
        <v>30</v>
      </c>
      <c r="C807" s="11">
        <v>720</v>
      </c>
      <c r="D807" s="4">
        <f>INDEX(Screenings!C:C,MATCH(Reservations!C807,Screenings!A:A,0))</f>
        <v>1</v>
      </c>
      <c r="E807" s="4">
        <f>COUNTIF(SeatReservations!B:B,Reservations!A807)</f>
        <v>2</v>
      </c>
      <c r="F807" s="4">
        <f>INDEX(Screenings!D:D,MATCH(Reservations!C807,Screenings!A:A,0))</f>
        <v>32</v>
      </c>
    </row>
    <row r="808" spans="1:6" x14ac:dyDescent="0.2">
      <c r="A808" s="1">
        <v>807</v>
      </c>
      <c r="B808" s="11">
        <v>37</v>
      </c>
      <c r="C808" s="11">
        <v>778</v>
      </c>
      <c r="D808" s="4">
        <f>INDEX(Screenings!C:C,MATCH(Reservations!C808,Screenings!A:A,0))</f>
        <v>7</v>
      </c>
      <c r="E808" s="4">
        <f>COUNTIF(SeatReservations!B:B,Reservations!A808)</f>
        <v>1</v>
      </c>
      <c r="F808" s="4">
        <f>INDEX(Screenings!D:D,MATCH(Reservations!C808,Screenings!A:A,0))</f>
        <v>28</v>
      </c>
    </row>
    <row r="809" spans="1:6" x14ac:dyDescent="0.2">
      <c r="A809" s="1">
        <v>808</v>
      </c>
      <c r="B809" s="11">
        <v>46</v>
      </c>
      <c r="C809" s="11">
        <v>792</v>
      </c>
      <c r="D809" s="4">
        <f>INDEX(Screenings!C:C,MATCH(Reservations!C809,Screenings!A:A,0))</f>
        <v>4</v>
      </c>
      <c r="E809" s="4">
        <f>COUNTIF(SeatReservations!B:B,Reservations!A809)</f>
        <v>2</v>
      </c>
      <c r="F809" s="4">
        <f>INDEX(Screenings!D:D,MATCH(Reservations!C809,Screenings!A:A,0))</f>
        <v>8</v>
      </c>
    </row>
    <row r="810" spans="1:6" x14ac:dyDescent="0.2">
      <c r="A810" s="1">
        <v>809</v>
      </c>
      <c r="B810" s="11">
        <v>12</v>
      </c>
      <c r="C810" s="11">
        <v>790</v>
      </c>
      <c r="D810" s="4">
        <f>INDEX(Screenings!C:C,MATCH(Reservations!C810,Screenings!A:A,0))</f>
        <v>1</v>
      </c>
      <c r="E810" s="4">
        <f>COUNTIF(SeatReservations!B:B,Reservations!A810)</f>
        <v>1</v>
      </c>
      <c r="F810" s="4">
        <f>INDEX(Screenings!D:D,MATCH(Reservations!C810,Screenings!A:A,0))</f>
        <v>2</v>
      </c>
    </row>
    <row r="811" spans="1:6" x14ac:dyDescent="0.2">
      <c r="A811" s="1">
        <v>810</v>
      </c>
      <c r="B811" s="11">
        <v>12</v>
      </c>
      <c r="C811" s="11">
        <v>765</v>
      </c>
      <c r="D811" s="4">
        <f>INDEX(Screenings!C:C,MATCH(Reservations!C811,Screenings!A:A,0))</f>
        <v>1</v>
      </c>
      <c r="E811" s="4">
        <f>COUNTIF(SeatReservations!B:B,Reservations!A811)</f>
        <v>2</v>
      </c>
      <c r="F811" s="4">
        <f>INDEX(Screenings!D:D,MATCH(Reservations!C811,Screenings!A:A,0))</f>
        <v>38</v>
      </c>
    </row>
    <row r="812" spans="1:6" x14ac:dyDescent="0.2">
      <c r="A812" s="1">
        <v>811</v>
      </c>
      <c r="B812" s="11">
        <v>1</v>
      </c>
      <c r="C812" s="11">
        <v>706</v>
      </c>
      <c r="D812" s="4">
        <f>INDEX(Screenings!C:C,MATCH(Reservations!C812,Screenings!A:A,0))</f>
        <v>7</v>
      </c>
      <c r="E812" s="4">
        <f>COUNTIF(SeatReservations!B:B,Reservations!A812)</f>
        <v>3</v>
      </c>
      <c r="F812" s="4">
        <f>INDEX(Screenings!D:D,MATCH(Reservations!C812,Screenings!A:A,0))</f>
        <v>37</v>
      </c>
    </row>
    <row r="813" spans="1:6" x14ac:dyDescent="0.2">
      <c r="A813" s="1">
        <v>812</v>
      </c>
      <c r="B813" s="11">
        <v>48</v>
      </c>
      <c r="C813" s="11">
        <v>634</v>
      </c>
      <c r="D813" s="4">
        <f>INDEX(Screenings!C:C,MATCH(Reservations!C813,Screenings!A:A,0))</f>
        <v>4</v>
      </c>
      <c r="E813" s="4">
        <f>COUNTIF(SeatReservations!B:B,Reservations!A813)</f>
        <v>3</v>
      </c>
      <c r="F813" s="4">
        <f>INDEX(Screenings!D:D,MATCH(Reservations!C813,Screenings!A:A,0))</f>
        <v>8</v>
      </c>
    </row>
    <row r="814" spans="1:6" x14ac:dyDescent="0.2">
      <c r="A814" s="1">
        <v>813</v>
      </c>
      <c r="B814" s="11">
        <v>68</v>
      </c>
      <c r="C814" s="11">
        <v>776</v>
      </c>
      <c r="D814" s="4">
        <f>INDEX(Screenings!C:C,MATCH(Reservations!C814,Screenings!A:A,0))</f>
        <v>10</v>
      </c>
      <c r="E814" s="4">
        <f>COUNTIF(SeatReservations!B:B,Reservations!A814)</f>
        <v>1</v>
      </c>
      <c r="F814" s="4">
        <f>INDEX(Screenings!D:D,MATCH(Reservations!C814,Screenings!A:A,0))</f>
        <v>37</v>
      </c>
    </row>
    <row r="815" spans="1:6" x14ac:dyDescent="0.2">
      <c r="A815" s="1">
        <v>814</v>
      </c>
      <c r="B815" s="11">
        <v>15</v>
      </c>
      <c r="C815" s="11">
        <v>622</v>
      </c>
      <c r="D815" s="4">
        <f>INDEX(Screenings!C:C,MATCH(Reservations!C815,Screenings!A:A,0))</f>
        <v>1</v>
      </c>
      <c r="E815" s="4">
        <f>COUNTIF(SeatReservations!B:B,Reservations!A815)</f>
        <v>1</v>
      </c>
      <c r="F815" s="4">
        <f>INDEX(Screenings!D:D,MATCH(Reservations!C815,Screenings!A:A,0))</f>
        <v>59</v>
      </c>
    </row>
    <row r="816" spans="1:6" x14ac:dyDescent="0.2">
      <c r="A816" s="1">
        <v>815</v>
      </c>
      <c r="B816" s="11">
        <v>22</v>
      </c>
      <c r="C816" s="11">
        <v>635</v>
      </c>
      <c r="D816" s="4">
        <f>INDEX(Screenings!C:C,MATCH(Reservations!C816,Screenings!A:A,0))</f>
        <v>3</v>
      </c>
      <c r="E816" s="4">
        <f>COUNTIF(SeatReservations!B:B,Reservations!A816)</f>
        <v>2</v>
      </c>
      <c r="F816" s="4">
        <f>INDEX(Screenings!D:D,MATCH(Reservations!C816,Screenings!A:A,0))</f>
        <v>4</v>
      </c>
    </row>
    <row r="817" spans="1:6" x14ac:dyDescent="0.2">
      <c r="A817" s="1">
        <v>816</v>
      </c>
      <c r="B817" s="11">
        <v>53</v>
      </c>
      <c r="C817" s="11">
        <v>780</v>
      </c>
      <c r="D817" s="4">
        <f>INDEX(Screenings!C:C,MATCH(Reservations!C817,Screenings!A:A,0))</f>
        <v>4</v>
      </c>
      <c r="E817" s="4">
        <f>COUNTIF(SeatReservations!B:B,Reservations!A817)</f>
        <v>2</v>
      </c>
      <c r="F817" s="4">
        <f>INDEX(Screenings!D:D,MATCH(Reservations!C817,Screenings!A:A,0))</f>
        <v>50</v>
      </c>
    </row>
    <row r="818" spans="1:6" x14ac:dyDescent="0.2">
      <c r="A818" s="1">
        <v>817</v>
      </c>
      <c r="B818" s="11">
        <v>5</v>
      </c>
      <c r="C818" s="11">
        <v>767</v>
      </c>
      <c r="D818" s="4">
        <f>INDEX(Screenings!C:C,MATCH(Reservations!C818,Screenings!A:A,0))</f>
        <v>8</v>
      </c>
      <c r="E818" s="4">
        <f>COUNTIF(SeatReservations!B:B,Reservations!A818)</f>
        <v>2</v>
      </c>
      <c r="F818" s="4">
        <f>INDEX(Screenings!D:D,MATCH(Reservations!C818,Screenings!A:A,0))</f>
        <v>58</v>
      </c>
    </row>
    <row r="819" spans="1:6" x14ac:dyDescent="0.2">
      <c r="A819" s="1">
        <v>818</v>
      </c>
      <c r="B819" s="11">
        <v>56</v>
      </c>
      <c r="C819" s="11">
        <v>725</v>
      </c>
      <c r="D819" s="4">
        <f>INDEX(Screenings!C:C,MATCH(Reservations!C819,Screenings!A:A,0))</f>
        <v>6</v>
      </c>
      <c r="E819" s="4">
        <f>COUNTIF(SeatReservations!B:B,Reservations!A819)</f>
        <v>2</v>
      </c>
      <c r="F819" s="4">
        <f>INDEX(Screenings!D:D,MATCH(Reservations!C819,Screenings!A:A,0))</f>
        <v>32</v>
      </c>
    </row>
    <row r="820" spans="1:6" x14ac:dyDescent="0.2">
      <c r="A820" s="1">
        <v>819</v>
      </c>
      <c r="B820" s="11">
        <v>56</v>
      </c>
      <c r="C820" s="11">
        <v>800</v>
      </c>
      <c r="D820" s="4">
        <f>INDEX(Screenings!C:C,MATCH(Reservations!C820,Screenings!A:A,0))</f>
        <v>4</v>
      </c>
      <c r="E820" s="4">
        <f>COUNTIF(SeatReservations!B:B,Reservations!A820)</f>
        <v>2</v>
      </c>
      <c r="F820" s="4">
        <f>INDEX(Screenings!D:D,MATCH(Reservations!C820,Screenings!A:A,0))</f>
        <v>38</v>
      </c>
    </row>
    <row r="821" spans="1:6" x14ac:dyDescent="0.2">
      <c r="A821" s="1">
        <v>820</v>
      </c>
      <c r="B821" s="11">
        <v>68</v>
      </c>
      <c r="C821" s="11">
        <v>656</v>
      </c>
      <c r="D821" s="4">
        <f>INDEX(Screenings!C:C,MATCH(Reservations!C821,Screenings!A:A,0))</f>
        <v>4</v>
      </c>
      <c r="E821" s="4">
        <f>COUNTIF(SeatReservations!B:B,Reservations!A821)</f>
        <v>1</v>
      </c>
      <c r="F821" s="4">
        <f>INDEX(Screenings!D:D,MATCH(Reservations!C821,Screenings!A:A,0))</f>
        <v>16</v>
      </c>
    </row>
    <row r="822" spans="1:6" x14ac:dyDescent="0.2">
      <c r="A822" s="1">
        <v>821</v>
      </c>
      <c r="B822" s="11">
        <v>26</v>
      </c>
      <c r="C822" s="11">
        <v>692</v>
      </c>
      <c r="D822" s="4">
        <f>INDEX(Screenings!C:C,MATCH(Reservations!C822,Screenings!A:A,0))</f>
        <v>10</v>
      </c>
      <c r="E822" s="4">
        <f>COUNTIF(SeatReservations!B:B,Reservations!A822)</f>
        <v>1</v>
      </c>
      <c r="F822" s="4">
        <f>INDEX(Screenings!D:D,MATCH(Reservations!C822,Screenings!A:A,0))</f>
        <v>12</v>
      </c>
    </row>
    <row r="823" spans="1:6" x14ac:dyDescent="0.2">
      <c r="A823" s="1">
        <v>822</v>
      </c>
      <c r="B823" s="11">
        <v>8</v>
      </c>
      <c r="C823" s="11">
        <v>812</v>
      </c>
      <c r="D823" s="4">
        <f>INDEX(Screenings!C:C,MATCH(Reservations!C823,Screenings!A:A,0))</f>
        <v>2</v>
      </c>
      <c r="E823" s="4">
        <f>COUNTIF(SeatReservations!B:B,Reservations!A823)</f>
        <v>2</v>
      </c>
      <c r="F823" s="4">
        <f>INDEX(Screenings!D:D,MATCH(Reservations!C823,Screenings!A:A,0))</f>
        <v>7</v>
      </c>
    </row>
    <row r="824" spans="1:6" x14ac:dyDescent="0.2">
      <c r="A824" s="1">
        <v>823</v>
      </c>
      <c r="B824" s="11">
        <v>10</v>
      </c>
      <c r="C824" s="11">
        <v>622</v>
      </c>
      <c r="D824" s="4">
        <f>INDEX(Screenings!C:C,MATCH(Reservations!C824,Screenings!A:A,0))</f>
        <v>1</v>
      </c>
      <c r="E824" s="4">
        <f>COUNTIF(SeatReservations!B:B,Reservations!A824)</f>
        <v>3</v>
      </c>
      <c r="F824" s="4">
        <f>INDEX(Screenings!D:D,MATCH(Reservations!C824,Screenings!A:A,0))</f>
        <v>59</v>
      </c>
    </row>
    <row r="825" spans="1:6" x14ac:dyDescent="0.2">
      <c r="A825" s="1">
        <v>824</v>
      </c>
      <c r="B825" s="11">
        <v>44</v>
      </c>
      <c r="C825" s="11">
        <v>705</v>
      </c>
      <c r="D825" s="4">
        <f>INDEX(Screenings!C:C,MATCH(Reservations!C825,Screenings!A:A,0))</f>
        <v>2</v>
      </c>
      <c r="E825" s="4">
        <f>COUNTIF(SeatReservations!B:B,Reservations!A825)</f>
        <v>0</v>
      </c>
      <c r="F825" s="4">
        <f>INDEX(Screenings!D:D,MATCH(Reservations!C825,Screenings!A:A,0))</f>
        <v>10</v>
      </c>
    </row>
    <row r="826" spans="1:6" x14ac:dyDescent="0.2">
      <c r="A826" s="1">
        <v>825</v>
      </c>
      <c r="B826" s="11">
        <v>6</v>
      </c>
      <c r="C826" s="11">
        <v>733</v>
      </c>
      <c r="D826" s="4">
        <f>INDEX(Screenings!C:C,MATCH(Reservations!C826,Screenings!A:A,0))</f>
        <v>7</v>
      </c>
      <c r="E826" s="4">
        <f>COUNTIF(SeatReservations!B:B,Reservations!A826)</f>
        <v>2</v>
      </c>
      <c r="F826" s="4">
        <f>INDEX(Screenings!D:D,MATCH(Reservations!C826,Screenings!A:A,0))</f>
        <v>43</v>
      </c>
    </row>
    <row r="827" spans="1:6" x14ac:dyDescent="0.2">
      <c r="A827" s="1">
        <v>826</v>
      </c>
      <c r="B827" s="11">
        <v>35</v>
      </c>
      <c r="C827" s="11">
        <v>638</v>
      </c>
      <c r="D827" s="4">
        <f>INDEX(Screenings!C:C,MATCH(Reservations!C827,Screenings!A:A,0))</f>
        <v>2</v>
      </c>
      <c r="E827" s="4">
        <f>COUNTIF(SeatReservations!B:B,Reservations!A827)</f>
        <v>1</v>
      </c>
      <c r="F827" s="4">
        <f>INDEX(Screenings!D:D,MATCH(Reservations!C827,Screenings!A:A,0))</f>
        <v>45</v>
      </c>
    </row>
    <row r="828" spans="1:6" x14ac:dyDescent="0.2">
      <c r="A828" s="1">
        <v>827</v>
      </c>
      <c r="B828" s="11">
        <v>25</v>
      </c>
      <c r="C828" s="11">
        <v>629</v>
      </c>
      <c r="D828" s="4">
        <f>INDEX(Screenings!C:C,MATCH(Reservations!C828,Screenings!A:A,0))</f>
        <v>8</v>
      </c>
      <c r="E828" s="4">
        <f>COUNTIF(SeatReservations!B:B,Reservations!A828)</f>
        <v>0</v>
      </c>
      <c r="F828" s="4">
        <f>INDEX(Screenings!D:D,MATCH(Reservations!C828,Screenings!A:A,0))</f>
        <v>49</v>
      </c>
    </row>
    <row r="829" spans="1:6" x14ac:dyDescent="0.2">
      <c r="A829" s="1">
        <v>828</v>
      </c>
      <c r="B829" s="11">
        <v>59</v>
      </c>
      <c r="C829" s="11">
        <v>721</v>
      </c>
      <c r="D829" s="4">
        <f>INDEX(Screenings!C:C,MATCH(Reservations!C829,Screenings!A:A,0))</f>
        <v>1</v>
      </c>
      <c r="E829" s="4">
        <f>COUNTIF(SeatReservations!B:B,Reservations!A829)</f>
        <v>2</v>
      </c>
      <c r="F829" s="4">
        <f>INDEX(Screenings!D:D,MATCH(Reservations!C829,Screenings!A:A,0))</f>
        <v>40</v>
      </c>
    </row>
    <row r="830" spans="1:6" x14ac:dyDescent="0.2">
      <c r="A830" s="1">
        <v>829</v>
      </c>
      <c r="B830" s="11">
        <v>2</v>
      </c>
      <c r="C830" s="11">
        <v>611</v>
      </c>
      <c r="D830" s="4">
        <f>INDEX(Screenings!C:C,MATCH(Reservations!C830,Screenings!A:A,0))</f>
        <v>9</v>
      </c>
      <c r="E830" s="4">
        <f>COUNTIF(SeatReservations!B:B,Reservations!A830)</f>
        <v>2</v>
      </c>
      <c r="F830" s="4">
        <f>INDEX(Screenings!D:D,MATCH(Reservations!C830,Screenings!A:A,0))</f>
        <v>31</v>
      </c>
    </row>
    <row r="831" spans="1:6" x14ac:dyDescent="0.2">
      <c r="A831" s="1">
        <v>830</v>
      </c>
      <c r="B831" s="11">
        <v>17</v>
      </c>
      <c r="C831" s="11">
        <v>775</v>
      </c>
      <c r="D831" s="4">
        <f>INDEX(Screenings!C:C,MATCH(Reservations!C831,Screenings!A:A,0))</f>
        <v>10</v>
      </c>
      <c r="E831" s="4">
        <f>COUNTIF(SeatReservations!B:B,Reservations!A831)</f>
        <v>1</v>
      </c>
      <c r="F831" s="4">
        <f>INDEX(Screenings!D:D,MATCH(Reservations!C831,Screenings!A:A,0))</f>
        <v>49</v>
      </c>
    </row>
    <row r="832" spans="1:6" x14ac:dyDescent="0.2">
      <c r="A832" s="1">
        <v>831</v>
      </c>
      <c r="B832" s="11">
        <v>57</v>
      </c>
      <c r="C832" s="11">
        <v>626</v>
      </c>
      <c r="D832" s="4">
        <f>INDEX(Screenings!C:C,MATCH(Reservations!C832,Screenings!A:A,0))</f>
        <v>9</v>
      </c>
      <c r="E832" s="4">
        <f>COUNTIF(SeatReservations!B:B,Reservations!A832)</f>
        <v>2</v>
      </c>
      <c r="F832" s="4">
        <f>INDEX(Screenings!D:D,MATCH(Reservations!C832,Screenings!A:A,0))</f>
        <v>53</v>
      </c>
    </row>
    <row r="833" spans="1:6" x14ac:dyDescent="0.2">
      <c r="A833" s="1">
        <v>832</v>
      </c>
      <c r="B833" s="11">
        <v>39</v>
      </c>
      <c r="C833" s="11">
        <v>816</v>
      </c>
      <c r="D833" s="4">
        <f>INDEX(Screenings!C:C,MATCH(Reservations!C833,Screenings!A:A,0))</f>
        <v>2</v>
      </c>
      <c r="E833" s="4">
        <f>COUNTIF(SeatReservations!B:B,Reservations!A833)</f>
        <v>0</v>
      </c>
      <c r="F833" s="4">
        <f>INDEX(Screenings!D:D,MATCH(Reservations!C833,Screenings!A:A,0))</f>
        <v>34</v>
      </c>
    </row>
    <row r="834" spans="1:6" x14ac:dyDescent="0.2">
      <c r="A834" s="1">
        <v>833</v>
      </c>
      <c r="B834" s="11">
        <v>39</v>
      </c>
      <c r="C834" s="11">
        <v>834</v>
      </c>
      <c r="D834" s="4">
        <f>INDEX(Screenings!C:C,MATCH(Reservations!C834,Screenings!A:A,0))</f>
        <v>5</v>
      </c>
      <c r="E834" s="4">
        <f>COUNTIF(SeatReservations!B:B,Reservations!A834)</f>
        <v>6</v>
      </c>
      <c r="F834" s="4">
        <f>INDEX(Screenings!D:D,MATCH(Reservations!C834,Screenings!A:A,0))</f>
        <v>14</v>
      </c>
    </row>
    <row r="835" spans="1:6" x14ac:dyDescent="0.2">
      <c r="A835" s="1">
        <v>834</v>
      </c>
      <c r="B835" s="11">
        <v>69</v>
      </c>
      <c r="C835" s="11">
        <v>652</v>
      </c>
      <c r="D835" s="4">
        <f>INDEX(Screenings!C:C,MATCH(Reservations!C835,Screenings!A:A,0))</f>
        <v>8</v>
      </c>
      <c r="E835" s="4">
        <f>COUNTIF(SeatReservations!B:B,Reservations!A835)</f>
        <v>4</v>
      </c>
      <c r="F835" s="4">
        <f>INDEX(Screenings!D:D,MATCH(Reservations!C835,Screenings!A:A,0))</f>
        <v>56</v>
      </c>
    </row>
    <row r="836" spans="1:6" x14ac:dyDescent="0.2">
      <c r="A836" s="1">
        <v>835</v>
      </c>
      <c r="B836" s="11">
        <v>60</v>
      </c>
      <c r="C836" s="11">
        <v>798</v>
      </c>
      <c r="D836" s="4">
        <f>INDEX(Screenings!C:C,MATCH(Reservations!C836,Screenings!A:A,0))</f>
        <v>4</v>
      </c>
      <c r="E836" s="4">
        <f>COUNTIF(SeatReservations!B:B,Reservations!A836)</f>
        <v>6</v>
      </c>
      <c r="F836" s="4">
        <f>INDEX(Screenings!D:D,MATCH(Reservations!C836,Screenings!A:A,0))</f>
        <v>27</v>
      </c>
    </row>
    <row r="837" spans="1:6" x14ac:dyDescent="0.2">
      <c r="A837" s="1">
        <v>836</v>
      </c>
      <c r="B837" s="11">
        <v>70</v>
      </c>
      <c r="C837" s="11">
        <v>788</v>
      </c>
      <c r="D837" s="4">
        <f>INDEX(Screenings!C:C,MATCH(Reservations!C837,Screenings!A:A,0))</f>
        <v>2</v>
      </c>
      <c r="E837" s="4">
        <f>COUNTIF(SeatReservations!B:B,Reservations!A837)</f>
        <v>2</v>
      </c>
      <c r="F837" s="4">
        <f>INDEX(Screenings!D:D,MATCH(Reservations!C837,Screenings!A:A,0))</f>
        <v>42</v>
      </c>
    </row>
    <row r="838" spans="1:6" x14ac:dyDescent="0.2">
      <c r="A838" s="1">
        <v>837</v>
      </c>
      <c r="B838" s="11">
        <v>66</v>
      </c>
      <c r="C838" s="11">
        <v>774</v>
      </c>
      <c r="D838" s="4">
        <f>INDEX(Screenings!C:C,MATCH(Reservations!C838,Screenings!A:A,0))</f>
        <v>7</v>
      </c>
      <c r="E838" s="4">
        <f>COUNTIF(SeatReservations!B:B,Reservations!A838)</f>
        <v>4</v>
      </c>
      <c r="F838" s="4">
        <f>INDEX(Screenings!D:D,MATCH(Reservations!C838,Screenings!A:A,0))</f>
        <v>17</v>
      </c>
    </row>
    <row r="839" spans="1:6" x14ac:dyDescent="0.2">
      <c r="A839" s="1">
        <v>838</v>
      </c>
      <c r="B839" s="11">
        <v>8</v>
      </c>
      <c r="C839" s="11">
        <v>679</v>
      </c>
      <c r="D839" s="4">
        <f>INDEX(Screenings!C:C,MATCH(Reservations!C839,Screenings!A:A,0))</f>
        <v>9</v>
      </c>
      <c r="E839" s="4">
        <f>COUNTIF(SeatReservations!B:B,Reservations!A839)</f>
        <v>2</v>
      </c>
      <c r="F839" s="4">
        <f>INDEX(Screenings!D:D,MATCH(Reservations!C839,Screenings!A:A,0))</f>
        <v>20</v>
      </c>
    </row>
    <row r="840" spans="1:6" x14ac:dyDescent="0.2">
      <c r="A840" s="1">
        <v>839</v>
      </c>
      <c r="B840" s="11">
        <v>1</v>
      </c>
      <c r="C840" s="11">
        <v>608</v>
      </c>
      <c r="D840" s="4">
        <f>INDEX(Screenings!C:C,MATCH(Reservations!C840,Screenings!A:A,0))</f>
        <v>6</v>
      </c>
      <c r="E840" s="4">
        <f>COUNTIF(SeatReservations!B:B,Reservations!A840)</f>
        <v>2</v>
      </c>
      <c r="F840" s="4">
        <f>INDEX(Screenings!D:D,MATCH(Reservations!C840,Screenings!A:A,0))</f>
        <v>34</v>
      </c>
    </row>
    <row r="841" spans="1:6" x14ac:dyDescent="0.2">
      <c r="A841" s="1">
        <v>840</v>
      </c>
      <c r="B841" s="11">
        <v>19</v>
      </c>
      <c r="C841" s="11">
        <v>795</v>
      </c>
      <c r="D841" s="4">
        <f>INDEX(Screenings!C:C,MATCH(Reservations!C841,Screenings!A:A,0))</f>
        <v>9</v>
      </c>
      <c r="E841" s="4">
        <f>COUNTIF(SeatReservations!B:B,Reservations!A841)</f>
        <v>5</v>
      </c>
      <c r="F841" s="4">
        <f>INDEX(Screenings!D:D,MATCH(Reservations!C841,Screenings!A:A,0))</f>
        <v>40</v>
      </c>
    </row>
    <row r="842" spans="1:6" x14ac:dyDescent="0.2">
      <c r="A842" s="1">
        <v>841</v>
      </c>
      <c r="B842" s="11">
        <v>60</v>
      </c>
      <c r="C842" s="11">
        <v>822</v>
      </c>
      <c r="D842" s="4">
        <f>INDEX(Screenings!C:C,MATCH(Reservations!C842,Screenings!A:A,0))</f>
        <v>7</v>
      </c>
      <c r="E842" s="4">
        <f>COUNTIF(SeatReservations!B:B,Reservations!A842)</f>
        <v>4</v>
      </c>
      <c r="F842" s="4">
        <f>INDEX(Screenings!D:D,MATCH(Reservations!C842,Screenings!A:A,0))</f>
        <v>24</v>
      </c>
    </row>
    <row r="843" spans="1:6" x14ac:dyDescent="0.2">
      <c r="A843" s="1">
        <v>842</v>
      </c>
      <c r="B843" s="11">
        <v>70</v>
      </c>
      <c r="C843" s="11">
        <v>809</v>
      </c>
      <c r="D843" s="4">
        <f>INDEX(Screenings!C:C,MATCH(Reservations!C843,Screenings!A:A,0))</f>
        <v>2</v>
      </c>
      <c r="E843" s="4">
        <f>COUNTIF(SeatReservations!B:B,Reservations!A843)</f>
        <v>2</v>
      </c>
      <c r="F843" s="4">
        <f>INDEX(Screenings!D:D,MATCH(Reservations!C843,Screenings!A:A,0))</f>
        <v>32</v>
      </c>
    </row>
    <row r="844" spans="1:6" x14ac:dyDescent="0.2">
      <c r="A844" s="1">
        <v>843</v>
      </c>
      <c r="B844" s="11">
        <v>23</v>
      </c>
      <c r="C844" s="11">
        <v>786</v>
      </c>
      <c r="D844" s="4">
        <f>INDEX(Screenings!C:C,MATCH(Reservations!C844,Screenings!A:A,0))</f>
        <v>4</v>
      </c>
      <c r="E844" s="4">
        <f>COUNTIF(SeatReservations!B:B,Reservations!A844)</f>
        <v>4</v>
      </c>
      <c r="F844" s="4">
        <f>INDEX(Screenings!D:D,MATCH(Reservations!C844,Screenings!A:A,0))</f>
        <v>48</v>
      </c>
    </row>
    <row r="845" spans="1:6" x14ac:dyDescent="0.2">
      <c r="A845" s="1">
        <v>844</v>
      </c>
      <c r="B845" s="11">
        <v>3</v>
      </c>
      <c r="C845" s="11">
        <v>697</v>
      </c>
      <c r="D845" s="4">
        <f>INDEX(Screenings!C:C,MATCH(Reservations!C845,Screenings!A:A,0))</f>
        <v>1</v>
      </c>
      <c r="E845" s="4">
        <f>COUNTIF(SeatReservations!B:B,Reservations!A845)</f>
        <v>3</v>
      </c>
      <c r="F845" s="4">
        <f>INDEX(Screenings!D:D,MATCH(Reservations!C845,Screenings!A:A,0))</f>
        <v>4</v>
      </c>
    </row>
    <row r="846" spans="1:6" x14ac:dyDescent="0.2">
      <c r="A846" s="1">
        <v>845</v>
      </c>
      <c r="B846" s="11">
        <v>28</v>
      </c>
      <c r="C846" s="11">
        <v>701</v>
      </c>
      <c r="D846" s="4">
        <f>INDEX(Screenings!C:C,MATCH(Reservations!C846,Screenings!A:A,0))</f>
        <v>9</v>
      </c>
      <c r="E846" s="4">
        <f>COUNTIF(SeatReservations!B:B,Reservations!A846)</f>
        <v>2</v>
      </c>
      <c r="F846" s="4">
        <f>INDEX(Screenings!D:D,MATCH(Reservations!C846,Screenings!A:A,0))</f>
        <v>2</v>
      </c>
    </row>
    <row r="847" spans="1:6" x14ac:dyDescent="0.2">
      <c r="A847" s="1">
        <v>846</v>
      </c>
      <c r="B847" s="11">
        <v>13</v>
      </c>
      <c r="C847" s="11">
        <v>646</v>
      </c>
      <c r="D847" s="4">
        <f>INDEX(Screenings!C:C,MATCH(Reservations!C847,Screenings!A:A,0))</f>
        <v>6</v>
      </c>
      <c r="E847" s="4">
        <f>COUNTIF(SeatReservations!B:B,Reservations!A847)</f>
        <v>2</v>
      </c>
      <c r="F847" s="4">
        <f>INDEX(Screenings!D:D,MATCH(Reservations!C847,Screenings!A:A,0))</f>
        <v>57</v>
      </c>
    </row>
    <row r="848" spans="1:6" x14ac:dyDescent="0.2">
      <c r="A848" s="1">
        <v>847</v>
      </c>
      <c r="B848" s="11">
        <v>38</v>
      </c>
      <c r="C848" s="11">
        <v>796</v>
      </c>
      <c r="D848" s="4">
        <f>INDEX(Screenings!C:C,MATCH(Reservations!C848,Screenings!A:A,0))</f>
        <v>7</v>
      </c>
      <c r="E848" s="4">
        <f>COUNTIF(SeatReservations!B:B,Reservations!A848)</f>
        <v>3</v>
      </c>
      <c r="F848" s="4">
        <f>INDEX(Screenings!D:D,MATCH(Reservations!C848,Screenings!A:A,0))</f>
        <v>54</v>
      </c>
    </row>
    <row r="849" spans="1:6" x14ac:dyDescent="0.2">
      <c r="A849" s="1">
        <v>848</v>
      </c>
      <c r="B849" s="11">
        <v>48</v>
      </c>
      <c r="C849" s="11">
        <v>674</v>
      </c>
      <c r="D849" s="4">
        <f>INDEX(Screenings!C:C,MATCH(Reservations!C849,Screenings!A:A,0))</f>
        <v>7</v>
      </c>
      <c r="E849" s="4">
        <f>COUNTIF(SeatReservations!B:B,Reservations!A849)</f>
        <v>5</v>
      </c>
      <c r="F849" s="4">
        <f>INDEX(Screenings!D:D,MATCH(Reservations!C849,Screenings!A:A,0))</f>
        <v>54</v>
      </c>
    </row>
    <row r="850" spans="1:6" x14ac:dyDescent="0.2">
      <c r="A850" s="1">
        <v>849</v>
      </c>
      <c r="B850" s="11">
        <v>5</v>
      </c>
      <c r="C850" s="11">
        <v>623</v>
      </c>
      <c r="D850" s="4">
        <f>INDEX(Screenings!C:C,MATCH(Reservations!C850,Screenings!A:A,0))</f>
        <v>2</v>
      </c>
      <c r="E850" s="4">
        <f>COUNTIF(SeatReservations!B:B,Reservations!A850)</f>
        <v>3</v>
      </c>
      <c r="F850" s="4">
        <f>INDEX(Screenings!D:D,MATCH(Reservations!C850,Screenings!A:A,0))</f>
        <v>37</v>
      </c>
    </row>
    <row r="851" spans="1:6" x14ac:dyDescent="0.2">
      <c r="A851" s="1">
        <v>850</v>
      </c>
      <c r="B851" s="11">
        <v>39</v>
      </c>
      <c r="C851" s="11">
        <v>736</v>
      </c>
      <c r="D851" s="4">
        <f>INDEX(Screenings!C:C,MATCH(Reservations!C851,Screenings!A:A,0))</f>
        <v>2</v>
      </c>
      <c r="E851" s="4">
        <f>COUNTIF(SeatReservations!B:B,Reservations!A851)</f>
        <v>1</v>
      </c>
      <c r="F851" s="4">
        <f>INDEX(Screenings!D:D,MATCH(Reservations!C851,Screenings!A:A,0))</f>
        <v>45</v>
      </c>
    </row>
    <row r="852" spans="1:6" x14ac:dyDescent="0.2">
      <c r="A852" s="1">
        <v>851</v>
      </c>
      <c r="B852" s="11">
        <v>9</v>
      </c>
      <c r="C852" s="11">
        <v>765</v>
      </c>
      <c r="D852" s="4">
        <f>INDEX(Screenings!C:C,MATCH(Reservations!C852,Screenings!A:A,0))</f>
        <v>1</v>
      </c>
      <c r="E852" s="4">
        <f>COUNTIF(SeatReservations!B:B,Reservations!A852)</f>
        <v>1</v>
      </c>
      <c r="F852" s="4">
        <f>INDEX(Screenings!D:D,MATCH(Reservations!C852,Screenings!A:A,0))</f>
        <v>38</v>
      </c>
    </row>
    <row r="853" spans="1:6" x14ac:dyDescent="0.2">
      <c r="A853" s="1">
        <v>852</v>
      </c>
      <c r="B853" s="11">
        <v>57</v>
      </c>
      <c r="C853" s="11">
        <v>622</v>
      </c>
      <c r="D853" s="4">
        <f>INDEX(Screenings!C:C,MATCH(Reservations!C853,Screenings!A:A,0))</f>
        <v>1</v>
      </c>
      <c r="E853" s="4">
        <f>COUNTIF(SeatReservations!B:B,Reservations!A853)</f>
        <v>1</v>
      </c>
      <c r="F853" s="4">
        <f>INDEX(Screenings!D:D,MATCH(Reservations!C853,Screenings!A:A,0))</f>
        <v>59</v>
      </c>
    </row>
    <row r="854" spans="1:6" x14ac:dyDescent="0.2">
      <c r="A854" s="1">
        <v>853</v>
      </c>
      <c r="B854" s="11">
        <v>45</v>
      </c>
      <c r="C854" s="11">
        <v>633</v>
      </c>
      <c r="D854" s="4">
        <f>INDEX(Screenings!C:C,MATCH(Reservations!C854,Screenings!A:A,0))</f>
        <v>8</v>
      </c>
      <c r="E854" s="4">
        <f>COUNTIF(SeatReservations!B:B,Reservations!A854)</f>
        <v>2</v>
      </c>
      <c r="F854" s="4">
        <f>INDEX(Screenings!D:D,MATCH(Reservations!C854,Screenings!A:A,0))</f>
        <v>6</v>
      </c>
    </row>
    <row r="855" spans="1:6" x14ac:dyDescent="0.2">
      <c r="A855" s="1">
        <v>854</v>
      </c>
      <c r="B855" s="11">
        <v>50</v>
      </c>
      <c r="C855" s="11">
        <v>653</v>
      </c>
      <c r="D855" s="4">
        <f>INDEX(Screenings!C:C,MATCH(Reservations!C855,Screenings!A:A,0))</f>
        <v>4</v>
      </c>
      <c r="E855" s="4">
        <f>COUNTIF(SeatReservations!B:B,Reservations!A855)</f>
        <v>5</v>
      </c>
      <c r="F855" s="4">
        <f>INDEX(Screenings!D:D,MATCH(Reservations!C855,Screenings!A:A,0))</f>
        <v>55</v>
      </c>
    </row>
    <row r="856" spans="1:6" x14ac:dyDescent="0.2">
      <c r="A856" s="1">
        <v>855</v>
      </c>
      <c r="B856" s="11">
        <v>48</v>
      </c>
      <c r="C856" s="11">
        <v>779</v>
      </c>
      <c r="D856" s="4">
        <f>INDEX(Screenings!C:C,MATCH(Reservations!C856,Screenings!A:A,0))</f>
        <v>10</v>
      </c>
      <c r="E856" s="4">
        <f>COUNTIF(SeatReservations!B:B,Reservations!A856)</f>
        <v>1</v>
      </c>
      <c r="F856" s="4">
        <f>INDEX(Screenings!D:D,MATCH(Reservations!C856,Screenings!A:A,0))</f>
        <v>6</v>
      </c>
    </row>
    <row r="857" spans="1:6" x14ac:dyDescent="0.2">
      <c r="A857" s="1">
        <v>856</v>
      </c>
      <c r="B857" s="11">
        <v>11</v>
      </c>
      <c r="C857" s="11">
        <v>809</v>
      </c>
      <c r="D857" s="4">
        <f>INDEX(Screenings!C:C,MATCH(Reservations!C857,Screenings!A:A,0))</f>
        <v>2</v>
      </c>
      <c r="E857" s="4">
        <f>COUNTIF(SeatReservations!B:B,Reservations!A857)</f>
        <v>4</v>
      </c>
      <c r="F857" s="4">
        <f>INDEX(Screenings!D:D,MATCH(Reservations!C857,Screenings!A:A,0))</f>
        <v>32</v>
      </c>
    </row>
    <row r="858" spans="1:6" x14ac:dyDescent="0.2">
      <c r="A858" s="1">
        <v>857</v>
      </c>
      <c r="B858" s="11">
        <v>41</v>
      </c>
      <c r="C858" s="11">
        <v>834</v>
      </c>
      <c r="D858" s="4">
        <f>INDEX(Screenings!C:C,MATCH(Reservations!C858,Screenings!A:A,0))</f>
        <v>5</v>
      </c>
      <c r="E858" s="4">
        <f>COUNTIF(SeatReservations!B:B,Reservations!A858)</f>
        <v>1</v>
      </c>
      <c r="F858" s="4">
        <f>INDEX(Screenings!D:D,MATCH(Reservations!C858,Screenings!A:A,0))</f>
        <v>14</v>
      </c>
    </row>
    <row r="859" spans="1:6" x14ac:dyDescent="0.2">
      <c r="A859" s="1">
        <v>858</v>
      </c>
      <c r="B859" s="11">
        <v>64</v>
      </c>
      <c r="C859" s="11">
        <v>787</v>
      </c>
      <c r="D859" s="4">
        <f>INDEX(Screenings!C:C,MATCH(Reservations!C859,Screenings!A:A,0))</f>
        <v>2</v>
      </c>
      <c r="E859" s="4">
        <f>COUNTIF(SeatReservations!B:B,Reservations!A859)</f>
        <v>1</v>
      </c>
      <c r="F859" s="4">
        <f>INDEX(Screenings!D:D,MATCH(Reservations!C859,Screenings!A:A,0))</f>
        <v>4</v>
      </c>
    </row>
    <row r="860" spans="1:6" x14ac:dyDescent="0.2">
      <c r="A860" s="1">
        <v>859</v>
      </c>
      <c r="B860" s="11">
        <v>16</v>
      </c>
      <c r="C860" s="11">
        <v>718</v>
      </c>
      <c r="D860" s="4">
        <f>INDEX(Screenings!C:C,MATCH(Reservations!C860,Screenings!A:A,0))</f>
        <v>5</v>
      </c>
      <c r="E860" s="4">
        <f>COUNTIF(SeatReservations!B:B,Reservations!A860)</f>
        <v>1</v>
      </c>
      <c r="F860" s="4">
        <f>INDEX(Screenings!D:D,MATCH(Reservations!C860,Screenings!A:A,0))</f>
        <v>46</v>
      </c>
    </row>
    <row r="861" spans="1:6" x14ac:dyDescent="0.2">
      <c r="A861" s="1">
        <v>860</v>
      </c>
      <c r="B861" s="11">
        <v>61</v>
      </c>
      <c r="C861" s="11">
        <v>821</v>
      </c>
      <c r="D861" s="4">
        <f>INDEX(Screenings!C:C,MATCH(Reservations!C861,Screenings!A:A,0))</f>
        <v>9</v>
      </c>
      <c r="E861" s="4">
        <f>COUNTIF(SeatReservations!B:B,Reservations!A861)</f>
        <v>2</v>
      </c>
      <c r="F861" s="4">
        <f>INDEX(Screenings!D:D,MATCH(Reservations!C861,Screenings!A:A,0))</f>
        <v>11</v>
      </c>
    </row>
    <row r="862" spans="1:6" x14ac:dyDescent="0.2">
      <c r="A862" s="1">
        <v>861</v>
      </c>
      <c r="B862" s="11">
        <v>28</v>
      </c>
      <c r="C862" s="11">
        <v>723</v>
      </c>
      <c r="D862" s="4">
        <f>INDEX(Screenings!C:C,MATCH(Reservations!C862,Screenings!A:A,0))</f>
        <v>3</v>
      </c>
      <c r="E862" s="4">
        <f>COUNTIF(SeatReservations!B:B,Reservations!A862)</f>
        <v>0</v>
      </c>
      <c r="F862" s="4">
        <f>INDEX(Screenings!D:D,MATCH(Reservations!C862,Screenings!A:A,0))</f>
        <v>46</v>
      </c>
    </row>
    <row r="863" spans="1:6" x14ac:dyDescent="0.2">
      <c r="A863" s="1">
        <v>862</v>
      </c>
      <c r="B863" s="11">
        <v>43</v>
      </c>
      <c r="C863" s="11">
        <v>658</v>
      </c>
      <c r="D863" s="4">
        <f>INDEX(Screenings!C:C,MATCH(Reservations!C863,Screenings!A:A,0))</f>
        <v>6</v>
      </c>
      <c r="E863" s="4">
        <f>COUNTIF(SeatReservations!B:B,Reservations!A863)</f>
        <v>0</v>
      </c>
      <c r="F863" s="4">
        <f>INDEX(Screenings!D:D,MATCH(Reservations!C863,Screenings!A:A,0))</f>
        <v>19</v>
      </c>
    </row>
    <row r="864" spans="1:6" x14ac:dyDescent="0.2">
      <c r="A864" s="1">
        <v>863</v>
      </c>
      <c r="B864" s="11">
        <v>39</v>
      </c>
      <c r="C864" s="11">
        <v>616</v>
      </c>
      <c r="D864" s="4">
        <f>INDEX(Screenings!C:C,MATCH(Reservations!C864,Screenings!A:A,0))</f>
        <v>5</v>
      </c>
      <c r="E864" s="4">
        <f>COUNTIF(SeatReservations!B:B,Reservations!A864)</f>
        <v>0</v>
      </c>
      <c r="F864" s="4">
        <f>INDEX(Screenings!D:D,MATCH(Reservations!C864,Screenings!A:A,0))</f>
        <v>8</v>
      </c>
    </row>
    <row r="865" spans="1:6" x14ac:dyDescent="0.2">
      <c r="A865" s="1">
        <v>864</v>
      </c>
      <c r="B865" s="11">
        <v>30</v>
      </c>
      <c r="C865" s="11">
        <v>808</v>
      </c>
      <c r="D865" s="4">
        <f>INDEX(Screenings!C:C,MATCH(Reservations!C865,Screenings!A:A,0))</f>
        <v>3</v>
      </c>
      <c r="E865" s="4">
        <f>COUNTIF(SeatReservations!B:B,Reservations!A865)</f>
        <v>4</v>
      </c>
      <c r="F865" s="4">
        <f>INDEX(Screenings!D:D,MATCH(Reservations!C865,Screenings!A:A,0))</f>
        <v>55</v>
      </c>
    </row>
    <row r="866" spans="1:6" x14ac:dyDescent="0.2">
      <c r="A866" s="1">
        <v>865</v>
      </c>
      <c r="B866" s="11">
        <v>17</v>
      </c>
      <c r="C866" s="11">
        <v>651</v>
      </c>
      <c r="D866" s="4">
        <f>INDEX(Screenings!C:C,MATCH(Reservations!C866,Screenings!A:A,0))</f>
        <v>5</v>
      </c>
      <c r="E866" s="4">
        <f>COUNTIF(SeatReservations!B:B,Reservations!A866)</f>
        <v>5</v>
      </c>
      <c r="F866" s="4">
        <f>INDEX(Screenings!D:D,MATCH(Reservations!C866,Screenings!A:A,0))</f>
        <v>24</v>
      </c>
    </row>
    <row r="867" spans="1:6" x14ac:dyDescent="0.2">
      <c r="A867" s="1">
        <v>866</v>
      </c>
      <c r="B867" s="11">
        <v>18</v>
      </c>
      <c r="C867" s="11">
        <v>603</v>
      </c>
      <c r="D867" s="4">
        <f>INDEX(Screenings!C:C,MATCH(Reservations!C867,Screenings!A:A,0))</f>
        <v>8</v>
      </c>
      <c r="E867" s="4">
        <f>COUNTIF(SeatReservations!B:B,Reservations!A867)</f>
        <v>3</v>
      </c>
      <c r="F867" s="4">
        <f>INDEX(Screenings!D:D,MATCH(Reservations!C867,Screenings!A:A,0))</f>
        <v>36</v>
      </c>
    </row>
    <row r="868" spans="1:6" x14ac:dyDescent="0.2">
      <c r="A868" s="1">
        <v>867</v>
      </c>
      <c r="B868" s="11">
        <v>43</v>
      </c>
      <c r="C868" s="11">
        <v>688</v>
      </c>
      <c r="D868" s="4">
        <f>INDEX(Screenings!C:C,MATCH(Reservations!C868,Screenings!A:A,0))</f>
        <v>1</v>
      </c>
      <c r="E868" s="4">
        <f>COUNTIF(SeatReservations!B:B,Reservations!A868)</f>
        <v>2</v>
      </c>
      <c r="F868" s="4">
        <f>INDEX(Screenings!D:D,MATCH(Reservations!C868,Screenings!A:A,0))</f>
        <v>29</v>
      </c>
    </row>
    <row r="869" spans="1:6" x14ac:dyDescent="0.2">
      <c r="A869" s="1">
        <v>868</v>
      </c>
      <c r="B869" s="11">
        <v>44</v>
      </c>
      <c r="C869" s="11">
        <v>610</v>
      </c>
      <c r="D869" s="4">
        <f>INDEX(Screenings!C:C,MATCH(Reservations!C869,Screenings!A:A,0))</f>
        <v>7</v>
      </c>
      <c r="E869" s="4">
        <f>COUNTIF(SeatReservations!B:B,Reservations!A869)</f>
        <v>1</v>
      </c>
      <c r="F869" s="4">
        <f>INDEX(Screenings!D:D,MATCH(Reservations!C869,Screenings!A:A,0))</f>
        <v>31</v>
      </c>
    </row>
    <row r="870" spans="1:6" x14ac:dyDescent="0.2">
      <c r="A870" s="1">
        <v>869</v>
      </c>
      <c r="B870" s="11">
        <v>46</v>
      </c>
      <c r="C870" s="11">
        <v>841</v>
      </c>
      <c r="D870" s="4">
        <f>INDEX(Screenings!C:C,MATCH(Reservations!C870,Screenings!A:A,0))</f>
        <v>8</v>
      </c>
      <c r="E870" s="4">
        <f>COUNTIF(SeatReservations!B:B,Reservations!A870)</f>
        <v>3</v>
      </c>
      <c r="F870" s="4">
        <f>INDEX(Screenings!D:D,MATCH(Reservations!C870,Screenings!A:A,0))</f>
        <v>31</v>
      </c>
    </row>
    <row r="871" spans="1:6" x14ac:dyDescent="0.2">
      <c r="A871" s="1">
        <v>870</v>
      </c>
      <c r="B871" s="11">
        <v>5</v>
      </c>
      <c r="C871" s="11">
        <v>605</v>
      </c>
      <c r="D871" s="4">
        <f>INDEX(Screenings!C:C,MATCH(Reservations!C871,Screenings!A:A,0))</f>
        <v>6</v>
      </c>
      <c r="E871" s="4">
        <f>COUNTIF(SeatReservations!B:B,Reservations!A871)</f>
        <v>1</v>
      </c>
      <c r="F871" s="4">
        <f>INDEX(Screenings!D:D,MATCH(Reservations!C871,Screenings!A:A,0))</f>
        <v>17</v>
      </c>
    </row>
    <row r="872" spans="1:6" x14ac:dyDescent="0.2">
      <c r="A872" s="1">
        <v>871</v>
      </c>
      <c r="B872" s="11">
        <v>19</v>
      </c>
      <c r="C872" s="11">
        <v>683</v>
      </c>
      <c r="D872" s="4">
        <f>INDEX(Screenings!C:C,MATCH(Reservations!C872,Screenings!A:A,0))</f>
        <v>9</v>
      </c>
      <c r="E872" s="4">
        <f>COUNTIF(SeatReservations!B:B,Reservations!A872)</f>
        <v>1</v>
      </c>
      <c r="F872" s="4">
        <f>INDEX(Screenings!D:D,MATCH(Reservations!C872,Screenings!A:A,0))</f>
        <v>51</v>
      </c>
    </row>
    <row r="873" spans="1:6" x14ac:dyDescent="0.2">
      <c r="A873" s="1">
        <v>872</v>
      </c>
      <c r="B873" s="11">
        <v>9</v>
      </c>
      <c r="C873" s="11">
        <v>831</v>
      </c>
      <c r="D873" s="4">
        <f>INDEX(Screenings!C:C,MATCH(Reservations!C873,Screenings!A:A,0))</f>
        <v>6</v>
      </c>
      <c r="E873" s="4">
        <f>COUNTIF(SeatReservations!B:B,Reservations!A873)</f>
        <v>2</v>
      </c>
      <c r="F873" s="4">
        <f>INDEX(Screenings!D:D,MATCH(Reservations!C873,Screenings!A:A,0))</f>
        <v>7</v>
      </c>
    </row>
    <row r="874" spans="1:6" x14ac:dyDescent="0.2">
      <c r="A874" s="1">
        <v>873</v>
      </c>
      <c r="B874" s="11">
        <v>57</v>
      </c>
      <c r="C874" s="11">
        <v>780</v>
      </c>
      <c r="D874" s="4">
        <f>INDEX(Screenings!C:C,MATCH(Reservations!C874,Screenings!A:A,0))</f>
        <v>4</v>
      </c>
      <c r="E874" s="4">
        <f>COUNTIF(SeatReservations!B:B,Reservations!A874)</f>
        <v>2</v>
      </c>
      <c r="F874" s="4">
        <f>INDEX(Screenings!D:D,MATCH(Reservations!C874,Screenings!A:A,0))</f>
        <v>50</v>
      </c>
    </row>
    <row r="875" spans="1:6" x14ac:dyDescent="0.2">
      <c r="A875" s="1">
        <v>874</v>
      </c>
      <c r="B875" s="11">
        <v>64</v>
      </c>
      <c r="C875" s="11">
        <v>808</v>
      </c>
      <c r="D875" s="4">
        <f>INDEX(Screenings!C:C,MATCH(Reservations!C875,Screenings!A:A,0))</f>
        <v>3</v>
      </c>
      <c r="E875" s="4">
        <f>COUNTIF(SeatReservations!B:B,Reservations!A875)</f>
        <v>2</v>
      </c>
      <c r="F875" s="4">
        <f>INDEX(Screenings!D:D,MATCH(Reservations!C875,Screenings!A:A,0))</f>
        <v>55</v>
      </c>
    </row>
    <row r="876" spans="1:6" x14ac:dyDescent="0.2">
      <c r="A876" s="1">
        <v>875</v>
      </c>
      <c r="B876" s="11">
        <v>70</v>
      </c>
      <c r="C876" s="11">
        <v>685</v>
      </c>
      <c r="D876" s="4">
        <f>INDEX(Screenings!C:C,MATCH(Reservations!C876,Screenings!A:A,0))</f>
        <v>3</v>
      </c>
      <c r="E876" s="4">
        <f>COUNTIF(SeatReservations!B:B,Reservations!A876)</f>
        <v>3</v>
      </c>
      <c r="F876" s="4">
        <f>INDEX(Screenings!D:D,MATCH(Reservations!C876,Screenings!A:A,0))</f>
        <v>45</v>
      </c>
    </row>
    <row r="877" spans="1:6" x14ac:dyDescent="0.2">
      <c r="A877" s="1">
        <v>876</v>
      </c>
      <c r="B877" s="11">
        <v>65</v>
      </c>
      <c r="C877" s="11">
        <v>638</v>
      </c>
      <c r="D877" s="4">
        <f>INDEX(Screenings!C:C,MATCH(Reservations!C877,Screenings!A:A,0))</f>
        <v>2</v>
      </c>
      <c r="E877" s="4">
        <f>COUNTIF(SeatReservations!B:B,Reservations!A877)</f>
        <v>5</v>
      </c>
      <c r="F877" s="4">
        <f>INDEX(Screenings!D:D,MATCH(Reservations!C877,Screenings!A:A,0))</f>
        <v>45</v>
      </c>
    </row>
    <row r="878" spans="1:6" x14ac:dyDescent="0.2">
      <c r="A878" s="1">
        <v>877</v>
      </c>
      <c r="B878" s="11">
        <v>59</v>
      </c>
      <c r="C878" s="11">
        <v>837</v>
      </c>
      <c r="D878" s="4">
        <f>INDEX(Screenings!C:C,MATCH(Reservations!C878,Screenings!A:A,0))</f>
        <v>2</v>
      </c>
      <c r="E878" s="4">
        <f>COUNTIF(SeatReservations!B:B,Reservations!A878)</f>
        <v>1</v>
      </c>
      <c r="F878" s="4">
        <f>INDEX(Screenings!D:D,MATCH(Reservations!C878,Screenings!A:A,0))</f>
        <v>43</v>
      </c>
    </row>
    <row r="879" spans="1:6" x14ac:dyDescent="0.2">
      <c r="A879" s="1">
        <v>878</v>
      </c>
      <c r="B879" s="11">
        <v>57</v>
      </c>
      <c r="C879" s="11">
        <v>609</v>
      </c>
      <c r="D879" s="4">
        <f>INDEX(Screenings!C:C,MATCH(Reservations!C879,Screenings!A:A,0))</f>
        <v>3</v>
      </c>
      <c r="E879" s="4">
        <f>COUNTIF(SeatReservations!B:B,Reservations!A879)</f>
        <v>2</v>
      </c>
      <c r="F879" s="4">
        <f>INDEX(Screenings!D:D,MATCH(Reservations!C879,Screenings!A:A,0))</f>
        <v>43</v>
      </c>
    </row>
    <row r="880" spans="1:6" x14ac:dyDescent="0.2">
      <c r="A880" s="1">
        <v>879</v>
      </c>
      <c r="B880" s="11">
        <v>62</v>
      </c>
      <c r="C880" s="11">
        <v>704</v>
      </c>
      <c r="D880" s="4">
        <f>INDEX(Screenings!C:C,MATCH(Reservations!C880,Screenings!A:A,0))</f>
        <v>10</v>
      </c>
      <c r="E880" s="4">
        <f>COUNTIF(SeatReservations!B:B,Reservations!A880)</f>
        <v>2</v>
      </c>
      <c r="F880" s="4">
        <f>INDEX(Screenings!D:D,MATCH(Reservations!C880,Screenings!A:A,0))</f>
        <v>21</v>
      </c>
    </row>
    <row r="881" spans="1:6" x14ac:dyDescent="0.2">
      <c r="A881" s="1">
        <v>880</v>
      </c>
      <c r="B881" s="11">
        <v>70</v>
      </c>
      <c r="C881" s="11">
        <v>767</v>
      </c>
      <c r="D881" s="4">
        <f>INDEX(Screenings!C:C,MATCH(Reservations!C881,Screenings!A:A,0))</f>
        <v>8</v>
      </c>
      <c r="E881" s="4">
        <f>COUNTIF(SeatReservations!B:B,Reservations!A881)</f>
        <v>4</v>
      </c>
      <c r="F881" s="4">
        <f>INDEX(Screenings!D:D,MATCH(Reservations!C881,Screenings!A:A,0))</f>
        <v>58</v>
      </c>
    </row>
    <row r="882" spans="1:6" x14ac:dyDescent="0.2">
      <c r="A882" s="1">
        <v>881</v>
      </c>
      <c r="B882" s="11">
        <v>55</v>
      </c>
      <c r="C882" s="11">
        <v>630</v>
      </c>
      <c r="D882" s="4">
        <f>INDEX(Screenings!C:C,MATCH(Reservations!C882,Screenings!A:A,0))</f>
        <v>1</v>
      </c>
      <c r="E882" s="4">
        <f>COUNTIF(SeatReservations!B:B,Reservations!A882)</f>
        <v>1</v>
      </c>
      <c r="F882" s="4">
        <f>INDEX(Screenings!D:D,MATCH(Reservations!C882,Screenings!A:A,0))</f>
        <v>51</v>
      </c>
    </row>
    <row r="883" spans="1:6" x14ac:dyDescent="0.2">
      <c r="A883" s="1">
        <v>882</v>
      </c>
      <c r="B883" s="11">
        <v>13</v>
      </c>
      <c r="C883" s="11">
        <v>702</v>
      </c>
      <c r="D883" s="4">
        <f>INDEX(Screenings!C:C,MATCH(Reservations!C883,Screenings!A:A,0))</f>
        <v>6</v>
      </c>
      <c r="E883" s="4">
        <f>COUNTIF(SeatReservations!B:B,Reservations!A883)</f>
        <v>4</v>
      </c>
      <c r="F883" s="4">
        <f>INDEX(Screenings!D:D,MATCH(Reservations!C883,Screenings!A:A,0))</f>
        <v>15</v>
      </c>
    </row>
    <row r="884" spans="1:6" x14ac:dyDescent="0.2">
      <c r="A884" s="1">
        <v>883</v>
      </c>
      <c r="B884" s="11">
        <v>21</v>
      </c>
      <c r="C884" s="11">
        <v>694</v>
      </c>
      <c r="D884" s="4">
        <f>INDEX(Screenings!C:C,MATCH(Reservations!C884,Screenings!A:A,0))</f>
        <v>2</v>
      </c>
      <c r="E884" s="4">
        <f>COUNTIF(SeatReservations!B:B,Reservations!A884)</f>
        <v>1</v>
      </c>
      <c r="F884" s="4">
        <f>INDEX(Screenings!D:D,MATCH(Reservations!C884,Screenings!A:A,0))</f>
        <v>9</v>
      </c>
    </row>
    <row r="885" spans="1:6" x14ac:dyDescent="0.2">
      <c r="A885" s="1">
        <v>884</v>
      </c>
      <c r="B885" s="11">
        <v>7</v>
      </c>
      <c r="C885" s="11">
        <v>791</v>
      </c>
      <c r="D885" s="4">
        <f>INDEX(Screenings!C:C,MATCH(Reservations!C885,Screenings!A:A,0))</f>
        <v>3</v>
      </c>
      <c r="E885" s="4">
        <f>COUNTIF(SeatReservations!B:B,Reservations!A885)</f>
        <v>1</v>
      </c>
      <c r="F885" s="4">
        <f>INDEX(Screenings!D:D,MATCH(Reservations!C885,Screenings!A:A,0))</f>
        <v>13</v>
      </c>
    </row>
    <row r="886" spans="1:6" x14ac:dyDescent="0.2">
      <c r="A886" s="1">
        <v>885</v>
      </c>
      <c r="B886" s="11">
        <v>29</v>
      </c>
      <c r="C886" s="11">
        <v>644</v>
      </c>
      <c r="D886" s="4">
        <f>INDEX(Screenings!C:C,MATCH(Reservations!C886,Screenings!A:A,0))</f>
        <v>10</v>
      </c>
      <c r="E886" s="4">
        <f>COUNTIF(SeatReservations!B:B,Reservations!A886)</f>
        <v>2</v>
      </c>
      <c r="F886" s="4">
        <f>INDEX(Screenings!D:D,MATCH(Reservations!C886,Screenings!A:A,0))</f>
        <v>57</v>
      </c>
    </row>
    <row r="887" spans="1:6" x14ac:dyDescent="0.2">
      <c r="A887" s="1">
        <v>886</v>
      </c>
      <c r="B887" s="11">
        <v>63</v>
      </c>
      <c r="C887" s="11">
        <v>738</v>
      </c>
      <c r="D887" s="4">
        <f>INDEX(Screenings!C:C,MATCH(Reservations!C887,Screenings!A:A,0))</f>
        <v>4</v>
      </c>
      <c r="E887" s="4">
        <f>COUNTIF(SeatReservations!B:B,Reservations!A887)</f>
        <v>3</v>
      </c>
      <c r="F887" s="4">
        <f>INDEX(Screenings!D:D,MATCH(Reservations!C887,Screenings!A:A,0))</f>
        <v>4</v>
      </c>
    </row>
    <row r="888" spans="1:6" x14ac:dyDescent="0.2">
      <c r="A888" s="1">
        <v>887</v>
      </c>
      <c r="B888" s="11">
        <v>1</v>
      </c>
      <c r="C888" s="11">
        <v>709</v>
      </c>
      <c r="D888" s="4">
        <f>INDEX(Screenings!C:C,MATCH(Reservations!C888,Screenings!A:A,0))</f>
        <v>3</v>
      </c>
      <c r="E888" s="4">
        <f>COUNTIF(SeatReservations!B:B,Reservations!A888)</f>
        <v>2</v>
      </c>
      <c r="F888" s="4">
        <f>INDEX(Screenings!D:D,MATCH(Reservations!C888,Screenings!A:A,0))</f>
        <v>59</v>
      </c>
    </row>
    <row r="889" spans="1:6" x14ac:dyDescent="0.2">
      <c r="A889" s="1">
        <v>888</v>
      </c>
      <c r="B889" s="11">
        <v>32</v>
      </c>
      <c r="C889" s="11">
        <v>771</v>
      </c>
      <c r="D889" s="4">
        <f>INDEX(Screenings!C:C,MATCH(Reservations!C889,Screenings!A:A,0))</f>
        <v>6</v>
      </c>
      <c r="E889" s="4">
        <f>COUNTIF(SeatReservations!B:B,Reservations!A889)</f>
        <v>2</v>
      </c>
      <c r="F889" s="4">
        <f>INDEX(Screenings!D:D,MATCH(Reservations!C889,Screenings!A:A,0))</f>
        <v>20</v>
      </c>
    </row>
    <row r="890" spans="1:6" x14ac:dyDescent="0.2">
      <c r="A890" s="1">
        <v>889</v>
      </c>
      <c r="B890" s="11">
        <v>1</v>
      </c>
      <c r="C890" s="11">
        <v>638</v>
      </c>
      <c r="D890" s="4">
        <f>INDEX(Screenings!C:C,MATCH(Reservations!C890,Screenings!A:A,0))</f>
        <v>2</v>
      </c>
      <c r="E890" s="4">
        <f>COUNTIF(SeatReservations!B:B,Reservations!A890)</f>
        <v>3</v>
      </c>
      <c r="F890" s="4">
        <f>INDEX(Screenings!D:D,MATCH(Reservations!C890,Screenings!A:A,0))</f>
        <v>45</v>
      </c>
    </row>
    <row r="891" spans="1:6" x14ac:dyDescent="0.2">
      <c r="A891" s="1">
        <v>890</v>
      </c>
      <c r="B891" s="11">
        <v>57</v>
      </c>
      <c r="C891" s="11">
        <v>607</v>
      </c>
      <c r="D891" s="4">
        <f>INDEX(Screenings!C:C,MATCH(Reservations!C891,Screenings!A:A,0))</f>
        <v>6</v>
      </c>
      <c r="E891" s="4">
        <f>COUNTIF(SeatReservations!B:B,Reservations!A891)</f>
        <v>3</v>
      </c>
      <c r="F891" s="4">
        <f>INDEX(Screenings!D:D,MATCH(Reservations!C891,Screenings!A:A,0))</f>
        <v>24</v>
      </c>
    </row>
    <row r="892" spans="1:6" x14ac:dyDescent="0.2">
      <c r="A892" s="1">
        <v>891</v>
      </c>
      <c r="B892" s="11">
        <v>58</v>
      </c>
      <c r="C892" s="11">
        <v>616</v>
      </c>
      <c r="D892" s="4">
        <f>INDEX(Screenings!C:C,MATCH(Reservations!C892,Screenings!A:A,0))</f>
        <v>5</v>
      </c>
      <c r="E892" s="4">
        <f>COUNTIF(SeatReservations!B:B,Reservations!A892)</f>
        <v>2</v>
      </c>
      <c r="F892" s="4">
        <f>INDEX(Screenings!D:D,MATCH(Reservations!C892,Screenings!A:A,0))</f>
        <v>8</v>
      </c>
    </row>
    <row r="893" spans="1:6" x14ac:dyDescent="0.2">
      <c r="A893" s="1">
        <v>892</v>
      </c>
      <c r="B893" s="11">
        <v>21</v>
      </c>
      <c r="C893" s="11">
        <v>795</v>
      </c>
      <c r="D893" s="4">
        <f>INDEX(Screenings!C:C,MATCH(Reservations!C893,Screenings!A:A,0))</f>
        <v>9</v>
      </c>
      <c r="E893" s="4">
        <f>COUNTIF(SeatReservations!B:B,Reservations!A893)</f>
        <v>1</v>
      </c>
      <c r="F893" s="4">
        <f>INDEX(Screenings!D:D,MATCH(Reservations!C893,Screenings!A:A,0))</f>
        <v>40</v>
      </c>
    </row>
    <row r="894" spans="1:6" x14ac:dyDescent="0.2">
      <c r="A894" s="1">
        <v>893</v>
      </c>
      <c r="B894" s="11">
        <v>68</v>
      </c>
      <c r="C894" s="11">
        <v>676</v>
      </c>
      <c r="D894" s="4">
        <f>INDEX(Screenings!C:C,MATCH(Reservations!C894,Screenings!A:A,0))</f>
        <v>10</v>
      </c>
      <c r="E894" s="4">
        <f>COUNTIF(SeatReservations!B:B,Reservations!A894)</f>
        <v>3</v>
      </c>
      <c r="F894" s="4">
        <f>INDEX(Screenings!D:D,MATCH(Reservations!C894,Screenings!A:A,0))</f>
        <v>42</v>
      </c>
    </row>
    <row r="895" spans="1:6" x14ac:dyDescent="0.2">
      <c r="A895" s="1">
        <v>894</v>
      </c>
      <c r="B895" s="11">
        <v>62</v>
      </c>
      <c r="C895" s="11">
        <v>770</v>
      </c>
      <c r="D895" s="4">
        <f>INDEX(Screenings!C:C,MATCH(Reservations!C895,Screenings!A:A,0))</f>
        <v>5</v>
      </c>
      <c r="E895" s="4">
        <f>COUNTIF(SeatReservations!B:B,Reservations!A895)</f>
        <v>4</v>
      </c>
      <c r="F895" s="4">
        <f>INDEX(Screenings!D:D,MATCH(Reservations!C895,Screenings!A:A,0))</f>
        <v>31</v>
      </c>
    </row>
    <row r="896" spans="1:6" x14ac:dyDescent="0.2">
      <c r="A896" s="1">
        <v>895</v>
      </c>
      <c r="B896" s="11">
        <v>47</v>
      </c>
      <c r="C896" s="11">
        <v>615</v>
      </c>
      <c r="D896" s="4">
        <f>INDEX(Screenings!C:C,MATCH(Reservations!C896,Screenings!A:A,0))</f>
        <v>6</v>
      </c>
      <c r="E896" s="4">
        <f>COUNTIF(SeatReservations!B:B,Reservations!A896)</f>
        <v>4</v>
      </c>
      <c r="F896" s="4">
        <f>INDEX(Screenings!D:D,MATCH(Reservations!C896,Screenings!A:A,0))</f>
        <v>5</v>
      </c>
    </row>
    <row r="897" spans="1:6" x14ac:dyDescent="0.2">
      <c r="A897" s="1">
        <v>896</v>
      </c>
      <c r="B897" s="11">
        <v>54</v>
      </c>
      <c r="C897" s="11">
        <v>782</v>
      </c>
      <c r="D897" s="4">
        <f>INDEX(Screenings!C:C,MATCH(Reservations!C897,Screenings!A:A,0))</f>
        <v>6</v>
      </c>
      <c r="E897" s="4">
        <f>COUNTIF(SeatReservations!B:B,Reservations!A897)</f>
        <v>2</v>
      </c>
      <c r="F897" s="4">
        <f>INDEX(Screenings!D:D,MATCH(Reservations!C897,Screenings!A:A,0))</f>
        <v>24</v>
      </c>
    </row>
    <row r="898" spans="1:6" x14ac:dyDescent="0.2">
      <c r="A898" s="1">
        <v>897</v>
      </c>
      <c r="B898" s="11">
        <v>8</v>
      </c>
      <c r="C898" s="11">
        <v>761</v>
      </c>
      <c r="D898" s="4">
        <f>INDEX(Screenings!C:C,MATCH(Reservations!C898,Screenings!A:A,0))</f>
        <v>9</v>
      </c>
      <c r="E898" s="4">
        <f>COUNTIF(SeatReservations!B:B,Reservations!A898)</f>
        <v>3</v>
      </c>
      <c r="F898" s="4">
        <f>INDEX(Screenings!D:D,MATCH(Reservations!C898,Screenings!A:A,0))</f>
        <v>10</v>
      </c>
    </row>
    <row r="899" spans="1:6" x14ac:dyDescent="0.2">
      <c r="A899" s="1">
        <v>898</v>
      </c>
      <c r="B899" s="11">
        <v>70</v>
      </c>
      <c r="C899" s="11">
        <v>668</v>
      </c>
      <c r="D899" s="4">
        <f>INDEX(Screenings!C:C,MATCH(Reservations!C899,Screenings!A:A,0))</f>
        <v>7</v>
      </c>
      <c r="E899" s="4">
        <f>COUNTIF(SeatReservations!B:B,Reservations!A899)</f>
        <v>0</v>
      </c>
      <c r="F899" s="4">
        <f>INDEX(Screenings!D:D,MATCH(Reservations!C899,Screenings!A:A,0))</f>
        <v>32</v>
      </c>
    </row>
    <row r="900" spans="1:6" x14ac:dyDescent="0.2">
      <c r="A900" s="1">
        <v>899</v>
      </c>
      <c r="B900" s="11">
        <v>27</v>
      </c>
      <c r="C900" s="11">
        <v>798</v>
      </c>
      <c r="D900" s="4">
        <f>INDEX(Screenings!C:C,MATCH(Reservations!C900,Screenings!A:A,0))</f>
        <v>4</v>
      </c>
      <c r="E900" s="4">
        <f>COUNTIF(SeatReservations!B:B,Reservations!A900)</f>
        <v>2</v>
      </c>
      <c r="F900" s="4">
        <f>INDEX(Screenings!D:D,MATCH(Reservations!C900,Screenings!A:A,0))</f>
        <v>27</v>
      </c>
    </row>
    <row r="901" spans="1:6" x14ac:dyDescent="0.2">
      <c r="A901" s="1">
        <v>900</v>
      </c>
      <c r="B901" s="11">
        <v>68</v>
      </c>
      <c r="C901" s="11">
        <v>778</v>
      </c>
      <c r="D901" s="4">
        <f>INDEX(Screenings!C:C,MATCH(Reservations!C901,Screenings!A:A,0))</f>
        <v>7</v>
      </c>
      <c r="E901" s="4">
        <f>COUNTIF(SeatReservations!B:B,Reservations!A901)</f>
        <v>1</v>
      </c>
      <c r="F901" s="4">
        <f>INDEX(Screenings!D:D,MATCH(Reservations!C901,Screenings!A:A,0))</f>
        <v>28</v>
      </c>
    </row>
    <row r="902" spans="1:6" x14ac:dyDescent="0.2">
      <c r="A902" s="1">
        <v>901</v>
      </c>
      <c r="B902" s="11">
        <v>33</v>
      </c>
      <c r="C902" s="11">
        <v>716</v>
      </c>
      <c r="D902" s="4">
        <f>INDEX(Screenings!C:C,MATCH(Reservations!C902,Screenings!A:A,0))</f>
        <v>6</v>
      </c>
      <c r="E902" s="4">
        <f>COUNTIF(SeatReservations!B:B,Reservations!A902)</f>
        <v>1</v>
      </c>
      <c r="F902" s="4">
        <f>INDEX(Screenings!D:D,MATCH(Reservations!C902,Screenings!A:A,0))</f>
        <v>8</v>
      </c>
    </row>
    <row r="903" spans="1:6" x14ac:dyDescent="0.2">
      <c r="A903" s="1">
        <v>902</v>
      </c>
      <c r="B903" s="11">
        <v>59</v>
      </c>
      <c r="C903" s="11">
        <v>633</v>
      </c>
      <c r="D903" s="4">
        <f>INDEX(Screenings!C:C,MATCH(Reservations!C903,Screenings!A:A,0))</f>
        <v>8</v>
      </c>
      <c r="E903" s="4">
        <f>COUNTIF(SeatReservations!B:B,Reservations!A903)</f>
        <v>2</v>
      </c>
      <c r="F903" s="4">
        <f>INDEX(Screenings!D:D,MATCH(Reservations!C903,Screenings!A:A,0))</f>
        <v>6</v>
      </c>
    </row>
    <row r="904" spans="1:6" x14ac:dyDescent="0.2">
      <c r="A904" s="1">
        <v>903</v>
      </c>
      <c r="B904" s="11">
        <v>33</v>
      </c>
      <c r="C904" s="11">
        <v>787</v>
      </c>
      <c r="D904" s="4">
        <f>INDEX(Screenings!C:C,MATCH(Reservations!C904,Screenings!A:A,0))</f>
        <v>2</v>
      </c>
      <c r="E904" s="4">
        <f>COUNTIF(SeatReservations!B:B,Reservations!A904)</f>
        <v>2</v>
      </c>
      <c r="F904" s="4">
        <f>INDEX(Screenings!D:D,MATCH(Reservations!C904,Screenings!A:A,0))</f>
        <v>4</v>
      </c>
    </row>
    <row r="905" spans="1:6" x14ac:dyDescent="0.2">
      <c r="A905" s="1">
        <v>904</v>
      </c>
      <c r="B905" s="11">
        <v>41</v>
      </c>
      <c r="C905" s="11">
        <v>757</v>
      </c>
      <c r="D905" s="4">
        <f>INDEX(Screenings!C:C,MATCH(Reservations!C905,Screenings!A:A,0))</f>
        <v>3</v>
      </c>
      <c r="E905" s="4">
        <f>COUNTIF(SeatReservations!B:B,Reservations!A905)</f>
        <v>5</v>
      </c>
      <c r="F905" s="4">
        <f>INDEX(Screenings!D:D,MATCH(Reservations!C905,Screenings!A:A,0))</f>
        <v>1</v>
      </c>
    </row>
    <row r="906" spans="1:6" x14ac:dyDescent="0.2">
      <c r="A906" s="1">
        <v>905</v>
      </c>
      <c r="B906" s="11">
        <v>23</v>
      </c>
      <c r="C906" s="11">
        <v>602</v>
      </c>
      <c r="D906" s="4">
        <f>INDEX(Screenings!C:C,MATCH(Reservations!C906,Screenings!A:A,0))</f>
        <v>10</v>
      </c>
      <c r="E906" s="4">
        <f>COUNTIF(SeatReservations!B:B,Reservations!A906)</f>
        <v>4</v>
      </c>
      <c r="F906" s="4">
        <f>INDEX(Screenings!D:D,MATCH(Reservations!C906,Screenings!A:A,0))</f>
        <v>46</v>
      </c>
    </row>
    <row r="907" spans="1:6" x14ac:dyDescent="0.2">
      <c r="A907" s="1">
        <v>906</v>
      </c>
      <c r="B907" s="11">
        <v>17</v>
      </c>
      <c r="C907" s="11">
        <v>742</v>
      </c>
      <c r="D907" s="4">
        <f>INDEX(Screenings!C:C,MATCH(Reservations!C907,Screenings!A:A,0))</f>
        <v>7</v>
      </c>
      <c r="E907" s="4">
        <f>COUNTIF(SeatReservations!B:B,Reservations!A907)</f>
        <v>3</v>
      </c>
      <c r="F907" s="4">
        <f>INDEX(Screenings!D:D,MATCH(Reservations!C907,Screenings!A:A,0))</f>
        <v>60</v>
      </c>
    </row>
    <row r="908" spans="1:6" x14ac:dyDescent="0.2">
      <c r="A908" s="1">
        <v>907</v>
      </c>
      <c r="B908" s="11">
        <v>39</v>
      </c>
      <c r="C908" s="11">
        <v>624</v>
      </c>
      <c r="D908" s="4">
        <f>INDEX(Screenings!C:C,MATCH(Reservations!C908,Screenings!A:A,0))</f>
        <v>6</v>
      </c>
      <c r="E908" s="4">
        <f>COUNTIF(SeatReservations!B:B,Reservations!A908)</f>
        <v>2</v>
      </c>
      <c r="F908" s="4">
        <f>INDEX(Screenings!D:D,MATCH(Reservations!C908,Screenings!A:A,0))</f>
        <v>6</v>
      </c>
    </row>
    <row r="909" spans="1:6" x14ac:dyDescent="0.2">
      <c r="A909" s="1">
        <v>908</v>
      </c>
      <c r="B909" s="11">
        <v>26</v>
      </c>
      <c r="C909" s="11">
        <v>826</v>
      </c>
      <c r="D909" s="4">
        <f>INDEX(Screenings!C:C,MATCH(Reservations!C909,Screenings!A:A,0))</f>
        <v>1</v>
      </c>
      <c r="E909" s="4">
        <f>COUNTIF(SeatReservations!B:B,Reservations!A909)</f>
        <v>0</v>
      </c>
      <c r="F909" s="4">
        <f>INDEX(Screenings!D:D,MATCH(Reservations!C909,Screenings!A:A,0))</f>
        <v>10</v>
      </c>
    </row>
    <row r="910" spans="1:6" x14ac:dyDescent="0.2">
      <c r="A910" s="1">
        <v>909</v>
      </c>
      <c r="B910" s="11">
        <v>50</v>
      </c>
      <c r="C910" s="11">
        <v>624</v>
      </c>
      <c r="D910" s="4">
        <f>INDEX(Screenings!C:C,MATCH(Reservations!C910,Screenings!A:A,0))</f>
        <v>6</v>
      </c>
      <c r="E910" s="4">
        <f>COUNTIF(SeatReservations!B:B,Reservations!A910)</f>
        <v>0</v>
      </c>
      <c r="F910" s="4">
        <f>INDEX(Screenings!D:D,MATCH(Reservations!C910,Screenings!A:A,0))</f>
        <v>6</v>
      </c>
    </row>
    <row r="911" spans="1:6" x14ac:dyDescent="0.2">
      <c r="A911" s="1">
        <v>910</v>
      </c>
      <c r="B911" s="11">
        <v>37</v>
      </c>
      <c r="C911" s="11">
        <v>633</v>
      </c>
      <c r="D911" s="4">
        <f>INDEX(Screenings!C:C,MATCH(Reservations!C911,Screenings!A:A,0))</f>
        <v>8</v>
      </c>
      <c r="E911" s="4">
        <f>COUNTIF(SeatReservations!B:B,Reservations!A911)</f>
        <v>0</v>
      </c>
      <c r="F911" s="4">
        <f>INDEX(Screenings!D:D,MATCH(Reservations!C911,Screenings!A:A,0))</f>
        <v>6</v>
      </c>
    </row>
    <row r="912" spans="1:6" x14ac:dyDescent="0.2">
      <c r="A912" s="1">
        <v>911</v>
      </c>
      <c r="B912" s="11">
        <v>48</v>
      </c>
      <c r="C912" s="11">
        <v>733</v>
      </c>
      <c r="D912" s="4">
        <f>INDEX(Screenings!C:C,MATCH(Reservations!C912,Screenings!A:A,0))</f>
        <v>7</v>
      </c>
      <c r="E912" s="4">
        <f>COUNTIF(SeatReservations!B:B,Reservations!A912)</f>
        <v>2</v>
      </c>
      <c r="F912" s="4">
        <f>INDEX(Screenings!D:D,MATCH(Reservations!C912,Screenings!A:A,0))</f>
        <v>43</v>
      </c>
    </row>
    <row r="913" spans="1:6" x14ac:dyDescent="0.2">
      <c r="A913" s="1">
        <v>912</v>
      </c>
      <c r="B913" s="11">
        <v>7</v>
      </c>
      <c r="C913" s="11">
        <v>601</v>
      </c>
      <c r="D913" s="4">
        <f>INDEX(Screenings!C:C,MATCH(Reservations!C913,Screenings!A:A,0))</f>
        <v>8</v>
      </c>
      <c r="E913" s="4">
        <f>COUNTIF(SeatReservations!B:B,Reservations!A913)</f>
        <v>3</v>
      </c>
      <c r="F913" s="4">
        <f>INDEX(Screenings!D:D,MATCH(Reservations!C913,Screenings!A:A,0))</f>
        <v>4</v>
      </c>
    </row>
    <row r="914" spans="1:6" x14ac:dyDescent="0.2">
      <c r="A914" s="1">
        <v>913</v>
      </c>
      <c r="B914" s="11">
        <v>3</v>
      </c>
      <c r="C914" s="11">
        <v>837</v>
      </c>
      <c r="D914" s="4">
        <f>INDEX(Screenings!C:C,MATCH(Reservations!C914,Screenings!A:A,0))</f>
        <v>2</v>
      </c>
      <c r="E914" s="4">
        <f>COUNTIF(SeatReservations!B:B,Reservations!A914)</f>
        <v>1</v>
      </c>
      <c r="F914" s="4">
        <f>INDEX(Screenings!D:D,MATCH(Reservations!C914,Screenings!A:A,0))</f>
        <v>43</v>
      </c>
    </row>
    <row r="915" spans="1:6" x14ac:dyDescent="0.2">
      <c r="A915" s="1">
        <v>914</v>
      </c>
      <c r="B915" s="11">
        <v>46</v>
      </c>
      <c r="C915" s="11">
        <v>815</v>
      </c>
      <c r="D915" s="4">
        <f>INDEX(Screenings!C:C,MATCH(Reservations!C915,Screenings!A:A,0))</f>
        <v>10</v>
      </c>
      <c r="E915" s="4">
        <f>COUNTIF(SeatReservations!B:B,Reservations!A915)</f>
        <v>1</v>
      </c>
      <c r="F915" s="4">
        <f>INDEX(Screenings!D:D,MATCH(Reservations!C915,Screenings!A:A,0))</f>
        <v>47</v>
      </c>
    </row>
    <row r="916" spans="1:6" x14ac:dyDescent="0.2">
      <c r="A916" s="1">
        <v>915</v>
      </c>
      <c r="B916" s="11">
        <v>54</v>
      </c>
      <c r="C916" s="11">
        <v>784</v>
      </c>
      <c r="D916" s="4">
        <f>INDEX(Screenings!C:C,MATCH(Reservations!C916,Screenings!A:A,0))</f>
        <v>10</v>
      </c>
      <c r="E916" s="4">
        <f>COUNTIF(SeatReservations!B:B,Reservations!A916)</f>
        <v>3</v>
      </c>
      <c r="F916" s="4">
        <f>INDEX(Screenings!D:D,MATCH(Reservations!C916,Screenings!A:A,0))</f>
        <v>8</v>
      </c>
    </row>
    <row r="917" spans="1:6" x14ac:dyDescent="0.2">
      <c r="A917" s="1">
        <v>916</v>
      </c>
      <c r="B917" s="11">
        <v>46</v>
      </c>
      <c r="C917" s="11">
        <v>835</v>
      </c>
      <c r="D917" s="4">
        <f>INDEX(Screenings!C:C,MATCH(Reservations!C917,Screenings!A:A,0))</f>
        <v>9</v>
      </c>
      <c r="E917" s="4">
        <f>COUNTIF(SeatReservations!B:B,Reservations!A917)</f>
        <v>2</v>
      </c>
      <c r="F917" s="4">
        <f>INDEX(Screenings!D:D,MATCH(Reservations!C917,Screenings!A:A,0))</f>
        <v>55</v>
      </c>
    </row>
    <row r="918" spans="1:6" x14ac:dyDescent="0.2">
      <c r="A918" s="1">
        <v>917</v>
      </c>
      <c r="B918" s="11">
        <v>39</v>
      </c>
      <c r="C918" s="11">
        <v>753</v>
      </c>
      <c r="D918" s="4">
        <f>INDEX(Screenings!C:C,MATCH(Reservations!C918,Screenings!A:A,0))</f>
        <v>3</v>
      </c>
      <c r="E918" s="4">
        <f>COUNTIF(SeatReservations!B:B,Reservations!A918)</f>
        <v>0</v>
      </c>
      <c r="F918" s="4">
        <f>INDEX(Screenings!D:D,MATCH(Reservations!C918,Screenings!A:A,0))</f>
        <v>36</v>
      </c>
    </row>
    <row r="919" spans="1:6" x14ac:dyDescent="0.2">
      <c r="A919" s="1">
        <v>918</v>
      </c>
      <c r="B919" s="11">
        <v>53</v>
      </c>
      <c r="C919" s="11">
        <v>610</v>
      </c>
      <c r="D919" s="4">
        <f>INDEX(Screenings!C:C,MATCH(Reservations!C919,Screenings!A:A,0))</f>
        <v>7</v>
      </c>
      <c r="E919" s="4">
        <f>COUNTIF(SeatReservations!B:B,Reservations!A919)</f>
        <v>2</v>
      </c>
      <c r="F919" s="4">
        <f>INDEX(Screenings!D:D,MATCH(Reservations!C919,Screenings!A:A,0))</f>
        <v>31</v>
      </c>
    </row>
    <row r="920" spans="1:6" x14ac:dyDescent="0.2">
      <c r="A920" s="1">
        <v>919</v>
      </c>
      <c r="B920" s="11">
        <v>16</v>
      </c>
      <c r="C920" s="11">
        <v>703</v>
      </c>
      <c r="D920" s="4">
        <f>INDEX(Screenings!C:C,MATCH(Reservations!C920,Screenings!A:A,0))</f>
        <v>6</v>
      </c>
      <c r="E920" s="4">
        <f>COUNTIF(SeatReservations!B:B,Reservations!A920)</f>
        <v>3</v>
      </c>
      <c r="F920" s="4">
        <f>INDEX(Screenings!D:D,MATCH(Reservations!C920,Screenings!A:A,0))</f>
        <v>42</v>
      </c>
    </row>
    <row r="921" spans="1:6" x14ac:dyDescent="0.2">
      <c r="A921" s="1">
        <v>920</v>
      </c>
      <c r="B921" s="11">
        <v>3</v>
      </c>
      <c r="C921" s="11">
        <v>615</v>
      </c>
      <c r="D921" s="4">
        <f>INDEX(Screenings!C:C,MATCH(Reservations!C921,Screenings!A:A,0))</f>
        <v>6</v>
      </c>
      <c r="E921" s="4">
        <f>COUNTIF(SeatReservations!B:B,Reservations!A921)</f>
        <v>1</v>
      </c>
      <c r="F921" s="4">
        <f>INDEX(Screenings!D:D,MATCH(Reservations!C921,Screenings!A:A,0))</f>
        <v>5</v>
      </c>
    </row>
    <row r="922" spans="1:6" x14ac:dyDescent="0.2">
      <c r="A922" s="1">
        <v>921</v>
      </c>
      <c r="B922" s="11">
        <v>66</v>
      </c>
      <c r="C922" s="11">
        <v>817</v>
      </c>
      <c r="D922" s="4">
        <f>INDEX(Screenings!C:C,MATCH(Reservations!C922,Screenings!A:A,0))</f>
        <v>7</v>
      </c>
      <c r="E922" s="4">
        <f>COUNTIF(SeatReservations!B:B,Reservations!A922)</f>
        <v>3</v>
      </c>
      <c r="F922" s="4">
        <f>INDEX(Screenings!D:D,MATCH(Reservations!C922,Screenings!A:A,0))</f>
        <v>52</v>
      </c>
    </row>
    <row r="923" spans="1:6" x14ac:dyDescent="0.2">
      <c r="A923" s="1">
        <v>922</v>
      </c>
      <c r="B923" s="11">
        <v>64</v>
      </c>
      <c r="C923" s="11">
        <v>703</v>
      </c>
      <c r="D923" s="4">
        <f>INDEX(Screenings!C:C,MATCH(Reservations!C923,Screenings!A:A,0))</f>
        <v>6</v>
      </c>
      <c r="E923" s="4">
        <f>COUNTIF(SeatReservations!B:B,Reservations!A923)</f>
        <v>3</v>
      </c>
      <c r="F923" s="4">
        <f>INDEX(Screenings!D:D,MATCH(Reservations!C923,Screenings!A:A,0))</f>
        <v>42</v>
      </c>
    </row>
    <row r="924" spans="1:6" x14ac:dyDescent="0.2">
      <c r="A924" s="1">
        <v>923</v>
      </c>
      <c r="B924" s="11">
        <v>57</v>
      </c>
      <c r="C924" s="11">
        <v>808</v>
      </c>
      <c r="D924" s="4">
        <f>INDEX(Screenings!C:C,MATCH(Reservations!C924,Screenings!A:A,0))</f>
        <v>3</v>
      </c>
      <c r="E924" s="4">
        <f>COUNTIF(SeatReservations!B:B,Reservations!A924)</f>
        <v>2</v>
      </c>
      <c r="F924" s="4">
        <f>INDEX(Screenings!D:D,MATCH(Reservations!C924,Screenings!A:A,0))</f>
        <v>55</v>
      </c>
    </row>
    <row r="925" spans="1:6" x14ac:dyDescent="0.2">
      <c r="A925" s="1">
        <v>924</v>
      </c>
      <c r="B925" s="11">
        <v>24</v>
      </c>
      <c r="C925" s="11">
        <v>735</v>
      </c>
      <c r="D925" s="4">
        <f>INDEX(Screenings!C:C,MATCH(Reservations!C925,Screenings!A:A,0))</f>
        <v>1</v>
      </c>
      <c r="E925" s="4">
        <f>COUNTIF(SeatReservations!B:B,Reservations!A925)</f>
        <v>5</v>
      </c>
      <c r="F925" s="4">
        <f>INDEX(Screenings!D:D,MATCH(Reservations!C925,Screenings!A:A,0))</f>
        <v>52</v>
      </c>
    </row>
    <row r="926" spans="1:6" x14ac:dyDescent="0.2">
      <c r="A926" s="1">
        <v>925</v>
      </c>
      <c r="B926" s="11">
        <v>15</v>
      </c>
      <c r="C926" s="11">
        <v>820</v>
      </c>
      <c r="D926" s="4">
        <f>INDEX(Screenings!C:C,MATCH(Reservations!C926,Screenings!A:A,0))</f>
        <v>8</v>
      </c>
      <c r="E926" s="4">
        <f>COUNTIF(SeatReservations!B:B,Reservations!A926)</f>
        <v>3</v>
      </c>
      <c r="F926" s="4">
        <f>INDEX(Screenings!D:D,MATCH(Reservations!C926,Screenings!A:A,0))</f>
        <v>29</v>
      </c>
    </row>
    <row r="927" spans="1:6" x14ac:dyDescent="0.2">
      <c r="A927" s="1">
        <v>926</v>
      </c>
      <c r="B927" s="11">
        <v>52</v>
      </c>
      <c r="C927" s="11">
        <v>696</v>
      </c>
      <c r="D927" s="4">
        <f>INDEX(Screenings!C:C,MATCH(Reservations!C927,Screenings!A:A,0))</f>
        <v>1</v>
      </c>
      <c r="E927" s="4">
        <f>COUNTIF(SeatReservations!B:B,Reservations!A927)</f>
        <v>2</v>
      </c>
      <c r="F927" s="4">
        <f>INDEX(Screenings!D:D,MATCH(Reservations!C927,Screenings!A:A,0))</f>
        <v>27</v>
      </c>
    </row>
    <row r="928" spans="1:6" x14ac:dyDescent="0.2">
      <c r="A928" s="1">
        <v>927</v>
      </c>
      <c r="B928" s="11">
        <v>69</v>
      </c>
      <c r="C928" s="11">
        <v>788</v>
      </c>
      <c r="D928" s="4">
        <f>INDEX(Screenings!C:C,MATCH(Reservations!C928,Screenings!A:A,0))</f>
        <v>2</v>
      </c>
      <c r="E928" s="4">
        <f>COUNTIF(SeatReservations!B:B,Reservations!A928)</f>
        <v>3</v>
      </c>
      <c r="F928" s="4">
        <f>INDEX(Screenings!D:D,MATCH(Reservations!C928,Screenings!A:A,0))</f>
        <v>42</v>
      </c>
    </row>
    <row r="929" spans="1:6" x14ac:dyDescent="0.2">
      <c r="A929" s="1">
        <v>928</v>
      </c>
      <c r="B929" s="11">
        <v>25</v>
      </c>
      <c r="C929" s="11">
        <v>677</v>
      </c>
      <c r="D929" s="4">
        <f>INDEX(Screenings!C:C,MATCH(Reservations!C929,Screenings!A:A,0))</f>
        <v>6</v>
      </c>
      <c r="E929" s="4">
        <f>COUNTIF(SeatReservations!B:B,Reservations!A929)</f>
        <v>1</v>
      </c>
      <c r="F929" s="4">
        <f>INDEX(Screenings!D:D,MATCH(Reservations!C929,Screenings!A:A,0))</f>
        <v>38</v>
      </c>
    </row>
    <row r="930" spans="1:6" x14ac:dyDescent="0.2">
      <c r="A930" s="1">
        <v>929</v>
      </c>
      <c r="B930" s="11">
        <v>44</v>
      </c>
      <c r="C930" s="11">
        <v>687</v>
      </c>
      <c r="D930" s="4">
        <f>INDEX(Screenings!C:C,MATCH(Reservations!C930,Screenings!A:A,0))</f>
        <v>2</v>
      </c>
      <c r="E930" s="4">
        <f>COUNTIF(SeatReservations!B:B,Reservations!A930)</f>
        <v>2</v>
      </c>
      <c r="F930" s="4">
        <f>INDEX(Screenings!D:D,MATCH(Reservations!C930,Screenings!A:A,0))</f>
        <v>4</v>
      </c>
    </row>
    <row r="931" spans="1:6" x14ac:dyDescent="0.2">
      <c r="A931" s="1">
        <v>930</v>
      </c>
      <c r="B931" s="11">
        <v>21</v>
      </c>
      <c r="C931" s="11">
        <v>840</v>
      </c>
      <c r="D931" s="4">
        <f>INDEX(Screenings!C:C,MATCH(Reservations!C931,Screenings!A:A,0))</f>
        <v>3</v>
      </c>
      <c r="E931" s="4">
        <f>COUNTIF(SeatReservations!B:B,Reservations!A931)</f>
        <v>0</v>
      </c>
      <c r="F931" s="4">
        <f>INDEX(Screenings!D:D,MATCH(Reservations!C931,Screenings!A:A,0))</f>
        <v>38</v>
      </c>
    </row>
    <row r="932" spans="1:6" x14ac:dyDescent="0.2">
      <c r="A932" s="1">
        <v>931</v>
      </c>
      <c r="B932" s="11">
        <v>7</v>
      </c>
      <c r="C932" s="11">
        <v>773</v>
      </c>
      <c r="D932" s="4">
        <f>INDEX(Screenings!C:C,MATCH(Reservations!C932,Screenings!A:A,0))</f>
        <v>1</v>
      </c>
      <c r="E932" s="4">
        <f>COUNTIF(SeatReservations!B:B,Reservations!A932)</f>
        <v>0</v>
      </c>
      <c r="F932" s="4">
        <f>INDEX(Screenings!D:D,MATCH(Reservations!C932,Screenings!A:A,0))</f>
        <v>37</v>
      </c>
    </row>
    <row r="933" spans="1:6" x14ac:dyDescent="0.2">
      <c r="A933" s="1">
        <v>932</v>
      </c>
      <c r="B933" s="11">
        <v>44</v>
      </c>
      <c r="C933" s="11">
        <v>722</v>
      </c>
      <c r="D933" s="4">
        <f>INDEX(Screenings!C:C,MATCH(Reservations!C933,Screenings!A:A,0))</f>
        <v>9</v>
      </c>
      <c r="E933" s="4">
        <f>COUNTIF(SeatReservations!B:B,Reservations!A933)</f>
        <v>2</v>
      </c>
      <c r="F933" s="4">
        <f>INDEX(Screenings!D:D,MATCH(Reservations!C933,Screenings!A:A,0))</f>
        <v>49</v>
      </c>
    </row>
    <row r="934" spans="1:6" x14ac:dyDescent="0.2">
      <c r="A934" s="1">
        <v>933</v>
      </c>
      <c r="B934" s="11">
        <v>63</v>
      </c>
      <c r="C934" s="11">
        <v>824</v>
      </c>
      <c r="D934" s="4">
        <f>INDEX(Screenings!C:C,MATCH(Reservations!C934,Screenings!A:A,0))</f>
        <v>2</v>
      </c>
      <c r="E934" s="4">
        <f>COUNTIF(SeatReservations!B:B,Reservations!A934)</f>
        <v>3</v>
      </c>
      <c r="F934" s="4">
        <f>INDEX(Screenings!D:D,MATCH(Reservations!C934,Screenings!A:A,0))</f>
        <v>38</v>
      </c>
    </row>
    <row r="935" spans="1:6" x14ac:dyDescent="0.2">
      <c r="A935" s="1">
        <v>934</v>
      </c>
      <c r="B935" s="11">
        <v>45</v>
      </c>
      <c r="C935" s="11">
        <v>841</v>
      </c>
      <c r="D935" s="4">
        <f>INDEX(Screenings!C:C,MATCH(Reservations!C935,Screenings!A:A,0))</f>
        <v>8</v>
      </c>
      <c r="E935" s="4">
        <f>COUNTIF(SeatReservations!B:B,Reservations!A935)</f>
        <v>2</v>
      </c>
      <c r="F935" s="4">
        <f>INDEX(Screenings!D:D,MATCH(Reservations!C935,Screenings!A:A,0))</f>
        <v>31</v>
      </c>
    </row>
    <row r="936" spans="1:6" x14ac:dyDescent="0.2">
      <c r="A936" s="1">
        <v>935</v>
      </c>
      <c r="B936" s="11">
        <v>41</v>
      </c>
      <c r="C936" s="11">
        <v>729</v>
      </c>
      <c r="D936" s="4">
        <f>INDEX(Screenings!C:C,MATCH(Reservations!C936,Screenings!A:A,0))</f>
        <v>10</v>
      </c>
      <c r="E936" s="4">
        <f>COUNTIF(SeatReservations!B:B,Reservations!A936)</f>
        <v>0</v>
      </c>
      <c r="F936" s="4">
        <f>INDEX(Screenings!D:D,MATCH(Reservations!C936,Screenings!A:A,0))</f>
        <v>14</v>
      </c>
    </row>
    <row r="937" spans="1:6" x14ac:dyDescent="0.2">
      <c r="A937" s="1">
        <v>936</v>
      </c>
      <c r="B937" s="11">
        <v>5</v>
      </c>
      <c r="C937" s="11">
        <v>841</v>
      </c>
      <c r="D937" s="4">
        <f>INDEX(Screenings!C:C,MATCH(Reservations!C937,Screenings!A:A,0))</f>
        <v>8</v>
      </c>
      <c r="E937" s="4">
        <f>COUNTIF(SeatReservations!B:B,Reservations!A937)</f>
        <v>1</v>
      </c>
      <c r="F937" s="4">
        <f>INDEX(Screenings!D:D,MATCH(Reservations!C937,Screenings!A:A,0))</f>
        <v>31</v>
      </c>
    </row>
    <row r="938" spans="1:6" x14ac:dyDescent="0.2">
      <c r="A938" s="1">
        <v>937</v>
      </c>
      <c r="B938" s="11">
        <v>61</v>
      </c>
      <c r="C938" s="11">
        <v>733</v>
      </c>
      <c r="D938" s="4">
        <f>INDEX(Screenings!C:C,MATCH(Reservations!C938,Screenings!A:A,0))</f>
        <v>7</v>
      </c>
      <c r="E938" s="4">
        <f>COUNTIF(SeatReservations!B:B,Reservations!A938)</f>
        <v>2</v>
      </c>
      <c r="F938" s="4">
        <f>INDEX(Screenings!D:D,MATCH(Reservations!C938,Screenings!A:A,0))</f>
        <v>43</v>
      </c>
    </row>
    <row r="939" spans="1:6" x14ac:dyDescent="0.2">
      <c r="A939" s="1">
        <v>938</v>
      </c>
      <c r="B939" s="11">
        <v>41</v>
      </c>
      <c r="C939" s="11">
        <v>637</v>
      </c>
      <c r="D939" s="4">
        <f>INDEX(Screenings!C:C,MATCH(Reservations!C939,Screenings!A:A,0))</f>
        <v>4</v>
      </c>
      <c r="E939" s="4">
        <f>COUNTIF(SeatReservations!B:B,Reservations!A939)</f>
        <v>1</v>
      </c>
      <c r="F939" s="4">
        <f>INDEX(Screenings!D:D,MATCH(Reservations!C939,Screenings!A:A,0))</f>
        <v>2</v>
      </c>
    </row>
    <row r="940" spans="1:6" x14ac:dyDescent="0.2">
      <c r="A940" s="1">
        <v>939</v>
      </c>
      <c r="B940" s="11">
        <v>34</v>
      </c>
      <c r="C940" s="11">
        <v>705</v>
      </c>
      <c r="D940" s="4">
        <f>INDEX(Screenings!C:C,MATCH(Reservations!C940,Screenings!A:A,0))</f>
        <v>2</v>
      </c>
      <c r="E940" s="4">
        <f>COUNTIF(SeatReservations!B:B,Reservations!A940)</f>
        <v>3</v>
      </c>
      <c r="F940" s="4">
        <f>INDEX(Screenings!D:D,MATCH(Reservations!C940,Screenings!A:A,0))</f>
        <v>10</v>
      </c>
    </row>
    <row r="941" spans="1:6" x14ac:dyDescent="0.2">
      <c r="A941" s="1">
        <v>940</v>
      </c>
      <c r="B941" s="11">
        <v>36</v>
      </c>
      <c r="C941" s="11">
        <v>777</v>
      </c>
      <c r="D941" s="4">
        <f>INDEX(Screenings!C:C,MATCH(Reservations!C941,Screenings!A:A,0))</f>
        <v>4</v>
      </c>
      <c r="E941" s="4">
        <f>COUNTIF(SeatReservations!B:B,Reservations!A941)</f>
        <v>1</v>
      </c>
      <c r="F941" s="4">
        <f>INDEX(Screenings!D:D,MATCH(Reservations!C941,Screenings!A:A,0))</f>
        <v>52</v>
      </c>
    </row>
    <row r="942" spans="1:6" x14ac:dyDescent="0.2">
      <c r="A942" s="1">
        <v>941</v>
      </c>
      <c r="B942" s="11">
        <v>18</v>
      </c>
      <c r="C942" s="11">
        <v>641</v>
      </c>
      <c r="D942" s="4">
        <f>INDEX(Screenings!C:C,MATCH(Reservations!C942,Screenings!A:A,0))</f>
        <v>6</v>
      </c>
      <c r="E942" s="4">
        <f>COUNTIF(SeatReservations!B:B,Reservations!A942)</f>
        <v>1</v>
      </c>
      <c r="F942" s="4">
        <f>INDEX(Screenings!D:D,MATCH(Reservations!C942,Screenings!A:A,0))</f>
        <v>39</v>
      </c>
    </row>
    <row r="943" spans="1:6" x14ac:dyDescent="0.2">
      <c r="A943" s="1">
        <v>942</v>
      </c>
      <c r="B943" s="11">
        <v>61</v>
      </c>
      <c r="C943" s="11">
        <v>636</v>
      </c>
      <c r="D943" s="4">
        <f>INDEX(Screenings!C:C,MATCH(Reservations!C943,Screenings!A:A,0))</f>
        <v>4</v>
      </c>
      <c r="E943" s="4">
        <f>COUNTIF(SeatReservations!B:B,Reservations!A943)</f>
        <v>0</v>
      </c>
      <c r="F943" s="4">
        <f>INDEX(Screenings!D:D,MATCH(Reservations!C943,Screenings!A:A,0))</f>
        <v>30</v>
      </c>
    </row>
    <row r="944" spans="1:6" x14ac:dyDescent="0.2">
      <c r="A944" s="1">
        <v>943</v>
      </c>
      <c r="B944" s="11">
        <v>3</v>
      </c>
      <c r="C944" s="11">
        <v>816</v>
      </c>
      <c r="D944" s="4">
        <f>INDEX(Screenings!C:C,MATCH(Reservations!C944,Screenings!A:A,0))</f>
        <v>2</v>
      </c>
      <c r="E944" s="4">
        <f>COUNTIF(SeatReservations!B:B,Reservations!A944)</f>
        <v>2</v>
      </c>
      <c r="F944" s="4">
        <f>INDEX(Screenings!D:D,MATCH(Reservations!C944,Screenings!A:A,0))</f>
        <v>34</v>
      </c>
    </row>
    <row r="945" spans="1:6" x14ac:dyDescent="0.2">
      <c r="A945" s="1">
        <v>944</v>
      </c>
      <c r="B945" s="11">
        <v>62</v>
      </c>
      <c r="C945" s="11">
        <v>630</v>
      </c>
      <c r="D945" s="4">
        <f>INDEX(Screenings!C:C,MATCH(Reservations!C945,Screenings!A:A,0))</f>
        <v>1</v>
      </c>
      <c r="E945" s="4">
        <f>COUNTIF(SeatReservations!B:B,Reservations!A945)</f>
        <v>3</v>
      </c>
      <c r="F945" s="4">
        <f>INDEX(Screenings!D:D,MATCH(Reservations!C945,Screenings!A:A,0))</f>
        <v>51</v>
      </c>
    </row>
    <row r="946" spans="1:6" x14ac:dyDescent="0.2">
      <c r="A946" s="1">
        <v>945</v>
      </c>
      <c r="B946" s="11">
        <v>65</v>
      </c>
      <c r="C946" s="11">
        <v>670</v>
      </c>
      <c r="D946" s="4">
        <f>INDEX(Screenings!C:C,MATCH(Reservations!C946,Screenings!A:A,0))</f>
        <v>9</v>
      </c>
      <c r="E946" s="4">
        <f>COUNTIF(SeatReservations!B:B,Reservations!A946)</f>
        <v>1</v>
      </c>
      <c r="F946" s="4">
        <f>INDEX(Screenings!D:D,MATCH(Reservations!C946,Screenings!A:A,0))</f>
        <v>22</v>
      </c>
    </row>
    <row r="947" spans="1:6" x14ac:dyDescent="0.2">
      <c r="A947" s="1">
        <v>946</v>
      </c>
      <c r="B947" s="11">
        <v>54</v>
      </c>
      <c r="C947" s="11">
        <v>833</v>
      </c>
      <c r="D947" s="4">
        <f>INDEX(Screenings!C:C,MATCH(Reservations!C947,Screenings!A:A,0))</f>
        <v>4</v>
      </c>
      <c r="E947" s="4">
        <f>COUNTIF(SeatReservations!B:B,Reservations!A947)</f>
        <v>7</v>
      </c>
      <c r="F947" s="4">
        <f>INDEX(Screenings!D:D,MATCH(Reservations!C947,Screenings!A:A,0))</f>
        <v>52</v>
      </c>
    </row>
    <row r="948" spans="1:6" x14ac:dyDescent="0.2">
      <c r="A948" s="1">
        <v>947</v>
      </c>
      <c r="B948" s="11">
        <v>8</v>
      </c>
      <c r="C948" s="11">
        <v>736</v>
      </c>
      <c r="D948" s="4">
        <f>INDEX(Screenings!C:C,MATCH(Reservations!C948,Screenings!A:A,0))</f>
        <v>2</v>
      </c>
      <c r="E948" s="4">
        <f>COUNTIF(SeatReservations!B:B,Reservations!A948)</f>
        <v>3</v>
      </c>
      <c r="F948" s="4">
        <f>INDEX(Screenings!D:D,MATCH(Reservations!C948,Screenings!A:A,0))</f>
        <v>45</v>
      </c>
    </row>
    <row r="949" spans="1:6" x14ac:dyDescent="0.2">
      <c r="A949" s="1">
        <v>948</v>
      </c>
      <c r="B949" s="11">
        <v>65</v>
      </c>
      <c r="C949" s="11">
        <v>680</v>
      </c>
      <c r="D949" s="4">
        <f>INDEX(Screenings!C:C,MATCH(Reservations!C949,Screenings!A:A,0))</f>
        <v>2</v>
      </c>
      <c r="E949" s="4">
        <f>COUNTIF(SeatReservations!B:B,Reservations!A949)</f>
        <v>2</v>
      </c>
      <c r="F949" s="4">
        <f>INDEX(Screenings!D:D,MATCH(Reservations!C949,Screenings!A:A,0))</f>
        <v>52</v>
      </c>
    </row>
    <row r="950" spans="1:6" x14ac:dyDescent="0.2">
      <c r="A950" s="1">
        <v>949</v>
      </c>
      <c r="B950" s="11">
        <v>52</v>
      </c>
      <c r="C950" s="11">
        <v>735</v>
      </c>
      <c r="D950" s="4">
        <f>INDEX(Screenings!C:C,MATCH(Reservations!C950,Screenings!A:A,0))</f>
        <v>1</v>
      </c>
      <c r="E950" s="4">
        <f>COUNTIF(SeatReservations!B:B,Reservations!A950)</f>
        <v>1</v>
      </c>
      <c r="F950" s="4">
        <f>INDEX(Screenings!D:D,MATCH(Reservations!C950,Screenings!A:A,0))</f>
        <v>52</v>
      </c>
    </row>
    <row r="951" spans="1:6" x14ac:dyDescent="0.2">
      <c r="A951" s="1">
        <v>950</v>
      </c>
      <c r="B951" s="11">
        <v>52</v>
      </c>
      <c r="C951" s="11">
        <v>740</v>
      </c>
      <c r="D951" s="4">
        <f>INDEX(Screenings!C:C,MATCH(Reservations!C951,Screenings!A:A,0))</f>
        <v>1</v>
      </c>
      <c r="E951" s="4">
        <f>COUNTIF(SeatReservations!B:B,Reservations!A951)</f>
        <v>0</v>
      </c>
      <c r="F951" s="4">
        <f>INDEX(Screenings!D:D,MATCH(Reservations!C951,Screenings!A:A,0))</f>
        <v>54</v>
      </c>
    </row>
    <row r="952" spans="1:6" x14ac:dyDescent="0.2">
      <c r="A952" s="1">
        <v>951</v>
      </c>
      <c r="B952" s="11">
        <v>15</v>
      </c>
      <c r="C952" s="11">
        <v>717</v>
      </c>
      <c r="D952" s="4">
        <f>INDEX(Screenings!C:C,MATCH(Reservations!C952,Screenings!A:A,0))</f>
        <v>4</v>
      </c>
      <c r="E952" s="4">
        <f>COUNTIF(SeatReservations!B:B,Reservations!A952)</f>
        <v>3</v>
      </c>
      <c r="F952" s="4">
        <f>INDEX(Screenings!D:D,MATCH(Reservations!C952,Screenings!A:A,0))</f>
        <v>47</v>
      </c>
    </row>
    <row r="953" spans="1:6" x14ac:dyDescent="0.2">
      <c r="A953" s="1">
        <v>952</v>
      </c>
      <c r="B953" s="11">
        <v>47</v>
      </c>
      <c r="C953" s="11">
        <v>637</v>
      </c>
      <c r="D953" s="4">
        <f>INDEX(Screenings!C:C,MATCH(Reservations!C953,Screenings!A:A,0))</f>
        <v>4</v>
      </c>
      <c r="E953" s="4">
        <f>COUNTIF(SeatReservations!B:B,Reservations!A953)</f>
        <v>1</v>
      </c>
      <c r="F953" s="4">
        <f>INDEX(Screenings!D:D,MATCH(Reservations!C953,Screenings!A:A,0))</f>
        <v>2</v>
      </c>
    </row>
    <row r="954" spans="1:6" x14ac:dyDescent="0.2">
      <c r="A954" s="1">
        <v>953</v>
      </c>
      <c r="B954" s="11">
        <v>58</v>
      </c>
      <c r="C954" s="11">
        <v>698</v>
      </c>
      <c r="D954" s="4">
        <f>INDEX(Screenings!C:C,MATCH(Reservations!C954,Screenings!A:A,0))</f>
        <v>9</v>
      </c>
      <c r="E954" s="4">
        <f>COUNTIF(SeatReservations!B:B,Reservations!A954)</f>
        <v>2</v>
      </c>
      <c r="F954" s="4">
        <f>INDEX(Screenings!D:D,MATCH(Reservations!C954,Screenings!A:A,0))</f>
        <v>32</v>
      </c>
    </row>
    <row r="955" spans="1:6" x14ac:dyDescent="0.2">
      <c r="A955" s="1">
        <v>954</v>
      </c>
      <c r="B955" s="11">
        <v>58</v>
      </c>
      <c r="C955" s="11">
        <v>650</v>
      </c>
      <c r="D955" s="4">
        <f>INDEX(Screenings!C:C,MATCH(Reservations!C955,Screenings!A:A,0))</f>
        <v>8</v>
      </c>
      <c r="E955" s="4">
        <f>COUNTIF(SeatReservations!B:B,Reservations!A955)</f>
        <v>4</v>
      </c>
      <c r="F955" s="4">
        <f>INDEX(Screenings!D:D,MATCH(Reservations!C955,Screenings!A:A,0))</f>
        <v>34</v>
      </c>
    </row>
    <row r="956" spans="1:6" x14ac:dyDescent="0.2">
      <c r="A956" s="1">
        <v>955</v>
      </c>
      <c r="B956" s="11">
        <v>43</v>
      </c>
      <c r="C956" s="11">
        <v>813</v>
      </c>
      <c r="D956" s="4">
        <f>INDEX(Screenings!C:C,MATCH(Reservations!C956,Screenings!A:A,0))</f>
        <v>6</v>
      </c>
      <c r="E956" s="4">
        <f>COUNTIF(SeatReservations!B:B,Reservations!A956)</f>
        <v>0</v>
      </c>
      <c r="F956" s="4">
        <f>INDEX(Screenings!D:D,MATCH(Reservations!C956,Screenings!A:A,0))</f>
        <v>55</v>
      </c>
    </row>
    <row r="957" spans="1:6" x14ac:dyDescent="0.2">
      <c r="A957" s="1">
        <v>956</v>
      </c>
      <c r="B957" s="11">
        <v>10</v>
      </c>
      <c r="C957" s="11">
        <v>615</v>
      </c>
      <c r="D957" s="4">
        <f>INDEX(Screenings!C:C,MATCH(Reservations!C957,Screenings!A:A,0))</f>
        <v>6</v>
      </c>
      <c r="E957" s="4">
        <f>COUNTIF(SeatReservations!B:B,Reservations!A957)</f>
        <v>4</v>
      </c>
      <c r="F957" s="4">
        <f>INDEX(Screenings!D:D,MATCH(Reservations!C957,Screenings!A:A,0))</f>
        <v>5</v>
      </c>
    </row>
    <row r="958" spans="1:6" x14ac:dyDescent="0.2">
      <c r="A958" s="1">
        <v>957</v>
      </c>
      <c r="B958" s="11">
        <v>4</v>
      </c>
      <c r="C958" s="11">
        <v>757</v>
      </c>
      <c r="D958" s="4">
        <f>INDEX(Screenings!C:C,MATCH(Reservations!C958,Screenings!A:A,0))</f>
        <v>3</v>
      </c>
      <c r="E958" s="4">
        <f>COUNTIF(SeatReservations!B:B,Reservations!A958)</f>
        <v>0</v>
      </c>
      <c r="F958" s="4">
        <f>INDEX(Screenings!D:D,MATCH(Reservations!C958,Screenings!A:A,0))</f>
        <v>1</v>
      </c>
    </row>
    <row r="959" spans="1:6" x14ac:dyDescent="0.2">
      <c r="A959" s="1">
        <v>958</v>
      </c>
      <c r="B959" s="11">
        <v>4</v>
      </c>
      <c r="C959" s="11">
        <v>755</v>
      </c>
      <c r="D959" s="4">
        <f>INDEX(Screenings!C:C,MATCH(Reservations!C959,Screenings!A:A,0))</f>
        <v>9</v>
      </c>
      <c r="E959" s="4">
        <f>COUNTIF(SeatReservations!B:B,Reservations!A959)</f>
        <v>3</v>
      </c>
      <c r="F959" s="4">
        <f>INDEX(Screenings!D:D,MATCH(Reservations!C959,Screenings!A:A,0))</f>
        <v>51</v>
      </c>
    </row>
    <row r="960" spans="1:6" x14ac:dyDescent="0.2">
      <c r="A960" s="1">
        <v>959</v>
      </c>
      <c r="B960" s="11">
        <v>66</v>
      </c>
      <c r="C960" s="11">
        <v>700</v>
      </c>
      <c r="D960" s="4">
        <f>INDEX(Screenings!C:C,MATCH(Reservations!C960,Screenings!A:A,0))</f>
        <v>1</v>
      </c>
      <c r="E960" s="4">
        <f>COUNTIF(SeatReservations!B:B,Reservations!A960)</f>
        <v>3</v>
      </c>
      <c r="F960" s="4">
        <f>INDEX(Screenings!D:D,MATCH(Reservations!C960,Screenings!A:A,0))</f>
        <v>32</v>
      </c>
    </row>
    <row r="961" spans="1:6" x14ac:dyDescent="0.2">
      <c r="A961" s="1">
        <v>960</v>
      </c>
      <c r="B961" s="11">
        <v>35</v>
      </c>
      <c r="C961" s="11">
        <v>698</v>
      </c>
      <c r="D961" s="4">
        <f>INDEX(Screenings!C:C,MATCH(Reservations!C961,Screenings!A:A,0))</f>
        <v>9</v>
      </c>
      <c r="E961" s="4">
        <f>COUNTIF(SeatReservations!B:B,Reservations!A961)</f>
        <v>0</v>
      </c>
      <c r="F961" s="4">
        <f>INDEX(Screenings!D:D,MATCH(Reservations!C961,Screenings!A:A,0))</f>
        <v>32</v>
      </c>
    </row>
    <row r="962" spans="1:6" x14ac:dyDescent="0.2">
      <c r="A962" s="1">
        <v>961</v>
      </c>
      <c r="B962" s="11">
        <v>17</v>
      </c>
      <c r="C962" s="11">
        <v>758</v>
      </c>
      <c r="D962" s="4">
        <f>INDEX(Screenings!C:C,MATCH(Reservations!C962,Screenings!A:A,0))</f>
        <v>8</v>
      </c>
      <c r="E962" s="4">
        <f>COUNTIF(SeatReservations!B:B,Reservations!A962)</f>
        <v>2</v>
      </c>
      <c r="F962" s="4">
        <f>INDEX(Screenings!D:D,MATCH(Reservations!C962,Screenings!A:A,0))</f>
        <v>11</v>
      </c>
    </row>
    <row r="963" spans="1:6" x14ac:dyDescent="0.2">
      <c r="A963" s="1">
        <v>962</v>
      </c>
      <c r="B963" s="11">
        <v>32</v>
      </c>
      <c r="C963" s="11">
        <v>606</v>
      </c>
      <c r="D963" s="4">
        <f>INDEX(Screenings!C:C,MATCH(Reservations!C963,Screenings!A:A,0))</f>
        <v>10</v>
      </c>
      <c r="E963" s="4">
        <f>COUNTIF(SeatReservations!B:B,Reservations!A963)</f>
        <v>2</v>
      </c>
      <c r="F963" s="4">
        <f>INDEX(Screenings!D:D,MATCH(Reservations!C963,Screenings!A:A,0))</f>
        <v>53</v>
      </c>
    </row>
    <row r="964" spans="1:6" x14ac:dyDescent="0.2">
      <c r="A964" s="1">
        <v>963</v>
      </c>
      <c r="B964" s="11">
        <v>7</v>
      </c>
      <c r="C964" s="11">
        <v>761</v>
      </c>
      <c r="D964" s="4">
        <f>INDEX(Screenings!C:C,MATCH(Reservations!C964,Screenings!A:A,0))</f>
        <v>9</v>
      </c>
      <c r="E964" s="4">
        <f>COUNTIF(SeatReservations!B:B,Reservations!A964)</f>
        <v>0</v>
      </c>
      <c r="F964" s="4">
        <f>INDEX(Screenings!D:D,MATCH(Reservations!C964,Screenings!A:A,0))</f>
        <v>10</v>
      </c>
    </row>
    <row r="965" spans="1:6" x14ac:dyDescent="0.2">
      <c r="A965" s="1">
        <v>964</v>
      </c>
      <c r="B965" s="11">
        <v>38</v>
      </c>
      <c r="C965" s="11">
        <v>707</v>
      </c>
      <c r="D965" s="4">
        <f>INDEX(Screenings!C:C,MATCH(Reservations!C965,Screenings!A:A,0))</f>
        <v>6</v>
      </c>
      <c r="E965" s="4">
        <f>COUNTIF(SeatReservations!B:B,Reservations!A965)</f>
        <v>3</v>
      </c>
      <c r="F965" s="4">
        <f>INDEX(Screenings!D:D,MATCH(Reservations!C965,Screenings!A:A,0))</f>
        <v>43</v>
      </c>
    </row>
    <row r="966" spans="1:6" x14ac:dyDescent="0.2">
      <c r="A966" s="1">
        <v>965</v>
      </c>
      <c r="B966" s="11">
        <v>21</v>
      </c>
      <c r="C966" s="11">
        <v>762</v>
      </c>
      <c r="D966" s="4">
        <f>INDEX(Screenings!C:C,MATCH(Reservations!C966,Screenings!A:A,0))</f>
        <v>1</v>
      </c>
      <c r="E966" s="4">
        <f>COUNTIF(SeatReservations!B:B,Reservations!A966)</f>
        <v>1</v>
      </c>
      <c r="F966" s="4">
        <f>INDEX(Screenings!D:D,MATCH(Reservations!C966,Screenings!A:A,0))</f>
        <v>27</v>
      </c>
    </row>
    <row r="967" spans="1:6" x14ac:dyDescent="0.2">
      <c r="A967" s="1">
        <v>966</v>
      </c>
      <c r="B967" s="11">
        <v>35</v>
      </c>
      <c r="C967" s="11">
        <v>708</v>
      </c>
      <c r="D967" s="4">
        <f>INDEX(Screenings!C:C,MATCH(Reservations!C967,Screenings!A:A,0))</f>
        <v>4</v>
      </c>
      <c r="E967" s="4">
        <f>COUNTIF(SeatReservations!B:B,Reservations!A967)</f>
        <v>1</v>
      </c>
      <c r="F967" s="4">
        <f>INDEX(Screenings!D:D,MATCH(Reservations!C967,Screenings!A:A,0))</f>
        <v>26</v>
      </c>
    </row>
    <row r="968" spans="1:6" x14ac:dyDescent="0.2">
      <c r="A968" s="1">
        <v>967</v>
      </c>
      <c r="B968" s="11">
        <v>28</v>
      </c>
      <c r="C968" s="11">
        <v>729</v>
      </c>
      <c r="D968" s="4">
        <f>INDEX(Screenings!C:C,MATCH(Reservations!C968,Screenings!A:A,0))</f>
        <v>10</v>
      </c>
      <c r="E968" s="4">
        <f>COUNTIF(SeatReservations!B:B,Reservations!A968)</f>
        <v>0</v>
      </c>
      <c r="F968" s="4">
        <f>INDEX(Screenings!D:D,MATCH(Reservations!C968,Screenings!A:A,0))</f>
        <v>14</v>
      </c>
    </row>
    <row r="969" spans="1:6" x14ac:dyDescent="0.2">
      <c r="A969" s="1">
        <v>968</v>
      </c>
      <c r="B969" s="11">
        <v>50</v>
      </c>
      <c r="C969" s="11">
        <v>809</v>
      </c>
      <c r="D969" s="4">
        <f>INDEX(Screenings!C:C,MATCH(Reservations!C969,Screenings!A:A,0))</f>
        <v>2</v>
      </c>
      <c r="E969" s="4">
        <f>COUNTIF(SeatReservations!B:B,Reservations!A969)</f>
        <v>0</v>
      </c>
      <c r="F969" s="4">
        <f>INDEX(Screenings!D:D,MATCH(Reservations!C969,Screenings!A:A,0))</f>
        <v>32</v>
      </c>
    </row>
    <row r="970" spans="1:6" x14ac:dyDescent="0.2">
      <c r="A970" s="1">
        <v>969</v>
      </c>
      <c r="B970" s="11">
        <v>28</v>
      </c>
      <c r="C970" s="11">
        <v>679</v>
      </c>
      <c r="D970" s="4">
        <f>INDEX(Screenings!C:C,MATCH(Reservations!C970,Screenings!A:A,0))</f>
        <v>9</v>
      </c>
      <c r="E970" s="4">
        <f>COUNTIF(SeatReservations!B:B,Reservations!A970)</f>
        <v>1</v>
      </c>
      <c r="F970" s="4">
        <f>INDEX(Screenings!D:D,MATCH(Reservations!C970,Screenings!A:A,0))</f>
        <v>20</v>
      </c>
    </row>
    <row r="971" spans="1:6" x14ac:dyDescent="0.2">
      <c r="A971" s="1">
        <v>970</v>
      </c>
      <c r="B971" s="11">
        <v>45</v>
      </c>
      <c r="C971" s="11">
        <v>721</v>
      </c>
      <c r="D971" s="4">
        <f>INDEX(Screenings!C:C,MATCH(Reservations!C971,Screenings!A:A,0))</f>
        <v>1</v>
      </c>
      <c r="E971" s="4">
        <f>COUNTIF(SeatReservations!B:B,Reservations!A971)</f>
        <v>1</v>
      </c>
      <c r="F971" s="4">
        <f>INDEX(Screenings!D:D,MATCH(Reservations!C971,Screenings!A:A,0))</f>
        <v>40</v>
      </c>
    </row>
    <row r="972" spans="1:6" x14ac:dyDescent="0.2">
      <c r="A972" s="1">
        <v>971</v>
      </c>
      <c r="B972" s="11">
        <v>65</v>
      </c>
      <c r="C972" s="11">
        <v>817</v>
      </c>
      <c r="D972" s="4">
        <f>INDEX(Screenings!C:C,MATCH(Reservations!C972,Screenings!A:A,0))</f>
        <v>7</v>
      </c>
      <c r="E972" s="4">
        <f>COUNTIF(SeatReservations!B:B,Reservations!A972)</f>
        <v>3</v>
      </c>
      <c r="F972" s="4">
        <f>INDEX(Screenings!D:D,MATCH(Reservations!C972,Screenings!A:A,0))</f>
        <v>52</v>
      </c>
    </row>
    <row r="973" spans="1:6" x14ac:dyDescent="0.2">
      <c r="A973" s="1">
        <v>972</v>
      </c>
      <c r="B973" s="11">
        <v>20</v>
      </c>
      <c r="C973" s="11">
        <v>708</v>
      </c>
      <c r="D973" s="4">
        <f>INDEX(Screenings!C:C,MATCH(Reservations!C973,Screenings!A:A,0))</f>
        <v>4</v>
      </c>
      <c r="E973" s="4">
        <f>COUNTIF(SeatReservations!B:B,Reservations!A973)</f>
        <v>4</v>
      </c>
      <c r="F973" s="4">
        <f>INDEX(Screenings!D:D,MATCH(Reservations!C973,Screenings!A:A,0))</f>
        <v>26</v>
      </c>
    </row>
    <row r="974" spans="1:6" x14ac:dyDescent="0.2">
      <c r="A974" s="1">
        <v>973</v>
      </c>
      <c r="B974" s="11">
        <v>25</v>
      </c>
      <c r="C974" s="11">
        <v>799</v>
      </c>
      <c r="D974" s="4">
        <f>INDEX(Screenings!C:C,MATCH(Reservations!C974,Screenings!A:A,0))</f>
        <v>9</v>
      </c>
      <c r="E974" s="4">
        <f>COUNTIF(SeatReservations!B:B,Reservations!A974)</f>
        <v>2</v>
      </c>
      <c r="F974" s="4">
        <f>INDEX(Screenings!D:D,MATCH(Reservations!C974,Screenings!A:A,0))</f>
        <v>31</v>
      </c>
    </row>
    <row r="975" spans="1:6" x14ac:dyDescent="0.2">
      <c r="A975" s="1">
        <v>974</v>
      </c>
      <c r="B975" s="11">
        <v>31</v>
      </c>
      <c r="C975" s="11">
        <v>717</v>
      </c>
      <c r="D975" s="4">
        <f>INDEX(Screenings!C:C,MATCH(Reservations!C975,Screenings!A:A,0))</f>
        <v>4</v>
      </c>
      <c r="E975" s="4">
        <f>COUNTIF(SeatReservations!B:B,Reservations!A975)</f>
        <v>3</v>
      </c>
      <c r="F975" s="4">
        <f>INDEX(Screenings!D:D,MATCH(Reservations!C975,Screenings!A:A,0))</f>
        <v>47</v>
      </c>
    </row>
    <row r="976" spans="1:6" x14ac:dyDescent="0.2">
      <c r="A976" s="1">
        <v>975</v>
      </c>
      <c r="B976" s="11">
        <v>60</v>
      </c>
      <c r="C976" s="11">
        <v>788</v>
      </c>
      <c r="D976" s="4">
        <f>INDEX(Screenings!C:C,MATCH(Reservations!C976,Screenings!A:A,0))</f>
        <v>2</v>
      </c>
      <c r="E976" s="4">
        <f>COUNTIF(SeatReservations!B:B,Reservations!A976)</f>
        <v>5</v>
      </c>
      <c r="F976" s="4">
        <f>INDEX(Screenings!D:D,MATCH(Reservations!C976,Screenings!A:A,0))</f>
        <v>42</v>
      </c>
    </row>
    <row r="977" spans="1:6" x14ac:dyDescent="0.2">
      <c r="A977" s="1">
        <v>976</v>
      </c>
      <c r="B977" s="11">
        <v>44</v>
      </c>
      <c r="C977" s="11">
        <v>676</v>
      </c>
      <c r="D977" s="4">
        <f>INDEX(Screenings!C:C,MATCH(Reservations!C977,Screenings!A:A,0))</f>
        <v>10</v>
      </c>
      <c r="E977" s="4">
        <f>COUNTIF(SeatReservations!B:B,Reservations!A977)</f>
        <v>3</v>
      </c>
      <c r="F977" s="4">
        <f>INDEX(Screenings!D:D,MATCH(Reservations!C977,Screenings!A:A,0))</f>
        <v>42</v>
      </c>
    </row>
    <row r="978" spans="1:6" x14ac:dyDescent="0.2">
      <c r="A978" s="1">
        <v>977</v>
      </c>
      <c r="B978" s="11">
        <v>40</v>
      </c>
      <c r="C978" s="11">
        <v>611</v>
      </c>
      <c r="D978" s="4">
        <f>INDEX(Screenings!C:C,MATCH(Reservations!C978,Screenings!A:A,0))</f>
        <v>9</v>
      </c>
      <c r="E978" s="4">
        <f>COUNTIF(SeatReservations!B:B,Reservations!A978)</f>
        <v>0</v>
      </c>
      <c r="F978" s="4">
        <f>INDEX(Screenings!D:D,MATCH(Reservations!C978,Screenings!A:A,0))</f>
        <v>31</v>
      </c>
    </row>
    <row r="979" spans="1:6" x14ac:dyDescent="0.2">
      <c r="A979" s="1">
        <v>978</v>
      </c>
      <c r="B979" s="11">
        <v>6</v>
      </c>
      <c r="C979" s="11">
        <v>659</v>
      </c>
      <c r="D979" s="4">
        <f>INDEX(Screenings!C:C,MATCH(Reservations!C979,Screenings!A:A,0))</f>
        <v>8</v>
      </c>
      <c r="E979" s="4">
        <f>COUNTIF(SeatReservations!B:B,Reservations!A979)</f>
        <v>2</v>
      </c>
      <c r="F979" s="4">
        <f>INDEX(Screenings!D:D,MATCH(Reservations!C979,Screenings!A:A,0))</f>
        <v>25</v>
      </c>
    </row>
    <row r="980" spans="1:6" x14ac:dyDescent="0.2">
      <c r="A980" s="1">
        <v>979</v>
      </c>
      <c r="B980" s="11">
        <v>19</v>
      </c>
      <c r="C980" s="11">
        <v>709</v>
      </c>
      <c r="D980" s="4">
        <f>INDEX(Screenings!C:C,MATCH(Reservations!C980,Screenings!A:A,0))</f>
        <v>3</v>
      </c>
      <c r="E980" s="4">
        <f>COUNTIF(SeatReservations!B:B,Reservations!A980)</f>
        <v>1</v>
      </c>
      <c r="F980" s="4">
        <f>INDEX(Screenings!D:D,MATCH(Reservations!C980,Screenings!A:A,0))</f>
        <v>59</v>
      </c>
    </row>
    <row r="981" spans="1:6" x14ac:dyDescent="0.2">
      <c r="A981" s="1">
        <v>980</v>
      </c>
      <c r="B981" s="11">
        <v>51</v>
      </c>
      <c r="C981" s="11">
        <v>806</v>
      </c>
      <c r="D981" s="4">
        <f>INDEX(Screenings!C:C,MATCH(Reservations!C981,Screenings!A:A,0))</f>
        <v>5</v>
      </c>
      <c r="E981" s="4">
        <f>COUNTIF(SeatReservations!B:B,Reservations!A981)</f>
        <v>1</v>
      </c>
      <c r="F981" s="4">
        <f>INDEX(Screenings!D:D,MATCH(Reservations!C981,Screenings!A:A,0))</f>
        <v>47</v>
      </c>
    </row>
    <row r="982" spans="1:6" x14ac:dyDescent="0.2">
      <c r="A982" s="1">
        <v>981</v>
      </c>
      <c r="B982" s="11">
        <v>48</v>
      </c>
      <c r="C982" s="11">
        <v>765</v>
      </c>
      <c r="D982" s="4">
        <f>INDEX(Screenings!C:C,MATCH(Reservations!C982,Screenings!A:A,0))</f>
        <v>1</v>
      </c>
      <c r="E982" s="4">
        <f>COUNTIF(SeatReservations!B:B,Reservations!A982)</f>
        <v>4</v>
      </c>
      <c r="F982" s="4">
        <f>INDEX(Screenings!D:D,MATCH(Reservations!C982,Screenings!A:A,0))</f>
        <v>38</v>
      </c>
    </row>
    <row r="983" spans="1:6" x14ac:dyDescent="0.2">
      <c r="A983" s="1">
        <v>982</v>
      </c>
      <c r="B983" s="11">
        <v>6</v>
      </c>
      <c r="C983" s="11">
        <v>757</v>
      </c>
      <c r="D983" s="4">
        <f>INDEX(Screenings!C:C,MATCH(Reservations!C983,Screenings!A:A,0))</f>
        <v>3</v>
      </c>
      <c r="E983" s="4">
        <f>COUNTIF(SeatReservations!B:B,Reservations!A983)</f>
        <v>4</v>
      </c>
      <c r="F983" s="4">
        <f>INDEX(Screenings!D:D,MATCH(Reservations!C983,Screenings!A:A,0))</f>
        <v>1</v>
      </c>
    </row>
    <row r="984" spans="1:6" x14ac:dyDescent="0.2">
      <c r="A984" s="1">
        <v>983</v>
      </c>
      <c r="B984" s="11">
        <v>43</v>
      </c>
      <c r="C984" s="11">
        <v>795</v>
      </c>
      <c r="D984" s="4">
        <f>INDEX(Screenings!C:C,MATCH(Reservations!C984,Screenings!A:A,0))</f>
        <v>9</v>
      </c>
      <c r="E984" s="4">
        <f>COUNTIF(SeatReservations!B:B,Reservations!A984)</f>
        <v>2</v>
      </c>
      <c r="F984" s="4">
        <f>INDEX(Screenings!D:D,MATCH(Reservations!C984,Screenings!A:A,0))</f>
        <v>40</v>
      </c>
    </row>
    <row r="985" spans="1:6" x14ac:dyDescent="0.2">
      <c r="A985" s="1">
        <v>984</v>
      </c>
      <c r="B985" s="11">
        <v>67</v>
      </c>
      <c r="C985" s="11">
        <v>819</v>
      </c>
      <c r="D985" s="4">
        <f>INDEX(Screenings!C:C,MATCH(Reservations!C985,Screenings!A:A,0))</f>
        <v>7</v>
      </c>
      <c r="E985" s="4">
        <f>COUNTIF(SeatReservations!B:B,Reservations!A985)</f>
        <v>3</v>
      </c>
      <c r="F985" s="4">
        <f>INDEX(Screenings!D:D,MATCH(Reservations!C985,Screenings!A:A,0))</f>
        <v>23</v>
      </c>
    </row>
    <row r="986" spans="1:6" x14ac:dyDescent="0.2">
      <c r="A986" s="1">
        <v>985</v>
      </c>
      <c r="B986" s="11">
        <v>22</v>
      </c>
      <c r="C986" s="11">
        <v>679</v>
      </c>
      <c r="D986" s="4">
        <f>INDEX(Screenings!C:C,MATCH(Reservations!C986,Screenings!A:A,0))</f>
        <v>9</v>
      </c>
      <c r="E986" s="4">
        <f>COUNTIF(SeatReservations!B:B,Reservations!A986)</f>
        <v>4</v>
      </c>
      <c r="F986" s="4">
        <f>INDEX(Screenings!D:D,MATCH(Reservations!C986,Screenings!A:A,0))</f>
        <v>20</v>
      </c>
    </row>
    <row r="987" spans="1:6" x14ac:dyDescent="0.2">
      <c r="A987" s="1">
        <v>986</v>
      </c>
      <c r="B987" s="11">
        <v>7</v>
      </c>
      <c r="C987" s="11">
        <v>771</v>
      </c>
      <c r="D987" s="4">
        <f>INDEX(Screenings!C:C,MATCH(Reservations!C987,Screenings!A:A,0))</f>
        <v>6</v>
      </c>
      <c r="E987" s="4">
        <f>COUNTIF(SeatReservations!B:B,Reservations!A987)</f>
        <v>0</v>
      </c>
      <c r="F987" s="4">
        <f>INDEX(Screenings!D:D,MATCH(Reservations!C987,Screenings!A:A,0))</f>
        <v>20</v>
      </c>
    </row>
    <row r="988" spans="1:6" x14ac:dyDescent="0.2">
      <c r="A988" s="1">
        <v>987</v>
      </c>
      <c r="B988" s="11">
        <v>23</v>
      </c>
      <c r="C988" s="11">
        <v>605</v>
      </c>
      <c r="D988" s="4">
        <f>INDEX(Screenings!C:C,MATCH(Reservations!C988,Screenings!A:A,0))</f>
        <v>6</v>
      </c>
      <c r="E988" s="4">
        <f>COUNTIF(SeatReservations!B:B,Reservations!A988)</f>
        <v>0</v>
      </c>
      <c r="F988" s="4">
        <f>INDEX(Screenings!D:D,MATCH(Reservations!C988,Screenings!A:A,0))</f>
        <v>17</v>
      </c>
    </row>
    <row r="989" spans="1:6" x14ac:dyDescent="0.2">
      <c r="A989" s="1">
        <v>988</v>
      </c>
      <c r="B989" s="11">
        <v>61</v>
      </c>
      <c r="C989" s="11">
        <v>805</v>
      </c>
      <c r="D989" s="4">
        <f>INDEX(Screenings!C:C,MATCH(Reservations!C989,Screenings!A:A,0))</f>
        <v>9</v>
      </c>
      <c r="E989" s="4">
        <f>COUNTIF(SeatReservations!B:B,Reservations!A989)</f>
        <v>1</v>
      </c>
      <c r="F989" s="4">
        <f>INDEX(Screenings!D:D,MATCH(Reservations!C989,Screenings!A:A,0))</f>
        <v>33</v>
      </c>
    </row>
    <row r="990" spans="1:6" x14ac:dyDescent="0.2">
      <c r="A990" s="1">
        <v>989</v>
      </c>
      <c r="B990" s="11">
        <v>44</v>
      </c>
      <c r="C990" s="11">
        <v>770</v>
      </c>
      <c r="D990" s="4">
        <f>INDEX(Screenings!C:C,MATCH(Reservations!C990,Screenings!A:A,0))</f>
        <v>5</v>
      </c>
      <c r="E990" s="4">
        <f>COUNTIF(SeatReservations!B:B,Reservations!A990)</f>
        <v>0</v>
      </c>
      <c r="F990" s="4">
        <f>INDEX(Screenings!D:D,MATCH(Reservations!C990,Screenings!A:A,0))</f>
        <v>31</v>
      </c>
    </row>
    <row r="991" spans="1:6" x14ac:dyDescent="0.2">
      <c r="A991" s="1">
        <v>990</v>
      </c>
      <c r="B991" s="11">
        <v>43</v>
      </c>
      <c r="C991" s="11">
        <v>791</v>
      </c>
      <c r="D991" s="4">
        <f>INDEX(Screenings!C:C,MATCH(Reservations!C991,Screenings!A:A,0))</f>
        <v>3</v>
      </c>
      <c r="E991" s="4">
        <f>COUNTIF(SeatReservations!B:B,Reservations!A991)</f>
        <v>3</v>
      </c>
      <c r="F991" s="4">
        <f>INDEX(Screenings!D:D,MATCH(Reservations!C991,Screenings!A:A,0))</f>
        <v>13</v>
      </c>
    </row>
    <row r="992" spans="1:6" x14ac:dyDescent="0.2">
      <c r="A992" s="1">
        <v>991</v>
      </c>
      <c r="B992" s="11">
        <v>62</v>
      </c>
      <c r="C992" s="11">
        <v>748</v>
      </c>
      <c r="D992" s="4">
        <f>INDEX(Screenings!C:C,MATCH(Reservations!C992,Screenings!A:A,0))</f>
        <v>9</v>
      </c>
      <c r="E992" s="4">
        <f>COUNTIF(SeatReservations!B:B,Reservations!A992)</f>
        <v>2</v>
      </c>
      <c r="F992" s="4">
        <f>INDEX(Screenings!D:D,MATCH(Reservations!C992,Screenings!A:A,0))</f>
        <v>55</v>
      </c>
    </row>
    <row r="993" spans="1:6" x14ac:dyDescent="0.2">
      <c r="A993" s="1">
        <v>992</v>
      </c>
      <c r="B993" s="11">
        <v>60</v>
      </c>
      <c r="C993" s="11">
        <v>765</v>
      </c>
      <c r="D993" s="4">
        <f>INDEX(Screenings!C:C,MATCH(Reservations!C993,Screenings!A:A,0))</f>
        <v>1</v>
      </c>
      <c r="E993" s="4">
        <f>COUNTIF(SeatReservations!B:B,Reservations!A993)</f>
        <v>0</v>
      </c>
      <c r="F993" s="4">
        <f>INDEX(Screenings!D:D,MATCH(Reservations!C993,Screenings!A:A,0))</f>
        <v>38</v>
      </c>
    </row>
    <row r="994" spans="1:6" x14ac:dyDescent="0.2">
      <c r="A994" s="1">
        <v>993</v>
      </c>
      <c r="B994" s="11">
        <v>1</v>
      </c>
      <c r="C994" s="11">
        <v>662</v>
      </c>
      <c r="D994" s="4">
        <f>INDEX(Screenings!C:C,MATCH(Reservations!C994,Screenings!A:A,0))</f>
        <v>10</v>
      </c>
      <c r="E994" s="4">
        <f>COUNTIF(SeatReservations!B:B,Reservations!A994)</f>
        <v>3</v>
      </c>
      <c r="F994" s="4">
        <f>INDEX(Screenings!D:D,MATCH(Reservations!C994,Screenings!A:A,0))</f>
        <v>56</v>
      </c>
    </row>
    <row r="995" spans="1:6" x14ac:dyDescent="0.2">
      <c r="A995" s="1">
        <v>994</v>
      </c>
      <c r="B995" s="11">
        <v>68</v>
      </c>
      <c r="C995" s="11">
        <v>724</v>
      </c>
      <c r="D995" s="4">
        <f>INDEX(Screenings!C:C,MATCH(Reservations!C995,Screenings!A:A,0))</f>
        <v>6</v>
      </c>
      <c r="E995" s="4">
        <f>COUNTIF(SeatReservations!B:B,Reservations!A995)</f>
        <v>1</v>
      </c>
      <c r="F995" s="4">
        <f>INDEX(Screenings!D:D,MATCH(Reservations!C995,Screenings!A:A,0))</f>
        <v>53</v>
      </c>
    </row>
    <row r="996" spans="1:6" x14ac:dyDescent="0.2">
      <c r="A996" s="1">
        <v>995</v>
      </c>
      <c r="B996" s="11">
        <v>7</v>
      </c>
      <c r="C996" s="11">
        <v>744</v>
      </c>
      <c r="D996" s="4">
        <f>INDEX(Screenings!C:C,MATCH(Reservations!C996,Screenings!A:A,0))</f>
        <v>1</v>
      </c>
      <c r="E996" s="4">
        <f>COUNTIF(SeatReservations!B:B,Reservations!A996)</f>
        <v>4</v>
      </c>
      <c r="F996" s="4">
        <f>INDEX(Screenings!D:D,MATCH(Reservations!C996,Screenings!A:A,0))</f>
        <v>1</v>
      </c>
    </row>
    <row r="997" spans="1:6" x14ac:dyDescent="0.2">
      <c r="A997" s="1">
        <v>996</v>
      </c>
      <c r="B997" s="11">
        <v>10</v>
      </c>
      <c r="C997" s="11">
        <v>727</v>
      </c>
      <c r="D997" s="4">
        <f>INDEX(Screenings!C:C,MATCH(Reservations!C997,Screenings!A:A,0))</f>
        <v>2</v>
      </c>
      <c r="E997" s="4">
        <f>COUNTIF(SeatReservations!B:B,Reservations!A997)</f>
        <v>0</v>
      </c>
      <c r="F997" s="4">
        <f>INDEX(Screenings!D:D,MATCH(Reservations!C997,Screenings!A:A,0))</f>
        <v>43</v>
      </c>
    </row>
    <row r="998" spans="1:6" x14ac:dyDescent="0.2">
      <c r="A998" s="1">
        <v>997</v>
      </c>
      <c r="B998" s="11">
        <v>33</v>
      </c>
      <c r="C998" s="11">
        <v>686</v>
      </c>
      <c r="D998" s="4">
        <f>INDEX(Screenings!C:C,MATCH(Reservations!C998,Screenings!A:A,0))</f>
        <v>9</v>
      </c>
      <c r="E998" s="4">
        <f>COUNTIF(SeatReservations!B:B,Reservations!A998)</f>
        <v>2</v>
      </c>
      <c r="F998" s="4">
        <f>INDEX(Screenings!D:D,MATCH(Reservations!C998,Screenings!A:A,0))</f>
        <v>36</v>
      </c>
    </row>
    <row r="999" spans="1:6" x14ac:dyDescent="0.2">
      <c r="A999" s="1">
        <v>998</v>
      </c>
      <c r="B999" s="11">
        <v>50</v>
      </c>
      <c r="C999" s="11">
        <v>762</v>
      </c>
      <c r="D999" s="4">
        <f>INDEX(Screenings!C:C,MATCH(Reservations!C999,Screenings!A:A,0))</f>
        <v>1</v>
      </c>
      <c r="E999" s="4">
        <f>COUNTIF(SeatReservations!B:B,Reservations!A999)</f>
        <v>1</v>
      </c>
      <c r="F999" s="4">
        <f>INDEX(Screenings!D:D,MATCH(Reservations!C999,Screenings!A:A,0))</f>
        <v>27</v>
      </c>
    </row>
    <row r="1000" spans="1:6" x14ac:dyDescent="0.2">
      <c r="A1000" s="1">
        <v>999</v>
      </c>
      <c r="B1000" s="11">
        <v>64</v>
      </c>
      <c r="C1000" s="11">
        <v>660</v>
      </c>
      <c r="D1000" s="4">
        <f>INDEX(Screenings!C:C,MATCH(Reservations!C1000,Screenings!A:A,0))</f>
        <v>5</v>
      </c>
      <c r="E1000" s="4">
        <f>COUNTIF(SeatReservations!B:B,Reservations!A1000)</f>
        <v>1</v>
      </c>
      <c r="F1000" s="4">
        <f>INDEX(Screenings!D:D,MATCH(Reservations!C1000,Screenings!A:A,0))</f>
        <v>47</v>
      </c>
    </row>
    <row r="1001" spans="1:6" x14ac:dyDescent="0.2">
      <c r="A1001" s="1">
        <v>1000</v>
      </c>
      <c r="B1001" s="11">
        <v>13</v>
      </c>
      <c r="C1001" s="11">
        <v>626</v>
      </c>
      <c r="D1001" s="4">
        <f>INDEX(Screenings!C:C,MATCH(Reservations!C1001,Screenings!A:A,0))</f>
        <v>9</v>
      </c>
      <c r="E1001" s="4">
        <f>COUNTIF(SeatReservations!B:B,Reservations!A1001)</f>
        <v>0</v>
      </c>
      <c r="F1001" s="4">
        <f>INDEX(Screenings!D:D,MATCH(Reservations!C1001,Screenings!A:A,0))</f>
        <v>53</v>
      </c>
    </row>
    <row r="1002" spans="1:6" x14ac:dyDescent="0.2">
      <c r="A1002" s="10">
        <v>1001</v>
      </c>
      <c r="B1002" s="12">
        <v>182</v>
      </c>
      <c r="C1002" s="12">
        <v>70</v>
      </c>
      <c r="D1002" s="4">
        <f>INDEX(Screenings!C:C,MATCH(Reservations!C1002,Screenings!A:A,0))</f>
        <v>10</v>
      </c>
      <c r="E1002" s="4">
        <f>COUNTIF(SeatReservations!B:B,Reservations!A1002)</f>
        <v>1</v>
      </c>
      <c r="F1002" s="4">
        <f>INDEX(Screenings!D:D,MATCH(Reservations!C1002,Screenings!A:A,0))</f>
        <v>60</v>
      </c>
    </row>
    <row r="1003" spans="1:6" x14ac:dyDescent="0.2">
      <c r="A1003" s="10">
        <v>1002</v>
      </c>
      <c r="B1003" s="12">
        <v>191</v>
      </c>
      <c r="C1003" s="12">
        <v>196</v>
      </c>
      <c r="D1003" s="4">
        <f>INDEX(Screenings!C:C,MATCH(Reservations!C1003,Screenings!A:A,0))</f>
        <v>8</v>
      </c>
      <c r="E1003" s="4">
        <f>COUNTIF(SeatReservations!B:B,Reservations!A1003)</f>
        <v>1</v>
      </c>
      <c r="F1003" s="4">
        <f>INDEX(Screenings!D:D,MATCH(Reservations!C1003,Screenings!A:A,0))</f>
        <v>34</v>
      </c>
    </row>
    <row r="1004" spans="1:6" x14ac:dyDescent="0.2">
      <c r="A1004" s="10">
        <v>1003</v>
      </c>
      <c r="B1004" s="12">
        <v>173</v>
      </c>
      <c r="C1004" s="12">
        <v>273</v>
      </c>
      <c r="D1004" s="4">
        <f>INDEX(Screenings!C:C,MATCH(Reservations!C1004,Screenings!A:A,0))</f>
        <v>2</v>
      </c>
      <c r="E1004" s="4">
        <f>COUNTIF(SeatReservations!B:B,Reservations!A1004)</f>
        <v>2</v>
      </c>
      <c r="F1004" s="4">
        <f>INDEX(Screenings!D:D,MATCH(Reservations!C1004,Screenings!A:A,0))</f>
        <v>33</v>
      </c>
    </row>
    <row r="1005" spans="1:6" x14ac:dyDescent="0.2">
      <c r="A1005" s="10">
        <v>1004</v>
      </c>
      <c r="B1005" s="12">
        <v>170</v>
      </c>
      <c r="C1005" s="12">
        <v>13</v>
      </c>
      <c r="D1005" s="4">
        <f>INDEX(Screenings!C:C,MATCH(Reservations!C1005,Screenings!A:A,0))</f>
        <v>9</v>
      </c>
      <c r="E1005" s="4">
        <f>COUNTIF(SeatReservations!B:B,Reservations!A1005)</f>
        <v>1</v>
      </c>
      <c r="F1005" s="4">
        <f>INDEX(Screenings!D:D,MATCH(Reservations!C1005,Screenings!A:A,0))</f>
        <v>29</v>
      </c>
    </row>
    <row r="1006" spans="1:6" x14ac:dyDescent="0.2">
      <c r="A1006" s="10">
        <v>1005</v>
      </c>
      <c r="B1006" s="12">
        <v>150</v>
      </c>
      <c r="C1006" s="12">
        <v>245</v>
      </c>
      <c r="D1006" s="4">
        <f>INDEX(Screenings!C:C,MATCH(Reservations!C1006,Screenings!A:A,0))</f>
        <v>9</v>
      </c>
      <c r="E1006" s="4">
        <f>COUNTIF(SeatReservations!B:B,Reservations!A1006)</f>
        <v>1</v>
      </c>
      <c r="F1006" s="4">
        <f>INDEX(Screenings!D:D,MATCH(Reservations!C1006,Screenings!A:A,0))</f>
        <v>47</v>
      </c>
    </row>
    <row r="1007" spans="1:6" x14ac:dyDescent="0.2">
      <c r="A1007" s="10">
        <v>1006</v>
      </c>
      <c r="B1007" s="12">
        <v>138</v>
      </c>
      <c r="C1007" s="12">
        <v>154</v>
      </c>
      <c r="D1007" s="4">
        <f>INDEX(Screenings!C:C,MATCH(Reservations!C1007,Screenings!A:A,0))</f>
        <v>5</v>
      </c>
      <c r="E1007" s="4">
        <f>COUNTIF(SeatReservations!B:B,Reservations!A1007)</f>
        <v>4</v>
      </c>
      <c r="F1007" s="4">
        <f>INDEX(Screenings!D:D,MATCH(Reservations!C1007,Screenings!A:A,0))</f>
        <v>19</v>
      </c>
    </row>
    <row r="1008" spans="1:6" x14ac:dyDescent="0.2">
      <c r="A1008" s="10">
        <v>1007</v>
      </c>
      <c r="B1008" s="12">
        <v>148</v>
      </c>
      <c r="C1008" s="12">
        <v>190</v>
      </c>
      <c r="D1008" s="4">
        <f>INDEX(Screenings!C:C,MATCH(Reservations!C1008,Screenings!A:A,0))</f>
        <v>10</v>
      </c>
      <c r="E1008" s="4">
        <f>COUNTIF(SeatReservations!B:B,Reservations!A1008)</f>
        <v>3</v>
      </c>
      <c r="F1008" s="4">
        <f>INDEX(Screenings!D:D,MATCH(Reservations!C1008,Screenings!A:A,0))</f>
        <v>43</v>
      </c>
    </row>
    <row r="1009" spans="1:6" x14ac:dyDescent="0.2">
      <c r="A1009" s="10">
        <v>1008</v>
      </c>
      <c r="B1009" s="12">
        <v>189</v>
      </c>
      <c r="C1009" s="12">
        <v>244</v>
      </c>
      <c r="D1009" s="4">
        <f>INDEX(Screenings!C:C,MATCH(Reservations!C1009,Screenings!A:A,0))</f>
        <v>1</v>
      </c>
      <c r="E1009" s="4">
        <f>COUNTIF(SeatReservations!B:B,Reservations!A1009)</f>
        <v>2</v>
      </c>
      <c r="F1009" s="4">
        <f>INDEX(Screenings!D:D,MATCH(Reservations!C1009,Screenings!A:A,0))</f>
        <v>18</v>
      </c>
    </row>
    <row r="1010" spans="1:6" x14ac:dyDescent="0.2">
      <c r="A1010" s="10">
        <v>1009</v>
      </c>
      <c r="B1010" s="12">
        <v>182</v>
      </c>
      <c r="C1010" s="12">
        <v>167</v>
      </c>
      <c r="D1010" s="4">
        <f>INDEX(Screenings!C:C,MATCH(Reservations!C1010,Screenings!A:A,0))</f>
        <v>10</v>
      </c>
      <c r="E1010" s="4">
        <f>COUNTIF(SeatReservations!B:B,Reservations!A1010)</f>
        <v>3</v>
      </c>
      <c r="F1010" s="4">
        <f>INDEX(Screenings!D:D,MATCH(Reservations!C1010,Screenings!A:A,0))</f>
        <v>32</v>
      </c>
    </row>
    <row r="1011" spans="1:6" x14ac:dyDescent="0.2">
      <c r="A1011" s="10">
        <v>1010</v>
      </c>
      <c r="B1011" s="12">
        <v>152</v>
      </c>
      <c r="C1011" s="12">
        <v>92</v>
      </c>
      <c r="D1011" s="4">
        <f>INDEX(Screenings!C:C,MATCH(Reservations!C1011,Screenings!A:A,0))</f>
        <v>10</v>
      </c>
      <c r="E1011" s="4">
        <f>COUNTIF(SeatReservations!B:B,Reservations!A1011)</f>
        <v>2</v>
      </c>
      <c r="F1011" s="4">
        <f>INDEX(Screenings!D:D,MATCH(Reservations!C1011,Screenings!A:A,0))</f>
        <v>6</v>
      </c>
    </row>
    <row r="1012" spans="1:6" x14ac:dyDescent="0.2">
      <c r="A1012" s="10">
        <v>1011</v>
      </c>
      <c r="B1012" s="12">
        <v>196</v>
      </c>
      <c r="C1012" s="12">
        <v>46</v>
      </c>
      <c r="D1012" s="4">
        <f>INDEX(Screenings!C:C,MATCH(Reservations!C1012,Screenings!A:A,0))</f>
        <v>10</v>
      </c>
      <c r="E1012" s="4">
        <f>COUNTIF(SeatReservations!B:B,Reservations!A1012)</f>
        <v>2</v>
      </c>
      <c r="F1012" s="4">
        <f>INDEX(Screenings!D:D,MATCH(Reservations!C1012,Screenings!A:A,0))</f>
        <v>14</v>
      </c>
    </row>
    <row r="1013" spans="1:6" x14ac:dyDescent="0.2">
      <c r="A1013" s="10">
        <v>1012</v>
      </c>
      <c r="B1013" s="12">
        <v>153</v>
      </c>
      <c r="C1013" s="12">
        <v>228</v>
      </c>
      <c r="D1013" s="4">
        <f>INDEX(Screenings!C:C,MATCH(Reservations!C1013,Screenings!A:A,0))</f>
        <v>7</v>
      </c>
      <c r="E1013" s="4">
        <f>COUNTIF(SeatReservations!B:B,Reservations!A1013)</f>
        <v>2</v>
      </c>
      <c r="F1013" s="4">
        <f>INDEX(Screenings!D:D,MATCH(Reservations!C1013,Screenings!A:A,0))</f>
        <v>41</v>
      </c>
    </row>
    <row r="1014" spans="1:6" x14ac:dyDescent="0.2">
      <c r="A1014" s="10">
        <v>1013</v>
      </c>
      <c r="B1014" s="12">
        <v>163</v>
      </c>
      <c r="C1014" s="12">
        <v>234</v>
      </c>
      <c r="D1014" s="4">
        <f>INDEX(Screenings!C:C,MATCH(Reservations!C1014,Screenings!A:A,0))</f>
        <v>3</v>
      </c>
      <c r="E1014" s="4">
        <f>COUNTIF(SeatReservations!B:B,Reservations!A1014)</f>
        <v>2</v>
      </c>
      <c r="F1014" s="4">
        <f>INDEX(Screenings!D:D,MATCH(Reservations!C1014,Screenings!A:A,0))</f>
        <v>43</v>
      </c>
    </row>
    <row r="1015" spans="1:6" x14ac:dyDescent="0.2">
      <c r="A1015" s="10">
        <v>1014</v>
      </c>
      <c r="B1015" s="12">
        <v>154</v>
      </c>
      <c r="C1015" s="12">
        <v>201</v>
      </c>
      <c r="D1015" s="4">
        <f>INDEX(Screenings!C:C,MATCH(Reservations!C1015,Screenings!A:A,0))</f>
        <v>1</v>
      </c>
      <c r="E1015" s="4">
        <f>COUNTIF(SeatReservations!B:B,Reservations!A1015)</f>
        <v>1</v>
      </c>
      <c r="F1015" s="4">
        <f>INDEX(Screenings!D:D,MATCH(Reservations!C1015,Screenings!A:A,0))</f>
        <v>38</v>
      </c>
    </row>
    <row r="1016" spans="1:6" x14ac:dyDescent="0.2">
      <c r="A1016" s="10">
        <v>1015</v>
      </c>
      <c r="B1016" s="12">
        <v>179</v>
      </c>
      <c r="C1016" s="12">
        <v>151</v>
      </c>
      <c r="D1016" s="4">
        <f>INDEX(Screenings!C:C,MATCH(Reservations!C1016,Screenings!A:A,0))</f>
        <v>3</v>
      </c>
      <c r="E1016" s="4">
        <f>COUNTIF(SeatReservations!B:B,Reservations!A1016)</f>
        <v>4</v>
      </c>
      <c r="F1016" s="4">
        <f>INDEX(Screenings!D:D,MATCH(Reservations!C1016,Screenings!A:A,0))</f>
        <v>23</v>
      </c>
    </row>
    <row r="1017" spans="1:6" x14ac:dyDescent="0.2">
      <c r="A1017" s="10">
        <v>1016</v>
      </c>
      <c r="B1017" s="12">
        <v>147</v>
      </c>
      <c r="C1017" s="12">
        <v>133</v>
      </c>
      <c r="D1017" s="4">
        <f>INDEX(Screenings!C:C,MATCH(Reservations!C1017,Screenings!A:A,0))</f>
        <v>10</v>
      </c>
      <c r="E1017" s="4">
        <f>COUNTIF(SeatReservations!B:B,Reservations!A1017)</f>
        <v>1</v>
      </c>
      <c r="F1017" s="4">
        <f>INDEX(Screenings!D:D,MATCH(Reservations!C1017,Screenings!A:A,0))</f>
        <v>22</v>
      </c>
    </row>
    <row r="1018" spans="1:6" x14ac:dyDescent="0.2">
      <c r="A1018" s="10">
        <v>1017</v>
      </c>
      <c r="B1018" s="12">
        <v>149</v>
      </c>
      <c r="C1018" s="12">
        <v>1</v>
      </c>
      <c r="D1018" s="4">
        <f>INDEX(Screenings!C:C,MATCH(Reservations!C1018,Screenings!A:A,0))</f>
        <v>4</v>
      </c>
      <c r="E1018" s="4">
        <f>COUNTIF(SeatReservations!B:B,Reservations!A1018)</f>
        <v>4</v>
      </c>
      <c r="F1018" s="4">
        <f>INDEX(Screenings!D:D,MATCH(Reservations!C1018,Screenings!A:A,0))</f>
        <v>18</v>
      </c>
    </row>
    <row r="1019" spans="1:6" x14ac:dyDescent="0.2">
      <c r="A1019" s="10">
        <v>1018</v>
      </c>
      <c r="B1019" s="12">
        <v>158</v>
      </c>
      <c r="C1019" s="12">
        <v>159</v>
      </c>
      <c r="D1019" s="4">
        <f>INDEX(Screenings!C:C,MATCH(Reservations!C1019,Screenings!A:A,0))</f>
        <v>1</v>
      </c>
      <c r="E1019" s="4">
        <f>COUNTIF(SeatReservations!B:B,Reservations!A1019)</f>
        <v>4</v>
      </c>
      <c r="F1019" s="4">
        <f>INDEX(Screenings!D:D,MATCH(Reservations!C1019,Screenings!A:A,0))</f>
        <v>21</v>
      </c>
    </row>
    <row r="1020" spans="1:6" x14ac:dyDescent="0.2">
      <c r="A1020" s="10">
        <v>1019</v>
      </c>
      <c r="B1020" s="12">
        <v>146</v>
      </c>
      <c r="C1020" s="12">
        <v>24</v>
      </c>
      <c r="D1020" s="4">
        <f>INDEX(Screenings!C:C,MATCH(Reservations!C1020,Screenings!A:A,0))</f>
        <v>6</v>
      </c>
      <c r="E1020" s="4">
        <f>COUNTIF(SeatReservations!B:B,Reservations!A1020)</f>
        <v>1</v>
      </c>
      <c r="F1020" s="4">
        <f>INDEX(Screenings!D:D,MATCH(Reservations!C1020,Screenings!A:A,0))</f>
        <v>41</v>
      </c>
    </row>
    <row r="1021" spans="1:6" x14ac:dyDescent="0.2">
      <c r="A1021" s="10">
        <v>1020</v>
      </c>
      <c r="B1021" s="12">
        <v>162</v>
      </c>
      <c r="C1021" s="12">
        <v>280</v>
      </c>
      <c r="D1021" s="4">
        <f>INDEX(Screenings!C:C,MATCH(Reservations!C1021,Screenings!A:A,0))</f>
        <v>9</v>
      </c>
      <c r="E1021" s="4">
        <f>COUNTIF(SeatReservations!B:B,Reservations!A1021)</f>
        <v>1</v>
      </c>
      <c r="F1021" s="4">
        <f>INDEX(Screenings!D:D,MATCH(Reservations!C1021,Screenings!A:A,0))</f>
        <v>10</v>
      </c>
    </row>
    <row r="1022" spans="1:6" x14ac:dyDescent="0.2">
      <c r="A1022" s="10">
        <v>1021</v>
      </c>
      <c r="B1022" s="12">
        <v>187</v>
      </c>
      <c r="C1022" s="12">
        <v>64</v>
      </c>
      <c r="D1022" s="4">
        <f>INDEX(Screenings!C:C,MATCH(Reservations!C1022,Screenings!A:A,0))</f>
        <v>9</v>
      </c>
      <c r="E1022" s="4">
        <f>COUNTIF(SeatReservations!B:B,Reservations!A1022)</f>
        <v>3</v>
      </c>
      <c r="F1022" s="4">
        <f>INDEX(Screenings!D:D,MATCH(Reservations!C1022,Screenings!A:A,0))</f>
        <v>22</v>
      </c>
    </row>
    <row r="1023" spans="1:6" x14ac:dyDescent="0.2">
      <c r="A1023" s="10">
        <v>1022</v>
      </c>
      <c r="B1023" s="12">
        <v>160</v>
      </c>
      <c r="C1023" s="12">
        <v>256</v>
      </c>
      <c r="D1023" s="4">
        <f>INDEX(Screenings!C:C,MATCH(Reservations!C1023,Screenings!A:A,0))</f>
        <v>5</v>
      </c>
      <c r="E1023" s="4">
        <f>COUNTIF(SeatReservations!B:B,Reservations!A1023)</f>
        <v>2</v>
      </c>
      <c r="F1023" s="4">
        <f>INDEX(Screenings!D:D,MATCH(Reservations!C1023,Screenings!A:A,0))</f>
        <v>3</v>
      </c>
    </row>
    <row r="1024" spans="1:6" x14ac:dyDescent="0.2">
      <c r="A1024" s="10">
        <v>1023</v>
      </c>
      <c r="B1024" s="12">
        <v>160</v>
      </c>
      <c r="C1024" s="12">
        <v>279</v>
      </c>
      <c r="D1024" s="4">
        <f>INDEX(Screenings!C:C,MATCH(Reservations!C1024,Screenings!A:A,0))</f>
        <v>8</v>
      </c>
      <c r="E1024" s="4">
        <f>COUNTIF(SeatReservations!B:B,Reservations!A1024)</f>
        <v>0</v>
      </c>
      <c r="F1024" s="4">
        <f>INDEX(Screenings!D:D,MATCH(Reservations!C1024,Screenings!A:A,0))</f>
        <v>16</v>
      </c>
    </row>
    <row r="1025" spans="1:6" x14ac:dyDescent="0.2">
      <c r="A1025" s="10">
        <v>1024</v>
      </c>
      <c r="B1025" s="12">
        <v>161</v>
      </c>
      <c r="C1025" s="12">
        <v>231</v>
      </c>
      <c r="D1025" s="4">
        <f>INDEX(Screenings!C:C,MATCH(Reservations!C1025,Screenings!A:A,0))</f>
        <v>5</v>
      </c>
      <c r="E1025" s="4">
        <f>COUNTIF(SeatReservations!B:B,Reservations!A1025)</f>
        <v>0</v>
      </c>
      <c r="F1025" s="4">
        <f>INDEX(Screenings!D:D,MATCH(Reservations!C1025,Screenings!A:A,0))</f>
        <v>37</v>
      </c>
    </row>
    <row r="1026" spans="1:6" x14ac:dyDescent="0.2">
      <c r="A1026" s="10">
        <v>1025</v>
      </c>
      <c r="B1026" s="12">
        <v>166</v>
      </c>
      <c r="C1026" s="12">
        <v>130</v>
      </c>
      <c r="D1026" s="4">
        <f>INDEX(Screenings!C:C,MATCH(Reservations!C1026,Screenings!A:A,0))</f>
        <v>8</v>
      </c>
      <c r="E1026" s="4">
        <f>COUNTIF(SeatReservations!B:B,Reservations!A1026)</f>
        <v>1</v>
      </c>
      <c r="F1026" s="4">
        <f>INDEX(Screenings!D:D,MATCH(Reservations!C1026,Screenings!A:A,0))</f>
        <v>3</v>
      </c>
    </row>
    <row r="1027" spans="1:6" x14ac:dyDescent="0.2">
      <c r="A1027" s="10">
        <v>1026</v>
      </c>
      <c r="B1027" s="12">
        <v>156</v>
      </c>
      <c r="C1027" s="12">
        <v>2</v>
      </c>
      <c r="D1027" s="4">
        <f>INDEX(Screenings!C:C,MATCH(Reservations!C1027,Screenings!A:A,0))</f>
        <v>4</v>
      </c>
      <c r="E1027" s="4">
        <f>COUNTIF(SeatReservations!B:B,Reservations!A1027)</f>
        <v>1</v>
      </c>
      <c r="F1027" s="4">
        <f>INDEX(Screenings!D:D,MATCH(Reservations!C1027,Screenings!A:A,0))</f>
        <v>57</v>
      </c>
    </row>
    <row r="1028" spans="1:6" x14ac:dyDescent="0.2">
      <c r="A1028" s="10">
        <v>1027</v>
      </c>
      <c r="B1028" s="12">
        <v>146</v>
      </c>
      <c r="C1028" s="12">
        <v>246</v>
      </c>
      <c r="D1028" s="4">
        <f>INDEX(Screenings!C:C,MATCH(Reservations!C1028,Screenings!A:A,0))</f>
        <v>10</v>
      </c>
      <c r="E1028" s="4">
        <f>COUNTIF(SeatReservations!B:B,Reservations!A1028)</f>
        <v>3</v>
      </c>
      <c r="F1028" s="4">
        <f>INDEX(Screenings!D:D,MATCH(Reservations!C1028,Screenings!A:A,0))</f>
        <v>50</v>
      </c>
    </row>
    <row r="1029" spans="1:6" x14ac:dyDescent="0.2">
      <c r="A1029" s="10">
        <v>1028</v>
      </c>
      <c r="B1029" s="12">
        <v>168</v>
      </c>
      <c r="C1029" s="12">
        <v>98</v>
      </c>
      <c r="D1029" s="4">
        <f>INDEX(Screenings!C:C,MATCH(Reservations!C1029,Screenings!A:A,0))</f>
        <v>5</v>
      </c>
      <c r="E1029" s="4">
        <f>COUNTIF(SeatReservations!B:B,Reservations!A1029)</f>
        <v>1</v>
      </c>
      <c r="F1029" s="4">
        <f>INDEX(Screenings!D:D,MATCH(Reservations!C1029,Screenings!A:A,0))</f>
        <v>36</v>
      </c>
    </row>
    <row r="1030" spans="1:6" x14ac:dyDescent="0.2">
      <c r="A1030" s="10">
        <v>1029</v>
      </c>
      <c r="B1030" s="12">
        <v>145</v>
      </c>
      <c r="C1030" s="12">
        <v>33</v>
      </c>
      <c r="D1030" s="4">
        <f>INDEX(Screenings!C:C,MATCH(Reservations!C1030,Screenings!A:A,0))</f>
        <v>10</v>
      </c>
      <c r="E1030" s="4">
        <f>COUNTIF(SeatReservations!B:B,Reservations!A1030)</f>
        <v>1</v>
      </c>
      <c r="F1030" s="4">
        <f>INDEX(Screenings!D:D,MATCH(Reservations!C1030,Screenings!A:A,0))</f>
        <v>52</v>
      </c>
    </row>
    <row r="1031" spans="1:6" x14ac:dyDescent="0.2">
      <c r="A1031" s="10">
        <v>1030</v>
      </c>
      <c r="B1031" s="12">
        <v>154</v>
      </c>
      <c r="C1031" s="12">
        <v>58</v>
      </c>
      <c r="D1031" s="4">
        <f>INDEX(Screenings!C:C,MATCH(Reservations!C1031,Screenings!A:A,0))</f>
        <v>2</v>
      </c>
      <c r="E1031" s="4">
        <f>COUNTIF(SeatReservations!B:B,Reservations!A1031)</f>
        <v>2</v>
      </c>
      <c r="F1031" s="4">
        <f>INDEX(Screenings!D:D,MATCH(Reservations!C1031,Screenings!A:A,0))</f>
        <v>56</v>
      </c>
    </row>
    <row r="1032" spans="1:6" x14ac:dyDescent="0.2">
      <c r="A1032" s="10">
        <v>1031</v>
      </c>
      <c r="B1032" s="12">
        <v>147</v>
      </c>
      <c r="C1032" s="12">
        <v>44</v>
      </c>
      <c r="D1032" s="4">
        <f>INDEX(Screenings!C:C,MATCH(Reservations!C1032,Screenings!A:A,0))</f>
        <v>6</v>
      </c>
      <c r="E1032" s="4">
        <f>COUNTIF(SeatReservations!B:B,Reservations!A1032)</f>
        <v>3</v>
      </c>
      <c r="F1032" s="4">
        <f>INDEX(Screenings!D:D,MATCH(Reservations!C1032,Screenings!A:A,0))</f>
        <v>40</v>
      </c>
    </row>
    <row r="1033" spans="1:6" x14ac:dyDescent="0.2">
      <c r="A1033" s="10">
        <v>1032</v>
      </c>
      <c r="B1033" s="12">
        <v>187</v>
      </c>
      <c r="C1033" s="12">
        <v>206</v>
      </c>
      <c r="D1033" s="4">
        <f>INDEX(Screenings!C:C,MATCH(Reservations!C1033,Screenings!A:A,0))</f>
        <v>6</v>
      </c>
      <c r="E1033" s="4">
        <f>COUNTIF(SeatReservations!B:B,Reservations!A1033)</f>
        <v>1</v>
      </c>
      <c r="F1033" s="4">
        <f>INDEX(Screenings!D:D,MATCH(Reservations!C1033,Screenings!A:A,0))</f>
        <v>48</v>
      </c>
    </row>
    <row r="1034" spans="1:6" x14ac:dyDescent="0.2">
      <c r="A1034" s="10">
        <v>1033</v>
      </c>
      <c r="B1034" s="12">
        <v>187</v>
      </c>
      <c r="C1034" s="12">
        <v>85</v>
      </c>
      <c r="D1034" s="4">
        <f>INDEX(Screenings!C:C,MATCH(Reservations!C1034,Screenings!A:A,0))</f>
        <v>10</v>
      </c>
      <c r="E1034" s="4">
        <f>COUNTIF(SeatReservations!B:B,Reservations!A1034)</f>
        <v>2</v>
      </c>
      <c r="F1034" s="4">
        <f>INDEX(Screenings!D:D,MATCH(Reservations!C1034,Screenings!A:A,0))</f>
        <v>35</v>
      </c>
    </row>
    <row r="1035" spans="1:6" x14ac:dyDescent="0.2">
      <c r="A1035" s="10">
        <v>1034</v>
      </c>
      <c r="B1035" s="12">
        <v>143</v>
      </c>
      <c r="C1035" s="12">
        <v>270</v>
      </c>
      <c r="D1035" s="4">
        <f>INDEX(Screenings!C:C,MATCH(Reservations!C1035,Screenings!A:A,0))</f>
        <v>2</v>
      </c>
      <c r="E1035" s="4">
        <f>COUNTIF(SeatReservations!B:B,Reservations!A1035)</f>
        <v>1</v>
      </c>
      <c r="F1035" s="4">
        <f>INDEX(Screenings!D:D,MATCH(Reservations!C1035,Screenings!A:A,0))</f>
        <v>22</v>
      </c>
    </row>
    <row r="1036" spans="1:6" x14ac:dyDescent="0.2">
      <c r="A1036" s="10">
        <v>1035</v>
      </c>
      <c r="B1036" s="12">
        <v>177</v>
      </c>
      <c r="C1036" s="12">
        <v>244</v>
      </c>
      <c r="D1036" s="4">
        <f>INDEX(Screenings!C:C,MATCH(Reservations!C1036,Screenings!A:A,0))</f>
        <v>1</v>
      </c>
      <c r="E1036" s="4">
        <f>COUNTIF(SeatReservations!B:B,Reservations!A1036)</f>
        <v>5</v>
      </c>
      <c r="F1036" s="4">
        <f>INDEX(Screenings!D:D,MATCH(Reservations!C1036,Screenings!A:A,0))</f>
        <v>18</v>
      </c>
    </row>
    <row r="1037" spans="1:6" x14ac:dyDescent="0.2">
      <c r="A1037" s="10">
        <v>1036</v>
      </c>
      <c r="B1037" s="12">
        <v>188</v>
      </c>
      <c r="C1037" s="12">
        <v>277</v>
      </c>
      <c r="D1037" s="4">
        <f>INDEX(Screenings!C:C,MATCH(Reservations!C1037,Screenings!A:A,0))</f>
        <v>6</v>
      </c>
      <c r="E1037" s="4">
        <f>COUNTIF(SeatReservations!B:B,Reservations!A1037)</f>
        <v>3</v>
      </c>
      <c r="F1037" s="4">
        <f>INDEX(Screenings!D:D,MATCH(Reservations!C1037,Screenings!A:A,0))</f>
        <v>17</v>
      </c>
    </row>
    <row r="1038" spans="1:6" x14ac:dyDescent="0.2">
      <c r="A1038" s="10">
        <v>1037</v>
      </c>
      <c r="B1038" s="12">
        <v>190</v>
      </c>
      <c r="C1038" s="12">
        <v>71</v>
      </c>
      <c r="D1038" s="4">
        <f>INDEX(Screenings!C:C,MATCH(Reservations!C1038,Screenings!A:A,0))</f>
        <v>6</v>
      </c>
      <c r="E1038" s="4">
        <f>COUNTIF(SeatReservations!B:B,Reservations!A1038)</f>
        <v>1</v>
      </c>
      <c r="F1038" s="4">
        <f>INDEX(Screenings!D:D,MATCH(Reservations!C1038,Screenings!A:A,0))</f>
        <v>23</v>
      </c>
    </row>
    <row r="1039" spans="1:6" x14ac:dyDescent="0.2">
      <c r="A1039" s="10">
        <v>1038</v>
      </c>
      <c r="B1039" s="12">
        <v>139</v>
      </c>
      <c r="C1039" s="12">
        <v>48</v>
      </c>
      <c r="D1039" s="4">
        <f>INDEX(Screenings!C:C,MATCH(Reservations!C1039,Screenings!A:A,0))</f>
        <v>1</v>
      </c>
      <c r="E1039" s="4">
        <f>COUNTIF(SeatReservations!B:B,Reservations!A1039)</f>
        <v>2</v>
      </c>
      <c r="F1039" s="4">
        <f>INDEX(Screenings!D:D,MATCH(Reservations!C1039,Screenings!A:A,0))</f>
        <v>46</v>
      </c>
    </row>
    <row r="1040" spans="1:6" x14ac:dyDescent="0.2">
      <c r="A1040" s="10">
        <v>1039</v>
      </c>
      <c r="B1040" s="12">
        <v>139</v>
      </c>
      <c r="C1040" s="12">
        <v>94</v>
      </c>
      <c r="D1040" s="4">
        <f>INDEX(Screenings!C:C,MATCH(Reservations!C1040,Screenings!A:A,0))</f>
        <v>5</v>
      </c>
      <c r="E1040" s="4">
        <f>COUNTIF(SeatReservations!B:B,Reservations!A1040)</f>
        <v>1</v>
      </c>
      <c r="F1040" s="4">
        <f>INDEX(Screenings!D:D,MATCH(Reservations!C1040,Screenings!A:A,0))</f>
        <v>52</v>
      </c>
    </row>
    <row r="1041" spans="1:6" x14ac:dyDescent="0.2">
      <c r="A1041" s="10">
        <v>1040</v>
      </c>
      <c r="B1041" s="12">
        <v>196</v>
      </c>
      <c r="C1041" s="12">
        <v>246</v>
      </c>
      <c r="D1041" s="4">
        <f>INDEX(Screenings!C:C,MATCH(Reservations!C1041,Screenings!A:A,0))</f>
        <v>10</v>
      </c>
      <c r="E1041" s="4">
        <f>COUNTIF(SeatReservations!B:B,Reservations!A1041)</f>
        <v>1</v>
      </c>
      <c r="F1041" s="4">
        <f>INDEX(Screenings!D:D,MATCH(Reservations!C1041,Screenings!A:A,0))</f>
        <v>50</v>
      </c>
    </row>
    <row r="1042" spans="1:6" x14ac:dyDescent="0.2">
      <c r="A1042" s="10">
        <v>1041</v>
      </c>
      <c r="B1042" s="12">
        <v>152</v>
      </c>
      <c r="C1042" s="12">
        <v>86</v>
      </c>
      <c r="D1042" s="4">
        <f>INDEX(Screenings!C:C,MATCH(Reservations!C1042,Screenings!A:A,0))</f>
        <v>10</v>
      </c>
      <c r="E1042" s="4">
        <f>COUNTIF(SeatReservations!B:B,Reservations!A1042)</f>
        <v>1</v>
      </c>
      <c r="F1042" s="4">
        <f>INDEX(Screenings!D:D,MATCH(Reservations!C1042,Screenings!A:A,0))</f>
        <v>59</v>
      </c>
    </row>
    <row r="1043" spans="1:6" x14ac:dyDescent="0.2">
      <c r="A1043" s="10">
        <v>1042</v>
      </c>
      <c r="B1043" s="12">
        <v>196</v>
      </c>
      <c r="C1043" s="12">
        <v>10</v>
      </c>
      <c r="D1043" s="4">
        <f>INDEX(Screenings!C:C,MATCH(Reservations!C1043,Screenings!A:A,0))</f>
        <v>6</v>
      </c>
      <c r="E1043" s="4">
        <f>COUNTIF(SeatReservations!B:B,Reservations!A1043)</f>
        <v>1</v>
      </c>
      <c r="F1043" s="4">
        <f>INDEX(Screenings!D:D,MATCH(Reservations!C1043,Screenings!A:A,0))</f>
        <v>37</v>
      </c>
    </row>
    <row r="1044" spans="1:6" x14ac:dyDescent="0.2">
      <c r="A1044" s="10">
        <v>1043</v>
      </c>
      <c r="B1044" s="12">
        <v>188</v>
      </c>
      <c r="C1044" s="12">
        <v>59</v>
      </c>
      <c r="D1044" s="4">
        <f>INDEX(Screenings!C:C,MATCH(Reservations!C1044,Screenings!A:A,0))</f>
        <v>8</v>
      </c>
      <c r="E1044" s="4">
        <f>COUNTIF(SeatReservations!B:B,Reservations!A1044)</f>
        <v>1</v>
      </c>
      <c r="F1044" s="4">
        <f>INDEX(Screenings!D:D,MATCH(Reservations!C1044,Screenings!A:A,0))</f>
        <v>38</v>
      </c>
    </row>
    <row r="1045" spans="1:6" x14ac:dyDescent="0.2">
      <c r="A1045" s="10">
        <v>1044</v>
      </c>
      <c r="B1045" s="12">
        <v>168</v>
      </c>
      <c r="C1045" s="12">
        <v>206</v>
      </c>
      <c r="D1045" s="4">
        <f>INDEX(Screenings!C:C,MATCH(Reservations!C1045,Screenings!A:A,0))</f>
        <v>6</v>
      </c>
      <c r="E1045" s="4">
        <f>COUNTIF(SeatReservations!B:B,Reservations!A1045)</f>
        <v>0</v>
      </c>
      <c r="F1045" s="4">
        <f>INDEX(Screenings!D:D,MATCH(Reservations!C1045,Screenings!A:A,0))</f>
        <v>48</v>
      </c>
    </row>
    <row r="1046" spans="1:6" x14ac:dyDescent="0.2">
      <c r="A1046" s="10">
        <v>1045</v>
      </c>
      <c r="B1046" s="12">
        <v>154</v>
      </c>
      <c r="C1046" s="12">
        <v>88</v>
      </c>
      <c r="D1046" s="4">
        <f>INDEX(Screenings!C:C,MATCH(Reservations!C1046,Screenings!A:A,0))</f>
        <v>2</v>
      </c>
      <c r="E1046" s="4">
        <f>COUNTIF(SeatReservations!B:B,Reservations!A1046)</f>
        <v>4</v>
      </c>
      <c r="F1046" s="4">
        <f>INDEX(Screenings!D:D,MATCH(Reservations!C1046,Screenings!A:A,0))</f>
        <v>42</v>
      </c>
    </row>
    <row r="1047" spans="1:6" x14ac:dyDescent="0.2">
      <c r="A1047" s="10">
        <v>1046</v>
      </c>
      <c r="B1047" s="12">
        <v>153</v>
      </c>
      <c r="C1047" s="12">
        <v>111</v>
      </c>
      <c r="D1047" s="4">
        <f>INDEX(Screenings!C:C,MATCH(Reservations!C1047,Screenings!A:A,0))</f>
        <v>1</v>
      </c>
      <c r="E1047" s="4">
        <f>COUNTIF(SeatReservations!B:B,Reservations!A1047)</f>
        <v>3</v>
      </c>
      <c r="F1047" s="4">
        <f>INDEX(Screenings!D:D,MATCH(Reservations!C1047,Screenings!A:A,0))</f>
        <v>11</v>
      </c>
    </row>
    <row r="1048" spans="1:6" x14ac:dyDescent="0.2">
      <c r="A1048" s="10">
        <v>1047</v>
      </c>
      <c r="B1048" s="12">
        <v>189</v>
      </c>
      <c r="C1048" s="12">
        <v>245</v>
      </c>
      <c r="D1048" s="4">
        <f>INDEX(Screenings!C:C,MATCH(Reservations!C1048,Screenings!A:A,0))</f>
        <v>9</v>
      </c>
      <c r="E1048" s="4">
        <f>COUNTIF(SeatReservations!B:B,Reservations!A1048)</f>
        <v>0</v>
      </c>
      <c r="F1048" s="4">
        <f>INDEX(Screenings!D:D,MATCH(Reservations!C1048,Screenings!A:A,0))</f>
        <v>47</v>
      </c>
    </row>
    <row r="1049" spans="1:6" x14ac:dyDescent="0.2">
      <c r="A1049" s="10">
        <v>1048</v>
      </c>
      <c r="B1049" s="12">
        <v>136</v>
      </c>
      <c r="C1049" s="12">
        <v>154</v>
      </c>
      <c r="D1049" s="4">
        <f>INDEX(Screenings!C:C,MATCH(Reservations!C1049,Screenings!A:A,0))</f>
        <v>5</v>
      </c>
      <c r="E1049" s="4">
        <f>COUNTIF(SeatReservations!B:B,Reservations!A1049)</f>
        <v>2</v>
      </c>
      <c r="F1049" s="4">
        <f>INDEX(Screenings!D:D,MATCH(Reservations!C1049,Screenings!A:A,0))</f>
        <v>19</v>
      </c>
    </row>
    <row r="1050" spans="1:6" x14ac:dyDescent="0.2">
      <c r="A1050" s="10">
        <v>1049</v>
      </c>
      <c r="B1050" s="12">
        <v>199</v>
      </c>
      <c r="C1050" s="12">
        <v>127</v>
      </c>
      <c r="D1050" s="4">
        <f>INDEX(Screenings!C:C,MATCH(Reservations!C1050,Screenings!A:A,0))</f>
        <v>5</v>
      </c>
      <c r="E1050" s="4">
        <f>COUNTIF(SeatReservations!B:B,Reservations!A1050)</f>
        <v>3</v>
      </c>
      <c r="F1050" s="4">
        <f>INDEX(Screenings!D:D,MATCH(Reservations!C1050,Screenings!A:A,0))</f>
        <v>37</v>
      </c>
    </row>
    <row r="1051" spans="1:6" x14ac:dyDescent="0.2">
      <c r="A1051" s="10">
        <v>1050</v>
      </c>
      <c r="B1051" s="12">
        <v>167</v>
      </c>
      <c r="C1051" s="12">
        <v>108</v>
      </c>
      <c r="D1051" s="4">
        <f>INDEX(Screenings!C:C,MATCH(Reservations!C1051,Screenings!A:A,0))</f>
        <v>4</v>
      </c>
      <c r="E1051" s="4">
        <f>COUNTIF(SeatReservations!B:B,Reservations!A1051)</f>
        <v>2</v>
      </c>
      <c r="F1051" s="4">
        <f>INDEX(Screenings!D:D,MATCH(Reservations!C1051,Screenings!A:A,0))</f>
        <v>55</v>
      </c>
    </row>
    <row r="1052" spans="1:6" x14ac:dyDescent="0.2">
      <c r="A1052" s="10">
        <v>1051</v>
      </c>
      <c r="B1052" s="12">
        <v>142</v>
      </c>
      <c r="C1052" s="12">
        <v>58</v>
      </c>
      <c r="D1052" s="4">
        <f>INDEX(Screenings!C:C,MATCH(Reservations!C1052,Screenings!A:A,0))</f>
        <v>2</v>
      </c>
      <c r="E1052" s="4">
        <f>COUNTIF(SeatReservations!B:B,Reservations!A1052)</f>
        <v>2</v>
      </c>
      <c r="F1052" s="4">
        <f>INDEX(Screenings!D:D,MATCH(Reservations!C1052,Screenings!A:A,0))</f>
        <v>56</v>
      </c>
    </row>
    <row r="1053" spans="1:6" x14ac:dyDescent="0.2">
      <c r="A1053" s="10">
        <v>1052</v>
      </c>
      <c r="B1053" s="12">
        <v>168</v>
      </c>
      <c r="C1053" s="12">
        <v>261</v>
      </c>
      <c r="D1053" s="4">
        <f>INDEX(Screenings!C:C,MATCH(Reservations!C1053,Screenings!A:A,0))</f>
        <v>8</v>
      </c>
      <c r="E1053" s="4">
        <f>COUNTIF(SeatReservations!B:B,Reservations!A1053)</f>
        <v>0</v>
      </c>
      <c r="F1053" s="4">
        <f>INDEX(Screenings!D:D,MATCH(Reservations!C1053,Screenings!A:A,0))</f>
        <v>2</v>
      </c>
    </row>
    <row r="1054" spans="1:6" x14ac:dyDescent="0.2">
      <c r="A1054" s="10">
        <v>1053</v>
      </c>
      <c r="B1054" s="12">
        <v>183</v>
      </c>
      <c r="C1054" s="12">
        <v>21</v>
      </c>
      <c r="D1054" s="4">
        <f>INDEX(Screenings!C:C,MATCH(Reservations!C1054,Screenings!A:A,0))</f>
        <v>1</v>
      </c>
      <c r="E1054" s="4">
        <f>COUNTIF(SeatReservations!B:B,Reservations!A1054)</f>
        <v>1</v>
      </c>
      <c r="F1054" s="4">
        <f>INDEX(Screenings!D:D,MATCH(Reservations!C1054,Screenings!A:A,0))</f>
        <v>60</v>
      </c>
    </row>
    <row r="1055" spans="1:6" x14ac:dyDescent="0.2">
      <c r="A1055" s="10">
        <v>1054</v>
      </c>
      <c r="B1055" s="12">
        <v>194</v>
      </c>
      <c r="C1055" s="12">
        <v>220</v>
      </c>
      <c r="D1055" s="4">
        <f>INDEX(Screenings!C:C,MATCH(Reservations!C1055,Screenings!A:A,0))</f>
        <v>2</v>
      </c>
      <c r="E1055" s="4">
        <f>COUNTIF(SeatReservations!B:B,Reservations!A1055)</f>
        <v>1</v>
      </c>
      <c r="F1055" s="4">
        <f>INDEX(Screenings!D:D,MATCH(Reservations!C1055,Screenings!A:A,0))</f>
        <v>55</v>
      </c>
    </row>
    <row r="1056" spans="1:6" x14ac:dyDescent="0.2">
      <c r="A1056" s="10">
        <v>1055</v>
      </c>
      <c r="B1056" s="12">
        <v>183</v>
      </c>
      <c r="C1056" s="12">
        <v>45</v>
      </c>
      <c r="D1056" s="4">
        <f>INDEX(Screenings!C:C,MATCH(Reservations!C1056,Screenings!A:A,0))</f>
        <v>3</v>
      </c>
      <c r="E1056" s="4">
        <f>COUNTIF(SeatReservations!B:B,Reservations!A1056)</f>
        <v>1</v>
      </c>
      <c r="F1056" s="4">
        <f>INDEX(Screenings!D:D,MATCH(Reservations!C1056,Screenings!A:A,0))</f>
        <v>59</v>
      </c>
    </row>
    <row r="1057" spans="1:6" x14ac:dyDescent="0.2">
      <c r="A1057" s="10">
        <v>1056</v>
      </c>
      <c r="B1057" s="12">
        <v>189</v>
      </c>
      <c r="C1057" s="12">
        <v>220</v>
      </c>
      <c r="D1057" s="4">
        <f>INDEX(Screenings!C:C,MATCH(Reservations!C1057,Screenings!A:A,0))</f>
        <v>2</v>
      </c>
      <c r="E1057" s="4">
        <f>COUNTIF(SeatReservations!B:B,Reservations!A1057)</f>
        <v>3</v>
      </c>
      <c r="F1057" s="4">
        <f>INDEX(Screenings!D:D,MATCH(Reservations!C1057,Screenings!A:A,0))</f>
        <v>55</v>
      </c>
    </row>
    <row r="1058" spans="1:6" x14ac:dyDescent="0.2">
      <c r="A1058" s="10">
        <v>1057</v>
      </c>
      <c r="B1058" s="12">
        <v>154</v>
      </c>
      <c r="C1058" s="12">
        <v>26</v>
      </c>
      <c r="D1058" s="4">
        <f>INDEX(Screenings!C:C,MATCH(Reservations!C1058,Screenings!A:A,0))</f>
        <v>10</v>
      </c>
      <c r="E1058" s="4">
        <f>COUNTIF(SeatReservations!B:B,Reservations!A1058)</f>
        <v>2</v>
      </c>
      <c r="F1058" s="4">
        <f>INDEX(Screenings!D:D,MATCH(Reservations!C1058,Screenings!A:A,0))</f>
        <v>21</v>
      </c>
    </row>
    <row r="1059" spans="1:6" x14ac:dyDescent="0.2">
      <c r="A1059" s="10">
        <v>1058</v>
      </c>
      <c r="B1059" s="12">
        <v>193</v>
      </c>
      <c r="C1059" s="12">
        <v>173</v>
      </c>
      <c r="D1059" s="4">
        <f>INDEX(Screenings!C:C,MATCH(Reservations!C1059,Screenings!A:A,0))</f>
        <v>7</v>
      </c>
      <c r="E1059" s="4">
        <f>COUNTIF(SeatReservations!B:B,Reservations!A1059)</f>
        <v>0</v>
      </c>
      <c r="F1059" s="4">
        <f>INDEX(Screenings!D:D,MATCH(Reservations!C1059,Screenings!A:A,0))</f>
        <v>14</v>
      </c>
    </row>
    <row r="1060" spans="1:6" x14ac:dyDescent="0.2">
      <c r="A1060" s="10">
        <v>1059</v>
      </c>
      <c r="B1060" s="12">
        <v>132</v>
      </c>
      <c r="C1060" s="12">
        <v>233</v>
      </c>
      <c r="D1060" s="4">
        <f>INDEX(Screenings!C:C,MATCH(Reservations!C1060,Screenings!A:A,0))</f>
        <v>3</v>
      </c>
      <c r="E1060" s="4">
        <f>COUNTIF(SeatReservations!B:B,Reservations!A1060)</f>
        <v>2</v>
      </c>
      <c r="F1060" s="4">
        <f>INDEX(Screenings!D:D,MATCH(Reservations!C1060,Screenings!A:A,0))</f>
        <v>7</v>
      </c>
    </row>
    <row r="1061" spans="1:6" x14ac:dyDescent="0.2">
      <c r="A1061" s="10">
        <v>1060</v>
      </c>
      <c r="B1061" s="12">
        <v>184</v>
      </c>
      <c r="C1061" s="12">
        <v>64</v>
      </c>
      <c r="D1061" s="4">
        <f>INDEX(Screenings!C:C,MATCH(Reservations!C1061,Screenings!A:A,0))</f>
        <v>9</v>
      </c>
      <c r="E1061" s="4">
        <f>COUNTIF(SeatReservations!B:B,Reservations!A1061)</f>
        <v>0</v>
      </c>
      <c r="F1061" s="4">
        <f>INDEX(Screenings!D:D,MATCH(Reservations!C1061,Screenings!A:A,0))</f>
        <v>22</v>
      </c>
    </row>
    <row r="1062" spans="1:6" x14ac:dyDescent="0.2">
      <c r="A1062" s="10">
        <v>1061</v>
      </c>
      <c r="B1062" s="12">
        <v>162</v>
      </c>
      <c r="C1062" s="12">
        <v>219</v>
      </c>
      <c r="D1062" s="4">
        <f>INDEX(Screenings!C:C,MATCH(Reservations!C1062,Screenings!A:A,0))</f>
        <v>5</v>
      </c>
      <c r="E1062" s="4">
        <f>COUNTIF(SeatReservations!B:B,Reservations!A1062)</f>
        <v>2</v>
      </c>
      <c r="F1062" s="4">
        <f>INDEX(Screenings!D:D,MATCH(Reservations!C1062,Screenings!A:A,0))</f>
        <v>2</v>
      </c>
    </row>
    <row r="1063" spans="1:6" x14ac:dyDescent="0.2">
      <c r="A1063" s="10">
        <v>1062</v>
      </c>
      <c r="B1063" s="12">
        <v>139</v>
      </c>
      <c r="C1063" s="12">
        <v>289</v>
      </c>
      <c r="D1063" s="4">
        <f>INDEX(Screenings!C:C,MATCH(Reservations!C1063,Screenings!A:A,0))</f>
        <v>5</v>
      </c>
      <c r="E1063" s="4">
        <f>COUNTIF(SeatReservations!B:B,Reservations!A1063)</f>
        <v>5</v>
      </c>
      <c r="F1063" s="4">
        <f>INDEX(Screenings!D:D,MATCH(Reservations!C1063,Screenings!A:A,0))</f>
        <v>1</v>
      </c>
    </row>
    <row r="1064" spans="1:6" x14ac:dyDescent="0.2">
      <c r="A1064" s="10">
        <v>1063</v>
      </c>
      <c r="B1064" s="12">
        <v>152</v>
      </c>
      <c r="C1064" s="12">
        <v>108</v>
      </c>
      <c r="D1064" s="4">
        <f>INDEX(Screenings!C:C,MATCH(Reservations!C1064,Screenings!A:A,0))</f>
        <v>4</v>
      </c>
      <c r="E1064" s="4">
        <f>COUNTIF(SeatReservations!B:B,Reservations!A1064)</f>
        <v>2</v>
      </c>
      <c r="F1064" s="4">
        <f>INDEX(Screenings!D:D,MATCH(Reservations!C1064,Screenings!A:A,0))</f>
        <v>55</v>
      </c>
    </row>
    <row r="1065" spans="1:6" x14ac:dyDescent="0.2">
      <c r="A1065" s="10">
        <v>1064</v>
      </c>
      <c r="B1065" s="12">
        <v>153</v>
      </c>
      <c r="C1065" s="12">
        <v>152</v>
      </c>
      <c r="D1065" s="4">
        <f>INDEX(Screenings!C:C,MATCH(Reservations!C1065,Screenings!A:A,0))</f>
        <v>10</v>
      </c>
      <c r="E1065" s="4">
        <f>COUNTIF(SeatReservations!B:B,Reservations!A1065)</f>
        <v>1</v>
      </c>
      <c r="F1065" s="4">
        <f>INDEX(Screenings!D:D,MATCH(Reservations!C1065,Screenings!A:A,0))</f>
        <v>32</v>
      </c>
    </row>
    <row r="1066" spans="1:6" x14ac:dyDescent="0.2">
      <c r="A1066" s="10">
        <v>1065</v>
      </c>
      <c r="B1066" s="12">
        <v>175</v>
      </c>
      <c r="C1066" s="12">
        <v>248</v>
      </c>
      <c r="D1066" s="4">
        <f>INDEX(Screenings!C:C,MATCH(Reservations!C1066,Screenings!A:A,0))</f>
        <v>1</v>
      </c>
      <c r="E1066" s="4">
        <f>COUNTIF(SeatReservations!B:B,Reservations!A1066)</f>
        <v>1</v>
      </c>
      <c r="F1066" s="4">
        <f>INDEX(Screenings!D:D,MATCH(Reservations!C1066,Screenings!A:A,0))</f>
        <v>46</v>
      </c>
    </row>
    <row r="1067" spans="1:6" x14ac:dyDescent="0.2">
      <c r="A1067" s="10">
        <v>1066</v>
      </c>
      <c r="B1067" s="12">
        <v>141</v>
      </c>
      <c r="C1067" s="12">
        <v>220</v>
      </c>
      <c r="D1067" s="4">
        <f>INDEX(Screenings!C:C,MATCH(Reservations!C1067,Screenings!A:A,0))</f>
        <v>2</v>
      </c>
      <c r="E1067" s="4">
        <f>COUNTIF(SeatReservations!B:B,Reservations!A1067)</f>
        <v>4</v>
      </c>
      <c r="F1067" s="4">
        <f>INDEX(Screenings!D:D,MATCH(Reservations!C1067,Screenings!A:A,0))</f>
        <v>55</v>
      </c>
    </row>
    <row r="1068" spans="1:6" x14ac:dyDescent="0.2">
      <c r="A1068" s="10">
        <v>1067</v>
      </c>
      <c r="B1068" s="12">
        <v>148</v>
      </c>
      <c r="C1068" s="12">
        <v>115</v>
      </c>
      <c r="D1068" s="4">
        <f>INDEX(Screenings!C:C,MATCH(Reservations!C1068,Screenings!A:A,0))</f>
        <v>9</v>
      </c>
      <c r="E1068" s="4">
        <f>COUNTIF(SeatReservations!B:B,Reservations!A1068)</f>
        <v>3</v>
      </c>
      <c r="F1068" s="4">
        <f>INDEX(Screenings!D:D,MATCH(Reservations!C1068,Screenings!A:A,0))</f>
        <v>9</v>
      </c>
    </row>
    <row r="1069" spans="1:6" x14ac:dyDescent="0.2">
      <c r="A1069" s="10">
        <v>1068</v>
      </c>
      <c r="B1069" s="12">
        <v>168</v>
      </c>
      <c r="C1069" s="12">
        <v>173</v>
      </c>
      <c r="D1069" s="4">
        <f>INDEX(Screenings!C:C,MATCH(Reservations!C1069,Screenings!A:A,0))</f>
        <v>7</v>
      </c>
      <c r="E1069" s="4">
        <f>COUNTIF(SeatReservations!B:B,Reservations!A1069)</f>
        <v>3</v>
      </c>
      <c r="F1069" s="4">
        <f>INDEX(Screenings!D:D,MATCH(Reservations!C1069,Screenings!A:A,0))</f>
        <v>14</v>
      </c>
    </row>
    <row r="1070" spans="1:6" x14ac:dyDescent="0.2">
      <c r="A1070" s="10">
        <v>1069</v>
      </c>
      <c r="B1070" s="12">
        <v>151</v>
      </c>
      <c r="C1070" s="12">
        <v>72</v>
      </c>
      <c r="D1070" s="4">
        <f>INDEX(Screenings!C:C,MATCH(Reservations!C1070,Screenings!A:A,0))</f>
        <v>9</v>
      </c>
      <c r="E1070" s="4">
        <f>COUNTIF(SeatReservations!B:B,Reservations!A1070)</f>
        <v>2</v>
      </c>
      <c r="F1070" s="4">
        <f>INDEX(Screenings!D:D,MATCH(Reservations!C1070,Screenings!A:A,0))</f>
        <v>47</v>
      </c>
    </row>
    <row r="1071" spans="1:6" x14ac:dyDescent="0.2">
      <c r="A1071" s="10">
        <v>1070</v>
      </c>
      <c r="B1071" s="12">
        <v>147</v>
      </c>
      <c r="C1071" s="12">
        <v>268</v>
      </c>
      <c r="D1071" s="4">
        <f>INDEX(Screenings!C:C,MATCH(Reservations!C1071,Screenings!A:A,0))</f>
        <v>3</v>
      </c>
      <c r="E1071" s="4">
        <f>COUNTIF(SeatReservations!B:B,Reservations!A1071)</f>
        <v>3</v>
      </c>
      <c r="F1071" s="4">
        <f>INDEX(Screenings!D:D,MATCH(Reservations!C1071,Screenings!A:A,0))</f>
        <v>50</v>
      </c>
    </row>
    <row r="1072" spans="1:6" x14ac:dyDescent="0.2">
      <c r="A1072" s="10">
        <v>1071</v>
      </c>
      <c r="B1072" s="12">
        <v>152</v>
      </c>
      <c r="C1072" s="12">
        <v>233</v>
      </c>
      <c r="D1072" s="4">
        <f>INDEX(Screenings!C:C,MATCH(Reservations!C1072,Screenings!A:A,0))</f>
        <v>3</v>
      </c>
      <c r="E1072" s="4">
        <f>COUNTIF(SeatReservations!B:B,Reservations!A1072)</f>
        <v>1</v>
      </c>
      <c r="F1072" s="4">
        <f>INDEX(Screenings!D:D,MATCH(Reservations!C1072,Screenings!A:A,0))</f>
        <v>7</v>
      </c>
    </row>
    <row r="1073" spans="1:6" x14ac:dyDescent="0.2">
      <c r="A1073" s="10">
        <v>1072</v>
      </c>
      <c r="B1073" s="12">
        <v>190</v>
      </c>
      <c r="C1073" s="12">
        <v>218</v>
      </c>
      <c r="D1073" s="4">
        <f>INDEX(Screenings!C:C,MATCH(Reservations!C1073,Screenings!A:A,0))</f>
        <v>3</v>
      </c>
      <c r="E1073" s="4">
        <f>COUNTIF(SeatReservations!B:B,Reservations!A1073)</f>
        <v>5</v>
      </c>
      <c r="F1073" s="4">
        <f>INDEX(Screenings!D:D,MATCH(Reservations!C1073,Screenings!A:A,0))</f>
        <v>8</v>
      </c>
    </row>
    <row r="1074" spans="1:6" x14ac:dyDescent="0.2">
      <c r="A1074" s="10">
        <v>1073</v>
      </c>
      <c r="B1074" s="12">
        <v>193</v>
      </c>
      <c r="C1074" s="12">
        <v>285</v>
      </c>
      <c r="D1074" s="4">
        <f>INDEX(Screenings!C:C,MATCH(Reservations!C1074,Screenings!A:A,0))</f>
        <v>4</v>
      </c>
      <c r="E1074" s="4">
        <f>COUNTIF(SeatReservations!B:B,Reservations!A1074)</f>
        <v>0</v>
      </c>
      <c r="F1074" s="4">
        <f>INDEX(Screenings!D:D,MATCH(Reservations!C1074,Screenings!A:A,0))</f>
        <v>38</v>
      </c>
    </row>
    <row r="1075" spans="1:6" x14ac:dyDescent="0.2">
      <c r="A1075" s="10">
        <v>1074</v>
      </c>
      <c r="B1075" s="12">
        <v>143</v>
      </c>
      <c r="C1075" s="12">
        <v>38</v>
      </c>
      <c r="D1075" s="4">
        <f>INDEX(Screenings!C:C,MATCH(Reservations!C1075,Screenings!A:A,0))</f>
        <v>8</v>
      </c>
      <c r="E1075" s="4">
        <f>COUNTIF(SeatReservations!B:B,Reservations!A1075)</f>
        <v>5</v>
      </c>
      <c r="F1075" s="4">
        <f>INDEX(Screenings!D:D,MATCH(Reservations!C1075,Screenings!A:A,0))</f>
        <v>34</v>
      </c>
    </row>
    <row r="1076" spans="1:6" x14ac:dyDescent="0.2">
      <c r="A1076" s="10">
        <v>1075</v>
      </c>
      <c r="B1076" s="12">
        <v>131</v>
      </c>
      <c r="C1076" s="12">
        <v>53</v>
      </c>
      <c r="D1076" s="4">
        <f>INDEX(Screenings!C:C,MATCH(Reservations!C1076,Screenings!A:A,0))</f>
        <v>10</v>
      </c>
      <c r="E1076" s="4">
        <f>COUNTIF(SeatReservations!B:B,Reservations!A1076)</f>
        <v>3</v>
      </c>
      <c r="F1076" s="4">
        <f>INDEX(Screenings!D:D,MATCH(Reservations!C1076,Screenings!A:A,0))</f>
        <v>37</v>
      </c>
    </row>
    <row r="1077" spans="1:6" x14ac:dyDescent="0.2">
      <c r="A1077" s="10">
        <v>1076</v>
      </c>
      <c r="B1077" s="12">
        <v>150</v>
      </c>
      <c r="C1077" s="12">
        <v>12</v>
      </c>
      <c r="D1077" s="4">
        <f>INDEX(Screenings!C:C,MATCH(Reservations!C1077,Screenings!A:A,0))</f>
        <v>2</v>
      </c>
      <c r="E1077" s="4">
        <f>COUNTIF(SeatReservations!B:B,Reservations!A1077)</f>
        <v>3</v>
      </c>
      <c r="F1077" s="4">
        <f>INDEX(Screenings!D:D,MATCH(Reservations!C1077,Screenings!A:A,0))</f>
        <v>23</v>
      </c>
    </row>
    <row r="1078" spans="1:6" x14ac:dyDescent="0.2">
      <c r="A1078" s="10">
        <v>1077</v>
      </c>
      <c r="B1078" s="12">
        <v>147</v>
      </c>
      <c r="C1078" s="12">
        <v>161</v>
      </c>
      <c r="D1078" s="4">
        <f>INDEX(Screenings!C:C,MATCH(Reservations!C1078,Screenings!A:A,0))</f>
        <v>8</v>
      </c>
      <c r="E1078" s="4">
        <f>COUNTIF(SeatReservations!B:B,Reservations!A1078)</f>
        <v>2</v>
      </c>
      <c r="F1078" s="4">
        <f>INDEX(Screenings!D:D,MATCH(Reservations!C1078,Screenings!A:A,0))</f>
        <v>43</v>
      </c>
    </row>
    <row r="1079" spans="1:6" x14ac:dyDescent="0.2">
      <c r="A1079" s="10">
        <v>1078</v>
      </c>
      <c r="B1079" s="12">
        <v>193</v>
      </c>
      <c r="C1079" s="12">
        <v>53</v>
      </c>
      <c r="D1079" s="4">
        <f>INDEX(Screenings!C:C,MATCH(Reservations!C1079,Screenings!A:A,0))</f>
        <v>10</v>
      </c>
      <c r="E1079" s="4">
        <f>COUNTIF(SeatReservations!B:B,Reservations!A1079)</f>
        <v>4</v>
      </c>
      <c r="F1079" s="4">
        <f>INDEX(Screenings!D:D,MATCH(Reservations!C1079,Screenings!A:A,0))</f>
        <v>37</v>
      </c>
    </row>
    <row r="1080" spans="1:6" x14ac:dyDescent="0.2">
      <c r="A1080" s="10">
        <v>1079</v>
      </c>
      <c r="B1080" s="12">
        <v>156</v>
      </c>
      <c r="C1080" s="12">
        <v>102</v>
      </c>
      <c r="D1080" s="4">
        <f>INDEX(Screenings!C:C,MATCH(Reservations!C1080,Screenings!A:A,0))</f>
        <v>2</v>
      </c>
      <c r="E1080" s="4">
        <f>COUNTIF(SeatReservations!B:B,Reservations!A1080)</f>
        <v>1</v>
      </c>
      <c r="F1080" s="4">
        <f>INDEX(Screenings!D:D,MATCH(Reservations!C1080,Screenings!A:A,0))</f>
        <v>20</v>
      </c>
    </row>
    <row r="1081" spans="1:6" x14ac:dyDescent="0.2">
      <c r="A1081" s="10">
        <v>1080</v>
      </c>
      <c r="B1081" s="12">
        <v>154</v>
      </c>
      <c r="C1081" s="12">
        <v>287</v>
      </c>
      <c r="D1081" s="4">
        <f>INDEX(Screenings!C:C,MATCH(Reservations!C1081,Screenings!A:A,0))</f>
        <v>9</v>
      </c>
      <c r="E1081" s="4">
        <f>COUNTIF(SeatReservations!B:B,Reservations!A1081)</f>
        <v>3</v>
      </c>
      <c r="F1081" s="4">
        <f>INDEX(Screenings!D:D,MATCH(Reservations!C1081,Screenings!A:A,0))</f>
        <v>5</v>
      </c>
    </row>
    <row r="1082" spans="1:6" x14ac:dyDescent="0.2">
      <c r="A1082" s="10">
        <v>1081</v>
      </c>
      <c r="B1082" s="12">
        <v>146</v>
      </c>
      <c r="C1082" s="12">
        <v>163</v>
      </c>
      <c r="D1082" s="4">
        <f>INDEX(Screenings!C:C,MATCH(Reservations!C1082,Screenings!A:A,0))</f>
        <v>4</v>
      </c>
      <c r="E1082" s="4">
        <f>COUNTIF(SeatReservations!B:B,Reservations!A1082)</f>
        <v>2</v>
      </c>
      <c r="F1082" s="4">
        <f>INDEX(Screenings!D:D,MATCH(Reservations!C1082,Screenings!A:A,0))</f>
        <v>56</v>
      </c>
    </row>
    <row r="1083" spans="1:6" x14ac:dyDescent="0.2">
      <c r="A1083" s="10">
        <v>1082</v>
      </c>
      <c r="B1083" s="12">
        <v>162</v>
      </c>
      <c r="C1083" s="12">
        <v>140</v>
      </c>
      <c r="D1083" s="4">
        <f>INDEX(Screenings!C:C,MATCH(Reservations!C1083,Screenings!A:A,0))</f>
        <v>10</v>
      </c>
      <c r="E1083" s="4">
        <f>COUNTIF(SeatReservations!B:B,Reservations!A1083)</f>
        <v>1</v>
      </c>
      <c r="F1083" s="4">
        <f>INDEX(Screenings!D:D,MATCH(Reservations!C1083,Screenings!A:A,0))</f>
        <v>54</v>
      </c>
    </row>
    <row r="1084" spans="1:6" x14ac:dyDescent="0.2">
      <c r="A1084" s="10">
        <v>1083</v>
      </c>
      <c r="B1084" s="12">
        <v>136</v>
      </c>
      <c r="C1084" s="12">
        <v>93</v>
      </c>
      <c r="D1084" s="4">
        <f>INDEX(Screenings!C:C,MATCH(Reservations!C1084,Screenings!A:A,0))</f>
        <v>4</v>
      </c>
      <c r="E1084" s="4">
        <f>COUNTIF(SeatReservations!B:B,Reservations!A1084)</f>
        <v>2</v>
      </c>
      <c r="F1084" s="4">
        <f>INDEX(Screenings!D:D,MATCH(Reservations!C1084,Screenings!A:A,0))</f>
        <v>19</v>
      </c>
    </row>
    <row r="1085" spans="1:6" x14ac:dyDescent="0.2">
      <c r="A1085" s="10">
        <v>1084</v>
      </c>
      <c r="B1085" s="12">
        <v>188</v>
      </c>
      <c r="C1085" s="12">
        <v>273</v>
      </c>
      <c r="D1085" s="4">
        <f>INDEX(Screenings!C:C,MATCH(Reservations!C1085,Screenings!A:A,0))</f>
        <v>2</v>
      </c>
      <c r="E1085" s="4">
        <f>COUNTIF(SeatReservations!B:B,Reservations!A1085)</f>
        <v>0</v>
      </c>
      <c r="F1085" s="4">
        <f>INDEX(Screenings!D:D,MATCH(Reservations!C1085,Screenings!A:A,0))</f>
        <v>33</v>
      </c>
    </row>
    <row r="1086" spans="1:6" x14ac:dyDescent="0.2">
      <c r="A1086" s="10">
        <v>1085</v>
      </c>
      <c r="B1086" s="12">
        <v>132</v>
      </c>
      <c r="C1086" s="12">
        <v>204</v>
      </c>
      <c r="D1086" s="4">
        <f>INDEX(Screenings!C:C,MATCH(Reservations!C1086,Screenings!A:A,0))</f>
        <v>10</v>
      </c>
      <c r="E1086" s="4">
        <f>COUNTIF(SeatReservations!B:B,Reservations!A1086)</f>
        <v>2</v>
      </c>
      <c r="F1086" s="4">
        <f>INDEX(Screenings!D:D,MATCH(Reservations!C1086,Screenings!A:A,0))</f>
        <v>52</v>
      </c>
    </row>
    <row r="1087" spans="1:6" x14ac:dyDescent="0.2">
      <c r="A1087" s="10">
        <v>1086</v>
      </c>
      <c r="B1087" s="12">
        <v>161</v>
      </c>
      <c r="C1087" s="12">
        <v>65</v>
      </c>
      <c r="D1087" s="4">
        <f>INDEX(Screenings!C:C,MATCH(Reservations!C1087,Screenings!A:A,0))</f>
        <v>4</v>
      </c>
      <c r="E1087" s="4">
        <f>COUNTIF(SeatReservations!B:B,Reservations!A1087)</f>
        <v>3</v>
      </c>
      <c r="F1087" s="4">
        <f>INDEX(Screenings!D:D,MATCH(Reservations!C1087,Screenings!A:A,0))</f>
        <v>37</v>
      </c>
    </row>
    <row r="1088" spans="1:6" x14ac:dyDescent="0.2">
      <c r="A1088" s="10">
        <v>1087</v>
      </c>
      <c r="B1088" s="12">
        <v>132</v>
      </c>
      <c r="C1088" s="12">
        <v>257</v>
      </c>
      <c r="D1088" s="4">
        <f>INDEX(Screenings!C:C,MATCH(Reservations!C1088,Screenings!A:A,0))</f>
        <v>8</v>
      </c>
      <c r="E1088" s="4">
        <f>COUNTIF(SeatReservations!B:B,Reservations!A1088)</f>
        <v>2</v>
      </c>
      <c r="F1088" s="4">
        <f>INDEX(Screenings!D:D,MATCH(Reservations!C1088,Screenings!A:A,0))</f>
        <v>18</v>
      </c>
    </row>
    <row r="1089" spans="1:6" x14ac:dyDescent="0.2">
      <c r="A1089" s="10">
        <v>1088</v>
      </c>
      <c r="B1089" s="12">
        <v>178</v>
      </c>
      <c r="C1089" s="12">
        <v>221</v>
      </c>
      <c r="D1089" s="4">
        <f>INDEX(Screenings!C:C,MATCH(Reservations!C1089,Screenings!A:A,0))</f>
        <v>5</v>
      </c>
      <c r="E1089" s="4">
        <f>COUNTIF(SeatReservations!B:B,Reservations!A1089)</f>
        <v>4</v>
      </c>
      <c r="F1089" s="4">
        <f>INDEX(Screenings!D:D,MATCH(Reservations!C1089,Screenings!A:A,0))</f>
        <v>54</v>
      </c>
    </row>
    <row r="1090" spans="1:6" x14ac:dyDescent="0.2">
      <c r="A1090" s="10">
        <v>1089</v>
      </c>
      <c r="B1090" s="12">
        <v>147</v>
      </c>
      <c r="C1090" s="12">
        <v>120</v>
      </c>
      <c r="D1090" s="4">
        <f>INDEX(Screenings!C:C,MATCH(Reservations!C1090,Screenings!A:A,0))</f>
        <v>1</v>
      </c>
      <c r="E1090" s="4">
        <f>COUNTIF(SeatReservations!B:B,Reservations!A1090)</f>
        <v>3</v>
      </c>
      <c r="F1090" s="4">
        <f>INDEX(Screenings!D:D,MATCH(Reservations!C1090,Screenings!A:A,0))</f>
        <v>29</v>
      </c>
    </row>
    <row r="1091" spans="1:6" x14ac:dyDescent="0.2">
      <c r="A1091" s="10">
        <v>1090</v>
      </c>
      <c r="B1091" s="12">
        <v>132</v>
      </c>
      <c r="C1091" s="12">
        <v>14</v>
      </c>
      <c r="D1091" s="4">
        <f>INDEX(Screenings!C:C,MATCH(Reservations!C1091,Screenings!A:A,0))</f>
        <v>2</v>
      </c>
      <c r="E1091" s="4">
        <f>COUNTIF(SeatReservations!B:B,Reservations!A1091)</f>
        <v>0</v>
      </c>
      <c r="F1091" s="4">
        <f>INDEX(Screenings!D:D,MATCH(Reservations!C1091,Screenings!A:A,0))</f>
        <v>32</v>
      </c>
    </row>
    <row r="1092" spans="1:6" x14ac:dyDescent="0.2">
      <c r="A1092" s="10">
        <v>1091</v>
      </c>
      <c r="B1092" s="12">
        <v>192</v>
      </c>
      <c r="C1092" s="12">
        <v>287</v>
      </c>
      <c r="D1092" s="4">
        <f>INDEX(Screenings!C:C,MATCH(Reservations!C1092,Screenings!A:A,0))</f>
        <v>9</v>
      </c>
      <c r="E1092" s="4">
        <f>COUNTIF(SeatReservations!B:B,Reservations!A1092)</f>
        <v>2</v>
      </c>
      <c r="F1092" s="4">
        <f>INDEX(Screenings!D:D,MATCH(Reservations!C1092,Screenings!A:A,0))</f>
        <v>5</v>
      </c>
    </row>
    <row r="1093" spans="1:6" x14ac:dyDescent="0.2">
      <c r="A1093" s="10">
        <v>1092</v>
      </c>
      <c r="B1093" s="12">
        <v>178</v>
      </c>
      <c r="C1093" s="12">
        <v>46</v>
      </c>
      <c r="D1093" s="4">
        <f>INDEX(Screenings!C:C,MATCH(Reservations!C1093,Screenings!A:A,0))</f>
        <v>10</v>
      </c>
      <c r="E1093" s="4">
        <f>COUNTIF(SeatReservations!B:B,Reservations!A1093)</f>
        <v>0</v>
      </c>
      <c r="F1093" s="4">
        <f>INDEX(Screenings!D:D,MATCH(Reservations!C1093,Screenings!A:A,0))</f>
        <v>14</v>
      </c>
    </row>
    <row r="1094" spans="1:6" x14ac:dyDescent="0.2">
      <c r="A1094" s="10">
        <v>1093</v>
      </c>
      <c r="B1094" s="12">
        <v>137</v>
      </c>
      <c r="C1094" s="12">
        <v>77</v>
      </c>
      <c r="D1094" s="4">
        <f>INDEX(Screenings!C:C,MATCH(Reservations!C1094,Screenings!A:A,0))</f>
        <v>6</v>
      </c>
      <c r="E1094" s="4">
        <f>COUNTIF(SeatReservations!B:B,Reservations!A1094)</f>
        <v>1</v>
      </c>
      <c r="F1094" s="4">
        <f>INDEX(Screenings!D:D,MATCH(Reservations!C1094,Screenings!A:A,0))</f>
        <v>28</v>
      </c>
    </row>
    <row r="1095" spans="1:6" x14ac:dyDescent="0.2">
      <c r="A1095" s="10">
        <v>1094</v>
      </c>
      <c r="B1095" s="12">
        <v>197</v>
      </c>
      <c r="C1095" s="12">
        <v>93</v>
      </c>
      <c r="D1095" s="4">
        <f>INDEX(Screenings!C:C,MATCH(Reservations!C1095,Screenings!A:A,0))</f>
        <v>4</v>
      </c>
      <c r="E1095" s="4">
        <f>COUNTIF(SeatReservations!B:B,Reservations!A1095)</f>
        <v>2</v>
      </c>
      <c r="F1095" s="4">
        <f>INDEX(Screenings!D:D,MATCH(Reservations!C1095,Screenings!A:A,0))</f>
        <v>19</v>
      </c>
    </row>
    <row r="1096" spans="1:6" x14ac:dyDescent="0.2">
      <c r="A1096" s="10">
        <v>1095</v>
      </c>
      <c r="B1096" s="12">
        <v>140</v>
      </c>
      <c r="C1096" s="12">
        <v>290</v>
      </c>
      <c r="D1096" s="4">
        <f>INDEX(Screenings!C:C,MATCH(Reservations!C1096,Screenings!A:A,0))</f>
        <v>5</v>
      </c>
      <c r="E1096" s="4">
        <f>COUNTIF(SeatReservations!B:B,Reservations!A1096)</f>
        <v>2</v>
      </c>
      <c r="F1096" s="4">
        <f>INDEX(Screenings!D:D,MATCH(Reservations!C1096,Screenings!A:A,0))</f>
        <v>13</v>
      </c>
    </row>
    <row r="1097" spans="1:6" x14ac:dyDescent="0.2">
      <c r="A1097" s="10">
        <v>1096</v>
      </c>
      <c r="B1097" s="12">
        <v>143</v>
      </c>
      <c r="C1097" s="12">
        <v>226</v>
      </c>
      <c r="D1097" s="4">
        <f>INDEX(Screenings!C:C,MATCH(Reservations!C1097,Screenings!A:A,0))</f>
        <v>6</v>
      </c>
      <c r="E1097" s="4">
        <f>COUNTIF(SeatReservations!B:B,Reservations!A1097)</f>
        <v>0</v>
      </c>
      <c r="F1097" s="4">
        <f>INDEX(Screenings!D:D,MATCH(Reservations!C1097,Screenings!A:A,0))</f>
        <v>22</v>
      </c>
    </row>
    <row r="1098" spans="1:6" x14ac:dyDescent="0.2">
      <c r="A1098" s="10">
        <v>1097</v>
      </c>
      <c r="B1098" s="12">
        <v>141</v>
      </c>
      <c r="C1098" s="12">
        <v>255</v>
      </c>
      <c r="D1098" s="4">
        <f>INDEX(Screenings!C:C,MATCH(Reservations!C1098,Screenings!A:A,0))</f>
        <v>6</v>
      </c>
      <c r="E1098" s="4">
        <f>COUNTIF(SeatReservations!B:B,Reservations!A1098)</f>
        <v>2</v>
      </c>
      <c r="F1098" s="4">
        <f>INDEX(Screenings!D:D,MATCH(Reservations!C1098,Screenings!A:A,0))</f>
        <v>28</v>
      </c>
    </row>
    <row r="1099" spans="1:6" x14ac:dyDescent="0.2">
      <c r="A1099" s="10">
        <v>1098</v>
      </c>
      <c r="B1099" s="12">
        <v>180</v>
      </c>
      <c r="C1099" s="12">
        <v>150</v>
      </c>
      <c r="D1099" s="4">
        <f>INDEX(Screenings!C:C,MATCH(Reservations!C1099,Screenings!A:A,0))</f>
        <v>7</v>
      </c>
      <c r="E1099" s="4">
        <f>COUNTIF(SeatReservations!B:B,Reservations!A1099)</f>
        <v>2</v>
      </c>
      <c r="F1099" s="4">
        <f>INDEX(Screenings!D:D,MATCH(Reservations!C1099,Screenings!A:A,0))</f>
        <v>45</v>
      </c>
    </row>
    <row r="1100" spans="1:6" x14ac:dyDescent="0.2">
      <c r="A1100" s="10">
        <v>1099</v>
      </c>
      <c r="B1100" s="12">
        <v>148</v>
      </c>
      <c r="C1100" s="12">
        <v>131</v>
      </c>
      <c r="D1100" s="4">
        <f>INDEX(Screenings!C:C,MATCH(Reservations!C1100,Screenings!A:A,0))</f>
        <v>4</v>
      </c>
      <c r="E1100" s="4">
        <f>COUNTIF(SeatReservations!B:B,Reservations!A1100)</f>
        <v>0</v>
      </c>
      <c r="F1100" s="4">
        <f>INDEX(Screenings!D:D,MATCH(Reservations!C1100,Screenings!A:A,0))</f>
        <v>2</v>
      </c>
    </row>
    <row r="1101" spans="1:6" x14ac:dyDescent="0.2">
      <c r="A1101" s="10">
        <v>1100</v>
      </c>
      <c r="B1101" s="12">
        <v>172</v>
      </c>
      <c r="C1101" s="12">
        <v>148</v>
      </c>
      <c r="D1101" s="4">
        <f>INDEX(Screenings!C:C,MATCH(Reservations!C1101,Screenings!A:A,0))</f>
        <v>1</v>
      </c>
      <c r="E1101" s="4">
        <f>COUNTIF(SeatReservations!B:B,Reservations!A1101)</f>
        <v>2</v>
      </c>
      <c r="F1101" s="4">
        <f>INDEX(Screenings!D:D,MATCH(Reservations!C1101,Screenings!A:A,0))</f>
        <v>22</v>
      </c>
    </row>
    <row r="1102" spans="1:6" x14ac:dyDescent="0.2">
      <c r="A1102" s="10">
        <v>1101</v>
      </c>
      <c r="B1102" s="12">
        <v>181</v>
      </c>
      <c r="C1102" s="12">
        <v>1</v>
      </c>
      <c r="D1102" s="4">
        <f>INDEX(Screenings!C:C,MATCH(Reservations!C1102,Screenings!A:A,0))</f>
        <v>4</v>
      </c>
      <c r="E1102" s="4">
        <f>COUNTIF(SeatReservations!B:B,Reservations!A1102)</f>
        <v>3</v>
      </c>
      <c r="F1102" s="4">
        <f>INDEX(Screenings!D:D,MATCH(Reservations!C1102,Screenings!A:A,0))</f>
        <v>18</v>
      </c>
    </row>
    <row r="1103" spans="1:6" x14ac:dyDescent="0.2">
      <c r="A1103" s="10">
        <v>1102</v>
      </c>
      <c r="B1103" s="12">
        <v>177</v>
      </c>
      <c r="C1103" s="12">
        <v>156</v>
      </c>
      <c r="D1103" s="4">
        <f>INDEX(Screenings!C:C,MATCH(Reservations!C1103,Screenings!A:A,0))</f>
        <v>2</v>
      </c>
      <c r="E1103" s="4">
        <f>COUNTIF(SeatReservations!B:B,Reservations!A1103)</f>
        <v>1</v>
      </c>
      <c r="F1103" s="4">
        <f>INDEX(Screenings!D:D,MATCH(Reservations!C1103,Screenings!A:A,0))</f>
        <v>39</v>
      </c>
    </row>
    <row r="1104" spans="1:6" x14ac:dyDescent="0.2">
      <c r="A1104" s="10">
        <v>1103</v>
      </c>
      <c r="B1104" s="12">
        <v>144</v>
      </c>
      <c r="C1104" s="12">
        <v>149</v>
      </c>
      <c r="D1104" s="4">
        <f>INDEX(Screenings!C:C,MATCH(Reservations!C1104,Screenings!A:A,0))</f>
        <v>4</v>
      </c>
      <c r="E1104" s="4">
        <f>COUNTIF(SeatReservations!B:B,Reservations!A1104)</f>
        <v>2</v>
      </c>
      <c r="F1104" s="4">
        <f>INDEX(Screenings!D:D,MATCH(Reservations!C1104,Screenings!A:A,0))</f>
        <v>46</v>
      </c>
    </row>
    <row r="1105" spans="1:6" x14ac:dyDescent="0.2">
      <c r="A1105" s="10">
        <v>1104</v>
      </c>
      <c r="B1105" s="12">
        <v>151</v>
      </c>
      <c r="C1105" s="12">
        <v>284</v>
      </c>
      <c r="D1105" s="4">
        <f>INDEX(Screenings!C:C,MATCH(Reservations!C1105,Screenings!A:A,0))</f>
        <v>10</v>
      </c>
      <c r="E1105" s="4">
        <f>COUNTIF(SeatReservations!B:B,Reservations!A1105)</f>
        <v>0</v>
      </c>
      <c r="F1105" s="4">
        <f>INDEX(Screenings!D:D,MATCH(Reservations!C1105,Screenings!A:A,0))</f>
        <v>27</v>
      </c>
    </row>
    <row r="1106" spans="1:6" x14ac:dyDescent="0.2">
      <c r="A1106" s="10">
        <v>1105</v>
      </c>
      <c r="B1106" s="12">
        <v>188</v>
      </c>
      <c r="C1106" s="12">
        <v>254</v>
      </c>
      <c r="D1106" s="4">
        <f>INDEX(Screenings!C:C,MATCH(Reservations!C1106,Screenings!A:A,0))</f>
        <v>1</v>
      </c>
      <c r="E1106" s="4">
        <f>COUNTIF(SeatReservations!B:B,Reservations!A1106)</f>
        <v>3</v>
      </c>
      <c r="F1106" s="4">
        <f>INDEX(Screenings!D:D,MATCH(Reservations!C1106,Screenings!A:A,0))</f>
        <v>38</v>
      </c>
    </row>
    <row r="1107" spans="1:6" x14ac:dyDescent="0.2">
      <c r="A1107" s="10">
        <v>1106</v>
      </c>
      <c r="B1107" s="12">
        <v>173</v>
      </c>
      <c r="C1107" s="12">
        <v>38</v>
      </c>
      <c r="D1107" s="4">
        <f>INDEX(Screenings!C:C,MATCH(Reservations!C1107,Screenings!A:A,0))</f>
        <v>8</v>
      </c>
      <c r="E1107" s="4">
        <f>COUNTIF(SeatReservations!B:B,Reservations!A1107)</f>
        <v>3</v>
      </c>
      <c r="F1107" s="4">
        <f>INDEX(Screenings!D:D,MATCH(Reservations!C1107,Screenings!A:A,0))</f>
        <v>34</v>
      </c>
    </row>
    <row r="1108" spans="1:6" x14ac:dyDescent="0.2">
      <c r="A1108" s="10">
        <v>1107</v>
      </c>
      <c r="B1108" s="12">
        <v>155</v>
      </c>
      <c r="C1108" s="12">
        <v>205</v>
      </c>
      <c r="D1108" s="4">
        <f>INDEX(Screenings!C:C,MATCH(Reservations!C1108,Screenings!A:A,0))</f>
        <v>6</v>
      </c>
      <c r="E1108" s="4">
        <f>COUNTIF(SeatReservations!B:B,Reservations!A1108)</f>
        <v>3</v>
      </c>
      <c r="F1108" s="4">
        <f>INDEX(Screenings!D:D,MATCH(Reservations!C1108,Screenings!A:A,0))</f>
        <v>60</v>
      </c>
    </row>
    <row r="1109" spans="1:6" x14ac:dyDescent="0.2">
      <c r="A1109" s="10">
        <v>1108</v>
      </c>
      <c r="B1109" s="12">
        <v>152</v>
      </c>
      <c r="C1109" s="12">
        <v>100</v>
      </c>
      <c r="D1109" s="4">
        <f>INDEX(Screenings!C:C,MATCH(Reservations!C1109,Screenings!A:A,0))</f>
        <v>7</v>
      </c>
      <c r="E1109" s="4">
        <f>COUNTIF(SeatReservations!B:B,Reservations!A1109)</f>
        <v>0</v>
      </c>
      <c r="F1109" s="4">
        <f>INDEX(Screenings!D:D,MATCH(Reservations!C1109,Screenings!A:A,0))</f>
        <v>20</v>
      </c>
    </row>
    <row r="1110" spans="1:6" x14ac:dyDescent="0.2">
      <c r="A1110" s="10">
        <v>1109</v>
      </c>
      <c r="B1110" s="12">
        <v>164</v>
      </c>
      <c r="C1110" s="12">
        <v>241</v>
      </c>
      <c r="D1110" s="4">
        <f>INDEX(Screenings!C:C,MATCH(Reservations!C1110,Screenings!A:A,0))</f>
        <v>3</v>
      </c>
      <c r="E1110" s="4">
        <f>COUNTIF(SeatReservations!B:B,Reservations!A1110)</f>
        <v>3</v>
      </c>
      <c r="F1110" s="4">
        <f>INDEX(Screenings!D:D,MATCH(Reservations!C1110,Screenings!A:A,0))</f>
        <v>23</v>
      </c>
    </row>
    <row r="1111" spans="1:6" x14ac:dyDescent="0.2">
      <c r="A1111" s="10">
        <v>1110</v>
      </c>
      <c r="B1111" s="12">
        <v>143</v>
      </c>
      <c r="C1111" s="12">
        <v>148</v>
      </c>
      <c r="D1111" s="4">
        <f>INDEX(Screenings!C:C,MATCH(Reservations!C1111,Screenings!A:A,0))</f>
        <v>1</v>
      </c>
      <c r="E1111" s="4">
        <f>COUNTIF(SeatReservations!B:B,Reservations!A1111)</f>
        <v>2</v>
      </c>
      <c r="F1111" s="4">
        <f>INDEX(Screenings!D:D,MATCH(Reservations!C1111,Screenings!A:A,0))</f>
        <v>22</v>
      </c>
    </row>
    <row r="1112" spans="1:6" x14ac:dyDescent="0.2">
      <c r="A1112" s="10">
        <v>1111</v>
      </c>
      <c r="B1112" s="12">
        <v>184</v>
      </c>
      <c r="C1112" s="12">
        <v>182</v>
      </c>
      <c r="D1112" s="4">
        <f>INDEX(Screenings!C:C,MATCH(Reservations!C1112,Screenings!A:A,0))</f>
        <v>6</v>
      </c>
      <c r="E1112" s="4">
        <f>COUNTIF(SeatReservations!B:B,Reservations!A1112)</f>
        <v>1</v>
      </c>
      <c r="F1112" s="4">
        <f>INDEX(Screenings!D:D,MATCH(Reservations!C1112,Screenings!A:A,0))</f>
        <v>60</v>
      </c>
    </row>
    <row r="1113" spans="1:6" x14ac:dyDescent="0.2">
      <c r="A1113" s="10">
        <v>1112</v>
      </c>
      <c r="B1113" s="12">
        <v>178</v>
      </c>
      <c r="C1113" s="12">
        <v>194</v>
      </c>
      <c r="D1113" s="4">
        <f>INDEX(Screenings!C:C,MATCH(Reservations!C1113,Screenings!A:A,0))</f>
        <v>4</v>
      </c>
      <c r="E1113" s="4">
        <f>COUNTIF(SeatReservations!B:B,Reservations!A1113)</f>
        <v>1</v>
      </c>
      <c r="F1113" s="4">
        <f>INDEX(Screenings!D:D,MATCH(Reservations!C1113,Screenings!A:A,0))</f>
        <v>51</v>
      </c>
    </row>
    <row r="1114" spans="1:6" x14ac:dyDescent="0.2">
      <c r="A1114" s="10">
        <v>1113</v>
      </c>
      <c r="B1114" s="12">
        <v>134</v>
      </c>
      <c r="C1114" s="12">
        <v>16</v>
      </c>
      <c r="D1114" s="4">
        <f>INDEX(Screenings!C:C,MATCH(Reservations!C1114,Screenings!A:A,0))</f>
        <v>3</v>
      </c>
      <c r="E1114" s="4">
        <f>COUNTIF(SeatReservations!B:B,Reservations!A1114)</f>
        <v>2</v>
      </c>
      <c r="F1114" s="4">
        <f>INDEX(Screenings!D:D,MATCH(Reservations!C1114,Screenings!A:A,0))</f>
        <v>49</v>
      </c>
    </row>
    <row r="1115" spans="1:6" x14ac:dyDescent="0.2">
      <c r="A1115" s="10">
        <v>1114</v>
      </c>
      <c r="B1115" s="12">
        <v>189</v>
      </c>
      <c r="C1115" s="12">
        <v>15</v>
      </c>
      <c r="D1115" s="4">
        <f>INDEX(Screenings!C:C,MATCH(Reservations!C1115,Screenings!A:A,0))</f>
        <v>8</v>
      </c>
      <c r="E1115" s="4">
        <f>COUNTIF(SeatReservations!B:B,Reservations!A1115)</f>
        <v>1</v>
      </c>
      <c r="F1115" s="4">
        <f>INDEX(Screenings!D:D,MATCH(Reservations!C1115,Screenings!A:A,0))</f>
        <v>11</v>
      </c>
    </row>
    <row r="1116" spans="1:6" x14ac:dyDescent="0.2">
      <c r="A1116" s="10">
        <v>1115</v>
      </c>
      <c r="B1116" s="12">
        <v>148</v>
      </c>
      <c r="C1116" s="12">
        <v>272</v>
      </c>
      <c r="D1116" s="4">
        <f>INDEX(Screenings!C:C,MATCH(Reservations!C1116,Screenings!A:A,0))</f>
        <v>2</v>
      </c>
      <c r="E1116" s="4">
        <f>COUNTIF(SeatReservations!B:B,Reservations!A1116)</f>
        <v>0</v>
      </c>
      <c r="F1116" s="4">
        <f>INDEX(Screenings!D:D,MATCH(Reservations!C1116,Screenings!A:A,0))</f>
        <v>26</v>
      </c>
    </row>
    <row r="1117" spans="1:6" x14ac:dyDescent="0.2">
      <c r="A1117" s="10">
        <v>1116</v>
      </c>
      <c r="B1117" s="12">
        <v>139</v>
      </c>
      <c r="C1117" s="12">
        <v>141</v>
      </c>
      <c r="D1117" s="4">
        <f>INDEX(Screenings!C:C,MATCH(Reservations!C1117,Screenings!A:A,0))</f>
        <v>1</v>
      </c>
      <c r="E1117" s="4">
        <f>COUNTIF(SeatReservations!B:B,Reservations!A1117)</f>
        <v>1</v>
      </c>
      <c r="F1117" s="4">
        <f>INDEX(Screenings!D:D,MATCH(Reservations!C1117,Screenings!A:A,0))</f>
        <v>32</v>
      </c>
    </row>
    <row r="1118" spans="1:6" x14ac:dyDescent="0.2">
      <c r="A1118" s="10">
        <v>1117</v>
      </c>
      <c r="B1118" s="12">
        <v>147</v>
      </c>
      <c r="C1118" s="12">
        <v>116</v>
      </c>
      <c r="D1118" s="4">
        <f>INDEX(Screenings!C:C,MATCH(Reservations!C1118,Screenings!A:A,0))</f>
        <v>6</v>
      </c>
      <c r="E1118" s="4">
        <f>COUNTIF(SeatReservations!B:B,Reservations!A1118)</f>
        <v>0</v>
      </c>
      <c r="F1118" s="4">
        <f>INDEX(Screenings!D:D,MATCH(Reservations!C1118,Screenings!A:A,0))</f>
        <v>9</v>
      </c>
    </row>
    <row r="1119" spans="1:6" x14ac:dyDescent="0.2">
      <c r="A1119" s="10">
        <v>1118</v>
      </c>
      <c r="B1119" s="12">
        <v>166</v>
      </c>
      <c r="C1119" s="12">
        <v>59</v>
      </c>
      <c r="D1119" s="4">
        <f>INDEX(Screenings!C:C,MATCH(Reservations!C1119,Screenings!A:A,0))</f>
        <v>8</v>
      </c>
      <c r="E1119" s="4">
        <f>COUNTIF(SeatReservations!B:B,Reservations!A1119)</f>
        <v>1</v>
      </c>
      <c r="F1119" s="4">
        <f>INDEX(Screenings!D:D,MATCH(Reservations!C1119,Screenings!A:A,0))</f>
        <v>38</v>
      </c>
    </row>
    <row r="1120" spans="1:6" x14ac:dyDescent="0.2">
      <c r="A1120" s="10">
        <v>1119</v>
      </c>
      <c r="B1120" s="12">
        <v>199</v>
      </c>
      <c r="C1120" s="12">
        <v>112</v>
      </c>
      <c r="D1120" s="4">
        <f>INDEX(Screenings!C:C,MATCH(Reservations!C1120,Screenings!A:A,0))</f>
        <v>8</v>
      </c>
      <c r="E1120" s="4">
        <f>COUNTIF(SeatReservations!B:B,Reservations!A1120)</f>
        <v>4</v>
      </c>
      <c r="F1120" s="4">
        <f>INDEX(Screenings!D:D,MATCH(Reservations!C1120,Screenings!A:A,0))</f>
        <v>37</v>
      </c>
    </row>
    <row r="1121" spans="1:6" x14ac:dyDescent="0.2">
      <c r="A1121" s="10">
        <v>1120</v>
      </c>
      <c r="B1121" s="12">
        <v>188</v>
      </c>
      <c r="C1121" s="12">
        <v>115</v>
      </c>
      <c r="D1121" s="4">
        <f>INDEX(Screenings!C:C,MATCH(Reservations!C1121,Screenings!A:A,0))</f>
        <v>9</v>
      </c>
      <c r="E1121" s="4">
        <f>COUNTIF(SeatReservations!B:B,Reservations!A1121)</f>
        <v>2</v>
      </c>
      <c r="F1121" s="4">
        <f>INDEX(Screenings!D:D,MATCH(Reservations!C1121,Screenings!A:A,0))</f>
        <v>9</v>
      </c>
    </row>
    <row r="1122" spans="1:6" x14ac:dyDescent="0.2">
      <c r="A1122" s="10">
        <v>1121</v>
      </c>
      <c r="B1122" s="12">
        <v>193</v>
      </c>
      <c r="C1122" s="12">
        <v>221</v>
      </c>
      <c r="D1122" s="4">
        <f>INDEX(Screenings!C:C,MATCH(Reservations!C1122,Screenings!A:A,0))</f>
        <v>5</v>
      </c>
      <c r="E1122" s="4">
        <f>COUNTIF(SeatReservations!B:B,Reservations!A1122)</f>
        <v>2</v>
      </c>
      <c r="F1122" s="4">
        <f>INDEX(Screenings!D:D,MATCH(Reservations!C1122,Screenings!A:A,0))</f>
        <v>54</v>
      </c>
    </row>
    <row r="1123" spans="1:6" x14ac:dyDescent="0.2">
      <c r="A1123" s="10">
        <v>1122</v>
      </c>
      <c r="B1123" s="12">
        <v>173</v>
      </c>
      <c r="C1123" s="12">
        <v>26</v>
      </c>
      <c r="D1123" s="4">
        <f>INDEX(Screenings!C:C,MATCH(Reservations!C1123,Screenings!A:A,0))</f>
        <v>10</v>
      </c>
      <c r="E1123" s="4">
        <f>COUNTIF(SeatReservations!B:B,Reservations!A1123)</f>
        <v>1</v>
      </c>
      <c r="F1123" s="4">
        <f>INDEX(Screenings!D:D,MATCH(Reservations!C1123,Screenings!A:A,0))</f>
        <v>21</v>
      </c>
    </row>
    <row r="1124" spans="1:6" x14ac:dyDescent="0.2">
      <c r="A1124" s="10">
        <v>1123</v>
      </c>
      <c r="B1124" s="12">
        <v>134</v>
      </c>
      <c r="C1124" s="12">
        <v>116</v>
      </c>
      <c r="D1124" s="4">
        <f>INDEX(Screenings!C:C,MATCH(Reservations!C1124,Screenings!A:A,0))</f>
        <v>6</v>
      </c>
      <c r="E1124" s="4">
        <f>COUNTIF(SeatReservations!B:B,Reservations!A1124)</f>
        <v>2</v>
      </c>
      <c r="F1124" s="4">
        <f>INDEX(Screenings!D:D,MATCH(Reservations!C1124,Screenings!A:A,0))</f>
        <v>9</v>
      </c>
    </row>
    <row r="1125" spans="1:6" x14ac:dyDescent="0.2">
      <c r="A1125" s="10">
        <v>1124</v>
      </c>
      <c r="B1125" s="12">
        <v>154</v>
      </c>
      <c r="C1125" s="12">
        <v>112</v>
      </c>
      <c r="D1125" s="4">
        <f>INDEX(Screenings!C:C,MATCH(Reservations!C1125,Screenings!A:A,0))</f>
        <v>8</v>
      </c>
      <c r="E1125" s="4">
        <f>COUNTIF(SeatReservations!B:B,Reservations!A1125)</f>
        <v>3</v>
      </c>
      <c r="F1125" s="4">
        <f>INDEX(Screenings!D:D,MATCH(Reservations!C1125,Screenings!A:A,0))</f>
        <v>37</v>
      </c>
    </row>
    <row r="1126" spans="1:6" x14ac:dyDescent="0.2">
      <c r="A1126" s="10">
        <v>1125</v>
      </c>
      <c r="B1126" s="12">
        <v>139</v>
      </c>
      <c r="C1126" s="12">
        <v>63</v>
      </c>
      <c r="D1126" s="4">
        <f>INDEX(Screenings!C:C,MATCH(Reservations!C1126,Screenings!A:A,0))</f>
        <v>6</v>
      </c>
      <c r="E1126" s="4">
        <f>COUNTIF(SeatReservations!B:B,Reservations!A1126)</f>
        <v>1</v>
      </c>
      <c r="F1126" s="4">
        <f>INDEX(Screenings!D:D,MATCH(Reservations!C1126,Screenings!A:A,0))</f>
        <v>26</v>
      </c>
    </row>
    <row r="1127" spans="1:6" x14ac:dyDescent="0.2">
      <c r="A1127" s="10">
        <v>1126</v>
      </c>
      <c r="B1127" s="12">
        <v>138</v>
      </c>
      <c r="C1127" s="12">
        <v>119</v>
      </c>
      <c r="D1127" s="4">
        <f>INDEX(Screenings!C:C,MATCH(Reservations!C1127,Screenings!A:A,0))</f>
        <v>6</v>
      </c>
      <c r="E1127" s="4">
        <f>COUNTIF(SeatReservations!B:B,Reservations!A1127)</f>
        <v>1</v>
      </c>
      <c r="F1127" s="4">
        <f>INDEX(Screenings!D:D,MATCH(Reservations!C1127,Screenings!A:A,0))</f>
        <v>43</v>
      </c>
    </row>
    <row r="1128" spans="1:6" x14ac:dyDescent="0.2">
      <c r="A1128" s="10">
        <v>1127</v>
      </c>
      <c r="B1128" s="12">
        <v>159</v>
      </c>
      <c r="C1128" s="12">
        <v>153</v>
      </c>
      <c r="D1128" s="4">
        <f>INDEX(Screenings!C:C,MATCH(Reservations!C1128,Screenings!A:A,0))</f>
        <v>10</v>
      </c>
      <c r="E1128" s="4">
        <f>COUNTIF(SeatReservations!B:B,Reservations!A1128)</f>
        <v>1</v>
      </c>
      <c r="F1128" s="4">
        <f>INDEX(Screenings!D:D,MATCH(Reservations!C1128,Screenings!A:A,0))</f>
        <v>47</v>
      </c>
    </row>
    <row r="1129" spans="1:6" x14ac:dyDescent="0.2">
      <c r="A1129" s="10">
        <v>1128</v>
      </c>
      <c r="B1129" s="12">
        <v>160</v>
      </c>
      <c r="C1129" s="12">
        <v>110</v>
      </c>
      <c r="D1129" s="4">
        <f>INDEX(Screenings!C:C,MATCH(Reservations!C1129,Screenings!A:A,0))</f>
        <v>7</v>
      </c>
      <c r="E1129" s="4">
        <f>COUNTIF(SeatReservations!B:B,Reservations!A1129)</f>
        <v>2</v>
      </c>
      <c r="F1129" s="4">
        <f>INDEX(Screenings!D:D,MATCH(Reservations!C1129,Screenings!A:A,0))</f>
        <v>11</v>
      </c>
    </row>
    <row r="1130" spans="1:6" x14ac:dyDescent="0.2">
      <c r="A1130" s="10">
        <v>1129</v>
      </c>
      <c r="B1130" s="12">
        <v>166</v>
      </c>
      <c r="C1130" s="12">
        <v>201</v>
      </c>
      <c r="D1130" s="4">
        <f>INDEX(Screenings!C:C,MATCH(Reservations!C1130,Screenings!A:A,0))</f>
        <v>1</v>
      </c>
      <c r="E1130" s="4">
        <f>COUNTIF(SeatReservations!B:B,Reservations!A1130)</f>
        <v>1</v>
      </c>
      <c r="F1130" s="4">
        <f>INDEX(Screenings!D:D,MATCH(Reservations!C1130,Screenings!A:A,0))</f>
        <v>38</v>
      </c>
    </row>
    <row r="1131" spans="1:6" x14ac:dyDescent="0.2">
      <c r="A1131" s="10">
        <v>1130</v>
      </c>
      <c r="B1131" s="12">
        <v>160</v>
      </c>
      <c r="C1131" s="12">
        <v>26</v>
      </c>
      <c r="D1131" s="4">
        <f>INDEX(Screenings!C:C,MATCH(Reservations!C1131,Screenings!A:A,0))</f>
        <v>10</v>
      </c>
      <c r="E1131" s="4">
        <f>COUNTIF(SeatReservations!B:B,Reservations!A1131)</f>
        <v>3</v>
      </c>
      <c r="F1131" s="4">
        <f>INDEX(Screenings!D:D,MATCH(Reservations!C1131,Screenings!A:A,0))</f>
        <v>21</v>
      </c>
    </row>
    <row r="1132" spans="1:6" x14ac:dyDescent="0.2">
      <c r="A1132" s="10">
        <v>1131</v>
      </c>
      <c r="B1132" s="12">
        <v>160</v>
      </c>
      <c r="C1132" s="12">
        <v>9</v>
      </c>
      <c r="D1132" s="4">
        <f>INDEX(Screenings!C:C,MATCH(Reservations!C1132,Screenings!A:A,0))</f>
        <v>10</v>
      </c>
      <c r="E1132" s="4">
        <f>COUNTIF(SeatReservations!B:B,Reservations!A1132)</f>
        <v>2</v>
      </c>
      <c r="F1132" s="4">
        <f>INDEX(Screenings!D:D,MATCH(Reservations!C1132,Screenings!A:A,0))</f>
        <v>21</v>
      </c>
    </row>
    <row r="1133" spans="1:6" x14ac:dyDescent="0.2">
      <c r="A1133" s="10">
        <v>1132</v>
      </c>
      <c r="B1133" s="12">
        <v>188</v>
      </c>
      <c r="C1133" s="12">
        <v>131</v>
      </c>
      <c r="D1133" s="4">
        <f>INDEX(Screenings!C:C,MATCH(Reservations!C1133,Screenings!A:A,0))</f>
        <v>4</v>
      </c>
      <c r="E1133" s="4">
        <f>COUNTIF(SeatReservations!B:B,Reservations!A1133)</f>
        <v>3</v>
      </c>
      <c r="F1133" s="4">
        <f>INDEX(Screenings!D:D,MATCH(Reservations!C1133,Screenings!A:A,0))</f>
        <v>2</v>
      </c>
    </row>
    <row r="1134" spans="1:6" x14ac:dyDescent="0.2">
      <c r="A1134" s="10">
        <v>1133</v>
      </c>
      <c r="B1134" s="12">
        <v>174</v>
      </c>
      <c r="C1134" s="12">
        <v>147</v>
      </c>
      <c r="D1134" s="4">
        <f>INDEX(Screenings!C:C,MATCH(Reservations!C1134,Screenings!A:A,0))</f>
        <v>7</v>
      </c>
      <c r="E1134" s="4">
        <f>COUNTIF(SeatReservations!B:B,Reservations!A1134)</f>
        <v>3</v>
      </c>
      <c r="F1134" s="4">
        <f>INDEX(Screenings!D:D,MATCH(Reservations!C1134,Screenings!A:A,0))</f>
        <v>51</v>
      </c>
    </row>
    <row r="1135" spans="1:6" x14ac:dyDescent="0.2">
      <c r="A1135" s="10">
        <v>1134</v>
      </c>
      <c r="B1135" s="12">
        <v>157</v>
      </c>
      <c r="C1135" s="12">
        <v>154</v>
      </c>
      <c r="D1135" s="4">
        <f>INDEX(Screenings!C:C,MATCH(Reservations!C1135,Screenings!A:A,0))</f>
        <v>5</v>
      </c>
      <c r="E1135" s="4">
        <f>COUNTIF(SeatReservations!B:B,Reservations!A1135)</f>
        <v>4</v>
      </c>
      <c r="F1135" s="4">
        <f>INDEX(Screenings!D:D,MATCH(Reservations!C1135,Screenings!A:A,0))</f>
        <v>19</v>
      </c>
    </row>
    <row r="1136" spans="1:6" x14ac:dyDescent="0.2">
      <c r="A1136" s="10">
        <v>1135</v>
      </c>
      <c r="B1136" s="12">
        <v>179</v>
      </c>
      <c r="C1136" s="12">
        <v>223</v>
      </c>
      <c r="D1136" s="4">
        <f>INDEX(Screenings!C:C,MATCH(Reservations!C1136,Screenings!A:A,0))</f>
        <v>2</v>
      </c>
      <c r="E1136" s="4">
        <f>COUNTIF(SeatReservations!B:B,Reservations!A1136)</f>
        <v>2</v>
      </c>
      <c r="F1136" s="4">
        <f>INDEX(Screenings!D:D,MATCH(Reservations!C1136,Screenings!A:A,0))</f>
        <v>21</v>
      </c>
    </row>
    <row r="1137" spans="1:6" x14ac:dyDescent="0.2">
      <c r="A1137" s="10">
        <v>1136</v>
      </c>
      <c r="B1137" s="12">
        <v>184</v>
      </c>
      <c r="C1137" s="12">
        <v>112</v>
      </c>
      <c r="D1137" s="4">
        <f>INDEX(Screenings!C:C,MATCH(Reservations!C1137,Screenings!A:A,0))</f>
        <v>8</v>
      </c>
      <c r="E1137" s="4">
        <f>COUNTIF(SeatReservations!B:B,Reservations!A1137)</f>
        <v>3</v>
      </c>
      <c r="F1137" s="4">
        <f>INDEX(Screenings!D:D,MATCH(Reservations!C1137,Screenings!A:A,0))</f>
        <v>37</v>
      </c>
    </row>
    <row r="1138" spans="1:6" x14ac:dyDescent="0.2">
      <c r="A1138" s="10">
        <v>1137</v>
      </c>
      <c r="B1138" s="12">
        <v>197</v>
      </c>
      <c r="C1138" s="12">
        <v>246</v>
      </c>
      <c r="D1138" s="4">
        <f>INDEX(Screenings!C:C,MATCH(Reservations!C1138,Screenings!A:A,0))</f>
        <v>10</v>
      </c>
      <c r="E1138" s="4">
        <f>COUNTIF(SeatReservations!B:B,Reservations!A1138)</f>
        <v>2</v>
      </c>
      <c r="F1138" s="4">
        <f>INDEX(Screenings!D:D,MATCH(Reservations!C1138,Screenings!A:A,0))</f>
        <v>50</v>
      </c>
    </row>
    <row r="1139" spans="1:6" x14ac:dyDescent="0.2">
      <c r="A1139" s="10">
        <v>1138</v>
      </c>
      <c r="B1139" s="12">
        <v>164</v>
      </c>
      <c r="C1139" s="12">
        <v>88</v>
      </c>
      <c r="D1139" s="4">
        <f>INDEX(Screenings!C:C,MATCH(Reservations!C1139,Screenings!A:A,0))</f>
        <v>2</v>
      </c>
      <c r="E1139" s="4">
        <f>COUNTIF(SeatReservations!B:B,Reservations!A1139)</f>
        <v>2</v>
      </c>
      <c r="F1139" s="4">
        <f>INDEX(Screenings!D:D,MATCH(Reservations!C1139,Screenings!A:A,0))</f>
        <v>42</v>
      </c>
    </row>
    <row r="1140" spans="1:6" x14ac:dyDescent="0.2">
      <c r="A1140" s="10">
        <v>1139</v>
      </c>
      <c r="B1140" s="12">
        <v>191</v>
      </c>
      <c r="C1140" s="12">
        <v>268</v>
      </c>
      <c r="D1140" s="4">
        <f>INDEX(Screenings!C:C,MATCH(Reservations!C1140,Screenings!A:A,0))</f>
        <v>3</v>
      </c>
      <c r="E1140" s="4">
        <f>COUNTIF(SeatReservations!B:B,Reservations!A1140)</f>
        <v>4</v>
      </c>
      <c r="F1140" s="4">
        <f>INDEX(Screenings!D:D,MATCH(Reservations!C1140,Screenings!A:A,0))</f>
        <v>50</v>
      </c>
    </row>
    <row r="1141" spans="1:6" x14ac:dyDescent="0.2">
      <c r="A1141" s="10">
        <v>1140</v>
      </c>
      <c r="B1141" s="12">
        <v>143</v>
      </c>
      <c r="C1141" s="12">
        <v>110</v>
      </c>
      <c r="D1141" s="4">
        <f>INDEX(Screenings!C:C,MATCH(Reservations!C1141,Screenings!A:A,0))</f>
        <v>7</v>
      </c>
      <c r="E1141" s="4">
        <f>COUNTIF(SeatReservations!B:B,Reservations!A1141)</f>
        <v>0</v>
      </c>
      <c r="F1141" s="4">
        <f>INDEX(Screenings!D:D,MATCH(Reservations!C1141,Screenings!A:A,0))</f>
        <v>11</v>
      </c>
    </row>
    <row r="1142" spans="1:6" x14ac:dyDescent="0.2">
      <c r="A1142" s="10">
        <v>1141</v>
      </c>
      <c r="B1142" s="12">
        <v>179</v>
      </c>
      <c r="C1142" s="12">
        <v>46</v>
      </c>
      <c r="D1142" s="4">
        <f>INDEX(Screenings!C:C,MATCH(Reservations!C1142,Screenings!A:A,0))</f>
        <v>10</v>
      </c>
      <c r="E1142" s="4">
        <f>COUNTIF(SeatReservations!B:B,Reservations!A1142)</f>
        <v>3</v>
      </c>
      <c r="F1142" s="4">
        <f>INDEX(Screenings!D:D,MATCH(Reservations!C1142,Screenings!A:A,0))</f>
        <v>14</v>
      </c>
    </row>
    <row r="1143" spans="1:6" x14ac:dyDescent="0.2">
      <c r="A1143" s="10">
        <v>1142</v>
      </c>
      <c r="B1143" s="12">
        <v>190</v>
      </c>
      <c r="C1143" s="12">
        <v>53</v>
      </c>
      <c r="D1143" s="4">
        <f>INDEX(Screenings!C:C,MATCH(Reservations!C1143,Screenings!A:A,0))</f>
        <v>10</v>
      </c>
      <c r="E1143" s="4">
        <f>COUNTIF(SeatReservations!B:B,Reservations!A1143)</f>
        <v>2</v>
      </c>
      <c r="F1143" s="4">
        <f>INDEX(Screenings!D:D,MATCH(Reservations!C1143,Screenings!A:A,0))</f>
        <v>37</v>
      </c>
    </row>
    <row r="1144" spans="1:6" x14ac:dyDescent="0.2">
      <c r="A1144" s="10">
        <v>1143</v>
      </c>
      <c r="B1144" s="12">
        <v>191</v>
      </c>
      <c r="C1144" s="12">
        <v>175</v>
      </c>
      <c r="D1144" s="4">
        <f>INDEX(Screenings!C:C,MATCH(Reservations!C1144,Screenings!A:A,0))</f>
        <v>1</v>
      </c>
      <c r="E1144" s="4">
        <f>COUNTIF(SeatReservations!B:B,Reservations!A1144)</f>
        <v>0</v>
      </c>
      <c r="F1144" s="4">
        <f>INDEX(Screenings!D:D,MATCH(Reservations!C1144,Screenings!A:A,0))</f>
        <v>22</v>
      </c>
    </row>
    <row r="1145" spans="1:6" x14ac:dyDescent="0.2">
      <c r="A1145" s="10">
        <v>1144</v>
      </c>
      <c r="B1145" s="12">
        <v>180</v>
      </c>
      <c r="C1145" s="12">
        <v>284</v>
      </c>
      <c r="D1145" s="4">
        <f>INDEX(Screenings!C:C,MATCH(Reservations!C1145,Screenings!A:A,0))</f>
        <v>10</v>
      </c>
      <c r="E1145" s="4">
        <f>COUNTIF(SeatReservations!B:B,Reservations!A1145)</f>
        <v>3</v>
      </c>
      <c r="F1145" s="4">
        <f>INDEX(Screenings!D:D,MATCH(Reservations!C1145,Screenings!A:A,0))</f>
        <v>27</v>
      </c>
    </row>
    <row r="1146" spans="1:6" x14ac:dyDescent="0.2">
      <c r="A1146" s="10">
        <v>1145</v>
      </c>
      <c r="B1146" s="12">
        <v>169</v>
      </c>
      <c r="C1146" s="12">
        <v>120</v>
      </c>
      <c r="D1146" s="4">
        <f>INDEX(Screenings!C:C,MATCH(Reservations!C1146,Screenings!A:A,0))</f>
        <v>1</v>
      </c>
      <c r="E1146" s="4">
        <f>COUNTIF(SeatReservations!B:B,Reservations!A1146)</f>
        <v>2</v>
      </c>
      <c r="F1146" s="4">
        <f>INDEX(Screenings!D:D,MATCH(Reservations!C1146,Screenings!A:A,0))</f>
        <v>29</v>
      </c>
    </row>
    <row r="1147" spans="1:6" x14ac:dyDescent="0.2">
      <c r="A1147" s="10">
        <v>1146</v>
      </c>
      <c r="B1147" s="12">
        <v>136</v>
      </c>
      <c r="C1147" s="12">
        <v>9</v>
      </c>
      <c r="D1147" s="4">
        <f>INDEX(Screenings!C:C,MATCH(Reservations!C1147,Screenings!A:A,0))</f>
        <v>10</v>
      </c>
      <c r="E1147" s="4">
        <f>COUNTIF(SeatReservations!B:B,Reservations!A1147)</f>
        <v>2</v>
      </c>
      <c r="F1147" s="4">
        <f>INDEX(Screenings!D:D,MATCH(Reservations!C1147,Screenings!A:A,0))</f>
        <v>21</v>
      </c>
    </row>
    <row r="1148" spans="1:6" x14ac:dyDescent="0.2">
      <c r="A1148" s="10">
        <v>1147</v>
      </c>
      <c r="B1148" s="12">
        <v>180</v>
      </c>
      <c r="C1148" s="12">
        <v>172</v>
      </c>
      <c r="D1148" s="4">
        <f>INDEX(Screenings!C:C,MATCH(Reservations!C1148,Screenings!A:A,0))</f>
        <v>10</v>
      </c>
      <c r="E1148" s="4">
        <f>COUNTIF(SeatReservations!B:B,Reservations!A1148)</f>
        <v>1</v>
      </c>
      <c r="F1148" s="4">
        <f>INDEX(Screenings!D:D,MATCH(Reservations!C1148,Screenings!A:A,0))</f>
        <v>35</v>
      </c>
    </row>
    <row r="1149" spans="1:6" x14ac:dyDescent="0.2">
      <c r="A1149" s="10">
        <v>1148</v>
      </c>
      <c r="B1149" s="12">
        <v>165</v>
      </c>
      <c r="C1149" s="12">
        <v>245</v>
      </c>
      <c r="D1149" s="4">
        <f>INDEX(Screenings!C:C,MATCH(Reservations!C1149,Screenings!A:A,0))</f>
        <v>9</v>
      </c>
      <c r="E1149" s="4">
        <f>COUNTIF(SeatReservations!B:B,Reservations!A1149)</f>
        <v>2</v>
      </c>
      <c r="F1149" s="4">
        <f>INDEX(Screenings!D:D,MATCH(Reservations!C1149,Screenings!A:A,0))</f>
        <v>47</v>
      </c>
    </row>
    <row r="1150" spans="1:6" x14ac:dyDescent="0.2">
      <c r="A1150" s="10">
        <v>1149</v>
      </c>
      <c r="B1150" s="12">
        <v>191</v>
      </c>
      <c r="C1150" s="12">
        <v>135</v>
      </c>
      <c r="D1150" s="4">
        <f>INDEX(Screenings!C:C,MATCH(Reservations!C1150,Screenings!A:A,0))</f>
        <v>5</v>
      </c>
      <c r="E1150" s="4">
        <f>COUNTIF(SeatReservations!B:B,Reservations!A1150)</f>
        <v>1</v>
      </c>
      <c r="F1150" s="4">
        <f>INDEX(Screenings!D:D,MATCH(Reservations!C1150,Screenings!A:A,0))</f>
        <v>14</v>
      </c>
    </row>
    <row r="1151" spans="1:6" x14ac:dyDescent="0.2">
      <c r="A1151" s="10">
        <v>1150</v>
      </c>
      <c r="B1151" s="12">
        <v>176</v>
      </c>
      <c r="C1151" s="12">
        <v>159</v>
      </c>
      <c r="D1151" s="4">
        <f>INDEX(Screenings!C:C,MATCH(Reservations!C1151,Screenings!A:A,0))</f>
        <v>1</v>
      </c>
      <c r="E1151" s="4">
        <f>COUNTIF(SeatReservations!B:B,Reservations!A1151)</f>
        <v>5</v>
      </c>
      <c r="F1151" s="4">
        <f>INDEX(Screenings!D:D,MATCH(Reservations!C1151,Screenings!A:A,0))</f>
        <v>21</v>
      </c>
    </row>
    <row r="1152" spans="1:6" x14ac:dyDescent="0.2">
      <c r="A1152" s="10">
        <v>1151</v>
      </c>
      <c r="B1152" s="12">
        <v>199</v>
      </c>
      <c r="C1152" s="12">
        <v>264</v>
      </c>
      <c r="D1152" s="4">
        <f>INDEX(Screenings!C:C,MATCH(Reservations!C1152,Screenings!A:A,0))</f>
        <v>10</v>
      </c>
      <c r="E1152" s="4">
        <f>COUNTIF(SeatReservations!B:B,Reservations!A1152)</f>
        <v>1</v>
      </c>
      <c r="F1152" s="4">
        <f>INDEX(Screenings!D:D,MATCH(Reservations!C1152,Screenings!A:A,0))</f>
        <v>12</v>
      </c>
    </row>
    <row r="1153" spans="1:6" x14ac:dyDescent="0.2">
      <c r="A1153" s="10">
        <v>1152</v>
      </c>
      <c r="B1153" s="12">
        <v>131</v>
      </c>
      <c r="C1153" s="12">
        <v>278</v>
      </c>
      <c r="D1153" s="4">
        <f>INDEX(Screenings!C:C,MATCH(Reservations!C1153,Screenings!A:A,0))</f>
        <v>5</v>
      </c>
      <c r="E1153" s="4">
        <f>COUNTIF(SeatReservations!B:B,Reservations!A1153)</f>
        <v>0</v>
      </c>
      <c r="F1153" s="4">
        <f>INDEX(Screenings!D:D,MATCH(Reservations!C1153,Screenings!A:A,0))</f>
        <v>26</v>
      </c>
    </row>
    <row r="1154" spans="1:6" x14ac:dyDescent="0.2">
      <c r="A1154" s="10">
        <v>1153</v>
      </c>
      <c r="B1154" s="12">
        <v>148</v>
      </c>
      <c r="C1154" s="12">
        <v>58</v>
      </c>
      <c r="D1154" s="4">
        <f>INDEX(Screenings!C:C,MATCH(Reservations!C1154,Screenings!A:A,0))</f>
        <v>2</v>
      </c>
      <c r="E1154" s="4">
        <f>COUNTIF(SeatReservations!B:B,Reservations!A1154)</f>
        <v>2</v>
      </c>
      <c r="F1154" s="4">
        <f>INDEX(Screenings!D:D,MATCH(Reservations!C1154,Screenings!A:A,0))</f>
        <v>56</v>
      </c>
    </row>
    <row r="1155" spans="1:6" x14ac:dyDescent="0.2">
      <c r="A1155" s="10">
        <v>1154</v>
      </c>
      <c r="B1155" s="12">
        <v>178</v>
      </c>
      <c r="C1155" s="12">
        <v>103</v>
      </c>
      <c r="D1155" s="4">
        <f>INDEX(Screenings!C:C,MATCH(Reservations!C1155,Screenings!A:A,0))</f>
        <v>5</v>
      </c>
      <c r="E1155" s="4">
        <f>COUNTIF(SeatReservations!B:B,Reservations!A1155)</f>
        <v>1</v>
      </c>
      <c r="F1155" s="4">
        <f>INDEX(Screenings!D:D,MATCH(Reservations!C1155,Screenings!A:A,0))</f>
        <v>1</v>
      </c>
    </row>
    <row r="1156" spans="1:6" x14ac:dyDescent="0.2">
      <c r="A1156" s="10">
        <v>1155</v>
      </c>
      <c r="B1156" s="12">
        <v>161</v>
      </c>
      <c r="C1156" s="12">
        <v>117</v>
      </c>
      <c r="D1156" s="4">
        <f>INDEX(Screenings!C:C,MATCH(Reservations!C1156,Screenings!A:A,0))</f>
        <v>7</v>
      </c>
      <c r="E1156" s="4">
        <f>COUNTIF(SeatReservations!B:B,Reservations!A1156)</f>
        <v>2</v>
      </c>
      <c r="F1156" s="4">
        <f>INDEX(Screenings!D:D,MATCH(Reservations!C1156,Screenings!A:A,0))</f>
        <v>23</v>
      </c>
    </row>
    <row r="1157" spans="1:6" x14ac:dyDescent="0.2">
      <c r="A1157" s="10">
        <v>1156</v>
      </c>
      <c r="B1157" s="12">
        <v>195</v>
      </c>
      <c r="C1157" s="12">
        <v>170</v>
      </c>
      <c r="D1157" s="4">
        <f>INDEX(Screenings!C:C,MATCH(Reservations!C1157,Screenings!A:A,0))</f>
        <v>3</v>
      </c>
      <c r="E1157" s="4">
        <f>COUNTIF(SeatReservations!B:B,Reservations!A1157)</f>
        <v>5</v>
      </c>
      <c r="F1157" s="4">
        <f>INDEX(Screenings!D:D,MATCH(Reservations!C1157,Screenings!A:A,0))</f>
        <v>27</v>
      </c>
    </row>
    <row r="1158" spans="1:6" x14ac:dyDescent="0.2">
      <c r="A1158" s="10">
        <v>1157</v>
      </c>
      <c r="B1158" s="12">
        <v>199</v>
      </c>
      <c r="C1158" s="12">
        <v>249</v>
      </c>
      <c r="D1158" s="4">
        <f>INDEX(Screenings!C:C,MATCH(Reservations!C1158,Screenings!A:A,0))</f>
        <v>1</v>
      </c>
      <c r="E1158" s="4">
        <f>COUNTIF(SeatReservations!B:B,Reservations!A1158)</f>
        <v>4</v>
      </c>
      <c r="F1158" s="4">
        <f>INDEX(Screenings!D:D,MATCH(Reservations!C1158,Screenings!A:A,0))</f>
        <v>5</v>
      </c>
    </row>
    <row r="1159" spans="1:6" x14ac:dyDescent="0.2">
      <c r="A1159" s="10">
        <v>1158</v>
      </c>
      <c r="B1159" s="12">
        <v>132</v>
      </c>
      <c r="C1159" s="12">
        <v>48</v>
      </c>
      <c r="D1159" s="4">
        <f>INDEX(Screenings!C:C,MATCH(Reservations!C1159,Screenings!A:A,0))</f>
        <v>1</v>
      </c>
      <c r="E1159" s="4">
        <f>COUNTIF(SeatReservations!B:B,Reservations!A1159)</f>
        <v>1</v>
      </c>
      <c r="F1159" s="4">
        <f>INDEX(Screenings!D:D,MATCH(Reservations!C1159,Screenings!A:A,0))</f>
        <v>46</v>
      </c>
    </row>
    <row r="1160" spans="1:6" x14ac:dyDescent="0.2">
      <c r="A1160" s="10">
        <v>1159</v>
      </c>
      <c r="B1160" s="12">
        <v>191</v>
      </c>
      <c r="C1160" s="12">
        <v>179</v>
      </c>
      <c r="D1160" s="4">
        <f>INDEX(Screenings!C:C,MATCH(Reservations!C1160,Screenings!A:A,0))</f>
        <v>1</v>
      </c>
      <c r="E1160" s="4">
        <f>COUNTIF(SeatReservations!B:B,Reservations!A1160)</f>
        <v>4</v>
      </c>
      <c r="F1160" s="4">
        <f>INDEX(Screenings!D:D,MATCH(Reservations!C1160,Screenings!A:A,0))</f>
        <v>53</v>
      </c>
    </row>
    <row r="1161" spans="1:6" x14ac:dyDescent="0.2">
      <c r="A1161" s="10">
        <v>1160</v>
      </c>
      <c r="B1161" s="12">
        <v>199</v>
      </c>
      <c r="C1161" s="12">
        <v>71</v>
      </c>
      <c r="D1161" s="4">
        <f>INDEX(Screenings!C:C,MATCH(Reservations!C1161,Screenings!A:A,0))</f>
        <v>6</v>
      </c>
      <c r="E1161" s="4">
        <f>COUNTIF(SeatReservations!B:B,Reservations!A1161)</f>
        <v>1</v>
      </c>
      <c r="F1161" s="4">
        <f>INDEX(Screenings!D:D,MATCH(Reservations!C1161,Screenings!A:A,0))</f>
        <v>23</v>
      </c>
    </row>
    <row r="1162" spans="1:6" x14ac:dyDescent="0.2">
      <c r="A1162" s="10">
        <v>1161</v>
      </c>
      <c r="B1162" s="12">
        <v>198</v>
      </c>
      <c r="C1162" s="12">
        <v>278</v>
      </c>
      <c r="D1162" s="4">
        <f>INDEX(Screenings!C:C,MATCH(Reservations!C1162,Screenings!A:A,0))</f>
        <v>5</v>
      </c>
      <c r="E1162" s="4">
        <f>COUNTIF(SeatReservations!B:B,Reservations!A1162)</f>
        <v>2</v>
      </c>
      <c r="F1162" s="4">
        <f>INDEX(Screenings!D:D,MATCH(Reservations!C1162,Screenings!A:A,0))</f>
        <v>26</v>
      </c>
    </row>
    <row r="1163" spans="1:6" x14ac:dyDescent="0.2">
      <c r="A1163" s="10">
        <v>1162</v>
      </c>
      <c r="B1163" s="12">
        <v>164</v>
      </c>
      <c r="C1163" s="12">
        <v>169</v>
      </c>
      <c r="D1163" s="4">
        <f>INDEX(Screenings!C:C,MATCH(Reservations!C1163,Screenings!A:A,0))</f>
        <v>3</v>
      </c>
      <c r="E1163" s="4">
        <f>COUNTIF(SeatReservations!B:B,Reservations!A1163)</f>
        <v>2</v>
      </c>
      <c r="F1163" s="4">
        <f>INDEX(Screenings!D:D,MATCH(Reservations!C1163,Screenings!A:A,0))</f>
        <v>60</v>
      </c>
    </row>
    <row r="1164" spans="1:6" x14ac:dyDescent="0.2">
      <c r="A1164" s="10">
        <v>1163</v>
      </c>
      <c r="B1164" s="12">
        <v>140</v>
      </c>
      <c r="C1164" s="12">
        <v>3</v>
      </c>
      <c r="D1164" s="4">
        <f>INDEX(Screenings!C:C,MATCH(Reservations!C1164,Screenings!A:A,0))</f>
        <v>9</v>
      </c>
      <c r="E1164" s="4">
        <f>COUNTIF(SeatReservations!B:B,Reservations!A1164)</f>
        <v>3</v>
      </c>
      <c r="F1164" s="4">
        <f>INDEX(Screenings!D:D,MATCH(Reservations!C1164,Screenings!A:A,0))</f>
        <v>43</v>
      </c>
    </row>
    <row r="1165" spans="1:6" x14ac:dyDescent="0.2">
      <c r="A1165" s="10">
        <v>1164</v>
      </c>
      <c r="B1165" s="12">
        <v>154</v>
      </c>
      <c r="C1165" s="12">
        <v>283</v>
      </c>
      <c r="D1165" s="4">
        <f>INDEX(Screenings!C:C,MATCH(Reservations!C1165,Screenings!A:A,0))</f>
        <v>5</v>
      </c>
      <c r="E1165" s="4">
        <f>COUNTIF(SeatReservations!B:B,Reservations!A1165)</f>
        <v>1</v>
      </c>
      <c r="F1165" s="4">
        <f>INDEX(Screenings!D:D,MATCH(Reservations!C1165,Screenings!A:A,0))</f>
        <v>6</v>
      </c>
    </row>
    <row r="1166" spans="1:6" x14ac:dyDescent="0.2">
      <c r="A1166" s="10">
        <v>1165</v>
      </c>
      <c r="B1166" s="12">
        <v>145</v>
      </c>
      <c r="C1166" s="12">
        <v>165</v>
      </c>
      <c r="D1166" s="4">
        <f>INDEX(Screenings!C:C,MATCH(Reservations!C1166,Screenings!A:A,0))</f>
        <v>10</v>
      </c>
      <c r="E1166" s="4">
        <f>COUNTIF(SeatReservations!B:B,Reservations!A1166)</f>
        <v>2</v>
      </c>
      <c r="F1166" s="4">
        <f>INDEX(Screenings!D:D,MATCH(Reservations!C1166,Screenings!A:A,0))</f>
        <v>2</v>
      </c>
    </row>
    <row r="1167" spans="1:6" x14ac:dyDescent="0.2">
      <c r="A1167" s="10">
        <v>1166</v>
      </c>
      <c r="B1167" s="12">
        <v>165</v>
      </c>
      <c r="C1167" s="12">
        <v>261</v>
      </c>
      <c r="D1167" s="4">
        <f>INDEX(Screenings!C:C,MATCH(Reservations!C1167,Screenings!A:A,0))</f>
        <v>8</v>
      </c>
      <c r="E1167" s="4">
        <f>COUNTIF(SeatReservations!B:B,Reservations!A1167)</f>
        <v>1</v>
      </c>
      <c r="F1167" s="4">
        <f>INDEX(Screenings!D:D,MATCH(Reservations!C1167,Screenings!A:A,0))</f>
        <v>2</v>
      </c>
    </row>
    <row r="1168" spans="1:6" x14ac:dyDescent="0.2">
      <c r="A1168" s="10">
        <v>1167</v>
      </c>
      <c r="B1168" s="12">
        <v>163</v>
      </c>
      <c r="C1168" s="12">
        <v>175</v>
      </c>
      <c r="D1168" s="4">
        <f>INDEX(Screenings!C:C,MATCH(Reservations!C1168,Screenings!A:A,0))</f>
        <v>1</v>
      </c>
      <c r="E1168" s="4">
        <f>COUNTIF(SeatReservations!B:B,Reservations!A1168)</f>
        <v>3</v>
      </c>
      <c r="F1168" s="4">
        <f>INDEX(Screenings!D:D,MATCH(Reservations!C1168,Screenings!A:A,0))</f>
        <v>22</v>
      </c>
    </row>
    <row r="1169" spans="1:6" x14ac:dyDescent="0.2">
      <c r="A1169" s="10">
        <v>1168</v>
      </c>
      <c r="B1169" s="12">
        <v>135</v>
      </c>
      <c r="C1169" s="12">
        <v>110</v>
      </c>
      <c r="D1169" s="4">
        <f>INDEX(Screenings!C:C,MATCH(Reservations!C1169,Screenings!A:A,0))</f>
        <v>7</v>
      </c>
      <c r="E1169" s="4">
        <f>COUNTIF(SeatReservations!B:B,Reservations!A1169)</f>
        <v>1</v>
      </c>
      <c r="F1169" s="4">
        <f>INDEX(Screenings!D:D,MATCH(Reservations!C1169,Screenings!A:A,0))</f>
        <v>11</v>
      </c>
    </row>
    <row r="1170" spans="1:6" x14ac:dyDescent="0.2">
      <c r="A1170" s="10">
        <v>1169</v>
      </c>
      <c r="B1170" s="12">
        <v>192</v>
      </c>
      <c r="C1170" s="12">
        <v>235</v>
      </c>
      <c r="D1170" s="4">
        <f>INDEX(Screenings!C:C,MATCH(Reservations!C1170,Screenings!A:A,0))</f>
        <v>9</v>
      </c>
      <c r="E1170" s="4">
        <f>COUNTIF(SeatReservations!B:B,Reservations!A1170)</f>
        <v>1</v>
      </c>
      <c r="F1170" s="4">
        <f>INDEX(Screenings!D:D,MATCH(Reservations!C1170,Screenings!A:A,0))</f>
        <v>59</v>
      </c>
    </row>
    <row r="1171" spans="1:6" x14ac:dyDescent="0.2">
      <c r="A1171" s="10">
        <v>1170</v>
      </c>
      <c r="B1171" s="12">
        <v>144</v>
      </c>
      <c r="C1171" s="12">
        <v>138</v>
      </c>
      <c r="D1171" s="4">
        <f>INDEX(Screenings!C:C,MATCH(Reservations!C1171,Screenings!A:A,0))</f>
        <v>2</v>
      </c>
      <c r="E1171" s="4">
        <f>COUNTIF(SeatReservations!B:B,Reservations!A1171)</f>
        <v>2</v>
      </c>
      <c r="F1171" s="4">
        <f>INDEX(Screenings!D:D,MATCH(Reservations!C1171,Screenings!A:A,0))</f>
        <v>48</v>
      </c>
    </row>
    <row r="1172" spans="1:6" x14ac:dyDescent="0.2">
      <c r="A1172" s="10">
        <v>1171</v>
      </c>
      <c r="B1172" s="12">
        <v>186</v>
      </c>
      <c r="C1172" s="12">
        <v>164</v>
      </c>
      <c r="D1172" s="4">
        <f>INDEX(Screenings!C:C,MATCH(Reservations!C1172,Screenings!A:A,0))</f>
        <v>4</v>
      </c>
      <c r="E1172" s="4">
        <f>COUNTIF(SeatReservations!B:B,Reservations!A1172)</f>
        <v>2</v>
      </c>
      <c r="F1172" s="4">
        <f>INDEX(Screenings!D:D,MATCH(Reservations!C1172,Screenings!A:A,0))</f>
        <v>46</v>
      </c>
    </row>
    <row r="1173" spans="1:6" x14ac:dyDescent="0.2">
      <c r="A1173" s="10">
        <v>1172</v>
      </c>
      <c r="B1173" s="12">
        <v>148</v>
      </c>
      <c r="C1173" s="12">
        <v>177</v>
      </c>
      <c r="D1173" s="4">
        <f>INDEX(Screenings!C:C,MATCH(Reservations!C1173,Screenings!A:A,0))</f>
        <v>10</v>
      </c>
      <c r="E1173" s="4">
        <f>COUNTIF(SeatReservations!B:B,Reservations!A1173)</f>
        <v>1</v>
      </c>
      <c r="F1173" s="4">
        <f>INDEX(Screenings!D:D,MATCH(Reservations!C1173,Screenings!A:A,0))</f>
        <v>11</v>
      </c>
    </row>
    <row r="1174" spans="1:6" x14ac:dyDescent="0.2">
      <c r="A1174" s="10">
        <v>1173</v>
      </c>
      <c r="B1174" s="12">
        <v>134</v>
      </c>
      <c r="C1174" s="12">
        <v>242</v>
      </c>
      <c r="D1174" s="4">
        <f>INDEX(Screenings!C:C,MATCH(Reservations!C1174,Screenings!A:A,0))</f>
        <v>6</v>
      </c>
      <c r="E1174" s="4">
        <f>COUNTIF(SeatReservations!B:B,Reservations!A1174)</f>
        <v>2</v>
      </c>
      <c r="F1174" s="4">
        <f>INDEX(Screenings!D:D,MATCH(Reservations!C1174,Screenings!A:A,0))</f>
        <v>24</v>
      </c>
    </row>
    <row r="1175" spans="1:6" x14ac:dyDescent="0.2">
      <c r="A1175" s="10">
        <v>1174</v>
      </c>
      <c r="B1175" s="12">
        <v>132</v>
      </c>
      <c r="C1175" s="12">
        <v>155</v>
      </c>
      <c r="D1175" s="4">
        <f>INDEX(Screenings!C:C,MATCH(Reservations!C1175,Screenings!A:A,0))</f>
        <v>2</v>
      </c>
      <c r="E1175" s="4">
        <f>COUNTIF(SeatReservations!B:B,Reservations!A1175)</f>
        <v>0</v>
      </c>
      <c r="F1175" s="4">
        <f>INDEX(Screenings!D:D,MATCH(Reservations!C1175,Screenings!A:A,0))</f>
        <v>7</v>
      </c>
    </row>
    <row r="1176" spans="1:6" x14ac:dyDescent="0.2">
      <c r="A1176" s="10">
        <v>1175</v>
      </c>
      <c r="B1176" s="12">
        <v>188</v>
      </c>
      <c r="C1176" s="12">
        <v>130</v>
      </c>
      <c r="D1176" s="4">
        <f>INDEX(Screenings!C:C,MATCH(Reservations!C1176,Screenings!A:A,0))</f>
        <v>8</v>
      </c>
      <c r="E1176" s="4">
        <f>COUNTIF(SeatReservations!B:B,Reservations!A1176)</f>
        <v>2</v>
      </c>
      <c r="F1176" s="4">
        <f>INDEX(Screenings!D:D,MATCH(Reservations!C1176,Screenings!A:A,0))</f>
        <v>3</v>
      </c>
    </row>
    <row r="1177" spans="1:6" x14ac:dyDescent="0.2">
      <c r="A1177" s="10">
        <v>1176</v>
      </c>
      <c r="B1177" s="12">
        <v>150</v>
      </c>
      <c r="C1177" s="12">
        <v>232</v>
      </c>
      <c r="D1177" s="4">
        <f>INDEX(Screenings!C:C,MATCH(Reservations!C1177,Screenings!A:A,0))</f>
        <v>5</v>
      </c>
      <c r="E1177" s="4">
        <f>COUNTIF(SeatReservations!B:B,Reservations!A1177)</f>
        <v>1</v>
      </c>
      <c r="F1177" s="4">
        <f>INDEX(Screenings!D:D,MATCH(Reservations!C1177,Screenings!A:A,0))</f>
        <v>49</v>
      </c>
    </row>
    <row r="1178" spans="1:6" x14ac:dyDescent="0.2">
      <c r="A1178" s="10">
        <v>1177</v>
      </c>
      <c r="B1178" s="12">
        <v>160</v>
      </c>
      <c r="C1178" s="12">
        <v>6</v>
      </c>
      <c r="D1178" s="4">
        <f>INDEX(Screenings!C:C,MATCH(Reservations!C1178,Screenings!A:A,0))</f>
        <v>6</v>
      </c>
      <c r="E1178" s="4">
        <f>COUNTIF(SeatReservations!B:B,Reservations!A1178)</f>
        <v>3</v>
      </c>
      <c r="F1178" s="4">
        <f>INDEX(Screenings!D:D,MATCH(Reservations!C1178,Screenings!A:A,0))</f>
        <v>19</v>
      </c>
    </row>
    <row r="1179" spans="1:6" x14ac:dyDescent="0.2">
      <c r="A1179" s="10">
        <v>1178</v>
      </c>
      <c r="B1179" s="12">
        <v>178</v>
      </c>
      <c r="C1179" s="12">
        <v>230</v>
      </c>
      <c r="D1179" s="4">
        <f>INDEX(Screenings!C:C,MATCH(Reservations!C1179,Screenings!A:A,0))</f>
        <v>2</v>
      </c>
      <c r="E1179" s="4">
        <f>COUNTIF(SeatReservations!B:B,Reservations!A1179)</f>
        <v>1</v>
      </c>
      <c r="F1179" s="4">
        <f>INDEX(Screenings!D:D,MATCH(Reservations!C1179,Screenings!A:A,0))</f>
        <v>49</v>
      </c>
    </row>
    <row r="1180" spans="1:6" x14ac:dyDescent="0.2">
      <c r="A1180" s="10">
        <v>1179</v>
      </c>
      <c r="B1180" s="12">
        <v>174</v>
      </c>
      <c r="C1180" s="12">
        <v>146</v>
      </c>
      <c r="D1180" s="4">
        <f>INDEX(Screenings!C:C,MATCH(Reservations!C1180,Screenings!A:A,0))</f>
        <v>2</v>
      </c>
      <c r="E1180" s="4">
        <f>COUNTIF(SeatReservations!B:B,Reservations!A1180)</f>
        <v>4</v>
      </c>
      <c r="F1180" s="4">
        <f>INDEX(Screenings!D:D,MATCH(Reservations!C1180,Screenings!A:A,0))</f>
        <v>21</v>
      </c>
    </row>
    <row r="1181" spans="1:6" x14ac:dyDescent="0.2">
      <c r="A1181" s="10">
        <v>1180</v>
      </c>
      <c r="B1181" s="12">
        <v>193</v>
      </c>
      <c r="C1181" s="12">
        <v>250</v>
      </c>
      <c r="D1181" s="4">
        <f>INDEX(Screenings!C:C,MATCH(Reservations!C1181,Screenings!A:A,0))</f>
        <v>6</v>
      </c>
      <c r="E1181" s="4">
        <f>COUNTIF(SeatReservations!B:B,Reservations!A1181)</f>
        <v>2</v>
      </c>
      <c r="F1181" s="4">
        <f>INDEX(Screenings!D:D,MATCH(Reservations!C1181,Screenings!A:A,0))</f>
        <v>13</v>
      </c>
    </row>
    <row r="1182" spans="1:6" x14ac:dyDescent="0.2">
      <c r="A1182" s="10">
        <v>1181</v>
      </c>
      <c r="B1182" s="12">
        <v>173</v>
      </c>
      <c r="C1182" s="12">
        <v>135</v>
      </c>
      <c r="D1182" s="4">
        <f>INDEX(Screenings!C:C,MATCH(Reservations!C1182,Screenings!A:A,0))</f>
        <v>5</v>
      </c>
      <c r="E1182" s="4">
        <f>COUNTIF(SeatReservations!B:B,Reservations!A1182)</f>
        <v>3</v>
      </c>
      <c r="F1182" s="4">
        <f>INDEX(Screenings!D:D,MATCH(Reservations!C1182,Screenings!A:A,0))</f>
        <v>14</v>
      </c>
    </row>
    <row r="1183" spans="1:6" x14ac:dyDescent="0.2">
      <c r="A1183" s="10">
        <v>1182</v>
      </c>
      <c r="B1183" s="12">
        <v>154</v>
      </c>
      <c r="C1183" s="12">
        <v>276</v>
      </c>
      <c r="D1183" s="4">
        <f>INDEX(Screenings!C:C,MATCH(Reservations!C1183,Screenings!A:A,0))</f>
        <v>3</v>
      </c>
      <c r="E1183" s="4">
        <f>COUNTIF(SeatReservations!B:B,Reservations!A1183)</f>
        <v>2</v>
      </c>
      <c r="F1183" s="4">
        <f>INDEX(Screenings!D:D,MATCH(Reservations!C1183,Screenings!A:A,0))</f>
        <v>5</v>
      </c>
    </row>
    <row r="1184" spans="1:6" x14ac:dyDescent="0.2">
      <c r="A1184" s="10">
        <v>1183</v>
      </c>
      <c r="B1184" s="12">
        <v>174</v>
      </c>
      <c r="C1184" s="12">
        <v>294</v>
      </c>
      <c r="D1184" s="4">
        <f>INDEX(Screenings!C:C,MATCH(Reservations!C1184,Screenings!A:A,0))</f>
        <v>7</v>
      </c>
      <c r="E1184" s="4">
        <f>COUNTIF(SeatReservations!B:B,Reservations!A1184)</f>
        <v>1</v>
      </c>
      <c r="F1184" s="4">
        <f>INDEX(Screenings!D:D,MATCH(Reservations!C1184,Screenings!A:A,0))</f>
        <v>3</v>
      </c>
    </row>
    <row r="1185" spans="1:6" x14ac:dyDescent="0.2">
      <c r="A1185" s="10">
        <v>1184</v>
      </c>
      <c r="B1185" s="12">
        <v>158</v>
      </c>
      <c r="C1185" s="12">
        <v>148</v>
      </c>
      <c r="D1185" s="4">
        <f>INDEX(Screenings!C:C,MATCH(Reservations!C1185,Screenings!A:A,0))</f>
        <v>1</v>
      </c>
      <c r="E1185" s="4">
        <f>COUNTIF(SeatReservations!B:B,Reservations!A1185)</f>
        <v>2</v>
      </c>
      <c r="F1185" s="4">
        <f>INDEX(Screenings!D:D,MATCH(Reservations!C1185,Screenings!A:A,0))</f>
        <v>22</v>
      </c>
    </row>
    <row r="1186" spans="1:6" x14ac:dyDescent="0.2">
      <c r="A1186" s="10">
        <v>1185</v>
      </c>
      <c r="B1186" s="12">
        <v>145</v>
      </c>
      <c r="C1186" s="12">
        <v>247</v>
      </c>
      <c r="D1186" s="4">
        <f>INDEX(Screenings!C:C,MATCH(Reservations!C1186,Screenings!A:A,0))</f>
        <v>8</v>
      </c>
      <c r="E1186" s="4">
        <f>COUNTIF(SeatReservations!B:B,Reservations!A1186)</f>
        <v>1</v>
      </c>
      <c r="F1186" s="4">
        <f>INDEX(Screenings!D:D,MATCH(Reservations!C1186,Screenings!A:A,0))</f>
        <v>19</v>
      </c>
    </row>
    <row r="1187" spans="1:6" x14ac:dyDescent="0.2">
      <c r="A1187" s="10">
        <v>1186</v>
      </c>
      <c r="B1187" s="12">
        <v>131</v>
      </c>
      <c r="C1187" s="12">
        <v>187</v>
      </c>
      <c r="D1187" s="4">
        <f>INDEX(Screenings!C:C,MATCH(Reservations!C1187,Screenings!A:A,0))</f>
        <v>3</v>
      </c>
      <c r="E1187" s="4">
        <f>COUNTIF(SeatReservations!B:B,Reservations!A1187)</f>
        <v>6</v>
      </c>
      <c r="F1187" s="4">
        <f>INDEX(Screenings!D:D,MATCH(Reservations!C1187,Screenings!A:A,0))</f>
        <v>17</v>
      </c>
    </row>
    <row r="1188" spans="1:6" x14ac:dyDescent="0.2">
      <c r="A1188" s="10">
        <v>1187</v>
      </c>
      <c r="B1188" s="12">
        <v>194</v>
      </c>
      <c r="C1188" s="12">
        <v>149</v>
      </c>
      <c r="D1188" s="4">
        <f>INDEX(Screenings!C:C,MATCH(Reservations!C1188,Screenings!A:A,0))</f>
        <v>4</v>
      </c>
      <c r="E1188" s="4">
        <f>COUNTIF(SeatReservations!B:B,Reservations!A1188)</f>
        <v>2</v>
      </c>
      <c r="F1188" s="4">
        <f>INDEX(Screenings!D:D,MATCH(Reservations!C1188,Screenings!A:A,0))</f>
        <v>46</v>
      </c>
    </row>
    <row r="1189" spans="1:6" x14ac:dyDescent="0.2">
      <c r="A1189" s="10">
        <v>1188</v>
      </c>
      <c r="B1189" s="12">
        <v>161</v>
      </c>
      <c r="C1189" s="12">
        <v>214</v>
      </c>
      <c r="D1189" s="4">
        <f>INDEX(Screenings!C:C,MATCH(Reservations!C1189,Screenings!A:A,0))</f>
        <v>9</v>
      </c>
      <c r="E1189" s="4">
        <f>COUNTIF(SeatReservations!B:B,Reservations!A1189)</f>
        <v>0</v>
      </c>
      <c r="F1189" s="4">
        <f>INDEX(Screenings!D:D,MATCH(Reservations!C1189,Screenings!A:A,0))</f>
        <v>20</v>
      </c>
    </row>
    <row r="1190" spans="1:6" x14ac:dyDescent="0.2">
      <c r="A1190" s="10">
        <v>1189</v>
      </c>
      <c r="B1190" s="12">
        <v>167</v>
      </c>
      <c r="C1190" s="12">
        <v>291</v>
      </c>
      <c r="D1190" s="4">
        <f>INDEX(Screenings!C:C,MATCH(Reservations!C1190,Screenings!A:A,0))</f>
        <v>10</v>
      </c>
      <c r="E1190" s="4">
        <f>COUNTIF(SeatReservations!B:B,Reservations!A1190)</f>
        <v>4</v>
      </c>
      <c r="F1190" s="4">
        <f>INDEX(Screenings!D:D,MATCH(Reservations!C1190,Screenings!A:A,0))</f>
        <v>25</v>
      </c>
    </row>
    <row r="1191" spans="1:6" x14ac:dyDescent="0.2">
      <c r="A1191" s="10">
        <v>1190</v>
      </c>
      <c r="B1191" s="12">
        <v>196</v>
      </c>
      <c r="C1191" s="12">
        <v>37</v>
      </c>
      <c r="D1191" s="4">
        <f>INDEX(Screenings!C:C,MATCH(Reservations!C1191,Screenings!A:A,0))</f>
        <v>9</v>
      </c>
      <c r="E1191" s="4">
        <f>COUNTIF(SeatReservations!B:B,Reservations!A1191)</f>
        <v>1</v>
      </c>
      <c r="F1191" s="4">
        <f>INDEX(Screenings!D:D,MATCH(Reservations!C1191,Screenings!A:A,0))</f>
        <v>51</v>
      </c>
    </row>
    <row r="1192" spans="1:6" x14ac:dyDescent="0.2">
      <c r="A1192" s="10">
        <v>1191</v>
      </c>
      <c r="B1192" s="12">
        <v>138</v>
      </c>
      <c r="C1192" s="12">
        <v>177</v>
      </c>
      <c r="D1192" s="4">
        <f>INDEX(Screenings!C:C,MATCH(Reservations!C1192,Screenings!A:A,0))</f>
        <v>10</v>
      </c>
      <c r="E1192" s="4">
        <f>COUNTIF(SeatReservations!B:B,Reservations!A1192)</f>
        <v>1</v>
      </c>
      <c r="F1192" s="4">
        <f>INDEX(Screenings!D:D,MATCH(Reservations!C1192,Screenings!A:A,0))</f>
        <v>11</v>
      </c>
    </row>
    <row r="1193" spans="1:6" x14ac:dyDescent="0.2">
      <c r="A1193" s="10">
        <v>1192</v>
      </c>
      <c r="B1193" s="12">
        <v>143</v>
      </c>
      <c r="C1193" s="12">
        <v>229</v>
      </c>
      <c r="D1193" s="4">
        <f>INDEX(Screenings!C:C,MATCH(Reservations!C1193,Screenings!A:A,0))</f>
        <v>8</v>
      </c>
      <c r="E1193" s="4">
        <f>COUNTIF(SeatReservations!B:B,Reservations!A1193)</f>
        <v>2</v>
      </c>
      <c r="F1193" s="4">
        <f>INDEX(Screenings!D:D,MATCH(Reservations!C1193,Screenings!A:A,0))</f>
        <v>31</v>
      </c>
    </row>
    <row r="1194" spans="1:6" x14ac:dyDescent="0.2">
      <c r="A1194" s="10">
        <v>1193</v>
      </c>
      <c r="B1194" s="12">
        <v>134</v>
      </c>
      <c r="C1194" s="12">
        <v>171</v>
      </c>
      <c r="D1194" s="4">
        <f>INDEX(Screenings!C:C,MATCH(Reservations!C1194,Screenings!A:A,0))</f>
        <v>1</v>
      </c>
      <c r="E1194" s="4">
        <f>COUNTIF(SeatReservations!B:B,Reservations!A1194)</f>
        <v>2</v>
      </c>
      <c r="F1194" s="4">
        <f>INDEX(Screenings!D:D,MATCH(Reservations!C1194,Screenings!A:A,0))</f>
        <v>38</v>
      </c>
    </row>
    <row r="1195" spans="1:6" x14ac:dyDescent="0.2">
      <c r="A1195" s="10">
        <v>1194</v>
      </c>
      <c r="B1195" s="12">
        <v>136</v>
      </c>
      <c r="C1195" s="12">
        <v>151</v>
      </c>
      <c r="D1195" s="4">
        <f>INDEX(Screenings!C:C,MATCH(Reservations!C1195,Screenings!A:A,0))</f>
        <v>3</v>
      </c>
      <c r="E1195" s="4">
        <f>COUNTIF(SeatReservations!B:B,Reservations!A1195)</f>
        <v>0</v>
      </c>
      <c r="F1195" s="4">
        <f>INDEX(Screenings!D:D,MATCH(Reservations!C1195,Screenings!A:A,0))</f>
        <v>23</v>
      </c>
    </row>
    <row r="1196" spans="1:6" x14ac:dyDescent="0.2">
      <c r="A1196" s="10">
        <v>1195</v>
      </c>
      <c r="B1196" s="12">
        <v>179</v>
      </c>
      <c r="C1196" s="12">
        <v>50</v>
      </c>
      <c r="D1196" s="4">
        <f>INDEX(Screenings!C:C,MATCH(Reservations!C1196,Screenings!A:A,0))</f>
        <v>9</v>
      </c>
      <c r="E1196" s="4">
        <f>COUNTIF(SeatReservations!B:B,Reservations!A1196)</f>
        <v>2</v>
      </c>
      <c r="F1196" s="4">
        <f>INDEX(Screenings!D:D,MATCH(Reservations!C1196,Screenings!A:A,0))</f>
        <v>21</v>
      </c>
    </row>
    <row r="1197" spans="1:6" x14ac:dyDescent="0.2">
      <c r="A1197" s="10">
        <v>1196</v>
      </c>
      <c r="B1197" s="12">
        <v>187</v>
      </c>
      <c r="C1197" s="12">
        <v>11</v>
      </c>
      <c r="D1197" s="4">
        <f>INDEX(Screenings!C:C,MATCH(Reservations!C1197,Screenings!A:A,0))</f>
        <v>6</v>
      </c>
      <c r="E1197" s="4">
        <f>COUNTIF(SeatReservations!B:B,Reservations!A1197)</f>
        <v>1</v>
      </c>
      <c r="F1197" s="4">
        <f>INDEX(Screenings!D:D,MATCH(Reservations!C1197,Screenings!A:A,0))</f>
        <v>23</v>
      </c>
    </row>
    <row r="1198" spans="1:6" x14ac:dyDescent="0.2">
      <c r="A1198" s="10">
        <v>1197</v>
      </c>
      <c r="B1198" s="12">
        <v>146</v>
      </c>
      <c r="C1198" s="12">
        <v>236</v>
      </c>
      <c r="D1198" s="4">
        <f>INDEX(Screenings!C:C,MATCH(Reservations!C1198,Screenings!A:A,0))</f>
        <v>3</v>
      </c>
      <c r="E1198" s="4">
        <f>COUNTIF(SeatReservations!B:B,Reservations!A1198)</f>
        <v>1</v>
      </c>
      <c r="F1198" s="4">
        <f>INDEX(Screenings!D:D,MATCH(Reservations!C1198,Screenings!A:A,0))</f>
        <v>54</v>
      </c>
    </row>
    <row r="1199" spans="1:6" x14ac:dyDescent="0.2">
      <c r="A1199" s="10">
        <v>1198</v>
      </c>
      <c r="B1199" s="12">
        <v>190</v>
      </c>
      <c r="C1199" s="12">
        <v>92</v>
      </c>
      <c r="D1199" s="4">
        <f>INDEX(Screenings!C:C,MATCH(Reservations!C1199,Screenings!A:A,0))</f>
        <v>10</v>
      </c>
      <c r="E1199" s="4">
        <f>COUNTIF(SeatReservations!B:B,Reservations!A1199)</f>
        <v>1</v>
      </c>
      <c r="F1199" s="4">
        <f>INDEX(Screenings!D:D,MATCH(Reservations!C1199,Screenings!A:A,0))</f>
        <v>6</v>
      </c>
    </row>
    <row r="1200" spans="1:6" x14ac:dyDescent="0.2">
      <c r="A1200" s="10">
        <v>1199</v>
      </c>
      <c r="B1200" s="12">
        <v>146</v>
      </c>
      <c r="C1200" s="12">
        <v>249</v>
      </c>
      <c r="D1200" s="4">
        <f>INDEX(Screenings!C:C,MATCH(Reservations!C1200,Screenings!A:A,0))</f>
        <v>1</v>
      </c>
      <c r="E1200" s="4">
        <f>COUNTIF(SeatReservations!B:B,Reservations!A1200)</f>
        <v>4</v>
      </c>
      <c r="F1200" s="4">
        <f>INDEX(Screenings!D:D,MATCH(Reservations!C1200,Screenings!A:A,0))</f>
        <v>5</v>
      </c>
    </row>
    <row r="1201" spans="1:6" x14ac:dyDescent="0.2">
      <c r="A1201" s="10">
        <v>1200</v>
      </c>
      <c r="B1201" s="12">
        <v>197</v>
      </c>
      <c r="C1201" s="12">
        <v>110</v>
      </c>
      <c r="D1201" s="4">
        <f>INDEX(Screenings!C:C,MATCH(Reservations!C1201,Screenings!A:A,0))</f>
        <v>7</v>
      </c>
      <c r="E1201" s="4">
        <f>COUNTIF(SeatReservations!B:B,Reservations!A1201)</f>
        <v>1</v>
      </c>
      <c r="F1201" s="4">
        <f>INDEX(Screenings!D:D,MATCH(Reservations!C1201,Screenings!A:A,0))</f>
        <v>11</v>
      </c>
    </row>
    <row r="1202" spans="1:6" x14ac:dyDescent="0.2">
      <c r="A1202" s="10">
        <v>1201</v>
      </c>
      <c r="B1202" s="12">
        <v>133</v>
      </c>
      <c r="C1202" s="12">
        <v>169</v>
      </c>
      <c r="D1202" s="4">
        <f>INDEX(Screenings!C:C,MATCH(Reservations!C1202,Screenings!A:A,0))</f>
        <v>3</v>
      </c>
      <c r="E1202" s="4">
        <f>COUNTIF(SeatReservations!B:B,Reservations!A1202)</f>
        <v>5</v>
      </c>
      <c r="F1202" s="4">
        <f>INDEX(Screenings!D:D,MATCH(Reservations!C1202,Screenings!A:A,0))</f>
        <v>60</v>
      </c>
    </row>
    <row r="1203" spans="1:6" x14ac:dyDescent="0.2">
      <c r="A1203" s="10">
        <v>1202</v>
      </c>
      <c r="B1203" s="12">
        <v>196</v>
      </c>
      <c r="C1203" s="12">
        <v>40</v>
      </c>
      <c r="D1203" s="4">
        <f>INDEX(Screenings!C:C,MATCH(Reservations!C1203,Screenings!A:A,0))</f>
        <v>2</v>
      </c>
      <c r="E1203" s="4">
        <f>COUNTIF(SeatReservations!B:B,Reservations!A1203)</f>
        <v>0</v>
      </c>
      <c r="F1203" s="4">
        <f>INDEX(Screenings!D:D,MATCH(Reservations!C1203,Screenings!A:A,0))</f>
        <v>13</v>
      </c>
    </row>
    <row r="1204" spans="1:6" x14ac:dyDescent="0.2">
      <c r="A1204" s="10">
        <v>1203</v>
      </c>
      <c r="B1204" s="12">
        <v>185</v>
      </c>
      <c r="C1204" s="12">
        <v>131</v>
      </c>
      <c r="D1204" s="4">
        <f>INDEX(Screenings!C:C,MATCH(Reservations!C1204,Screenings!A:A,0))</f>
        <v>4</v>
      </c>
      <c r="E1204" s="4">
        <f>COUNTIF(SeatReservations!B:B,Reservations!A1204)</f>
        <v>2</v>
      </c>
      <c r="F1204" s="4">
        <f>INDEX(Screenings!D:D,MATCH(Reservations!C1204,Screenings!A:A,0))</f>
        <v>2</v>
      </c>
    </row>
    <row r="1205" spans="1:6" x14ac:dyDescent="0.2">
      <c r="A1205" s="10">
        <v>1204</v>
      </c>
      <c r="B1205" s="12">
        <v>191</v>
      </c>
      <c r="C1205" s="12">
        <v>255</v>
      </c>
      <c r="D1205" s="4">
        <f>INDEX(Screenings!C:C,MATCH(Reservations!C1205,Screenings!A:A,0))</f>
        <v>6</v>
      </c>
      <c r="E1205" s="4">
        <f>COUNTIF(SeatReservations!B:B,Reservations!A1205)</f>
        <v>2</v>
      </c>
      <c r="F1205" s="4">
        <f>INDEX(Screenings!D:D,MATCH(Reservations!C1205,Screenings!A:A,0))</f>
        <v>28</v>
      </c>
    </row>
    <row r="1206" spans="1:6" x14ac:dyDescent="0.2">
      <c r="A1206" s="10">
        <v>1205</v>
      </c>
      <c r="B1206" s="12">
        <v>136</v>
      </c>
      <c r="C1206" s="12">
        <v>137</v>
      </c>
      <c r="D1206" s="4">
        <f>INDEX(Screenings!C:C,MATCH(Reservations!C1206,Screenings!A:A,0))</f>
        <v>1</v>
      </c>
      <c r="E1206" s="4">
        <f>COUNTIF(SeatReservations!B:B,Reservations!A1206)</f>
        <v>4</v>
      </c>
      <c r="F1206" s="4">
        <f>INDEX(Screenings!D:D,MATCH(Reservations!C1206,Screenings!A:A,0))</f>
        <v>25</v>
      </c>
    </row>
    <row r="1207" spans="1:6" x14ac:dyDescent="0.2">
      <c r="A1207" s="10">
        <v>1206</v>
      </c>
      <c r="B1207" s="12">
        <v>188</v>
      </c>
      <c r="C1207" s="12">
        <v>182</v>
      </c>
      <c r="D1207" s="4">
        <f>INDEX(Screenings!C:C,MATCH(Reservations!C1207,Screenings!A:A,0))</f>
        <v>6</v>
      </c>
      <c r="E1207" s="4">
        <f>COUNTIF(SeatReservations!B:B,Reservations!A1207)</f>
        <v>3</v>
      </c>
      <c r="F1207" s="4">
        <f>INDEX(Screenings!D:D,MATCH(Reservations!C1207,Screenings!A:A,0))</f>
        <v>60</v>
      </c>
    </row>
    <row r="1208" spans="1:6" x14ac:dyDescent="0.2">
      <c r="A1208" s="10">
        <v>1207</v>
      </c>
      <c r="B1208" s="12">
        <v>190</v>
      </c>
      <c r="C1208" s="12">
        <v>90</v>
      </c>
      <c r="D1208" s="4">
        <f>INDEX(Screenings!C:C,MATCH(Reservations!C1208,Screenings!A:A,0))</f>
        <v>6</v>
      </c>
      <c r="E1208" s="4">
        <f>COUNTIF(SeatReservations!B:B,Reservations!A1208)</f>
        <v>3</v>
      </c>
      <c r="F1208" s="4">
        <f>INDEX(Screenings!D:D,MATCH(Reservations!C1208,Screenings!A:A,0))</f>
        <v>55</v>
      </c>
    </row>
    <row r="1209" spans="1:6" x14ac:dyDescent="0.2">
      <c r="A1209" s="10">
        <v>1208</v>
      </c>
      <c r="B1209" s="12">
        <v>135</v>
      </c>
      <c r="C1209" s="12">
        <v>296</v>
      </c>
      <c r="D1209" s="4">
        <f>INDEX(Screenings!C:C,MATCH(Reservations!C1209,Screenings!A:A,0))</f>
        <v>1</v>
      </c>
      <c r="E1209" s="4">
        <f>COUNTIF(SeatReservations!B:B,Reservations!A1209)</f>
        <v>1</v>
      </c>
      <c r="F1209" s="4">
        <f>INDEX(Screenings!D:D,MATCH(Reservations!C1209,Screenings!A:A,0))</f>
        <v>59</v>
      </c>
    </row>
    <row r="1210" spans="1:6" x14ac:dyDescent="0.2">
      <c r="A1210" s="10">
        <v>1209</v>
      </c>
      <c r="B1210" s="12">
        <v>133</v>
      </c>
      <c r="C1210" s="12">
        <v>158</v>
      </c>
      <c r="D1210" s="4">
        <f>INDEX(Screenings!C:C,MATCH(Reservations!C1210,Screenings!A:A,0))</f>
        <v>3</v>
      </c>
      <c r="E1210" s="4">
        <f>COUNTIF(SeatReservations!B:B,Reservations!A1210)</f>
        <v>1</v>
      </c>
      <c r="F1210" s="4">
        <f>INDEX(Screenings!D:D,MATCH(Reservations!C1210,Screenings!A:A,0))</f>
        <v>47</v>
      </c>
    </row>
    <row r="1211" spans="1:6" x14ac:dyDescent="0.2">
      <c r="A1211" s="10">
        <v>1210</v>
      </c>
      <c r="B1211" s="12">
        <v>138</v>
      </c>
      <c r="C1211" s="12">
        <v>97</v>
      </c>
      <c r="D1211" s="4">
        <f>INDEX(Screenings!C:C,MATCH(Reservations!C1211,Screenings!A:A,0))</f>
        <v>4</v>
      </c>
      <c r="E1211" s="4">
        <f>COUNTIF(SeatReservations!B:B,Reservations!A1211)</f>
        <v>0</v>
      </c>
      <c r="F1211" s="4">
        <f>INDEX(Screenings!D:D,MATCH(Reservations!C1211,Screenings!A:A,0))</f>
        <v>39</v>
      </c>
    </row>
    <row r="1212" spans="1:6" x14ac:dyDescent="0.2">
      <c r="A1212" s="10">
        <v>1211</v>
      </c>
      <c r="B1212" s="12">
        <v>188</v>
      </c>
      <c r="C1212" s="12">
        <v>175</v>
      </c>
      <c r="D1212" s="4">
        <f>INDEX(Screenings!C:C,MATCH(Reservations!C1212,Screenings!A:A,0))</f>
        <v>1</v>
      </c>
      <c r="E1212" s="4">
        <f>COUNTIF(SeatReservations!B:B,Reservations!A1212)</f>
        <v>3</v>
      </c>
      <c r="F1212" s="4">
        <f>INDEX(Screenings!D:D,MATCH(Reservations!C1212,Screenings!A:A,0))</f>
        <v>22</v>
      </c>
    </row>
    <row r="1213" spans="1:6" x14ac:dyDescent="0.2">
      <c r="A1213" s="10">
        <v>1212</v>
      </c>
      <c r="B1213" s="12">
        <v>131</v>
      </c>
      <c r="C1213" s="12">
        <v>40</v>
      </c>
      <c r="D1213" s="4">
        <f>INDEX(Screenings!C:C,MATCH(Reservations!C1213,Screenings!A:A,0))</f>
        <v>2</v>
      </c>
      <c r="E1213" s="4">
        <f>COUNTIF(SeatReservations!B:B,Reservations!A1213)</f>
        <v>0</v>
      </c>
      <c r="F1213" s="4">
        <f>INDEX(Screenings!D:D,MATCH(Reservations!C1213,Screenings!A:A,0))</f>
        <v>13</v>
      </c>
    </row>
    <row r="1214" spans="1:6" x14ac:dyDescent="0.2">
      <c r="A1214" s="10">
        <v>1213</v>
      </c>
      <c r="B1214" s="12">
        <v>156</v>
      </c>
      <c r="C1214" s="12">
        <v>175</v>
      </c>
      <c r="D1214" s="4">
        <f>INDEX(Screenings!C:C,MATCH(Reservations!C1214,Screenings!A:A,0))</f>
        <v>1</v>
      </c>
      <c r="E1214" s="4">
        <f>COUNTIF(SeatReservations!B:B,Reservations!A1214)</f>
        <v>2</v>
      </c>
      <c r="F1214" s="4">
        <f>INDEX(Screenings!D:D,MATCH(Reservations!C1214,Screenings!A:A,0))</f>
        <v>22</v>
      </c>
    </row>
    <row r="1215" spans="1:6" x14ac:dyDescent="0.2">
      <c r="A1215" s="10">
        <v>1214</v>
      </c>
      <c r="B1215" s="12">
        <v>134</v>
      </c>
      <c r="C1215" s="12">
        <v>268</v>
      </c>
      <c r="D1215" s="4">
        <f>INDEX(Screenings!C:C,MATCH(Reservations!C1215,Screenings!A:A,0))</f>
        <v>3</v>
      </c>
      <c r="E1215" s="4">
        <f>COUNTIF(SeatReservations!B:B,Reservations!A1215)</f>
        <v>2</v>
      </c>
      <c r="F1215" s="4">
        <f>INDEX(Screenings!D:D,MATCH(Reservations!C1215,Screenings!A:A,0))</f>
        <v>50</v>
      </c>
    </row>
    <row r="1216" spans="1:6" x14ac:dyDescent="0.2">
      <c r="A1216" s="10">
        <v>1215</v>
      </c>
      <c r="B1216" s="12">
        <v>188</v>
      </c>
      <c r="C1216" s="12">
        <v>52</v>
      </c>
      <c r="D1216" s="4">
        <f>INDEX(Screenings!C:C,MATCH(Reservations!C1216,Screenings!A:A,0))</f>
        <v>5</v>
      </c>
      <c r="E1216" s="4">
        <f>COUNTIF(SeatReservations!B:B,Reservations!A1216)</f>
        <v>4</v>
      </c>
      <c r="F1216" s="4">
        <f>INDEX(Screenings!D:D,MATCH(Reservations!C1216,Screenings!A:A,0))</f>
        <v>38</v>
      </c>
    </row>
    <row r="1217" spans="1:6" x14ac:dyDescent="0.2">
      <c r="A1217" s="10">
        <v>1216</v>
      </c>
      <c r="B1217" s="12">
        <v>199</v>
      </c>
      <c r="C1217" s="12">
        <v>100</v>
      </c>
      <c r="D1217" s="4">
        <f>INDEX(Screenings!C:C,MATCH(Reservations!C1217,Screenings!A:A,0))</f>
        <v>7</v>
      </c>
      <c r="E1217" s="4">
        <f>COUNTIF(SeatReservations!B:B,Reservations!A1217)</f>
        <v>2</v>
      </c>
      <c r="F1217" s="4">
        <f>INDEX(Screenings!D:D,MATCH(Reservations!C1217,Screenings!A:A,0))</f>
        <v>20</v>
      </c>
    </row>
    <row r="1218" spans="1:6" x14ac:dyDescent="0.2">
      <c r="A1218" s="10">
        <v>1217</v>
      </c>
      <c r="B1218" s="12">
        <v>179</v>
      </c>
      <c r="C1218" s="12">
        <v>97</v>
      </c>
      <c r="D1218" s="4">
        <f>INDEX(Screenings!C:C,MATCH(Reservations!C1218,Screenings!A:A,0))</f>
        <v>4</v>
      </c>
      <c r="E1218" s="4">
        <f>COUNTIF(SeatReservations!B:B,Reservations!A1218)</f>
        <v>3</v>
      </c>
      <c r="F1218" s="4">
        <f>INDEX(Screenings!D:D,MATCH(Reservations!C1218,Screenings!A:A,0))</f>
        <v>39</v>
      </c>
    </row>
    <row r="1219" spans="1:6" x14ac:dyDescent="0.2">
      <c r="A1219" s="10">
        <v>1218</v>
      </c>
      <c r="B1219" s="12">
        <v>200</v>
      </c>
      <c r="C1219" s="12">
        <v>290</v>
      </c>
      <c r="D1219" s="4">
        <f>INDEX(Screenings!C:C,MATCH(Reservations!C1219,Screenings!A:A,0))</f>
        <v>5</v>
      </c>
      <c r="E1219" s="4">
        <f>COUNTIF(SeatReservations!B:B,Reservations!A1219)</f>
        <v>2</v>
      </c>
      <c r="F1219" s="4">
        <f>INDEX(Screenings!D:D,MATCH(Reservations!C1219,Screenings!A:A,0))</f>
        <v>13</v>
      </c>
    </row>
    <row r="1220" spans="1:6" x14ac:dyDescent="0.2">
      <c r="A1220" s="10">
        <v>1219</v>
      </c>
      <c r="B1220" s="12">
        <v>181</v>
      </c>
      <c r="C1220" s="12">
        <v>104</v>
      </c>
      <c r="D1220" s="4">
        <f>INDEX(Screenings!C:C,MATCH(Reservations!C1220,Screenings!A:A,0))</f>
        <v>5</v>
      </c>
      <c r="E1220" s="4">
        <f>COUNTIF(SeatReservations!B:B,Reservations!A1220)</f>
        <v>3</v>
      </c>
      <c r="F1220" s="4">
        <f>INDEX(Screenings!D:D,MATCH(Reservations!C1220,Screenings!A:A,0))</f>
        <v>24</v>
      </c>
    </row>
    <row r="1221" spans="1:6" x14ac:dyDescent="0.2">
      <c r="A1221" s="10">
        <v>1220</v>
      </c>
      <c r="B1221" s="12">
        <v>135</v>
      </c>
      <c r="C1221" s="12">
        <v>67</v>
      </c>
      <c r="D1221" s="4">
        <f>INDEX(Screenings!C:C,MATCH(Reservations!C1221,Screenings!A:A,0))</f>
        <v>7</v>
      </c>
      <c r="E1221" s="4">
        <f>COUNTIF(SeatReservations!B:B,Reservations!A1221)</f>
        <v>2</v>
      </c>
      <c r="F1221" s="4">
        <f>INDEX(Screenings!D:D,MATCH(Reservations!C1221,Screenings!A:A,0))</f>
        <v>19</v>
      </c>
    </row>
    <row r="1222" spans="1:6" x14ac:dyDescent="0.2">
      <c r="A1222" s="10">
        <v>1221</v>
      </c>
      <c r="B1222" s="12">
        <v>182</v>
      </c>
      <c r="C1222" s="12">
        <v>124</v>
      </c>
      <c r="D1222" s="4">
        <f>INDEX(Screenings!C:C,MATCH(Reservations!C1222,Screenings!A:A,0))</f>
        <v>9</v>
      </c>
      <c r="E1222" s="4">
        <f>COUNTIF(SeatReservations!B:B,Reservations!A1222)</f>
        <v>1</v>
      </c>
      <c r="F1222" s="4">
        <f>INDEX(Screenings!D:D,MATCH(Reservations!C1222,Screenings!A:A,0))</f>
        <v>18</v>
      </c>
    </row>
    <row r="1223" spans="1:6" x14ac:dyDescent="0.2">
      <c r="A1223" s="10">
        <v>1222</v>
      </c>
      <c r="B1223" s="12">
        <v>193</v>
      </c>
      <c r="C1223" s="12">
        <v>70</v>
      </c>
      <c r="D1223" s="4">
        <f>INDEX(Screenings!C:C,MATCH(Reservations!C1223,Screenings!A:A,0))</f>
        <v>10</v>
      </c>
      <c r="E1223" s="4">
        <f>COUNTIF(SeatReservations!B:B,Reservations!A1223)</f>
        <v>1</v>
      </c>
      <c r="F1223" s="4">
        <f>INDEX(Screenings!D:D,MATCH(Reservations!C1223,Screenings!A:A,0))</f>
        <v>60</v>
      </c>
    </row>
    <row r="1224" spans="1:6" x14ac:dyDescent="0.2">
      <c r="A1224" s="10">
        <v>1223</v>
      </c>
      <c r="B1224" s="12">
        <v>186</v>
      </c>
      <c r="C1224" s="12">
        <v>226</v>
      </c>
      <c r="D1224" s="4">
        <f>INDEX(Screenings!C:C,MATCH(Reservations!C1224,Screenings!A:A,0))</f>
        <v>6</v>
      </c>
      <c r="E1224" s="4">
        <f>COUNTIF(SeatReservations!B:B,Reservations!A1224)</f>
        <v>2</v>
      </c>
      <c r="F1224" s="4">
        <f>INDEX(Screenings!D:D,MATCH(Reservations!C1224,Screenings!A:A,0))</f>
        <v>22</v>
      </c>
    </row>
    <row r="1225" spans="1:6" x14ac:dyDescent="0.2">
      <c r="A1225" s="10">
        <v>1224</v>
      </c>
      <c r="B1225" s="12">
        <v>135</v>
      </c>
      <c r="C1225" s="12">
        <v>200</v>
      </c>
      <c r="D1225" s="4">
        <f>INDEX(Screenings!C:C,MATCH(Reservations!C1225,Screenings!A:A,0))</f>
        <v>9</v>
      </c>
      <c r="E1225" s="4">
        <f>COUNTIF(SeatReservations!B:B,Reservations!A1225)</f>
        <v>4</v>
      </c>
      <c r="F1225" s="4">
        <f>INDEX(Screenings!D:D,MATCH(Reservations!C1225,Screenings!A:A,0))</f>
        <v>23</v>
      </c>
    </row>
    <row r="1226" spans="1:6" x14ac:dyDescent="0.2">
      <c r="A1226" s="10">
        <v>1225</v>
      </c>
      <c r="B1226" s="12">
        <v>134</v>
      </c>
      <c r="C1226" s="12">
        <v>295</v>
      </c>
      <c r="D1226" s="4">
        <f>INDEX(Screenings!C:C,MATCH(Reservations!C1226,Screenings!A:A,0))</f>
        <v>5</v>
      </c>
      <c r="E1226" s="4">
        <f>COUNTIF(SeatReservations!B:B,Reservations!A1226)</f>
        <v>2</v>
      </c>
      <c r="F1226" s="4">
        <f>INDEX(Screenings!D:D,MATCH(Reservations!C1226,Screenings!A:A,0))</f>
        <v>34</v>
      </c>
    </row>
    <row r="1227" spans="1:6" x14ac:dyDescent="0.2">
      <c r="A1227" s="10">
        <v>1226</v>
      </c>
      <c r="B1227" s="12">
        <v>162</v>
      </c>
      <c r="C1227" s="12">
        <v>68</v>
      </c>
      <c r="D1227" s="4">
        <f>INDEX(Screenings!C:C,MATCH(Reservations!C1227,Screenings!A:A,0))</f>
        <v>6</v>
      </c>
      <c r="E1227" s="4">
        <f>COUNTIF(SeatReservations!B:B,Reservations!A1227)</f>
        <v>5</v>
      </c>
      <c r="F1227" s="4">
        <f>INDEX(Screenings!D:D,MATCH(Reservations!C1227,Screenings!A:A,0))</f>
        <v>8</v>
      </c>
    </row>
    <row r="1228" spans="1:6" x14ac:dyDescent="0.2">
      <c r="A1228" s="10">
        <v>1227</v>
      </c>
      <c r="B1228" s="12">
        <v>186</v>
      </c>
      <c r="C1228" s="12">
        <v>190</v>
      </c>
      <c r="D1228" s="4">
        <f>INDEX(Screenings!C:C,MATCH(Reservations!C1228,Screenings!A:A,0))</f>
        <v>10</v>
      </c>
      <c r="E1228" s="4">
        <f>COUNTIF(SeatReservations!B:B,Reservations!A1228)</f>
        <v>1</v>
      </c>
      <c r="F1228" s="4">
        <f>INDEX(Screenings!D:D,MATCH(Reservations!C1228,Screenings!A:A,0))</f>
        <v>43</v>
      </c>
    </row>
    <row r="1229" spans="1:6" x14ac:dyDescent="0.2">
      <c r="A1229" s="10">
        <v>1228</v>
      </c>
      <c r="B1229" s="12">
        <v>139</v>
      </c>
      <c r="C1229" s="12">
        <v>154</v>
      </c>
      <c r="D1229" s="4">
        <f>INDEX(Screenings!C:C,MATCH(Reservations!C1229,Screenings!A:A,0))</f>
        <v>5</v>
      </c>
      <c r="E1229" s="4">
        <f>COUNTIF(SeatReservations!B:B,Reservations!A1229)</f>
        <v>1</v>
      </c>
      <c r="F1229" s="4">
        <f>INDEX(Screenings!D:D,MATCH(Reservations!C1229,Screenings!A:A,0))</f>
        <v>19</v>
      </c>
    </row>
    <row r="1230" spans="1:6" x14ac:dyDescent="0.2">
      <c r="A1230" s="10">
        <v>1229</v>
      </c>
      <c r="B1230" s="12">
        <v>138</v>
      </c>
      <c r="C1230" s="12">
        <v>120</v>
      </c>
      <c r="D1230" s="4">
        <f>INDEX(Screenings!C:C,MATCH(Reservations!C1230,Screenings!A:A,0))</f>
        <v>1</v>
      </c>
      <c r="E1230" s="4">
        <f>COUNTIF(SeatReservations!B:B,Reservations!A1230)</f>
        <v>2</v>
      </c>
      <c r="F1230" s="4">
        <f>INDEX(Screenings!D:D,MATCH(Reservations!C1230,Screenings!A:A,0))</f>
        <v>29</v>
      </c>
    </row>
    <row r="1231" spans="1:6" x14ac:dyDescent="0.2">
      <c r="A1231" s="10">
        <v>1230</v>
      </c>
      <c r="B1231" s="12">
        <v>188</v>
      </c>
      <c r="C1231" s="12">
        <v>155</v>
      </c>
      <c r="D1231" s="4">
        <f>INDEX(Screenings!C:C,MATCH(Reservations!C1231,Screenings!A:A,0))</f>
        <v>2</v>
      </c>
      <c r="E1231" s="4">
        <f>COUNTIF(SeatReservations!B:B,Reservations!A1231)</f>
        <v>3</v>
      </c>
      <c r="F1231" s="4">
        <f>INDEX(Screenings!D:D,MATCH(Reservations!C1231,Screenings!A:A,0))</f>
        <v>7</v>
      </c>
    </row>
    <row r="1232" spans="1:6" x14ac:dyDescent="0.2">
      <c r="A1232" s="10">
        <v>1231</v>
      </c>
      <c r="B1232" s="12">
        <v>179</v>
      </c>
      <c r="C1232" s="12">
        <v>268</v>
      </c>
      <c r="D1232" s="4">
        <f>INDEX(Screenings!C:C,MATCH(Reservations!C1232,Screenings!A:A,0))</f>
        <v>3</v>
      </c>
      <c r="E1232" s="4">
        <f>COUNTIF(SeatReservations!B:B,Reservations!A1232)</f>
        <v>2</v>
      </c>
      <c r="F1232" s="4">
        <f>INDEX(Screenings!D:D,MATCH(Reservations!C1232,Screenings!A:A,0))</f>
        <v>50</v>
      </c>
    </row>
    <row r="1233" spans="1:6" x14ac:dyDescent="0.2">
      <c r="A1233" s="10">
        <v>1232</v>
      </c>
      <c r="B1233" s="12">
        <v>137</v>
      </c>
      <c r="C1233" s="12">
        <v>220</v>
      </c>
      <c r="D1233" s="4">
        <f>INDEX(Screenings!C:C,MATCH(Reservations!C1233,Screenings!A:A,0))</f>
        <v>2</v>
      </c>
      <c r="E1233" s="4">
        <f>COUNTIF(SeatReservations!B:B,Reservations!A1233)</f>
        <v>0</v>
      </c>
      <c r="F1233" s="4">
        <f>INDEX(Screenings!D:D,MATCH(Reservations!C1233,Screenings!A:A,0))</f>
        <v>55</v>
      </c>
    </row>
    <row r="1234" spans="1:6" x14ac:dyDescent="0.2">
      <c r="A1234" s="10">
        <v>1233</v>
      </c>
      <c r="B1234" s="12">
        <v>152</v>
      </c>
      <c r="C1234" s="12">
        <v>176</v>
      </c>
      <c r="D1234" s="4">
        <f>INDEX(Screenings!C:C,MATCH(Reservations!C1234,Screenings!A:A,0))</f>
        <v>9</v>
      </c>
      <c r="E1234" s="4">
        <f>COUNTIF(SeatReservations!B:B,Reservations!A1234)</f>
        <v>1</v>
      </c>
      <c r="F1234" s="4">
        <f>INDEX(Screenings!D:D,MATCH(Reservations!C1234,Screenings!A:A,0))</f>
        <v>44</v>
      </c>
    </row>
    <row r="1235" spans="1:6" x14ac:dyDescent="0.2">
      <c r="A1235" s="10">
        <v>1234</v>
      </c>
      <c r="B1235" s="12">
        <v>157</v>
      </c>
      <c r="C1235" s="12">
        <v>142</v>
      </c>
      <c r="D1235" s="4">
        <f>INDEX(Screenings!C:C,MATCH(Reservations!C1235,Screenings!A:A,0))</f>
        <v>5</v>
      </c>
      <c r="E1235" s="4">
        <f>COUNTIF(SeatReservations!B:B,Reservations!A1235)</f>
        <v>2</v>
      </c>
      <c r="F1235" s="4">
        <f>INDEX(Screenings!D:D,MATCH(Reservations!C1235,Screenings!A:A,0))</f>
        <v>26</v>
      </c>
    </row>
    <row r="1236" spans="1:6" x14ac:dyDescent="0.2">
      <c r="A1236" s="10">
        <v>1235</v>
      </c>
      <c r="B1236" s="12">
        <v>168</v>
      </c>
      <c r="C1236" s="12">
        <v>135</v>
      </c>
      <c r="D1236" s="4">
        <f>INDEX(Screenings!C:C,MATCH(Reservations!C1236,Screenings!A:A,0))</f>
        <v>5</v>
      </c>
      <c r="E1236" s="4">
        <f>COUNTIF(SeatReservations!B:B,Reservations!A1236)</f>
        <v>4</v>
      </c>
      <c r="F1236" s="4">
        <f>INDEX(Screenings!D:D,MATCH(Reservations!C1236,Screenings!A:A,0))</f>
        <v>14</v>
      </c>
    </row>
    <row r="1237" spans="1:6" x14ac:dyDescent="0.2">
      <c r="A1237" s="10">
        <v>1236</v>
      </c>
      <c r="B1237" s="12">
        <v>153</v>
      </c>
      <c r="C1237" s="12">
        <v>300</v>
      </c>
      <c r="D1237" s="4">
        <f>INDEX(Screenings!C:C,MATCH(Reservations!C1237,Screenings!A:A,0))</f>
        <v>3</v>
      </c>
      <c r="E1237" s="4">
        <f>COUNTIF(SeatReservations!B:B,Reservations!A1237)</f>
        <v>2</v>
      </c>
      <c r="F1237" s="4">
        <f>INDEX(Screenings!D:D,MATCH(Reservations!C1237,Screenings!A:A,0))</f>
        <v>11</v>
      </c>
    </row>
    <row r="1238" spans="1:6" x14ac:dyDescent="0.2">
      <c r="A1238" s="10">
        <v>1237</v>
      </c>
      <c r="B1238" s="12">
        <v>187</v>
      </c>
      <c r="C1238" s="12">
        <v>16</v>
      </c>
      <c r="D1238" s="4">
        <f>INDEX(Screenings!C:C,MATCH(Reservations!C1238,Screenings!A:A,0))</f>
        <v>3</v>
      </c>
      <c r="E1238" s="4">
        <f>COUNTIF(SeatReservations!B:B,Reservations!A1238)</f>
        <v>1</v>
      </c>
      <c r="F1238" s="4">
        <f>INDEX(Screenings!D:D,MATCH(Reservations!C1238,Screenings!A:A,0))</f>
        <v>49</v>
      </c>
    </row>
    <row r="1239" spans="1:6" x14ac:dyDescent="0.2">
      <c r="A1239" s="10">
        <v>1238</v>
      </c>
      <c r="B1239" s="12">
        <v>143</v>
      </c>
      <c r="C1239" s="12">
        <v>188</v>
      </c>
      <c r="D1239" s="4">
        <f>INDEX(Screenings!C:C,MATCH(Reservations!C1239,Screenings!A:A,0))</f>
        <v>5</v>
      </c>
      <c r="E1239" s="4">
        <f>COUNTIF(SeatReservations!B:B,Reservations!A1239)</f>
        <v>1</v>
      </c>
      <c r="F1239" s="4">
        <f>INDEX(Screenings!D:D,MATCH(Reservations!C1239,Screenings!A:A,0))</f>
        <v>14</v>
      </c>
    </row>
    <row r="1240" spans="1:6" x14ac:dyDescent="0.2">
      <c r="A1240" s="10">
        <v>1239</v>
      </c>
      <c r="B1240" s="12">
        <v>170</v>
      </c>
      <c r="C1240" s="12">
        <v>268</v>
      </c>
      <c r="D1240" s="4">
        <f>INDEX(Screenings!C:C,MATCH(Reservations!C1240,Screenings!A:A,0))</f>
        <v>3</v>
      </c>
      <c r="E1240" s="4">
        <f>COUNTIF(SeatReservations!B:B,Reservations!A1240)</f>
        <v>1</v>
      </c>
      <c r="F1240" s="4">
        <f>INDEX(Screenings!D:D,MATCH(Reservations!C1240,Screenings!A:A,0))</f>
        <v>50</v>
      </c>
    </row>
    <row r="1241" spans="1:6" x14ac:dyDescent="0.2">
      <c r="A1241" s="10">
        <v>1240</v>
      </c>
      <c r="B1241" s="12">
        <v>199</v>
      </c>
      <c r="C1241" s="12">
        <v>41</v>
      </c>
      <c r="D1241" s="4">
        <f>INDEX(Screenings!C:C,MATCH(Reservations!C1241,Screenings!A:A,0))</f>
        <v>8</v>
      </c>
      <c r="E1241" s="4">
        <f>COUNTIF(SeatReservations!B:B,Reservations!A1241)</f>
        <v>3</v>
      </c>
      <c r="F1241" s="4">
        <f>INDEX(Screenings!D:D,MATCH(Reservations!C1241,Screenings!A:A,0))</f>
        <v>42</v>
      </c>
    </row>
    <row r="1242" spans="1:6" x14ac:dyDescent="0.2">
      <c r="A1242" s="10">
        <v>1241</v>
      </c>
      <c r="B1242" s="12">
        <v>199</v>
      </c>
      <c r="C1242" s="12">
        <v>197</v>
      </c>
      <c r="D1242" s="4">
        <f>INDEX(Screenings!C:C,MATCH(Reservations!C1242,Screenings!A:A,0))</f>
        <v>9</v>
      </c>
      <c r="E1242" s="4">
        <f>COUNTIF(SeatReservations!B:B,Reservations!A1242)</f>
        <v>0</v>
      </c>
      <c r="F1242" s="4">
        <f>INDEX(Screenings!D:D,MATCH(Reservations!C1242,Screenings!A:A,0))</f>
        <v>33</v>
      </c>
    </row>
    <row r="1243" spans="1:6" x14ac:dyDescent="0.2">
      <c r="A1243" s="10">
        <v>1242</v>
      </c>
      <c r="B1243" s="12">
        <v>176</v>
      </c>
      <c r="C1243" s="12">
        <v>229</v>
      </c>
      <c r="D1243" s="4">
        <f>INDEX(Screenings!C:C,MATCH(Reservations!C1243,Screenings!A:A,0))</f>
        <v>8</v>
      </c>
      <c r="E1243" s="4">
        <f>COUNTIF(SeatReservations!B:B,Reservations!A1243)</f>
        <v>2</v>
      </c>
      <c r="F1243" s="4">
        <f>INDEX(Screenings!D:D,MATCH(Reservations!C1243,Screenings!A:A,0))</f>
        <v>31</v>
      </c>
    </row>
    <row r="1244" spans="1:6" x14ac:dyDescent="0.2">
      <c r="A1244" s="10">
        <v>1243</v>
      </c>
      <c r="B1244" s="12">
        <v>189</v>
      </c>
      <c r="C1244" s="12">
        <v>79</v>
      </c>
      <c r="D1244" s="4">
        <f>INDEX(Screenings!C:C,MATCH(Reservations!C1244,Screenings!A:A,0))</f>
        <v>10</v>
      </c>
      <c r="E1244" s="4">
        <f>COUNTIF(SeatReservations!B:B,Reservations!A1244)</f>
        <v>1</v>
      </c>
      <c r="F1244" s="4">
        <f>INDEX(Screenings!D:D,MATCH(Reservations!C1244,Screenings!A:A,0))</f>
        <v>5</v>
      </c>
    </row>
    <row r="1245" spans="1:6" x14ac:dyDescent="0.2">
      <c r="A1245" s="10">
        <v>1244</v>
      </c>
      <c r="B1245" s="12">
        <v>163</v>
      </c>
      <c r="C1245" s="12">
        <v>149</v>
      </c>
      <c r="D1245" s="4">
        <f>INDEX(Screenings!C:C,MATCH(Reservations!C1245,Screenings!A:A,0))</f>
        <v>4</v>
      </c>
      <c r="E1245" s="4">
        <f>COUNTIF(SeatReservations!B:B,Reservations!A1245)</f>
        <v>2</v>
      </c>
      <c r="F1245" s="4">
        <f>INDEX(Screenings!D:D,MATCH(Reservations!C1245,Screenings!A:A,0))</f>
        <v>46</v>
      </c>
    </row>
    <row r="1246" spans="1:6" x14ac:dyDescent="0.2">
      <c r="A1246" s="10">
        <v>1245</v>
      </c>
      <c r="B1246" s="12">
        <v>170</v>
      </c>
      <c r="C1246" s="12">
        <v>112</v>
      </c>
      <c r="D1246" s="4">
        <f>INDEX(Screenings!C:C,MATCH(Reservations!C1246,Screenings!A:A,0))</f>
        <v>8</v>
      </c>
      <c r="E1246" s="4">
        <f>COUNTIF(SeatReservations!B:B,Reservations!A1246)</f>
        <v>1</v>
      </c>
      <c r="F1246" s="4">
        <f>INDEX(Screenings!D:D,MATCH(Reservations!C1246,Screenings!A:A,0))</f>
        <v>37</v>
      </c>
    </row>
    <row r="1247" spans="1:6" x14ac:dyDescent="0.2">
      <c r="A1247" s="10">
        <v>1246</v>
      </c>
      <c r="B1247" s="12">
        <v>192</v>
      </c>
      <c r="C1247" s="12">
        <v>80</v>
      </c>
      <c r="D1247" s="4">
        <f>INDEX(Screenings!C:C,MATCH(Reservations!C1247,Screenings!A:A,0))</f>
        <v>5</v>
      </c>
      <c r="E1247" s="4">
        <f>COUNTIF(SeatReservations!B:B,Reservations!A1247)</f>
        <v>2</v>
      </c>
      <c r="F1247" s="4">
        <f>INDEX(Screenings!D:D,MATCH(Reservations!C1247,Screenings!A:A,0))</f>
        <v>20</v>
      </c>
    </row>
    <row r="1248" spans="1:6" x14ac:dyDescent="0.2">
      <c r="A1248" s="10">
        <v>1247</v>
      </c>
      <c r="B1248" s="12">
        <v>187</v>
      </c>
      <c r="C1248" s="12">
        <v>292</v>
      </c>
      <c r="D1248" s="4">
        <f>INDEX(Screenings!C:C,MATCH(Reservations!C1248,Screenings!A:A,0))</f>
        <v>4</v>
      </c>
      <c r="E1248" s="4">
        <f>COUNTIF(SeatReservations!B:B,Reservations!A1248)</f>
        <v>0</v>
      </c>
      <c r="F1248" s="4">
        <f>INDEX(Screenings!D:D,MATCH(Reservations!C1248,Screenings!A:A,0))</f>
        <v>5</v>
      </c>
    </row>
    <row r="1249" spans="1:6" x14ac:dyDescent="0.2">
      <c r="A1249" s="10">
        <v>1248</v>
      </c>
      <c r="B1249" s="12">
        <v>160</v>
      </c>
      <c r="C1249" s="12">
        <v>220</v>
      </c>
      <c r="D1249" s="4">
        <f>INDEX(Screenings!C:C,MATCH(Reservations!C1249,Screenings!A:A,0))</f>
        <v>2</v>
      </c>
      <c r="E1249" s="4">
        <f>COUNTIF(SeatReservations!B:B,Reservations!A1249)</f>
        <v>2</v>
      </c>
      <c r="F1249" s="4">
        <f>INDEX(Screenings!D:D,MATCH(Reservations!C1249,Screenings!A:A,0))</f>
        <v>55</v>
      </c>
    </row>
    <row r="1250" spans="1:6" x14ac:dyDescent="0.2">
      <c r="A1250" s="10">
        <v>1249</v>
      </c>
      <c r="B1250" s="12">
        <v>138</v>
      </c>
      <c r="C1250" s="12">
        <v>187</v>
      </c>
      <c r="D1250" s="4">
        <f>INDEX(Screenings!C:C,MATCH(Reservations!C1250,Screenings!A:A,0))</f>
        <v>3</v>
      </c>
      <c r="E1250" s="4">
        <f>COUNTIF(SeatReservations!B:B,Reservations!A1250)</f>
        <v>1</v>
      </c>
      <c r="F1250" s="4">
        <f>INDEX(Screenings!D:D,MATCH(Reservations!C1250,Screenings!A:A,0))</f>
        <v>17</v>
      </c>
    </row>
    <row r="1251" spans="1:6" x14ac:dyDescent="0.2">
      <c r="A1251" s="10">
        <v>1250</v>
      </c>
      <c r="B1251" s="12">
        <v>147</v>
      </c>
      <c r="C1251" s="12">
        <v>95</v>
      </c>
      <c r="D1251" s="4">
        <f>INDEX(Screenings!C:C,MATCH(Reservations!C1251,Screenings!A:A,0))</f>
        <v>8</v>
      </c>
      <c r="E1251" s="4">
        <f>COUNTIF(SeatReservations!B:B,Reservations!A1251)</f>
        <v>1</v>
      </c>
      <c r="F1251" s="4">
        <f>INDEX(Screenings!D:D,MATCH(Reservations!C1251,Screenings!A:A,0))</f>
        <v>34</v>
      </c>
    </row>
    <row r="1252" spans="1:6" x14ac:dyDescent="0.2">
      <c r="A1252" s="10">
        <v>1251</v>
      </c>
      <c r="B1252" s="12">
        <v>174</v>
      </c>
      <c r="C1252" s="12">
        <v>191</v>
      </c>
      <c r="D1252" s="4">
        <f>INDEX(Screenings!C:C,MATCH(Reservations!C1252,Screenings!A:A,0))</f>
        <v>3</v>
      </c>
      <c r="E1252" s="4">
        <f>COUNTIF(SeatReservations!B:B,Reservations!A1252)</f>
        <v>1</v>
      </c>
      <c r="F1252" s="4">
        <f>INDEX(Screenings!D:D,MATCH(Reservations!C1252,Screenings!A:A,0))</f>
        <v>46</v>
      </c>
    </row>
    <row r="1253" spans="1:6" x14ac:dyDescent="0.2">
      <c r="A1253" s="10">
        <v>1252</v>
      </c>
      <c r="B1253" s="12">
        <v>150</v>
      </c>
      <c r="C1253" s="12">
        <v>229</v>
      </c>
      <c r="D1253" s="4">
        <f>INDEX(Screenings!C:C,MATCH(Reservations!C1253,Screenings!A:A,0))</f>
        <v>8</v>
      </c>
      <c r="E1253" s="4">
        <f>COUNTIF(SeatReservations!B:B,Reservations!A1253)</f>
        <v>4</v>
      </c>
      <c r="F1253" s="4">
        <f>INDEX(Screenings!D:D,MATCH(Reservations!C1253,Screenings!A:A,0))</f>
        <v>31</v>
      </c>
    </row>
    <row r="1254" spans="1:6" x14ac:dyDescent="0.2">
      <c r="A1254" s="10">
        <v>1253</v>
      </c>
      <c r="B1254" s="12">
        <v>185</v>
      </c>
      <c r="C1254" s="12">
        <v>171</v>
      </c>
      <c r="D1254" s="4">
        <f>INDEX(Screenings!C:C,MATCH(Reservations!C1254,Screenings!A:A,0))</f>
        <v>1</v>
      </c>
      <c r="E1254" s="4">
        <f>COUNTIF(SeatReservations!B:B,Reservations!A1254)</f>
        <v>1</v>
      </c>
      <c r="F1254" s="4">
        <f>INDEX(Screenings!D:D,MATCH(Reservations!C1254,Screenings!A:A,0))</f>
        <v>38</v>
      </c>
    </row>
    <row r="1255" spans="1:6" x14ac:dyDescent="0.2">
      <c r="A1255" s="10">
        <v>1254</v>
      </c>
      <c r="B1255" s="12">
        <v>161</v>
      </c>
      <c r="C1255" s="12">
        <v>5</v>
      </c>
      <c r="D1255" s="4">
        <f>INDEX(Screenings!C:C,MATCH(Reservations!C1255,Screenings!A:A,0))</f>
        <v>2</v>
      </c>
      <c r="E1255" s="4">
        <f>COUNTIF(SeatReservations!B:B,Reservations!A1255)</f>
        <v>2</v>
      </c>
      <c r="F1255" s="4">
        <f>INDEX(Screenings!D:D,MATCH(Reservations!C1255,Screenings!A:A,0))</f>
        <v>60</v>
      </c>
    </row>
    <row r="1256" spans="1:6" x14ac:dyDescent="0.2">
      <c r="A1256" s="10">
        <v>1255</v>
      </c>
      <c r="B1256" s="12">
        <v>192</v>
      </c>
      <c r="C1256" s="12">
        <v>235</v>
      </c>
      <c r="D1256" s="4">
        <f>INDEX(Screenings!C:C,MATCH(Reservations!C1256,Screenings!A:A,0))</f>
        <v>9</v>
      </c>
      <c r="E1256" s="4">
        <f>COUNTIF(SeatReservations!B:B,Reservations!A1256)</f>
        <v>0</v>
      </c>
      <c r="F1256" s="4">
        <f>INDEX(Screenings!D:D,MATCH(Reservations!C1256,Screenings!A:A,0))</f>
        <v>59</v>
      </c>
    </row>
    <row r="1257" spans="1:6" x14ac:dyDescent="0.2">
      <c r="A1257" s="10">
        <v>1256</v>
      </c>
      <c r="B1257" s="12">
        <v>175</v>
      </c>
      <c r="C1257" s="12">
        <v>67</v>
      </c>
      <c r="D1257" s="4">
        <f>INDEX(Screenings!C:C,MATCH(Reservations!C1257,Screenings!A:A,0))</f>
        <v>7</v>
      </c>
      <c r="E1257" s="4">
        <f>COUNTIF(SeatReservations!B:B,Reservations!A1257)</f>
        <v>1</v>
      </c>
      <c r="F1257" s="4">
        <f>INDEX(Screenings!D:D,MATCH(Reservations!C1257,Screenings!A:A,0))</f>
        <v>19</v>
      </c>
    </row>
    <row r="1258" spans="1:6" x14ac:dyDescent="0.2">
      <c r="A1258" s="10">
        <v>1257</v>
      </c>
      <c r="B1258" s="12">
        <v>188</v>
      </c>
      <c r="C1258" s="12">
        <v>195</v>
      </c>
      <c r="D1258" s="4">
        <f>INDEX(Screenings!C:C,MATCH(Reservations!C1258,Screenings!A:A,0))</f>
        <v>1</v>
      </c>
      <c r="E1258" s="4">
        <f>COUNTIF(SeatReservations!B:B,Reservations!A1258)</f>
        <v>2</v>
      </c>
      <c r="F1258" s="4">
        <f>INDEX(Screenings!D:D,MATCH(Reservations!C1258,Screenings!A:A,0))</f>
        <v>43</v>
      </c>
    </row>
    <row r="1259" spans="1:6" x14ac:dyDescent="0.2">
      <c r="A1259" s="10">
        <v>1258</v>
      </c>
      <c r="B1259" s="12">
        <v>194</v>
      </c>
      <c r="C1259" s="12">
        <v>88</v>
      </c>
      <c r="D1259" s="4">
        <f>INDEX(Screenings!C:C,MATCH(Reservations!C1259,Screenings!A:A,0))</f>
        <v>2</v>
      </c>
      <c r="E1259" s="4">
        <f>COUNTIF(SeatReservations!B:B,Reservations!A1259)</f>
        <v>1</v>
      </c>
      <c r="F1259" s="4">
        <f>INDEX(Screenings!D:D,MATCH(Reservations!C1259,Screenings!A:A,0))</f>
        <v>42</v>
      </c>
    </row>
    <row r="1260" spans="1:6" x14ac:dyDescent="0.2">
      <c r="A1260" s="10">
        <v>1259</v>
      </c>
      <c r="B1260" s="12">
        <v>194</v>
      </c>
      <c r="C1260" s="12">
        <v>85</v>
      </c>
      <c r="D1260" s="4">
        <f>INDEX(Screenings!C:C,MATCH(Reservations!C1260,Screenings!A:A,0))</f>
        <v>10</v>
      </c>
      <c r="E1260" s="4">
        <f>COUNTIF(SeatReservations!B:B,Reservations!A1260)</f>
        <v>2</v>
      </c>
      <c r="F1260" s="4">
        <f>INDEX(Screenings!D:D,MATCH(Reservations!C1260,Screenings!A:A,0))</f>
        <v>35</v>
      </c>
    </row>
    <row r="1261" spans="1:6" x14ac:dyDescent="0.2">
      <c r="A1261" s="10">
        <v>1260</v>
      </c>
      <c r="B1261" s="12">
        <v>173</v>
      </c>
      <c r="C1261" s="12">
        <v>222</v>
      </c>
      <c r="D1261" s="4">
        <f>INDEX(Screenings!C:C,MATCH(Reservations!C1261,Screenings!A:A,0))</f>
        <v>8</v>
      </c>
      <c r="E1261" s="4">
        <f>COUNTIF(SeatReservations!B:B,Reservations!A1261)</f>
        <v>4</v>
      </c>
      <c r="F1261" s="4">
        <f>INDEX(Screenings!D:D,MATCH(Reservations!C1261,Screenings!A:A,0))</f>
        <v>5</v>
      </c>
    </row>
    <row r="1262" spans="1:6" x14ac:dyDescent="0.2">
      <c r="A1262" s="10">
        <v>1261</v>
      </c>
      <c r="B1262" s="12">
        <v>184</v>
      </c>
      <c r="C1262" s="12">
        <v>70</v>
      </c>
      <c r="D1262" s="4">
        <f>INDEX(Screenings!C:C,MATCH(Reservations!C1262,Screenings!A:A,0))</f>
        <v>10</v>
      </c>
      <c r="E1262" s="4">
        <f>COUNTIF(SeatReservations!B:B,Reservations!A1262)</f>
        <v>1</v>
      </c>
      <c r="F1262" s="4">
        <f>INDEX(Screenings!D:D,MATCH(Reservations!C1262,Screenings!A:A,0))</f>
        <v>60</v>
      </c>
    </row>
    <row r="1263" spans="1:6" x14ac:dyDescent="0.2">
      <c r="A1263" s="10">
        <v>1262</v>
      </c>
      <c r="B1263" s="12">
        <v>154</v>
      </c>
      <c r="C1263" s="12">
        <v>41</v>
      </c>
      <c r="D1263" s="4">
        <f>INDEX(Screenings!C:C,MATCH(Reservations!C1263,Screenings!A:A,0))</f>
        <v>8</v>
      </c>
      <c r="E1263" s="4">
        <f>COUNTIF(SeatReservations!B:B,Reservations!A1263)</f>
        <v>1</v>
      </c>
      <c r="F1263" s="4">
        <f>INDEX(Screenings!D:D,MATCH(Reservations!C1263,Screenings!A:A,0))</f>
        <v>42</v>
      </c>
    </row>
    <row r="1264" spans="1:6" x14ac:dyDescent="0.2">
      <c r="A1264" s="10">
        <v>1263</v>
      </c>
      <c r="B1264" s="12">
        <v>159</v>
      </c>
      <c r="C1264" s="12">
        <v>199</v>
      </c>
      <c r="D1264" s="4">
        <f>INDEX(Screenings!C:C,MATCH(Reservations!C1264,Screenings!A:A,0))</f>
        <v>9</v>
      </c>
      <c r="E1264" s="4">
        <f>COUNTIF(SeatReservations!B:B,Reservations!A1264)</f>
        <v>0</v>
      </c>
      <c r="F1264" s="4">
        <f>INDEX(Screenings!D:D,MATCH(Reservations!C1264,Screenings!A:A,0))</f>
        <v>49</v>
      </c>
    </row>
    <row r="1265" spans="1:6" x14ac:dyDescent="0.2">
      <c r="A1265" s="10">
        <v>1264</v>
      </c>
      <c r="B1265" s="12">
        <v>160</v>
      </c>
      <c r="C1265" s="12">
        <v>298</v>
      </c>
      <c r="D1265" s="4">
        <f>INDEX(Screenings!C:C,MATCH(Reservations!C1265,Screenings!A:A,0))</f>
        <v>9</v>
      </c>
      <c r="E1265" s="4">
        <f>COUNTIF(SeatReservations!B:B,Reservations!A1265)</f>
        <v>3</v>
      </c>
      <c r="F1265" s="4">
        <f>INDEX(Screenings!D:D,MATCH(Reservations!C1265,Screenings!A:A,0))</f>
        <v>2</v>
      </c>
    </row>
    <row r="1266" spans="1:6" x14ac:dyDescent="0.2">
      <c r="A1266" s="10">
        <v>1265</v>
      </c>
      <c r="B1266" s="12">
        <v>176</v>
      </c>
      <c r="C1266" s="12">
        <v>37</v>
      </c>
      <c r="D1266" s="4">
        <f>INDEX(Screenings!C:C,MATCH(Reservations!C1266,Screenings!A:A,0))</f>
        <v>9</v>
      </c>
      <c r="E1266" s="4">
        <f>COUNTIF(SeatReservations!B:B,Reservations!A1266)</f>
        <v>0</v>
      </c>
      <c r="F1266" s="4">
        <f>INDEX(Screenings!D:D,MATCH(Reservations!C1266,Screenings!A:A,0))</f>
        <v>51</v>
      </c>
    </row>
    <row r="1267" spans="1:6" x14ac:dyDescent="0.2">
      <c r="A1267" s="10">
        <v>1266</v>
      </c>
      <c r="B1267" s="12">
        <v>180</v>
      </c>
      <c r="C1267" s="12">
        <v>285</v>
      </c>
      <c r="D1267" s="4">
        <f>INDEX(Screenings!C:C,MATCH(Reservations!C1267,Screenings!A:A,0))</f>
        <v>4</v>
      </c>
      <c r="E1267" s="4">
        <f>COUNTIF(SeatReservations!B:B,Reservations!A1267)</f>
        <v>1</v>
      </c>
      <c r="F1267" s="4">
        <f>INDEX(Screenings!D:D,MATCH(Reservations!C1267,Screenings!A:A,0))</f>
        <v>38</v>
      </c>
    </row>
    <row r="1268" spans="1:6" x14ac:dyDescent="0.2">
      <c r="A1268" s="10">
        <v>1267</v>
      </c>
      <c r="B1268" s="12">
        <v>178</v>
      </c>
      <c r="C1268" s="12">
        <v>95</v>
      </c>
      <c r="D1268" s="4">
        <f>INDEX(Screenings!C:C,MATCH(Reservations!C1268,Screenings!A:A,0))</f>
        <v>8</v>
      </c>
      <c r="E1268" s="4">
        <f>COUNTIF(SeatReservations!B:B,Reservations!A1268)</f>
        <v>2</v>
      </c>
      <c r="F1268" s="4">
        <f>INDEX(Screenings!D:D,MATCH(Reservations!C1268,Screenings!A:A,0))</f>
        <v>34</v>
      </c>
    </row>
    <row r="1269" spans="1:6" x14ac:dyDescent="0.2">
      <c r="A1269" s="10">
        <v>1268</v>
      </c>
      <c r="B1269" s="12">
        <v>151</v>
      </c>
      <c r="C1269" s="12">
        <v>88</v>
      </c>
      <c r="D1269" s="4">
        <f>INDEX(Screenings!C:C,MATCH(Reservations!C1269,Screenings!A:A,0))</f>
        <v>2</v>
      </c>
      <c r="E1269" s="4">
        <f>COUNTIF(SeatReservations!B:B,Reservations!A1269)</f>
        <v>1</v>
      </c>
      <c r="F1269" s="4">
        <f>INDEX(Screenings!D:D,MATCH(Reservations!C1269,Screenings!A:A,0))</f>
        <v>42</v>
      </c>
    </row>
    <row r="1270" spans="1:6" x14ac:dyDescent="0.2">
      <c r="A1270" s="10">
        <v>1269</v>
      </c>
      <c r="B1270" s="12">
        <v>161</v>
      </c>
      <c r="C1270" s="12">
        <v>239</v>
      </c>
      <c r="D1270" s="4">
        <f>INDEX(Screenings!C:C,MATCH(Reservations!C1270,Screenings!A:A,0))</f>
        <v>8</v>
      </c>
      <c r="E1270" s="4">
        <f>COUNTIF(SeatReservations!B:B,Reservations!A1270)</f>
        <v>1</v>
      </c>
      <c r="F1270" s="4">
        <f>INDEX(Screenings!D:D,MATCH(Reservations!C1270,Screenings!A:A,0))</f>
        <v>53</v>
      </c>
    </row>
    <row r="1271" spans="1:6" x14ac:dyDescent="0.2">
      <c r="A1271" s="10">
        <v>1270</v>
      </c>
      <c r="B1271" s="12">
        <v>147</v>
      </c>
      <c r="C1271" s="12">
        <v>191</v>
      </c>
      <c r="D1271" s="4">
        <f>INDEX(Screenings!C:C,MATCH(Reservations!C1271,Screenings!A:A,0))</f>
        <v>3</v>
      </c>
      <c r="E1271" s="4">
        <f>COUNTIF(SeatReservations!B:B,Reservations!A1271)</f>
        <v>0</v>
      </c>
      <c r="F1271" s="4">
        <f>INDEX(Screenings!D:D,MATCH(Reservations!C1271,Screenings!A:A,0))</f>
        <v>46</v>
      </c>
    </row>
    <row r="1272" spans="1:6" x14ac:dyDescent="0.2">
      <c r="A1272" s="10">
        <v>1271</v>
      </c>
      <c r="B1272" s="12">
        <v>180</v>
      </c>
      <c r="C1272" s="12">
        <v>245</v>
      </c>
      <c r="D1272" s="4">
        <f>INDEX(Screenings!C:C,MATCH(Reservations!C1272,Screenings!A:A,0))</f>
        <v>9</v>
      </c>
      <c r="E1272" s="4">
        <f>COUNTIF(SeatReservations!B:B,Reservations!A1272)</f>
        <v>2</v>
      </c>
      <c r="F1272" s="4">
        <f>INDEX(Screenings!D:D,MATCH(Reservations!C1272,Screenings!A:A,0))</f>
        <v>47</v>
      </c>
    </row>
    <row r="1273" spans="1:6" x14ac:dyDescent="0.2">
      <c r="A1273" s="10">
        <v>1272</v>
      </c>
      <c r="B1273" s="12">
        <v>164</v>
      </c>
      <c r="C1273" s="12">
        <v>35</v>
      </c>
      <c r="D1273" s="4">
        <f>INDEX(Screenings!C:C,MATCH(Reservations!C1273,Screenings!A:A,0))</f>
        <v>4</v>
      </c>
      <c r="E1273" s="4">
        <f>COUNTIF(SeatReservations!B:B,Reservations!A1273)</f>
        <v>3</v>
      </c>
      <c r="F1273" s="4">
        <f>INDEX(Screenings!D:D,MATCH(Reservations!C1273,Screenings!A:A,0))</f>
        <v>34</v>
      </c>
    </row>
    <row r="1274" spans="1:6" x14ac:dyDescent="0.2">
      <c r="A1274" s="10">
        <v>1273</v>
      </c>
      <c r="B1274" s="12">
        <v>169</v>
      </c>
      <c r="C1274" s="12">
        <v>147</v>
      </c>
      <c r="D1274" s="4">
        <f>INDEX(Screenings!C:C,MATCH(Reservations!C1274,Screenings!A:A,0))</f>
        <v>7</v>
      </c>
      <c r="E1274" s="4">
        <f>COUNTIF(SeatReservations!B:B,Reservations!A1274)</f>
        <v>2</v>
      </c>
      <c r="F1274" s="4">
        <f>INDEX(Screenings!D:D,MATCH(Reservations!C1274,Screenings!A:A,0))</f>
        <v>51</v>
      </c>
    </row>
    <row r="1275" spans="1:6" x14ac:dyDescent="0.2">
      <c r="A1275" s="10">
        <v>1274</v>
      </c>
      <c r="B1275" s="12">
        <v>152</v>
      </c>
      <c r="C1275" s="12">
        <v>10</v>
      </c>
      <c r="D1275" s="4">
        <f>INDEX(Screenings!C:C,MATCH(Reservations!C1275,Screenings!A:A,0))</f>
        <v>6</v>
      </c>
      <c r="E1275" s="4">
        <f>COUNTIF(SeatReservations!B:B,Reservations!A1275)</f>
        <v>1</v>
      </c>
      <c r="F1275" s="4">
        <f>INDEX(Screenings!D:D,MATCH(Reservations!C1275,Screenings!A:A,0))</f>
        <v>37</v>
      </c>
    </row>
    <row r="1276" spans="1:6" x14ac:dyDescent="0.2">
      <c r="A1276" s="10">
        <v>1275</v>
      </c>
      <c r="B1276" s="12">
        <v>171</v>
      </c>
      <c r="C1276" s="12">
        <v>47</v>
      </c>
      <c r="D1276" s="4">
        <f>INDEX(Screenings!C:C,MATCH(Reservations!C1276,Screenings!A:A,0))</f>
        <v>7</v>
      </c>
      <c r="E1276" s="4">
        <f>COUNTIF(SeatReservations!B:B,Reservations!A1276)</f>
        <v>3</v>
      </c>
      <c r="F1276" s="4">
        <f>INDEX(Screenings!D:D,MATCH(Reservations!C1276,Screenings!A:A,0))</f>
        <v>35</v>
      </c>
    </row>
    <row r="1277" spans="1:6" x14ac:dyDescent="0.2">
      <c r="A1277" s="10">
        <v>1276</v>
      </c>
      <c r="B1277" s="12">
        <v>193</v>
      </c>
      <c r="C1277" s="12">
        <v>251</v>
      </c>
      <c r="D1277" s="4">
        <f>INDEX(Screenings!C:C,MATCH(Reservations!C1277,Screenings!A:A,0))</f>
        <v>9</v>
      </c>
      <c r="E1277" s="4">
        <f>COUNTIF(SeatReservations!B:B,Reservations!A1277)</f>
        <v>2</v>
      </c>
      <c r="F1277" s="4">
        <f>INDEX(Screenings!D:D,MATCH(Reservations!C1277,Screenings!A:A,0))</f>
        <v>47</v>
      </c>
    </row>
    <row r="1278" spans="1:6" x14ac:dyDescent="0.2">
      <c r="A1278" s="10">
        <v>1277</v>
      </c>
      <c r="B1278" s="12">
        <v>184</v>
      </c>
      <c r="C1278" s="12">
        <v>213</v>
      </c>
      <c r="D1278" s="4">
        <f>INDEX(Screenings!C:C,MATCH(Reservations!C1278,Screenings!A:A,0))</f>
        <v>5</v>
      </c>
      <c r="E1278" s="4">
        <f>COUNTIF(SeatReservations!B:B,Reservations!A1278)</f>
        <v>1</v>
      </c>
      <c r="F1278" s="4">
        <f>INDEX(Screenings!D:D,MATCH(Reservations!C1278,Screenings!A:A,0))</f>
        <v>54</v>
      </c>
    </row>
    <row r="1279" spans="1:6" x14ac:dyDescent="0.2">
      <c r="A1279" s="10">
        <v>1278</v>
      </c>
      <c r="B1279" s="12">
        <v>162</v>
      </c>
      <c r="C1279" s="12">
        <v>100</v>
      </c>
      <c r="D1279" s="4">
        <f>INDEX(Screenings!C:C,MATCH(Reservations!C1279,Screenings!A:A,0))</f>
        <v>7</v>
      </c>
      <c r="E1279" s="4">
        <f>COUNTIF(SeatReservations!B:B,Reservations!A1279)</f>
        <v>2</v>
      </c>
      <c r="F1279" s="4">
        <f>INDEX(Screenings!D:D,MATCH(Reservations!C1279,Screenings!A:A,0))</f>
        <v>20</v>
      </c>
    </row>
    <row r="1280" spans="1:6" x14ac:dyDescent="0.2">
      <c r="A1280" s="10">
        <v>1279</v>
      </c>
      <c r="B1280" s="12">
        <v>174</v>
      </c>
      <c r="C1280" s="12">
        <v>170</v>
      </c>
      <c r="D1280" s="4">
        <f>INDEX(Screenings!C:C,MATCH(Reservations!C1280,Screenings!A:A,0))</f>
        <v>3</v>
      </c>
      <c r="E1280" s="4">
        <f>COUNTIF(SeatReservations!B:B,Reservations!A1280)</f>
        <v>3</v>
      </c>
      <c r="F1280" s="4">
        <f>INDEX(Screenings!D:D,MATCH(Reservations!C1280,Screenings!A:A,0))</f>
        <v>27</v>
      </c>
    </row>
    <row r="1281" spans="1:6" x14ac:dyDescent="0.2">
      <c r="A1281" s="10">
        <v>1280</v>
      </c>
      <c r="B1281" s="12">
        <v>162</v>
      </c>
      <c r="C1281" s="12">
        <v>145</v>
      </c>
      <c r="D1281" s="4">
        <f>INDEX(Screenings!C:C,MATCH(Reservations!C1281,Screenings!A:A,0))</f>
        <v>2</v>
      </c>
      <c r="E1281" s="4">
        <f>COUNTIF(SeatReservations!B:B,Reservations!A1281)</f>
        <v>2</v>
      </c>
      <c r="F1281" s="4">
        <f>INDEX(Screenings!D:D,MATCH(Reservations!C1281,Screenings!A:A,0))</f>
        <v>33</v>
      </c>
    </row>
    <row r="1282" spans="1:6" x14ac:dyDescent="0.2">
      <c r="A1282" s="10">
        <v>1281</v>
      </c>
      <c r="B1282" s="12">
        <v>144</v>
      </c>
      <c r="C1282" s="12">
        <v>169</v>
      </c>
      <c r="D1282" s="4">
        <f>INDEX(Screenings!C:C,MATCH(Reservations!C1282,Screenings!A:A,0))</f>
        <v>3</v>
      </c>
      <c r="E1282" s="4">
        <f>COUNTIF(SeatReservations!B:B,Reservations!A1282)</f>
        <v>1</v>
      </c>
      <c r="F1282" s="4">
        <f>INDEX(Screenings!D:D,MATCH(Reservations!C1282,Screenings!A:A,0))</f>
        <v>60</v>
      </c>
    </row>
    <row r="1283" spans="1:6" x14ac:dyDescent="0.2">
      <c r="A1283" s="10">
        <v>1282</v>
      </c>
      <c r="B1283" s="12">
        <v>194</v>
      </c>
      <c r="C1283" s="12">
        <v>275</v>
      </c>
      <c r="D1283" s="4">
        <f>INDEX(Screenings!C:C,MATCH(Reservations!C1283,Screenings!A:A,0))</f>
        <v>7</v>
      </c>
      <c r="E1283" s="4">
        <f>COUNTIF(SeatReservations!B:B,Reservations!A1283)</f>
        <v>3</v>
      </c>
      <c r="F1283" s="4">
        <f>INDEX(Screenings!D:D,MATCH(Reservations!C1283,Screenings!A:A,0))</f>
        <v>33</v>
      </c>
    </row>
    <row r="1284" spans="1:6" x14ac:dyDescent="0.2">
      <c r="A1284" s="10">
        <v>1283</v>
      </c>
      <c r="B1284" s="12">
        <v>167</v>
      </c>
      <c r="C1284" s="12">
        <v>30</v>
      </c>
      <c r="D1284" s="4">
        <f>INDEX(Screenings!C:C,MATCH(Reservations!C1284,Screenings!A:A,0))</f>
        <v>7</v>
      </c>
      <c r="E1284" s="4">
        <f>COUNTIF(SeatReservations!B:B,Reservations!A1284)</f>
        <v>3</v>
      </c>
      <c r="F1284" s="4">
        <f>INDEX(Screenings!D:D,MATCH(Reservations!C1284,Screenings!A:A,0))</f>
        <v>20</v>
      </c>
    </row>
    <row r="1285" spans="1:6" x14ac:dyDescent="0.2">
      <c r="A1285" s="10">
        <v>1284</v>
      </c>
      <c r="B1285" s="12">
        <v>198</v>
      </c>
      <c r="C1285" s="12">
        <v>254</v>
      </c>
      <c r="D1285" s="4">
        <f>INDEX(Screenings!C:C,MATCH(Reservations!C1285,Screenings!A:A,0))</f>
        <v>1</v>
      </c>
      <c r="E1285" s="4">
        <f>COUNTIF(SeatReservations!B:B,Reservations!A1285)</f>
        <v>2</v>
      </c>
      <c r="F1285" s="4">
        <f>INDEX(Screenings!D:D,MATCH(Reservations!C1285,Screenings!A:A,0))</f>
        <v>38</v>
      </c>
    </row>
    <row r="1286" spans="1:6" x14ac:dyDescent="0.2">
      <c r="A1286" s="10">
        <v>1285</v>
      </c>
      <c r="B1286" s="12">
        <v>158</v>
      </c>
      <c r="C1286" s="12">
        <v>252</v>
      </c>
      <c r="D1286" s="4">
        <f>INDEX(Screenings!C:C,MATCH(Reservations!C1286,Screenings!A:A,0))</f>
        <v>7</v>
      </c>
      <c r="E1286" s="4">
        <f>COUNTIF(SeatReservations!B:B,Reservations!A1286)</f>
        <v>3</v>
      </c>
      <c r="F1286" s="4">
        <f>INDEX(Screenings!D:D,MATCH(Reservations!C1286,Screenings!A:A,0))</f>
        <v>47</v>
      </c>
    </row>
    <row r="1287" spans="1:6" x14ac:dyDescent="0.2">
      <c r="A1287" s="10">
        <v>1286</v>
      </c>
      <c r="B1287" s="12">
        <v>141</v>
      </c>
      <c r="C1287" s="12">
        <v>75</v>
      </c>
      <c r="D1287" s="4">
        <f>INDEX(Screenings!C:C,MATCH(Reservations!C1287,Screenings!A:A,0))</f>
        <v>7</v>
      </c>
      <c r="E1287" s="4">
        <f>COUNTIF(SeatReservations!B:B,Reservations!A1287)</f>
        <v>1</v>
      </c>
      <c r="F1287" s="4">
        <f>INDEX(Screenings!D:D,MATCH(Reservations!C1287,Screenings!A:A,0))</f>
        <v>36</v>
      </c>
    </row>
    <row r="1288" spans="1:6" x14ac:dyDescent="0.2">
      <c r="A1288" s="10">
        <v>1287</v>
      </c>
      <c r="B1288" s="12">
        <v>154</v>
      </c>
      <c r="C1288" s="12">
        <v>80</v>
      </c>
      <c r="D1288" s="4">
        <f>INDEX(Screenings!C:C,MATCH(Reservations!C1288,Screenings!A:A,0))</f>
        <v>5</v>
      </c>
      <c r="E1288" s="4">
        <f>COUNTIF(SeatReservations!B:B,Reservations!A1288)</f>
        <v>0</v>
      </c>
      <c r="F1288" s="4">
        <f>INDEX(Screenings!D:D,MATCH(Reservations!C1288,Screenings!A:A,0))</f>
        <v>20</v>
      </c>
    </row>
    <row r="1289" spans="1:6" x14ac:dyDescent="0.2">
      <c r="A1289" s="10">
        <v>1288</v>
      </c>
      <c r="B1289" s="12">
        <v>200</v>
      </c>
      <c r="C1289" s="12">
        <v>210</v>
      </c>
      <c r="D1289" s="4">
        <f>INDEX(Screenings!C:C,MATCH(Reservations!C1289,Screenings!A:A,0))</f>
        <v>6</v>
      </c>
      <c r="E1289" s="4">
        <f>COUNTIF(SeatReservations!B:B,Reservations!A1289)</f>
        <v>0</v>
      </c>
      <c r="F1289" s="4">
        <f>INDEX(Screenings!D:D,MATCH(Reservations!C1289,Screenings!A:A,0))</f>
        <v>42</v>
      </c>
    </row>
    <row r="1290" spans="1:6" x14ac:dyDescent="0.2">
      <c r="A1290" s="10">
        <v>1289</v>
      </c>
      <c r="B1290" s="12">
        <v>151</v>
      </c>
      <c r="C1290" s="12">
        <v>236</v>
      </c>
      <c r="D1290" s="4">
        <f>INDEX(Screenings!C:C,MATCH(Reservations!C1290,Screenings!A:A,0))</f>
        <v>3</v>
      </c>
      <c r="E1290" s="4">
        <f>COUNTIF(SeatReservations!B:B,Reservations!A1290)</f>
        <v>3</v>
      </c>
      <c r="F1290" s="4">
        <f>INDEX(Screenings!D:D,MATCH(Reservations!C1290,Screenings!A:A,0))</f>
        <v>54</v>
      </c>
    </row>
    <row r="1291" spans="1:6" x14ac:dyDescent="0.2">
      <c r="A1291" s="10">
        <v>1290</v>
      </c>
      <c r="B1291" s="12">
        <v>150</v>
      </c>
      <c r="C1291" s="12">
        <v>8</v>
      </c>
      <c r="D1291" s="4">
        <f>INDEX(Screenings!C:C,MATCH(Reservations!C1291,Screenings!A:A,0))</f>
        <v>4</v>
      </c>
      <c r="E1291" s="4">
        <f>COUNTIF(SeatReservations!B:B,Reservations!A1291)</f>
        <v>1</v>
      </c>
      <c r="F1291" s="4">
        <f>INDEX(Screenings!D:D,MATCH(Reservations!C1291,Screenings!A:A,0))</f>
        <v>35</v>
      </c>
    </row>
    <row r="1292" spans="1:6" x14ac:dyDescent="0.2">
      <c r="A1292" s="10">
        <v>1291</v>
      </c>
      <c r="B1292" s="12">
        <v>196</v>
      </c>
      <c r="C1292" s="12">
        <v>272</v>
      </c>
      <c r="D1292" s="4">
        <f>INDEX(Screenings!C:C,MATCH(Reservations!C1292,Screenings!A:A,0))</f>
        <v>2</v>
      </c>
      <c r="E1292" s="4">
        <f>COUNTIF(SeatReservations!B:B,Reservations!A1292)</f>
        <v>3</v>
      </c>
      <c r="F1292" s="4">
        <f>INDEX(Screenings!D:D,MATCH(Reservations!C1292,Screenings!A:A,0))</f>
        <v>26</v>
      </c>
    </row>
    <row r="1293" spans="1:6" x14ac:dyDescent="0.2">
      <c r="A1293" s="10">
        <v>1292</v>
      </c>
      <c r="B1293" s="12">
        <v>164</v>
      </c>
      <c r="C1293" s="12">
        <v>64</v>
      </c>
      <c r="D1293" s="4">
        <f>INDEX(Screenings!C:C,MATCH(Reservations!C1293,Screenings!A:A,0))</f>
        <v>9</v>
      </c>
      <c r="E1293" s="4">
        <f>COUNTIF(SeatReservations!B:B,Reservations!A1293)</f>
        <v>1</v>
      </c>
      <c r="F1293" s="4">
        <f>INDEX(Screenings!D:D,MATCH(Reservations!C1293,Screenings!A:A,0))</f>
        <v>22</v>
      </c>
    </row>
    <row r="1294" spans="1:6" x14ac:dyDescent="0.2">
      <c r="A1294" s="10">
        <v>1293</v>
      </c>
      <c r="B1294" s="12">
        <v>131</v>
      </c>
      <c r="C1294" s="12">
        <v>114</v>
      </c>
      <c r="D1294" s="4">
        <f>INDEX(Screenings!C:C,MATCH(Reservations!C1294,Screenings!A:A,0))</f>
        <v>10</v>
      </c>
      <c r="E1294" s="4">
        <f>COUNTIF(SeatReservations!B:B,Reservations!A1294)</f>
        <v>1</v>
      </c>
      <c r="F1294" s="4">
        <f>INDEX(Screenings!D:D,MATCH(Reservations!C1294,Screenings!A:A,0))</f>
        <v>20</v>
      </c>
    </row>
    <row r="1295" spans="1:6" x14ac:dyDescent="0.2">
      <c r="A1295" s="10">
        <v>1294</v>
      </c>
      <c r="B1295" s="12">
        <v>171</v>
      </c>
      <c r="C1295" s="12">
        <v>62</v>
      </c>
      <c r="D1295" s="4">
        <f>INDEX(Screenings!C:C,MATCH(Reservations!C1295,Screenings!A:A,0))</f>
        <v>7</v>
      </c>
      <c r="E1295" s="4">
        <f>COUNTIF(SeatReservations!B:B,Reservations!A1295)</f>
        <v>2</v>
      </c>
      <c r="F1295" s="4">
        <f>INDEX(Screenings!D:D,MATCH(Reservations!C1295,Screenings!A:A,0))</f>
        <v>29</v>
      </c>
    </row>
    <row r="1296" spans="1:6" x14ac:dyDescent="0.2">
      <c r="A1296" s="10">
        <v>1295</v>
      </c>
      <c r="B1296" s="12">
        <v>179</v>
      </c>
      <c r="C1296" s="12">
        <v>257</v>
      </c>
      <c r="D1296" s="4">
        <f>INDEX(Screenings!C:C,MATCH(Reservations!C1296,Screenings!A:A,0))</f>
        <v>8</v>
      </c>
      <c r="E1296" s="4">
        <f>COUNTIF(SeatReservations!B:B,Reservations!A1296)</f>
        <v>4</v>
      </c>
      <c r="F1296" s="4">
        <f>INDEX(Screenings!D:D,MATCH(Reservations!C1296,Screenings!A:A,0))</f>
        <v>18</v>
      </c>
    </row>
    <row r="1297" spans="1:6" x14ac:dyDescent="0.2">
      <c r="A1297" s="10">
        <v>1296</v>
      </c>
      <c r="B1297" s="12">
        <v>159</v>
      </c>
      <c r="C1297" s="12">
        <v>30</v>
      </c>
      <c r="D1297" s="4">
        <f>INDEX(Screenings!C:C,MATCH(Reservations!C1297,Screenings!A:A,0))</f>
        <v>7</v>
      </c>
      <c r="E1297" s="4">
        <f>COUNTIF(SeatReservations!B:B,Reservations!A1297)</f>
        <v>3</v>
      </c>
      <c r="F1297" s="4">
        <f>INDEX(Screenings!D:D,MATCH(Reservations!C1297,Screenings!A:A,0))</f>
        <v>20</v>
      </c>
    </row>
    <row r="1298" spans="1:6" x14ac:dyDescent="0.2">
      <c r="A1298" s="10">
        <v>1297</v>
      </c>
      <c r="B1298" s="12">
        <v>132</v>
      </c>
      <c r="C1298" s="12">
        <v>1</v>
      </c>
      <c r="D1298" s="4">
        <f>INDEX(Screenings!C:C,MATCH(Reservations!C1298,Screenings!A:A,0))</f>
        <v>4</v>
      </c>
      <c r="E1298" s="4">
        <f>COUNTIF(SeatReservations!B:B,Reservations!A1298)</f>
        <v>2</v>
      </c>
      <c r="F1298" s="4">
        <f>INDEX(Screenings!D:D,MATCH(Reservations!C1298,Screenings!A:A,0))</f>
        <v>18</v>
      </c>
    </row>
    <row r="1299" spans="1:6" x14ac:dyDescent="0.2">
      <c r="A1299" s="10">
        <v>1298</v>
      </c>
      <c r="B1299" s="12">
        <v>164</v>
      </c>
      <c r="C1299" s="12">
        <v>287</v>
      </c>
      <c r="D1299" s="4">
        <f>INDEX(Screenings!C:C,MATCH(Reservations!C1299,Screenings!A:A,0))</f>
        <v>9</v>
      </c>
      <c r="E1299" s="4">
        <f>COUNTIF(SeatReservations!B:B,Reservations!A1299)</f>
        <v>2</v>
      </c>
      <c r="F1299" s="4">
        <f>INDEX(Screenings!D:D,MATCH(Reservations!C1299,Screenings!A:A,0))</f>
        <v>5</v>
      </c>
    </row>
    <row r="1300" spans="1:6" x14ac:dyDescent="0.2">
      <c r="A1300" s="10">
        <v>1299</v>
      </c>
      <c r="B1300" s="12">
        <v>192</v>
      </c>
      <c r="C1300" s="12">
        <v>169</v>
      </c>
      <c r="D1300" s="4">
        <f>INDEX(Screenings!C:C,MATCH(Reservations!C1300,Screenings!A:A,0))</f>
        <v>3</v>
      </c>
      <c r="E1300" s="4">
        <f>COUNTIF(SeatReservations!B:B,Reservations!A1300)</f>
        <v>2</v>
      </c>
      <c r="F1300" s="4">
        <f>INDEX(Screenings!D:D,MATCH(Reservations!C1300,Screenings!A:A,0))</f>
        <v>60</v>
      </c>
    </row>
    <row r="1301" spans="1:6" x14ac:dyDescent="0.2">
      <c r="A1301" s="10">
        <v>1300</v>
      </c>
      <c r="B1301" s="12">
        <v>136</v>
      </c>
      <c r="C1301" s="12">
        <v>214</v>
      </c>
      <c r="D1301" s="4">
        <f>INDEX(Screenings!C:C,MATCH(Reservations!C1301,Screenings!A:A,0))</f>
        <v>9</v>
      </c>
      <c r="E1301" s="4">
        <f>COUNTIF(SeatReservations!B:B,Reservations!A1301)</f>
        <v>1</v>
      </c>
      <c r="F1301" s="4">
        <f>INDEX(Screenings!D:D,MATCH(Reservations!C1301,Screenings!A:A,0))</f>
        <v>20</v>
      </c>
    </row>
    <row r="1302" spans="1:6" x14ac:dyDescent="0.2">
      <c r="A1302" s="10">
        <v>1301</v>
      </c>
      <c r="B1302" s="12">
        <v>195</v>
      </c>
      <c r="C1302" s="12">
        <v>124</v>
      </c>
      <c r="D1302" s="4">
        <f>INDEX(Screenings!C:C,MATCH(Reservations!C1302,Screenings!A:A,0))</f>
        <v>9</v>
      </c>
      <c r="E1302" s="4">
        <f>COUNTIF(SeatReservations!B:B,Reservations!A1302)</f>
        <v>5</v>
      </c>
      <c r="F1302" s="4">
        <f>INDEX(Screenings!D:D,MATCH(Reservations!C1302,Screenings!A:A,0))</f>
        <v>18</v>
      </c>
    </row>
    <row r="1303" spans="1:6" x14ac:dyDescent="0.2">
      <c r="A1303" s="10">
        <v>1302</v>
      </c>
      <c r="B1303" s="12">
        <v>143</v>
      </c>
      <c r="C1303" s="12">
        <v>153</v>
      </c>
      <c r="D1303" s="4">
        <f>INDEX(Screenings!C:C,MATCH(Reservations!C1303,Screenings!A:A,0))</f>
        <v>10</v>
      </c>
      <c r="E1303" s="4">
        <f>COUNTIF(SeatReservations!B:B,Reservations!A1303)</f>
        <v>3</v>
      </c>
      <c r="F1303" s="4">
        <f>INDEX(Screenings!D:D,MATCH(Reservations!C1303,Screenings!A:A,0))</f>
        <v>47</v>
      </c>
    </row>
    <row r="1304" spans="1:6" x14ac:dyDescent="0.2">
      <c r="A1304" s="10">
        <v>1303</v>
      </c>
      <c r="B1304" s="12">
        <v>178</v>
      </c>
      <c r="C1304" s="12">
        <v>122</v>
      </c>
      <c r="D1304" s="4">
        <f>INDEX(Screenings!C:C,MATCH(Reservations!C1304,Screenings!A:A,0))</f>
        <v>9</v>
      </c>
      <c r="E1304" s="4">
        <f>COUNTIF(SeatReservations!B:B,Reservations!A1304)</f>
        <v>2</v>
      </c>
      <c r="F1304" s="4">
        <f>INDEX(Screenings!D:D,MATCH(Reservations!C1304,Screenings!A:A,0))</f>
        <v>22</v>
      </c>
    </row>
    <row r="1305" spans="1:6" x14ac:dyDescent="0.2">
      <c r="A1305" s="10">
        <v>1304</v>
      </c>
      <c r="B1305" s="12">
        <v>172</v>
      </c>
      <c r="C1305" s="12">
        <v>108</v>
      </c>
      <c r="D1305" s="4">
        <f>INDEX(Screenings!C:C,MATCH(Reservations!C1305,Screenings!A:A,0))</f>
        <v>4</v>
      </c>
      <c r="E1305" s="4">
        <f>COUNTIF(SeatReservations!B:B,Reservations!A1305)</f>
        <v>4</v>
      </c>
      <c r="F1305" s="4">
        <f>INDEX(Screenings!D:D,MATCH(Reservations!C1305,Screenings!A:A,0))</f>
        <v>55</v>
      </c>
    </row>
    <row r="1306" spans="1:6" x14ac:dyDescent="0.2">
      <c r="A1306" s="10">
        <v>1305</v>
      </c>
      <c r="B1306" s="12">
        <v>149</v>
      </c>
      <c r="C1306" s="12">
        <v>170</v>
      </c>
      <c r="D1306" s="4">
        <f>INDEX(Screenings!C:C,MATCH(Reservations!C1306,Screenings!A:A,0))</f>
        <v>3</v>
      </c>
      <c r="E1306" s="4">
        <f>COUNTIF(SeatReservations!B:B,Reservations!A1306)</f>
        <v>1</v>
      </c>
      <c r="F1306" s="4">
        <f>INDEX(Screenings!D:D,MATCH(Reservations!C1306,Screenings!A:A,0))</f>
        <v>27</v>
      </c>
    </row>
    <row r="1307" spans="1:6" x14ac:dyDescent="0.2">
      <c r="A1307" s="10">
        <v>1306</v>
      </c>
      <c r="B1307" s="12">
        <v>139</v>
      </c>
      <c r="C1307" s="12">
        <v>12</v>
      </c>
      <c r="D1307" s="4">
        <f>INDEX(Screenings!C:C,MATCH(Reservations!C1307,Screenings!A:A,0))</f>
        <v>2</v>
      </c>
      <c r="E1307" s="4">
        <f>COUNTIF(SeatReservations!B:B,Reservations!A1307)</f>
        <v>3</v>
      </c>
      <c r="F1307" s="4">
        <f>INDEX(Screenings!D:D,MATCH(Reservations!C1307,Screenings!A:A,0))</f>
        <v>23</v>
      </c>
    </row>
    <row r="1308" spans="1:6" x14ac:dyDescent="0.2">
      <c r="A1308" s="10">
        <v>1307</v>
      </c>
      <c r="B1308" s="12">
        <v>154</v>
      </c>
      <c r="C1308" s="12">
        <v>124</v>
      </c>
      <c r="D1308" s="4">
        <f>INDEX(Screenings!C:C,MATCH(Reservations!C1308,Screenings!A:A,0))</f>
        <v>9</v>
      </c>
      <c r="E1308" s="4">
        <f>COUNTIF(SeatReservations!B:B,Reservations!A1308)</f>
        <v>0</v>
      </c>
      <c r="F1308" s="4">
        <f>INDEX(Screenings!D:D,MATCH(Reservations!C1308,Screenings!A:A,0))</f>
        <v>18</v>
      </c>
    </row>
    <row r="1309" spans="1:6" x14ac:dyDescent="0.2">
      <c r="A1309" s="10">
        <v>1308</v>
      </c>
      <c r="B1309" s="12">
        <v>161</v>
      </c>
      <c r="C1309" s="12">
        <v>174</v>
      </c>
      <c r="D1309" s="4">
        <f>INDEX(Screenings!C:C,MATCH(Reservations!C1309,Screenings!A:A,0))</f>
        <v>7</v>
      </c>
      <c r="E1309" s="4">
        <f>COUNTIF(SeatReservations!B:B,Reservations!A1309)</f>
        <v>1</v>
      </c>
      <c r="F1309" s="4">
        <f>INDEX(Screenings!D:D,MATCH(Reservations!C1309,Screenings!A:A,0))</f>
        <v>60</v>
      </c>
    </row>
    <row r="1310" spans="1:6" x14ac:dyDescent="0.2">
      <c r="A1310" s="10">
        <v>1309</v>
      </c>
      <c r="B1310" s="12">
        <v>183</v>
      </c>
      <c r="C1310" s="12">
        <v>207</v>
      </c>
      <c r="D1310" s="4">
        <f>INDEX(Screenings!C:C,MATCH(Reservations!C1310,Screenings!A:A,0))</f>
        <v>10</v>
      </c>
      <c r="E1310" s="4">
        <f>COUNTIF(SeatReservations!B:B,Reservations!A1310)</f>
        <v>3</v>
      </c>
      <c r="F1310" s="4">
        <f>INDEX(Screenings!D:D,MATCH(Reservations!C1310,Screenings!A:A,0))</f>
        <v>7</v>
      </c>
    </row>
    <row r="1311" spans="1:6" x14ac:dyDescent="0.2">
      <c r="A1311" s="10">
        <v>1310</v>
      </c>
      <c r="B1311" s="12">
        <v>157</v>
      </c>
      <c r="C1311" s="12">
        <v>196</v>
      </c>
      <c r="D1311" s="4">
        <f>INDEX(Screenings!C:C,MATCH(Reservations!C1311,Screenings!A:A,0))</f>
        <v>8</v>
      </c>
      <c r="E1311" s="4">
        <f>COUNTIF(SeatReservations!B:B,Reservations!A1311)</f>
        <v>1</v>
      </c>
      <c r="F1311" s="4">
        <f>INDEX(Screenings!D:D,MATCH(Reservations!C1311,Screenings!A:A,0))</f>
        <v>34</v>
      </c>
    </row>
    <row r="1312" spans="1:6" x14ac:dyDescent="0.2">
      <c r="A1312" s="10">
        <v>1311</v>
      </c>
      <c r="B1312" s="12">
        <v>189</v>
      </c>
      <c r="C1312" s="12">
        <v>147</v>
      </c>
      <c r="D1312" s="4">
        <f>INDEX(Screenings!C:C,MATCH(Reservations!C1312,Screenings!A:A,0))</f>
        <v>7</v>
      </c>
      <c r="E1312" s="4">
        <f>COUNTIF(SeatReservations!B:B,Reservations!A1312)</f>
        <v>1</v>
      </c>
      <c r="F1312" s="4">
        <f>INDEX(Screenings!D:D,MATCH(Reservations!C1312,Screenings!A:A,0))</f>
        <v>51</v>
      </c>
    </row>
    <row r="1313" spans="1:6" x14ac:dyDescent="0.2">
      <c r="A1313" s="10">
        <v>1312</v>
      </c>
      <c r="B1313" s="12">
        <v>137</v>
      </c>
      <c r="C1313" s="12">
        <v>291</v>
      </c>
      <c r="D1313" s="4">
        <f>INDEX(Screenings!C:C,MATCH(Reservations!C1313,Screenings!A:A,0))</f>
        <v>10</v>
      </c>
      <c r="E1313" s="4">
        <f>COUNTIF(SeatReservations!B:B,Reservations!A1313)</f>
        <v>2</v>
      </c>
      <c r="F1313" s="4">
        <f>INDEX(Screenings!D:D,MATCH(Reservations!C1313,Screenings!A:A,0))</f>
        <v>25</v>
      </c>
    </row>
    <row r="1314" spans="1:6" x14ac:dyDescent="0.2">
      <c r="A1314" s="10">
        <v>1313</v>
      </c>
      <c r="B1314" s="12">
        <v>190</v>
      </c>
      <c r="C1314" s="12">
        <v>208</v>
      </c>
      <c r="D1314" s="4">
        <f>INDEX(Screenings!C:C,MATCH(Reservations!C1314,Screenings!A:A,0))</f>
        <v>2</v>
      </c>
      <c r="E1314" s="4">
        <f>COUNTIF(SeatReservations!B:B,Reservations!A1314)</f>
        <v>2</v>
      </c>
      <c r="F1314" s="4">
        <f>INDEX(Screenings!D:D,MATCH(Reservations!C1314,Screenings!A:A,0))</f>
        <v>55</v>
      </c>
    </row>
    <row r="1315" spans="1:6" x14ac:dyDescent="0.2">
      <c r="A1315" s="10">
        <v>1314</v>
      </c>
      <c r="B1315" s="12">
        <v>148</v>
      </c>
      <c r="C1315" s="12">
        <v>191</v>
      </c>
      <c r="D1315" s="4">
        <f>INDEX(Screenings!C:C,MATCH(Reservations!C1315,Screenings!A:A,0))</f>
        <v>3</v>
      </c>
      <c r="E1315" s="4">
        <f>COUNTIF(SeatReservations!B:B,Reservations!A1315)</f>
        <v>2</v>
      </c>
      <c r="F1315" s="4">
        <f>INDEX(Screenings!D:D,MATCH(Reservations!C1315,Screenings!A:A,0))</f>
        <v>46</v>
      </c>
    </row>
    <row r="1316" spans="1:6" x14ac:dyDescent="0.2">
      <c r="A1316" s="10">
        <v>1315</v>
      </c>
      <c r="B1316" s="12">
        <v>147</v>
      </c>
      <c r="C1316" s="12">
        <v>137</v>
      </c>
      <c r="D1316" s="4">
        <f>INDEX(Screenings!C:C,MATCH(Reservations!C1316,Screenings!A:A,0))</f>
        <v>1</v>
      </c>
      <c r="E1316" s="4">
        <f>COUNTIF(SeatReservations!B:B,Reservations!A1316)</f>
        <v>1</v>
      </c>
      <c r="F1316" s="4">
        <f>INDEX(Screenings!D:D,MATCH(Reservations!C1316,Screenings!A:A,0))</f>
        <v>25</v>
      </c>
    </row>
    <row r="1317" spans="1:6" x14ac:dyDescent="0.2">
      <c r="A1317" s="10">
        <v>1316</v>
      </c>
      <c r="B1317" s="12">
        <v>132</v>
      </c>
      <c r="C1317" s="12">
        <v>45</v>
      </c>
      <c r="D1317" s="4">
        <f>INDEX(Screenings!C:C,MATCH(Reservations!C1317,Screenings!A:A,0))</f>
        <v>3</v>
      </c>
      <c r="E1317" s="4">
        <f>COUNTIF(SeatReservations!B:B,Reservations!A1317)</f>
        <v>2</v>
      </c>
      <c r="F1317" s="4">
        <f>INDEX(Screenings!D:D,MATCH(Reservations!C1317,Screenings!A:A,0))</f>
        <v>59</v>
      </c>
    </row>
    <row r="1318" spans="1:6" x14ac:dyDescent="0.2">
      <c r="A1318" s="10">
        <v>1317</v>
      </c>
      <c r="B1318" s="12">
        <v>135</v>
      </c>
      <c r="C1318" s="12">
        <v>269</v>
      </c>
      <c r="D1318" s="4">
        <f>INDEX(Screenings!C:C,MATCH(Reservations!C1318,Screenings!A:A,0))</f>
        <v>3</v>
      </c>
      <c r="E1318" s="4">
        <f>COUNTIF(SeatReservations!B:B,Reservations!A1318)</f>
        <v>3</v>
      </c>
      <c r="F1318" s="4">
        <f>INDEX(Screenings!D:D,MATCH(Reservations!C1318,Screenings!A:A,0))</f>
        <v>47</v>
      </c>
    </row>
    <row r="1319" spans="1:6" x14ac:dyDescent="0.2">
      <c r="A1319" s="10">
        <v>1318</v>
      </c>
      <c r="B1319" s="12">
        <v>187</v>
      </c>
      <c r="C1319" s="12">
        <v>44</v>
      </c>
      <c r="D1319" s="4">
        <f>INDEX(Screenings!C:C,MATCH(Reservations!C1319,Screenings!A:A,0))</f>
        <v>6</v>
      </c>
      <c r="E1319" s="4">
        <f>COUNTIF(SeatReservations!B:B,Reservations!A1319)</f>
        <v>2</v>
      </c>
      <c r="F1319" s="4">
        <f>INDEX(Screenings!D:D,MATCH(Reservations!C1319,Screenings!A:A,0))</f>
        <v>40</v>
      </c>
    </row>
    <row r="1320" spans="1:6" x14ac:dyDescent="0.2">
      <c r="A1320" s="10">
        <v>1319</v>
      </c>
      <c r="B1320" s="12">
        <v>170</v>
      </c>
      <c r="C1320" s="12">
        <v>141</v>
      </c>
      <c r="D1320" s="4">
        <f>INDEX(Screenings!C:C,MATCH(Reservations!C1320,Screenings!A:A,0))</f>
        <v>1</v>
      </c>
      <c r="E1320" s="4">
        <f>COUNTIF(SeatReservations!B:B,Reservations!A1320)</f>
        <v>5</v>
      </c>
      <c r="F1320" s="4">
        <f>INDEX(Screenings!D:D,MATCH(Reservations!C1320,Screenings!A:A,0))</f>
        <v>32</v>
      </c>
    </row>
    <row r="1321" spans="1:6" x14ac:dyDescent="0.2">
      <c r="A1321" s="10">
        <v>1320</v>
      </c>
      <c r="B1321" s="12">
        <v>179</v>
      </c>
      <c r="C1321" s="12">
        <v>84</v>
      </c>
      <c r="D1321" s="4">
        <f>INDEX(Screenings!C:C,MATCH(Reservations!C1321,Screenings!A:A,0))</f>
        <v>6</v>
      </c>
      <c r="E1321" s="4">
        <f>COUNTIF(SeatReservations!B:B,Reservations!A1321)</f>
        <v>1</v>
      </c>
      <c r="F1321" s="4">
        <f>INDEX(Screenings!D:D,MATCH(Reservations!C1321,Screenings!A:A,0))</f>
        <v>5</v>
      </c>
    </row>
    <row r="1322" spans="1:6" x14ac:dyDescent="0.2">
      <c r="A1322" s="10">
        <v>1321</v>
      </c>
      <c r="B1322" s="12">
        <v>158</v>
      </c>
      <c r="C1322" s="12">
        <v>255</v>
      </c>
      <c r="D1322" s="4">
        <f>INDEX(Screenings!C:C,MATCH(Reservations!C1322,Screenings!A:A,0))</f>
        <v>6</v>
      </c>
      <c r="E1322" s="4">
        <f>COUNTIF(SeatReservations!B:B,Reservations!A1322)</f>
        <v>1</v>
      </c>
      <c r="F1322" s="4">
        <f>INDEX(Screenings!D:D,MATCH(Reservations!C1322,Screenings!A:A,0))</f>
        <v>28</v>
      </c>
    </row>
    <row r="1323" spans="1:6" x14ac:dyDescent="0.2">
      <c r="A1323" s="10">
        <v>1322</v>
      </c>
      <c r="B1323" s="12">
        <v>148</v>
      </c>
      <c r="C1323" s="12">
        <v>65</v>
      </c>
      <c r="D1323" s="4">
        <f>INDEX(Screenings!C:C,MATCH(Reservations!C1323,Screenings!A:A,0))</f>
        <v>4</v>
      </c>
      <c r="E1323" s="4">
        <f>COUNTIF(SeatReservations!B:B,Reservations!A1323)</f>
        <v>4</v>
      </c>
      <c r="F1323" s="4">
        <f>INDEX(Screenings!D:D,MATCH(Reservations!C1323,Screenings!A:A,0))</f>
        <v>37</v>
      </c>
    </row>
    <row r="1324" spans="1:6" x14ac:dyDescent="0.2">
      <c r="A1324" s="10">
        <v>1323</v>
      </c>
      <c r="B1324" s="12">
        <v>134</v>
      </c>
      <c r="C1324" s="12">
        <v>56</v>
      </c>
      <c r="D1324" s="4">
        <f>INDEX(Screenings!C:C,MATCH(Reservations!C1324,Screenings!A:A,0))</f>
        <v>1</v>
      </c>
      <c r="E1324" s="4">
        <f>COUNTIF(SeatReservations!B:B,Reservations!A1324)</f>
        <v>3</v>
      </c>
      <c r="F1324" s="4">
        <f>INDEX(Screenings!D:D,MATCH(Reservations!C1324,Screenings!A:A,0))</f>
        <v>16</v>
      </c>
    </row>
    <row r="1325" spans="1:6" x14ac:dyDescent="0.2">
      <c r="A1325" s="10">
        <v>1324</v>
      </c>
      <c r="B1325" s="12">
        <v>165</v>
      </c>
      <c r="C1325" s="12">
        <v>140</v>
      </c>
      <c r="D1325" s="4">
        <f>INDEX(Screenings!C:C,MATCH(Reservations!C1325,Screenings!A:A,0))</f>
        <v>10</v>
      </c>
      <c r="E1325" s="4">
        <f>COUNTIF(SeatReservations!B:B,Reservations!A1325)</f>
        <v>4</v>
      </c>
      <c r="F1325" s="4">
        <f>INDEX(Screenings!D:D,MATCH(Reservations!C1325,Screenings!A:A,0))</f>
        <v>54</v>
      </c>
    </row>
    <row r="1326" spans="1:6" x14ac:dyDescent="0.2">
      <c r="A1326" s="10">
        <v>1325</v>
      </c>
      <c r="B1326" s="12">
        <v>161</v>
      </c>
      <c r="C1326" s="12">
        <v>45</v>
      </c>
      <c r="D1326" s="4">
        <f>INDEX(Screenings!C:C,MATCH(Reservations!C1326,Screenings!A:A,0))</f>
        <v>3</v>
      </c>
      <c r="E1326" s="4">
        <f>COUNTIF(SeatReservations!B:B,Reservations!A1326)</f>
        <v>0</v>
      </c>
      <c r="F1326" s="4">
        <f>INDEX(Screenings!D:D,MATCH(Reservations!C1326,Screenings!A:A,0))</f>
        <v>59</v>
      </c>
    </row>
    <row r="1327" spans="1:6" x14ac:dyDescent="0.2">
      <c r="A1327" s="10">
        <v>1326</v>
      </c>
      <c r="B1327" s="12">
        <v>146</v>
      </c>
      <c r="C1327" s="12">
        <v>275</v>
      </c>
      <c r="D1327" s="4">
        <f>INDEX(Screenings!C:C,MATCH(Reservations!C1327,Screenings!A:A,0))</f>
        <v>7</v>
      </c>
      <c r="E1327" s="4">
        <f>COUNTIF(SeatReservations!B:B,Reservations!A1327)</f>
        <v>4</v>
      </c>
      <c r="F1327" s="4">
        <f>INDEX(Screenings!D:D,MATCH(Reservations!C1327,Screenings!A:A,0))</f>
        <v>33</v>
      </c>
    </row>
    <row r="1328" spans="1:6" x14ac:dyDescent="0.2">
      <c r="A1328" s="10">
        <v>1327</v>
      </c>
      <c r="B1328" s="12">
        <v>169</v>
      </c>
      <c r="C1328" s="12">
        <v>159</v>
      </c>
      <c r="D1328" s="4">
        <f>INDEX(Screenings!C:C,MATCH(Reservations!C1328,Screenings!A:A,0))</f>
        <v>1</v>
      </c>
      <c r="E1328" s="4">
        <f>COUNTIF(SeatReservations!B:B,Reservations!A1328)</f>
        <v>6</v>
      </c>
      <c r="F1328" s="4">
        <f>INDEX(Screenings!D:D,MATCH(Reservations!C1328,Screenings!A:A,0))</f>
        <v>21</v>
      </c>
    </row>
    <row r="1329" spans="1:6" x14ac:dyDescent="0.2">
      <c r="A1329" s="10">
        <v>1328</v>
      </c>
      <c r="B1329" s="12">
        <v>175</v>
      </c>
      <c r="C1329" s="12">
        <v>15</v>
      </c>
      <c r="D1329" s="4">
        <f>INDEX(Screenings!C:C,MATCH(Reservations!C1329,Screenings!A:A,0))</f>
        <v>8</v>
      </c>
      <c r="E1329" s="4">
        <f>COUNTIF(SeatReservations!B:B,Reservations!A1329)</f>
        <v>0</v>
      </c>
      <c r="F1329" s="4">
        <f>INDEX(Screenings!D:D,MATCH(Reservations!C1329,Screenings!A:A,0))</f>
        <v>11</v>
      </c>
    </row>
    <row r="1330" spans="1:6" x14ac:dyDescent="0.2">
      <c r="A1330" s="10">
        <v>1329</v>
      </c>
      <c r="B1330" s="12">
        <v>167</v>
      </c>
      <c r="C1330" s="12">
        <v>255</v>
      </c>
      <c r="D1330" s="4">
        <f>INDEX(Screenings!C:C,MATCH(Reservations!C1330,Screenings!A:A,0))</f>
        <v>6</v>
      </c>
      <c r="E1330" s="4">
        <f>COUNTIF(SeatReservations!B:B,Reservations!A1330)</f>
        <v>2</v>
      </c>
      <c r="F1330" s="4">
        <f>INDEX(Screenings!D:D,MATCH(Reservations!C1330,Screenings!A:A,0))</f>
        <v>28</v>
      </c>
    </row>
    <row r="1331" spans="1:6" x14ac:dyDescent="0.2">
      <c r="A1331" s="10">
        <v>1330</v>
      </c>
      <c r="B1331" s="12">
        <v>159</v>
      </c>
      <c r="C1331" s="12">
        <v>65</v>
      </c>
      <c r="D1331" s="4">
        <f>INDEX(Screenings!C:C,MATCH(Reservations!C1331,Screenings!A:A,0))</f>
        <v>4</v>
      </c>
      <c r="E1331" s="4">
        <f>COUNTIF(SeatReservations!B:B,Reservations!A1331)</f>
        <v>4</v>
      </c>
      <c r="F1331" s="4">
        <f>INDEX(Screenings!D:D,MATCH(Reservations!C1331,Screenings!A:A,0))</f>
        <v>37</v>
      </c>
    </row>
    <row r="1332" spans="1:6" x14ac:dyDescent="0.2">
      <c r="A1332" s="10">
        <v>1331</v>
      </c>
      <c r="B1332" s="12">
        <v>132</v>
      </c>
      <c r="C1332" s="12">
        <v>146</v>
      </c>
      <c r="D1332" s="4">
        <f>INDEX(Screenings!C:C,MATCH(Reservations!C1332,Screenings!A:A,0))</f>
        <v>2</v>
      </c>
      <c r="E1332" s="4">
        <f>COUNTIF(SeatReservations!B:B,Reservations!A1332)</f>
        <v>1</v>
      </c>
      <c r="F1332" s="4">
        <f>INDEX(Screenings!D:D,MATCH(Reservations!C1332,Screenings!A:A,0))</f>
        <v>21</v>
      </c>
    </row>
    <row r="1333" spans="1:6" x14ac:dyDescent="0.2">
      <c r="A1333" s="10">
        <v>1332</v>
      </c>
      <c r="B1333" s="12">
        <v>200</v>
      </c>
      <c r="C1333" s="12">
        <v>126</v>
      </c>
      <c r="D1333" s="4">
        <f>INDEX(Screenings!C:C,MATCH(Reservations!C1333,Screenings!A:A,0))</f>
        <v>4</v>
      </c>
      <c r="E1333" s="4">
        <f>COUNTIF(SeatReservations!B:B,Reservations!A1333)</f>
        <v>1</v>
      </c>
      <c r="F1333" s="4">
        <f>INDEX(Screenings!D:D,MATCH(Reservations!C1333,Screenings!A:A,0))</f>
        <v>26</v>
      </c>
    </row>
    <row r="1334" spans="1:6" x14ac:dyDescent="0.2">
      <c r="A1334" s="10">
        <v>1333</v>
      </c>
      <c r="B1334" s="12">
        <v>155</v>
      </c>
      <c r="C1334" s="12">
        <v>206</v>
      </c>
      <c r="D1334" s="4">
        <f>INDEX(Screenings!C:C,MATCH(Reservations!C1334,Screenings!A:A,0))</f>
        <v>6</v>
      </c>
      <c r="E1334" s="4">
        <f>COUNTIF(SeatReservations!B:B,Reservations!A1334)</f>
        <v>2</v>
      </c>
      <c r="F1334" s="4">
        <f>INDEX(Screenings!D:D,MATCH(Reservations!C1334,Screenings!A:A,0))</f>
        <v>48</v>
      </c>
    </row>
    <row r="1335" spans="1:6" x14ac:dyDescent="0.2">
      <c r="A1335" s="10">
        <v>1334</v>
      </c>
      <c r="B1335" s="12">
        <v>149</v>
      </c>
      <c r="C1335" s="12">
        <v>11</v>
      </c>
      <c r="D1335" s="4">
        <f>INDEX(Screenings!C:C,MATCH(Reservations!C1335,Screenings!A:A,0))</f>
        <v>6</v>
      </c>
      <c r="E1335" s="4">
        <f>COUNTIF(SeatReservations!B:B,Reservations!A1335)</f>
        <v>6</v>
      </c>
      <c r="F1335" s="4">
        <f>INDEX(Screenings!D:D,MATCH(Reservations!C1335,Screenings!A:A,0))</f>
        <v>23</v>
      </c>
    </row>
    <row r="1336" spans="1:6" x14ac:dyDescent="0.2">
      <c r="A1336" s="10">
        <v>1335</v>
      </c>
      <c r="B1336" s="12">
        <v>177</v>
      </c>
      <c r="C1336" s="12">
        <v>102</v>
      </c>
      <c r="D1336" s="4">
        <f>INDEX(Screenings!C:C,MATCH(Reservations!C1336,Screenings!A:A,0))</f>
        <v>2</v>
      </c>
      <c r="E1336" s="4">
        <f>COUNTIF(SeatReservations!B:B,Reservations!A1336)</f>
        <v>1</v>
      </c>
      <c r="F1336" s="4">
        <f>INDEX(Screenings!D:D,MATCH(Reservations!C1336,Screenings!A:A,0))</f>
        <v>20</v>
      </c>
    </row>
    <row r="1337" spans="1:6" x14ac:dyDescent="0.2">
      <c r="A1337" s="10">
        <v>1336</v>
      </c>
      <c r="B1337" s="12">
        <v>167</v>
      </c>
      <c r="C1337" s="12">
        <v>184</v>
      </c>
      <c r="D1337" s="4">
        <f>INDEX(Screenings!C:C,MATCH(Reservations!C1337,Screenings!A:A,0))</f>
        <v>4</v>
      </c>
      <c r="E1337" s="4">
        <f>COUNTIF(SeatReservations!B:B,Reservations!A1337)</f>
        <v>2</v>
      </c>
      <c r="F1337" s="4">
        <f>INDEX(Screenings!D:D,MATCH(Reservations!C1337,Screenings!A:A,0))</f>
        <v>47</v>
      </c>
    </row>
    <row r="1338" spans="1:6" x14ac:dyDescent="0.2">
      <c r="A1338" s="10">
        <v>1337</v>
      </c>
      <c r="B1338" s="12">
        <v>171</v>
      </c>
      <c r="C1338" s="12">
        <v>104</v>
      </c>
      <c r="D1338" s="4">
        <f>INDEX(Screenings!C:C,MATCH(Reservations!C1338,Screenings!A:A,0))</f>
        <v>5</v>
      </c>
      <c r="E1338" s="4">
        <f>COUNTIF(SeatReservations!B:B,Reservations!A1338)</f>
        <v>2</v>
      </c>
      <c r="F1338" s="4">
        <f>INDEX(Screenings!D:D,MATCH(Reservations!C1338,Screenings!A:A,0))</f>
        <v>24</v>
      </c>
    </row>
    <row r="1339" spans="1:6" x14ac:dyDescent="0.2">
      <c r="A1339" s="10">
        <v>1338</v>
      </c>
      <c r="B1339" s="12">
        <v>134</v>
      </c>
      <c r="C1339" s="12">
        <v>256</v>
      </c>
      <c r="D1339" s="4">
        <f>INDEX(Screenings!C:C,MATCH(Reservations!C1339,Screenings!A:A,0))</f>
        <v>5</v>
      </c>
      <c r="E1339" s="4">
        <f>COUNTIF(SeatReservations!B:B,Reservations!A1339)</f>
        <v>1</v>
      </c>
      <c r="F1339" s="4">
        <f>INDEX(Screenings!D:D,MATCH(Reservations!C1339,Screenings!A:A,0))</f>
        <v>3</v>
      </c>
    </row>
    <row r="1340" spans="1:6" x14ac:dyDescent="0.2">
      <c r="A1340" s="10">
        <v>1339</v>
      </c>
      <c r="B1340" s="12">
        <v>163</v>
      </c>
      <c r="C1340" s="12">
        <v>26</v>
      </c>
      <c r="D1340" s="4">
        <f>INDEX(Screenings!C:C,MATCH(Reservations!C1340,Screenings!A:A,0))</f>
        <v>10</v>
      </c>
      <c r="E1340" s="4">
        <f>COUNTIF(SeatReservations!B:B,Reservations!A1340)</f>
        <v>3</v>
      </c>
      <c r="F1340" s="4">
        <f>INDEX(Screenings!D:D,MATCH(Reservations!C1340,Screenings!A:A,0))</f>
        <v>21</v>
      </c>
    </row>
    <row r="1341" spans="1:6" x14ac:dyDescent="0.2">
      <c r="A1341" s="10">
        <v>1340</v>
      </c>
      <c r="B1341" s="12">
        <v>199</v>
      </c>
      <c r="C1341" s="12">
        <v>175</v>
      </c>
      <c r="D1341" s="4">
        <f>INDEX(Screenings!C:C,MATCH(Reservations!C1341,Screenings!A:A,0))</f>
        <v>1</v>
      </c>
      <c r="E1341" s="4">
        <f>COUNTIF(SeatReservations!B:B,Reservations!A1341)</f>
        <v>3</v>
      </c>
      <c r="F1341" s="4">
        <f>INDEX(Screenings!D:D,MATCH(Reservations!C1341,Screenings!A:A,0))</f>
        <v>22</v>
      </c>
    </row>
    <row r="1342" spans="1:6" x14ac:dyDescent="0.2">
      <c r="A1342" s="10">
        <v>1341</v>
      </c>
      <c r="B1342" s="12">
        <v>184</v>
      </c>
      <c r="C1342" s="12">
        <v>114</v>
      </c>
      <c r="D1342" s="4">
        <f>INDEX(Screenings!C:C,MATCH(Reservations!C1342,Screenings!A:A,0))</f>
        <v>10</v>
      </c>
      <c r="E1342" s="4">
        <f>COUNTIF(SeatReservations!B:B,Reservations!A1342)</f>
        <v>3</v>
      </c>
      <c r="F1342" s="4">
        <f>INDEX(Screenings!D:D,MATCH(Reservations!C1342,Screenings!A:A,0))</f>
        <v>20</v>
      </c>
    </row>
    <row r="1343" spans="1:6" x14ac:dyDescent="0.2">
      <c r="A1343" s="10">
        <v>1342</v>
      </c>
      <c r="B1343" s="12">
        <v>195</v>
      </c>
      <c r="C1343" s="12">
        <v>132</v>
      </c>
      <c r="D1343" s="4">
        <f>INDEX(Screenings!C:C,MATCH(Reservations!C1343,Screenings!A:A,0))</f>
        <v>3</v>
      </c>
      <c r="E1343" s="4">
        <f>COUNTIF(SeatReservations!B:B,Reservations!A1343)</f>
        <v>1</v>
      </c>
      <c r="F1343" s="4">
        <f>INDEX(Screenings!D:D,MATCH(Reservations!C1343,Screenings!A:A,0))</f>
        <v>24</v>
      </c>
    </row>
    <row r="1344" spans="1:6" x14ac:dyDescent="0.2">
      <c r="A1344" s="10">
        <v>1343</v>
      </c>
      <c r="B1344" s="12">
        <v>197</v>
      </c>
      <c r="C1344" s="12">
        <v>271</v>
      </c>
      <c r="D1344" s="4">
        <f>INDEX(Screenings!C:C,MATCH(Reservations!C1344,Screenings!A:A,0))</f>
        <v>10</v>
      </c>
      <c r="E1344" s="4">
        <f>COUNTIF(SeatReservations!B:B,Reservations!A1344)</f>
        <v>0</v>
      </c>
      <c r="F1344" s="4">
        <f>INDEX(Screenings!D:D,MATCH(Reservations!C1344,Screenings!A:A,0))</f>
        <v>28</v>
      </c>
    </row>
    <row r="1345" spans="1:6" x14ac:dyDescent="0.2">
      <c r="A1345" s="10">
        <v>1344</v>
      </c>
      <c r="B1345" s="12">
        <v>139</v>
      </c>
      <c r="C1345" s="12">
        <v>126</v>
      </c>
      <c r="D1345" s="4">
        <f>INDEX(Screenings!C:C,MATCH(Reservations!C1345,Screenings!A:A,0))</f>
        <v>4</v>
      </c>
      <c r="E1345" s="4">
        <f>COUNTIF(SeatReservations!B:B,Reservations!A1345)</f>
        <v>2</v>
      </c>
      <c r="F1345" s="4">
        <f>INDEX(Screenings!D:D,MATCH(Reservations!C1345,Screenings!A:A,0))</f>
        <v>26</v>
      </c>
    </row>
    <row r="1346" spans="1:6" x14ac:dyDescent="0.2">
      <c r="A1346" s="10">
        <v>1345</v>
      </c>
      <c r="B1346" s="12">
        <v>153</v>
      </c>
      <c r="C1346" s="12">
        <v>125</v>
      </c>
      <c r="D1346" s="4">
        <f>INDEX(Screenings!C:C,MATCH(Reservations!C1346,Screenings!A:A,0))</f>
        <v>7</v>
      </c>
      <c r="E1346" s="4">
        <f>COUNTIF(SeatReservations!B:B,Reservations!A1346)</f>
        <v>1</v>
      </c>
      <c r="F1346" s="4">
        <f>INDEX(Screenings!D:D,MATCH(Reservations!C1346,Screenings!A:A,0))</f>
        <v>4</v>
      </c>
    </row>
    <row r="1347" spans="1:6" x14ac:dyDescent="0.2">
      <c r="A1347" s="10">
        <v>1346</v>
      </c>
      <c r="B1347" s="12">
        <v>149</v>
      </c>
      <c r="C1347" s="12">
        <v>300</v>
      </c>
      <c r="D1347" s="4">
        <f>INDEX(Screenings!C:C,MATCH(Reservations!C1347,Screenings!A:A,0))</f>
        <v>3</v>
      </c>
      <c r="E1347" s="4">
        <f>COUNTIF(SeatReservations!B:B,Reservations!A1347)</f>
        <v>1</v>
      </c>
      <c r="F1347" s="4">
        <f>INDEX(Screenings!D:D,MATCH(Reservations!C1347,Screenings!A:A,0))</f>
        <v>11</v>
      </c>
    </row>
    <row r="1348" spans="1:6" x14ac:dyDescent="0.2">
      <c r="A1348" s="10">
        <v>1347</v>
      </c>
      <c r="B1348" s="12">
        <v>190</v>
      </c>
      <c r="C1348" s="12">
        <v>193</v>
      </c>
      <c r="D1348" s="4">
        <f>INDEX(Screenings!C:C,MATCH(Reservations!C1348,Screenings!A:A,0))</f>
        <v>6</v>
      </c>
      <c r="E1348" s="4">
        <f>COUNTIF(SeatReservations!B:B,Reservations!A1348)</f>
        <v>1</v>
      </c>
      <c r="F1348" s="4">
        <f>INDEX(Screenings!D:D,MATCH(Reservations!C1348,Screenings!A:A,0))</f>
        <v>8</v>
      </c>
    </row>
    <row r="1349" spans="1:6" x14ac:dyDescent="0.2">
      <c r="A1349" s="10">
        <v>1348</v>
      </c>
      <c r="B1349" s="12">
        <v>155</v>
      </c>
      <c r="C1349" s="12">
        <v>246</v>
      </c>
      <c r="D1349" s="4">
        <f>INDEX(Screenings!C:C,MATCH(Reservations!C1349,Screenings!A:A,0))</f>
        <v>10</v>
      </c>
      <c r="E1349" s="4">
        <f>COUNTIF(SeatReservations!B:B,Reservations!A1349)</f>
        <v>1</v>
      </c>
      <c r="F1349" s="4">
        <f>INDEX(Screenings!D:D,MATCH(Reservations!C1349,Screenings!A:A,0))</f>
        <v>50</v>
      </c>
    </row>
    <row r="1350" spans="1:6" x14ac:dyDescent="0.2">
      <c r="A1350" s="10">
        <v>1349</v>
      </c>
      <c r="B1350" s="12">
        <v>150</v>
      </c>
      <c r="C1350" s="12">
        <v>105</v>
      </c>
      <c r="D1350" s="4">
        <f>INDEX(Screenings!C:C,MATCH(Reservations!C1350,Screenings!A:A,0))</f>
        <v>2</v>
      </c>
      <c r="E1350" s="4">
        <f>COUNTIF(SeatReservations!B:B,Reservations!A1350)</f>
        <v>1</v>
      </c>
      <c r="F1350" s="4">
        <f>INDEX(Screenings!D:D,MATCH(Reservations!C1350,Screenings!A:A,0))</f>
        <v>56</v>
      </c>
    </row>
    <row r="1351" spans="1:6" x14ac:dyDescent="0.2">
      <c r="A1351" s="10">
        <v>1350</v>
      </c>
      <c r="B1351" s="12">
        <v>142</v>
      </c>
      <c r="C1351" s="12">
        <v>261</v>
      </c>
      <c r="D1351" s="4">
        <f>INDEX(Screenings!C:C,MATCH(Reservations!C1351,Screenings!A:A,0))</f>
        <v>8</v>
      </c>
      <c r="E1351" s="4">
        <f>COUNTIF(SeatReservations!B:B,Reservations!A1351)</f>
        <v>4</v>
      </c>
      <c r="F1351" s="4">
        <f>INDEX(Screenings!D:D,MATCH(Reservations!C1351,Screenings!A:A,0))</f>
        <v>2</v>
      </c>
    </row>
    <row r="1352" spans="1:6" x14ac:dyDescent="0.2">
      <c r="A1352" s="10">
        <v>1351</v>
      </c>
      <c r="B1352" s="12">
        <v>183</v>
      </c>
      <c r="C1352" s="12">
        <v>145</v>
      </c>
      <c r="D1352" s="4">
        <f>INDEX(Screenings!C:C,MATCH(Reservations!C1352,Screenings!A:A,0))</f>
        <v>2</v>
      </c>
      <c r="E1352" s="4">
        <f>COUNTIF(SeatReservations!B:B,Reservations!A1352)</f>
        <v>2</v>
      </c>
      <c r="F1352" s="4">
        <f>INDEX(Screenings!D:D,MATCH(Reservations!C1352,Screenings!A:A,0))</f>
        <v>33</v>
      </c>
    </row>
    <row r="1353" spans="1:6" x14ac:dyDescent="0.2">
      <c r="A1353" s="10">
        <v>1352</v>
      </c>
      <c r="B1353" s="12">
        <v>163</v>
      </c>
      <c r="C1353" s="12">
        <v>192</v>
      </c>
      <c r="D1353" s="4">
        <f>INDEX(Screenings!C:C,MATCH(Reservations!C1353,Screenings!A:A,0))</f>
        <v>1</v>
      </c>
      <c r="E1353" s="4">
        <f>COUNTIF(SeatReservations!B:B,Reservations!A1353)</f>
        <v>1</v>
      </c>
      <c r="F1353" s="4">
        <f>INDEX(Screenings!D:D,MATCH(Reservations!C1353,Screenings!A:A,0))</f>
        <v>9</v>
      </c>
    </row>
    <row r="1354" spans="1:6" x14ac:dyDescent="0.2">
      <c r="A1354" s="10">
        <v>1353</v>
      </c>
      <c r="B1354" s="12">
        <v>150</v>
      </c>
      <c r="C1354" s="12">
        <v>250</v>
      </c>
      <c r="D1354" s="4">
        <f>INDEX(Screenings!C:C,MATCH(Reservations!C1354,Screenings!A:A,0))</f>
        <v>6</v>
      </c>
      <c r="E1354" s="4">
        <f>COUNTIF(SeatReservations!B:B,Reservations!A1354)</f>
        <v>4</v>
      </c>
      <c r="F1354" s="4">
        <f>INDEX(Screenings!D:D,MATCH(Reservations!C1354,Screenings!A:A,0))</f>
        <v>13</v>
      </c>
    </row>
    <row r="1355" spans="1:6" x14ac:dyDescent="0.2">
      <c r="A1355" s="10">
        <v>1354</v>
      </c>
      <c r="B1355" s="12">
        <v>186</v>
      </c>
      <c r="C1355" s="12">
        <v>61</v>
      </c>
      <c r="D1355" s="4">
        <f>INDEX(Screenings!C:C,MATCH(Reservations!C1355,Screenings!A:A,0))</f>
        <v>3</v>
      </c>
      <c r="E1355" s="4">
        <f>COUNTIF(SeatReservations!B:B,Reservations!A1355)</f>
        <v>4</v>
      </c>
      <c r="F1355" s="4">
        <f>INDEX(Screenings!D:D,MATCH(Reservations!C1355,Screenings!A:A,0))</f>
        <v>15</v>
      </c>
    </row>
    <row r="1356" spans="1:6" x14ac:dyDescent="0.2">
      <c r="A1356" s="10">
        <v>1355</v>
      </c>
      <c r="B1356" s="12">
        <v>189</v>
      </c>
      <c r="C1356" s="12">
        <v>18</v>
      </c>
      <c r="D1356" s="4">
        <f>INDEX(Screenings!C:C,MATCH(Reservations!C1356,Screenings!A:A,0))</f>
        <v>3</v>
      </c>
      <c r="E1356" s="4">
        <f>COUNTIF(SeatReservations!B:B,Reservations!A1356)</f>
        <v>0</v>
      </c>
      <c r="F1356" s="4">
        <f>INDEX(Screenings!D:D,MATCH(Reservations!C1356,Screenings!A:A,0))</f>
        <v>27</v>
      </c>
    </row>
    <row r="1357" spans="1:6" x14ac:dyDescent="0.2">
      <c r="A1357" s="10">
        <v>1356</v>
      </c>
      <c r="B1357" s="12">
        <v>179</v>
      </c>
      <c r="C1357" s="12">
        <v>170</v>
      </c>
      <c r="D1357" s="4">
        <f>INDEX(Screenings!C:C,MATCH(Reservations!C1357,Screenings!A:A,0))</f>
        <v>3</v>
      </c>
      <c r="E1357" s="4">
        <f>COUNTIF(SeatReservations!B:B,Reservations!A1357)</f>
        <v>3</v>
      </c>
      <c r="F1357" s="4">
        <f>INDEX(Screenings!D:D,MATCH(Reservations!C1357,Screenings!A:A,0))</f>
        <v>27</v>
      </c>
    </row>
    <row r="1358" spans="1:6" x14ac:dyDescent="0.2">
      <c r="A1358" s="10">
        <v>1357</v>
      </c>
      <c r="B1358" s="12">
        <v>134</v>
      </c>
      <c r="C1358" s="12">
        <v>282</v>
      </c>
      <c r="D1358" s="4">
        <f>INDEX(Screenings!C:C,MATCH(Reservations!C1358,Screenings!A:A,0))</f>
        <v>2</v>
      </c>
      <c r="E1358" s="4">
        <f>COUNTIF(SeatReservations!B:B,Reservations!A1358)</f>
        <v>4</v>
      </c>
      <c r="F1358" s="4">
        <f>INDEX(Screenings!D:D,MATCH(Reservations!C1358,Screenings!A:A,0))</f>
        <v>41</v>
      </c>
    </row>
    <row r="1359" spans="1:6" x14ac:dyDescent="0.2">
      <c r="A1359" s="10">
        <v>1358</v>
      </c>
      <c r="B1359" s="12">
        <v>184</v>
      </c>
      <c r="C1359" s="12">
        <v>240</v>
      </c>
      <c r="D1359" s="4">
        <f>INDEX(Screenings!C:C,MATCH(Reservations!C1359,Screenings!A:A,0))</f>
        <v>9</v>
      </c>
      <c r="E1359" s="4">
        <f>COUNTIF(SeatReservations!B:B,Reservations!A1359)</f>
        <v>3</v>
      </c>
      <c r="F1359" s="4">
        <f>INDEX(Screenings!D:D,MATCH(Reservations!C1359,Screenings!A:A,0))</f>
        <v>39</v>
      </c>
    </row>
    <row r="1360" spans="1:6" x14ac:dyDescent="0.2">
      <c r="A1360" s="10">
        <v>1359</v>
      </c>
      <c r="B1360" s="12">
        <v>164</v>
      </c>
      <c r="C1360" s="12">
        <v>192</v>
      </c>
      <c r="D1360" s="4">
        <f>INDEX(Screenings!C:C,MATCH(Reservations!C1360,Screenings!A:A,0))</f>
        <v>1</v>
      </c>
      <c r="E1360" s="4">
        <f>COUNTIF(SeatReservations!B:B,Reservations!A1360)</f>
        <v>2</v>
      </c>
      <c r="F1360" s="4">
        <f>INDEX(Screenings!D:D,MATCH(Reservations!C1360,Screenings!A:A,0))</f>
        <v>9</v>
      </c>
    </row>
    <row r="1361" spans="1:6" x14ac:dyDescent="0.2">
      <c r="A1361" s="10">
        <v>1360</v>
      </c>
      <c r="B1361" s="12">
        <v>161</v>
      </c>
      <c r="C1361" s="12">
        <v>73</v>
      </c>
      <c r="D1361" s="4">
        <f>INDEX(Screenings!C:C,MATCH(Reservations!C1361,Screenings!A:A,0))</f>
        <v>5</v>
      </c>
      <c r="E1361" s="4">
        <f>COUNTIF(SeatReservations!B:B,Reservations!A1361)</f>
        <v>1</v>
      </c>
      <c r="F1361" s="4">
        <f>INDEX(Screenings!D:D,MATCH(Reservations!C1361,Screenings!A:A,0))</f>
        <v>12</v>
      </c>
    </row>
    <row r="1362" spans="1:6" x14ac:dyDescent="0.2">
      <c r="A1362" s="10">
        <v>1361</v>
      </c>
      <c r="B1362" s="12">
        <v>170</v>
      </c>
      <c r="C1362" s="12">
        <v>241</v>
      </c>
      <c r="D1362" s="4">
        <f>INDEX(Screenings!C:C,MATCH(Reservations!C1362,Screenings!A:A,0))</f>
        <v>3</v>
      </c>
      <c r="E1362" s="4">
        <f>COUNTIF(SeatReservations!B:B,Reservations!A1362)</f>
        <v>1</v>
      </c>
      <c r="F1362" s="4">
        <f>INDEX(Screenings!D:D,MATCH(Reservations!C1362,Screenings!A:A,0))</f>
        <v>23</v>
      </c>
    </row>
    <row r="1363" spans="1:6" x14ac:dyDescent="0.2">
      <c r="A1363" s="10">
        <v>1362</v>
      </c>
      <c r="B1363" s="12">
        <v>133</v>
      </c>
      <c r="C1363" s="12">
        <v>97</v>
      </c>
      <c r="D1363" s="4">
        <f>INDEX(Screenings!C:C,MATCH(Reservations!C1363,Screenings!A:A,0))</f>
        <v>4</v>
      </c>
      <c r="E1363" s="4">
        <f>COUNTIF(SeatReservations!B:B,Reservations!A1363)</f>
        <v>1</v>
      </c>
      <c r="F1363" s="4">
        <f>INDEX(Screenings!D:D,MATCH(Reservations!C1363,Screenings!A:A,0))</f>
        <v>39</v>
      </c>
    </row>
    <row r="1364" spans="1:6" x14ac:dyDescent="0.2">
      <c r="A1364" s="10">
        <v>1363</v>
      </c>
      <c r="B1364" s="12">
        <v>158</v>
      </c>
      <c r="C1364" s="12">
        <v>61</v>
      </c>
      <c r="D1364" s="4">
        <f>INDEX(Screenings!C:C,MATCH(Reservations!C1364,Screenings!A:A,0))</f>
        <v>3</v>
      </c>
      <c r="E1364" s="4">
        <f>COUNTIF(SeatReservations!B:B,Reservations!A1364)</f>
        <v>0</v>
      </c>
      <c r="F1364" s="4">
        <f>INDEX(Screenings!D:D,MATCH(Reservations!C1364,Screenings!A:A,0))</f>
        <v>15</v>
      </c>
    </row>
    <row r="1365" spans="1:6" x14ac:dyDescent="0.2">
      <c r="A1365" s="10">
        <v>1364</v>
      </c>
      <c r="B1365" s="12">
        <v>136</v>
      </c>
      <c r="C1365" s="12">
        <v>160</v>
      </c>
      <c r="D1365" s="4">
        <f>INDEX(Screenings!C:C,MATCH(Reservations!C1365,Screenings!A:A,0))</f>
        <v>10</v>
      </c>
      <c r="E1365" s="4">
        <f>COUNTIF(SeatReservations!B:B,Reservations!A1365)</f>
        <v>4</v>
      </c>
      <c r="F1365" s="4">
        <f>INDEX(Screenings!D:D,MATCH(Reservations!C1365,Screenings!A:A,0))</f>
        <v>34</v>
      </c>
    </row>
    <row r="1366" spans="1:6" x14ac:dyDescent="0.2">
      <c r="A1366" s="10">
        <v>1365</v>
      </c>
      <c r="B1366" s="12">
        <v>139</v>
      </c>
      <c r="C1366" s="12">
        <v>230</v>
      </c>
      <c r="D1366" s="4">
        <f>INDEX(Screenings!C:C,MATCH(Reservations!C1366,Screenings!A:A,0))</f>
        <v>2</v>
      </c>
      <c r="E1366" s="4">
        <f>COUNTIF(SeatReservations!B:B,Reservations!A1366)</f>
        <v>7</v>
      </c>
      <c r="F1366" s="4">
        <f>INDEX(Screenings!D:D,MATCH(Reservations!C1366,Screenings!A:A,0))</f>
        <v>49</v>
      </c>
    </row>
    <row r="1367" spans="1:6" x14ac:dyDescent="0.2">
      <c r="A1367" s="10">
        <v>1366</v>
      </c>
      <c r="B1367" s="12">
        <v>131</v>
      </c>
      <c r="C1367" s="12">
        <v>124</v>
      </c>
      <c r="D1367" s="4">
        <f>INDEX(Screenings!C:C,MATCH(Reservations!C1367,Screenings!A:A,0))</f>
        <v>9</v>
      </c>
      <c r="E1367" s="4">
        <f>COUNTIF(SeatReservations!B:B,Reservations!A1367)</f>
        <v>2</v>
      </c>
      <c r="F1367" s="4">
        <f>INDEX(Screenings!D:D,MATCH(Reservations!C1367,Screenings!A:A,0))</f>
        <v>18</v>
      </c>
    </row>
    <row r="1368" spans="1:6" x14ac:dyDescent="0.2">
      <c r="A1368" s="10">
        <v>1367</v>
      </c>
      <c r="B1368" s="12">
        <v>180</v>
      </c>
      <c r="C1368" s="12">
        <v>237</v>
      </c>
      <c r="D1368" s="4">
        <f>INDEX(Screenings!C:C,MATCH(Reservations!C1368,Screenings!A:A,0))</f>
        <v>7</v>
      </c>
      <c r="E1368" s="4">
        <f>COUNTIF(SeatReservations!B:B,Reservations!A1368)</f>
        <v>3</v>
      </c>
      <c r="F1368" s="4">
        <f>INDEX(Screenings!D:D,MATCH(Reservations!C1368,Screenings!A:A,0))</f>
        <v>22</v>
      </c>
    </row>
    <row r="1369" spans="1:6" x14ac:dyDescent="0.2">
      <c r="A1369" s="10">
        <v>1368</v>
      </c>
      <c r="B1369" s="12">
        <v>159</v>
      </c>
      <c r="C1369" s="12">
        <v>4</v>
      </c>
      <c r="D1369" s="4">
        <f>INDEX(Screenings!C:C,MATCH(Reservations!C1369,Screenings!A:A,0))</f>
        <v>7</v>
      </c>
      <c r="E1369" s="4">
        <f>COUNTIF(SeatReservations!B:B,Reservations!A1369)</f>
        <v>1</v>
      </c>
      <c r="F1369" s="4">
        <f>INDEX(Screenings!D:D,MATCH(Reservations!C1369,Screenings!A:A,0))</f>
        <v>3</v>
      </c>
    </row>
    <row r="1370" spans="1:6" x14ac:dyDescent="0.2">
      <c r="A1370" s="10">
        <v>1369</v>
      </c>
      <c r="B1370" s="12">
        <v>183</v>
      </c>
      <c r="C1370" s="12">
        <v>298</v>
      </c>
      <c r="D1370" s="4">
        <f>INDEX(Screenings!C:C,MATCH(Reservations!C1370,Screenings!A:A,0))</f>
        <v>9</v>
      </c>
      <c r="E1370" s="4">
        <f>COUNTIF(SeatReservations!B:B,Reservations!A1370)</f>
        <v>2</v>
      </c>
      <c r="F1370" s="4">
        <f>INDEX(Screenings!D:D,MATCH(Reservations!C1370,Screenings!A:A,0))</f>
        <v>2</v>
      </c>
    </row>
    <row r="1371" spans="1:6" x14ac:dyDescent="0.2">
      <c r="A1371" s="10">
        <v>1370</v>
      </c>
      <c r="B1371" s="12">
        <v>191</v>
      </c>
      <c r="C1371" s="12">
        <v>147</v>
      </c>
      <c r="D1371" s="4">
        <f>INDEX(Screenings!C:C,MATCH(Reservations!C1371,Screenings!A:A,0))</f>
        <v>7</v>
      </c>
      <c r="E1371" s="4">
        <f>COUNTIF(SeatReservations!B:B,Reservations!A1371)</f>
        <v>1</v>
      </c>
      <c r="F1371" s="4">
        <f>INDEX(Screenings!D:D,MATCH(Reservations!C1371,Screenings!A:A,0))</f>
        <v>51</v>
      </c>
    </row>
    <row r="1372" spans="1:6" x14ac:dyDescent="0.2">
      <c r="A1372" s="10">
        <v>1371</v>
      </c>
      <c r="B1372" s="12">
        <v>187</v>
      </c>
      <c r="C1372" s="12">
        <v>275</v>
      </c>
      <c r="D1372" s="4">
        <f>INDEX(Screenings!C:C,MATCH(Reservations!C1372,Screenings!A:A,0))</f>
        <v>7</v>
      </c>
      <c r="E1372" s="4">
        <f>COUNTIF(SeatReservations!B:B,Reservations!A1372)</f>
        <v>0</v>
      </c>
      <c r="F1372" s="4">
        <f>INDEX(Screenings!D:D,MATCH(Reservations!C1372,Screenings!A:A,0))</f>
        <v>33</v>
      </c>
    </row>
    <row r="1373" spans="1:6" x14ac:dyDescent="0.2">
      <c r="A1373" s="10">
        <v>1372</v>
      </c>
      <c r="B1373" s="12">
        <v>183</v>
      </c>
      <c r="C1373" s="12">
        <v>167</v>
      </c>
      <c r="D1373" s="4">
        <f>INDEX(Screenings!C:C,MATCH(Reservations!C1373,Screenings!A:A,0))</f>
        <v>10</v>
      </c>
      <c r="E1373" s="4">
        <f>COUNTIF(SeatReservations!B:B,Reservations!A1373)</f>
        <v>3</v>
      </c>
      <c r="F1373" s="4">
        <f>INDEX(Screenings!D:D,MATCH(Reservations!C1373,Screenings!A:A,0))</f>
        <v>32</v>
      </c>
    </row>
    <row r="1374" spans="1:6" x14ac:dyDescent="0.2">
      <c r="A1374" s="10">
        <v>1373</v>
      </c>
      <c r="B1374" s="12">
        <v>195</v>
      </c>
      <c r="C1374" s="12">
        <v>251</v>
      </c>
      <c r="D1374" s="4">
        <f>INDEX(Screenings!C:C,MATCH(Reservations!C1374,Screenings!A:A,0))</f>
        <v>9</v>
      </c>
      <c r="E1374" s="4">
        <f>COUNTIF(SeatReservations!B:B,Reservations!A1374)</f>
        <v>2</v>
      </c>
      <c r="F1374" s="4">
        <f>INDEX(Screenings!D:D,MATCH(Reservations!C1374,Screenings!A:A,0))</f>
        <v>47</v>
      </c>
    </row>
    <row r="1375" spans="1:6" x14ac:dyDescent="0.2">
      <c r="A1375" s="10">
        <v>1374</v>
      </c>
      <c r="B1375" s="12">
        <v>149</v>
      </c>
      <c r="C1375" s="12">
        <v>162</v>
      </c>
      <c r="D1375" s="4">
        <f>INDEX(Screenings!C:C,MATCH(Reservations!C1375,Screenings!A:A,0))</f>
        <v>10</v>
      </c>
      <c r="E1375" s="4">
        <f>COUNTIF(SeatReservations!B:B,Reservations!A1375)</f>
        <v>1</v>
      </c>
      <c r="F1375" s="4">
        <f>INDEX(Screenings!D:D,MATCH(Reservations!C1375,Screenings!A:A,0))</f>
        <v>20</v>
      </c>
    </row>
    <row r="1376" spans="1:6" x14ac:dyDescent="0.2">
      <c r="A1376" s="10">
        <v>1375</v>
      </c>
      <c r="B1376" s="12">
        <v>164</v>
      </c>
      <c r="C1376" s="12">
        <v>132</v>
      </c>
      <c r="D1376" s="4">
        <f>INDEX(Screenings!C:C,MATCH(Reservations!C1376,Screenings!A:A,0))</f>
        <v>3</v>
      </c>
      <c r="E1376" s="4">
        <f>COUNTIF(SeatReservations!B:B,Reservations!A1376)</f>
        <v>2</v>
      </c>
      <c r="F1376" s="4">
        <f>INDEX(Screenings!D:D,MATCH(Reservations!C1376,Screenings!A:A,0))</f>
        <v>24</v>
      </c>
    </row>
    <row r="1377" spans="1:6" x14ac:dyDescent="0.2">
      <c r="A1377" s="10">
        <v>1376</v>
      </c>
      <c r="B1377" s="12">
        <v>144</v>
      </c>
      <c r="C1377" s="12">
        <v>190</v>
      </c>
      <c r="D1377" s="4">
        <f>INDEX(Screenings!C:C,MATCH(Reservations!C1377,Screenings!A:A,0))</f>
        <v>10</v>
      </c>
      <c r="E1377" s="4">
        <f>COUNTIF(SeatReservations!B:B,Reservations!A1377)</f>
        <v>2</v>
      </c>
      <c r="F1377" s="4">
        <f>INDEX(Screenings!D:D,MATCH(Reservations!C1377,Screenings!A:A,0))</f>
        <v>43</v>
      </c>
    </row>
    <row r="1378" spans="1:6" x14ac:dyDescent="0.2">
      <c r="A1378" s="10">
        <v>1377</v>
      </c>
      <c r="B1378" s="12">
        <v>167</v>
      </c>
      <c r="C1378" s="12">
        <v>13</v>
      </c>
      <c r="D1378" s="4">
        <f>INDEX(Screenings!C:C,MATCH(Reservations!C1378,Screenings!A:A,0))</f>
        <v>9</v>
      </c>
      <c r="E1378" s="4">
        <f>COUNTIF(SeatReservations!B:B,Reservations!A1378)</f>
        <v>2</v>
      </c>
      <c r="F1378" s="4">
        <f>INDEX(Screenings!D:D,MATCH(Reservations!C1378,Screenings!A:A,0))</f>
        <v>29</v>
      </c>
    </row>
    <row r="1379" spans="1:6" x14ac:dyDescent="0.2">
      <c r="A1379" s="10">
        <v>1378</v>
      </c>
      <c r="B1379" s="12">
        <v>178</v>
      </c>
      <c r="C1379" s="12">
        <v>225</v>
      </c>
      <c r="D1379" s="4">
        <f>INDEX(Screenings!C:C,MATCH(Reservations!C1379,Screenings!A:A,0))</f>
        <v>5</v>
      </c>
      <c r="E1379" s="4">
        <f>COUNTIF(SeatReservations!B:B,Reservations!A1379)</f>
        <v>1</v>
      </c>
      <c r="F1379" s="4">
        <f>INDEX(Screenings!D:D,MATCH(Reservations!C1379,Screenings!A:A,0))</f>
        <v>26</v>
      </c>
    </row>
    <row r="1380" spans="1:6" x14ac:dyDescent="0.2">
      <c r="A1380" s="10">
        <v>1379</v>
      </c>
      <c r="B1380" s="12">
        <v>131</v>
      </c>
      <c r="C1380" s="12">
        <v>169</v>
      </c>
      <c r="D1380" s="4">
        <f>INDEX(Screenings!C:C,MATCH(Reservations!C1380,Screenings!A:A,0))</f>
        <v>3</v>
      </c>
      <c r="E1380" s="4">
        <f>COUNTIF(SeatReservations!B:B,Reservations!A1380)</f>
        <v>2</v>
      </c>
      <c r="F1380" s="4">
        <f>INDEX(Screenings!D:D,MATCH(Reservations!C1380,Screenings!A:A,0))</f>
        <v>60</v>
      </c>
    </row>
    <row r="1381" spans="1:6" x14ac:dyDescent="0.2">
      <c r="A1381" s="10">
        <v>1380</v>
      </c>
      <c r="B1381" s="12">
        <v>194</v>
      </c>
      <c r="C1381" s="12">
        <v>147</v>
      </c>
      <c r="D1381" s="4">
        <f>INDEX(Screenings!C:C,MATCH(Reservations!C1381,Screenings!A:A,0))</f>
        <v>7</v>
      </c>
      <c r="E1381" s="4">
        <f>COUNTIF(SeatReservations!B:B,Reservations!A1381)</f>
        <v>0</v>
      </c>
      <c r="F1381" s="4">
        <f>INDEX(Screenings!D:D,MATCH(Reservations!C1381,Screenings!A:A,0))</f>
        <v>51</v>
      </c>
    </row>
    <row r="1382" spans="1:6" x14ac:dyDescent="0.2">
      <c r="A1382" s="10">
        <v>1381</v>
      </c>
      <c r="B1382" s="12">
        <v>152</v>
      </c>
      <c r="C1382" s="12">
        <v>51</v>
      </c>
      <c r="D1382" s="4">
        <f>INDEX(Screenings!C:C,MATCH(Reservations!C1382,Screenings!A:A,0))</f>
        <v>10</v>
      </c>
      <c r="E1382" s="4">
        <f>COUNTIF(SeatReservations!B:B,Reservations!A1382)</f>
        <v>2</v>
      </c>
      <c r="F1382" s="4">
        <f>INDEX(Screenings!D:D,MATCH(Reservations!C1382,Screenings!A:A,0))</f>
        <v>25</v>
      </c>
    </row>
    <row r="1383" spans="1:6" x14ac:dyDescent="0.2">
      <c r="A1383" s="10">
        <v>1382</v>
      </c>
      <c r="B1383" s="12">
        <v>169</v>
      </c>
      <c r="C1383" s="12">
        <v>219</v>
      </c>
      <c r="D1383" s="4">
        <f>INDEX(Screenings!C:C,MATCH(Reservations!C1383,Screenings!A:A,0))</f>
        <v>5</v>
      </c>
      <c r="E1383" s="4">
        <f>COUNTIF(SeatReservations!B:B,Reservations!A1383)</f>
        <v>0</v>
      </c>
      <c r="F1383" s="4">
        <f>INDEX(Screenings!D:D,MATCH(Reservations!C1383,Screenings!A:A,0))</f>
        <v>2</v>
      </c>
    </row>
    <row r="1384" spans="1:6" x14ac:dyDescent="0.2">
      <c r="A1384" s="10">
        <v>1383</v>
      </c>
      <c r="B1384" s="12">
        <v>149</v>
      </c>
      <c r="C1384" s="12">
        <v>242</v>
      </c>
      <c r="D1384" s="4">
        <f>INDEX(Screenings!C:C,MATCH(Reservations!C1384,Screenings!A:A,0))</f>
        <v>6</v>
      </c>
      <c r="E1384" s="4">
        <f>COUNTIF(SeatReservations!B:B,Reservations!A1384)</f>
        <v>1</v>
      </c>
      <c r="F1384" s="4">
        <f>INDEX(Screenings!D:D,MATCH(Reservations!C1384,Screenings!A:A,0))</f>
        <v>24</v>
      </c>
    </row>
    <row r="1385" spans="1:6" x14ac:dyDescent="0.2">
      <c r="A1385" s="10">
        <v>1384</v>
      </c>
      <c r="B1385" s="12">
        <v>134</v>
      </c>
      <c r="C1385" s="12">
        <v>8</v>
      </c>
      <c r="D1385" s="4">
        <f>INDEX(Screenings!C:C,MATCH(Reservations!C1385,Screenings!A:A,0))</f>
        <v>4</v>
      </c>
      <c r="E1385" s="4">
        <f>COUNTIF(SeatReservations!B:B,Reservations!A1385)</f>
        <v>4</v>
      </c>
      <c r="F1385" s="4">
        <f>INDEX(Screenings!D:D,MATCH(Reservations!C1385,Screenings!A:A,0))</f>
        <v>35</v>
      </c>
    </row>
    <row r="1386" spans="1:6" x14ac:dyDescent="0.2">
      <c r="A1386" s="10">
        <v>1385</v>
      </c>
      <c r="B1386" s="12">
        <v>145</v>
      </c>
      <c r="C1386" s="12">
        <v>276</v>
      </c>
      <c r="D1386" s="4">
        <f>INDEX(Screenings!C:C,MATCH(Reservations!C1386,Screenings!A:A,0))</f>
        <v>3</v>
      </c>
      <c r="E1386" s="4">
        <f>COUNTIF(SeatReservations!B:B,Reservations!A1386)</f>
        <v>3</v>
      </c>
      <c r="F1386" s="4">
        <f>INDEX(Screenings!D:D,MATCH(Reservations!C1386,Screenings!A:A,0))</f>
        <v>5</v>
      </c>
    </row>
    <row r="1387" spans="1:6" x14ac:dyDescent="0.2">
      <c r="A1387" s="10">
        <v>1386</v>
      </c>
      <c r="B1387" s="12">
        <v>141</v>
      </c>
      <c r="C1387" s="12">
        <v>195</v>
      </c>
      <c r="D1387" s="4">
        <f>INDEX(Screenings!C:C,MATCH(Reservations!C1387,Screenings!A:A,0))</f>
        <v>1</v>
      </c>
      <c r="E1387" s="4">
        <f>COUNTIF(SeatReservations!B:B,Reservations!A1387)</f>
        <v>1</v>
      </c>
      <c r="F1387" s="4">
        <f>INDEX(Screenings!D:D,MATCH(Reservations!C1387,Screenings!A:A,0))</f>
        <v>43</v>
      </c>
    </row>
    <row r="1388" spans="1:6" x14ac:dyDescent="0.2">
      <c r="A1388" s="10">
        <v>1387</v>
      </c>
      <c r="B1388" s="12">
        <v>168</v>
      </c>
      <c r="C1388" s="12">
        <v>244</v>
      </c>
      <c r="D1388" s="4">
        <f>INDEX(Screenings!C:C,MATCH(Reservations!C1388,Screenings!A:A,0))</f>
        <v>1</v>
      </c>
      <c r="E1388" s="4">
        <f>COUNTIF(SeatReservations!B:B,Reservations!A1388)</f>
        <v>0</v>
      </c>
      <c r="F1388" s="4">
        <f>INDEX(Screenings!D:D,MATCH(Reservations!C1388,Screenings!A:A,0))</f>
        <v>18</v>
      </c>
    </row>
    <row r="1389" spans="1:6" x14ac:dyDescent="0.2">
      <c r="A1389" s="10">
        <v>1388</v>
      </c>
      <c r="B1389" s="12">
        <v>171</v>
      </c>
      <c r="C1389" s="12">
        <v>233</v>
      </c>
      <c r="D1389" s="4">
        <f>INDEX(Screenings!C:C,MATCH(Reservations!C1389,Screenings!A:A,0))</f>
        <v>3</v>
      </c>
      <c r="E1389" s="4">
        <f>COUNTIF(SeatReservations!B:B,Reservations!A1389)</f>
        <v>1</v>
      </c>
      <c r="F1389" s="4">
        <f>INDEX(Screenings!D:D,MATCH(Reservations!C1389,Screenings!A:A,0))</f>
        <v>7</v>
      </c>
    </row>
    <row r="1390" spans="1:6" x14ac:dyDescent="0.2">
      <c r="A1390" s="10">
        <v>1389</v>
      </c>
      <c r="B1390" s="12">
        <v>190</v>
      </c>
      <c r="C1390" s="12">
        <v>172</v>
      </c>
      <c r="D1390" s="4">
        <f>INDEX(Screenings!C:C,MATCH(Reservations!C1390,Screenings!A:A,0))</f>
        <v>10</v>
      </c>
      <c r="E1390" s="4">
        <f>COUNTIF(SeatReservations!B:B,Reservations!A1390)</f>
        <v>3</v>
      </c>
      <c r="F1390" s="4">
        <f>INDEX(Screenings!D:D,MATCH(Reservations!C1390,Screenings!A:A,0))</f>
        <v>35</v>
      </c>
    </row>
    <row r="1391" spans="1:6" x14ac:dyDescent="0.2">
      <c r="A1391" s="10">
        <v>1390</v>
      </c>
      <c r="B1391" s="12">
        <v>199</v>
      </c>
      <c r="C1391" s="12">
        <v>61</v>
      </c>
      <c r="D1391" s="4">
        <f>INDEX(Screenings!C:C,MATCH(Reservations!C1391,Screenings!A:A,0))</f>
        <v>3</v>
      </c>
      <c r="E1391" s="4">
        <f>COUNTIF(SeatReservations!B:B,Reservations!A1391)</f>
        <v>6</v>
      </c>
      <c r="F1391" s="4">
        <f>INDEX(Screenings!D:D,MATCH(Reservations!C1391,Screenings!A:A,0))</f>
        <v>15</v>
      </c>
    </row>
    <row r="1392" spans="1:6" x14ac:dyDescent="0.2">
      <c r="A1392" s="10">
        <v>1391</v>
      </c>
      <c r="B1392" s="12">
        <v>178</v>
      </c>
      <c r="C1392" s="12">
        <v>106</v>
      </c>
      <c r="D1392" s="4">
        <f>INDEX(Screenings!C:C,MATCH(Reservations!C1392,Screenings!A:A,0))</f>
        <v>8</v>
      </c>
      <c r="E1392" s="4">
        <f>COUNTIF(SeatReservations!B:B,Reservations!A1392)</f>
        <v>1</v>
      </c>
      <c r="F1392" s="4">
        <f>INDEX(Screenings!D:D,MATCH(Reservations!C1392,Screenings!A:A,0))</f>
        <v>4</v>
      </c>
    </row>
    <row r="1393" spans="1:6" x14ac:dyDescent="0.2">
      <c r="A1393" s="10">
        <v>1392</v>
      </c>
      <c r="B1393" s="12">
        <v>192</v>
      </c>
      <c r="C1393" s="12">
        <v>74</v>
      </c>
      <c r="D1393" s="4">
        <f>INDEX(Screenings!C:C,MATCH(Reservations!C1393,Screenings!A:A,0))</f>
        <v>5</v>
      </c>
      <c r="E1393" s="4">
        <f>COUNTIF(SeatReservations!B:B,Reservations!A1393)</f>
        <v>3</v>
      </c>
      <c r="F1393" s="4">
        <f>INDEX(Screenings!D:D,MATCH(Reservations!C1393,Screenings!A:A,0))</f>
        <v>34</v>
      </c>
    </row>
    <row r="1394" spans="1:6" x14ac:dyDescent="0.2">
      <c r="A1394" s="10">
        <v>1393</v>
      </c>
      <c r="B1394" s="12">
        <v>170</v>
      </c>
      <c r="C1394" s="12">
        <v>214</v>
      </c>
      <c r="D1394" s="4">
        <f>INDEX(Screenings!C:C,MATCH(Reservations!C1394,Screenings!A:A,0))</f>
        <v>9</v>
      </c>
      <c r="E1394" s="4">
        <f>COUNTIF(SeatReservations!B:B,Reservations!A1394)</f>
        <v>4</v>
      </c>
      <c r="F1394" s="4">
        <f>INDEX(Screenings!D:D,MATCH(Reservations!C1394,Screenings!A:A,0))</f>
        <v>20</v>
      </c>
    </row>
    <row r="1395" spans="1:6" x14ac:dyDescent="0.2">
      <c r="A1395" s="10">
        <v>1394</v>
      </c>
      <c r="B1395" s="12">
        <v>177</v>
      </c>
      <c r="C1395" s="12">
        <v>127</v>
      </c>
      <c r="D1395" s="4">
        <f>INDEX(Screenings!C:C,MATCH(Reservations!C1395,Screenings!A:A,0))</f>
        <v>5</v>
      </c>
      <c r="E1395" s="4">
        <f>COUNTIF(SeatReservations!B:B,Reservations!A1395)</f>
        <v>2</v>
      </c>
      <c r="F1395" s="4">
        <f>INDEX(Screenings!D:D,MATCH(Reservations!C1395,Screenings!A:A,0))</f>
        <v>37</v>
      </c>
    </row>
    <row r="1396" spans="1:6" x14ac:dyDescent="0.2">
      <c r="A1396" s="10">
        <v>1395</v>
      </c>
      <c r="B1396" s="12">
        <v>177</v>
      </c>
      <c r="C1396" s="12">
        <v>78</v>
      </c>
      <c r="D1396" s="4">
        <f>INDEX(Screenings!C:C,MATCH(Reservations!C1396,Screenings!A:A,0))</f>
        <v>10</v>
      </c>
      <c r="E1396" s="4">
        <f>COUNTIF(SeatReservations!B:B,Reservations!A1396)</f>
        <v>5</v>
      </c>
      <c r="F1396" s="4">
        <f>INDEX(Screenings!D:D,MATCH(Reservations!C1396,Screenings!A:A,0))</f>
        <v>28</v>
      </c>
    </row>
    <row r="1397" spans="1:6" x14ac:dyDescent="0.2">
      <c r="A1397" s="10">
        <v>1396</v>
      </c>
      <c r="B1397" s="12">
        <v>185</v>
      </c>
      <c r="C1397" s="12">
        <v>89</v>
      </c>
      <c r="D1397" s="4">
        <f>INDEX(Screenings!C:C,MATCH(Reservations!C1397,Screenings!A:A,0))</f>
        <v>7</v>
      </c>
      <c r="E1397" s="4">
        <f>COUNTIF(SeatReservations!B:B,Reservations!A1397)</f>
        <v>1</v>
      </c>
      <c r="F1397" s="4">
        <f>INDEX(Screenings!D:D,MATCH(Reservations!C1397,Screenings!A:A,0))</f>
        <v>48</v>
      </c>
    </row>
    <row r="1398" spans="1:6" x14ac:dyDescent="0.2">
      <c r="A1398" s="10">
        <v>1397</v>
      </c>
      <c r="B1398" s="12">
        <v>188</v>
      </c>
      <c r="C1398" s="12">
        <v>206</v>
      </c>
      <c r="D1398" s="4">
        <f>INDEX(Screenings!C:C,MATCH(Reservations!C1398,Screenings!A:A,0))</f>
        <v>6</v>
      </c>
      <c r="E1398" s="4">
        <f>COUNTIF(SeatReservations!B:B,Reservations!A1398)</f>
        <v>0</v>
      </c>
      <c r="F1398" s="4">
        <f>INDEX(Screenings!D:D,MATCH(Reservations!C1398,Screenings!A:A,0))</f>
        <v>48</v>
      </c>
    </row>
    <row r="1399" spans="1:6" x14ac:dyDescent="0.2">
      <c r="A1399" s="10">
        <v>1398</v>
      </c>
      <c r="B1399" s="12">
        <v>133</v>
      </c>
      <c r="C1399" s="12">
        <v>196</v>
      </c>
      <c r="D1399" s="4">
        <f>INDEX(Screenings!C:C,MATCH(Reservations!C1399,Screenings!A:A,0))</f>
        <v>8</v>
      </c>
      <c r="E1399" s="4">
        <f>COUNTIF(SeatReservations!B:B,Reservations!A1399)</f>
        <v>4</v>
      </c>
      <c r="F1399" s="4">
        <f>INDEX(Screenings!D:D,MATCH(Reservations!C1399,Screenings!A:A,0))</f>
        <v>34</v>
      </c>
    </row>
    <row r="1400" spans="1:6" x14ac:dyDescent="0.2">
      <c r="A1400" s="10">
        <v>1399</v>
      </c>
      <c r="B1400" s="12">
        <v>194</v>
      </c>
      <c r="C1400" s="12">
        <v>163</v>
      </c>
      <c r="D1400" s="4">
        <f>INDEX(Screenings!C:C,MATCH(Reservations!C1400,Screenings!A:A,0))</f>
        <v>4</v>
      </c>
      <c r="E1400" s="4">
        <f>COUNTIF(SeatReservations!B:B,Reservations!A1400)</f>
        <v>3</v>
      </c>
      <c r="F1400" s="4">
        <f>INDEX(Screenings!D:D,MATCH(Reservations!C1400,Screenings!A:A,0))</f>
        <v>56</v>
      </c>
    </row>
    <row r="1401" spans="1:6" x14ac:dyDescent="0.2">
      <c r="A1401" s="10">
        <v>1400</v>
      </c>
      <c r="B1401" s="12">
        <v>132</v>
      </c>
      <c r="C1401" s="12">
        <v>223</v>
      </c>
      <c r="D1401" s="4">
        <f>INDEX(Screenings!C:C,MATCH(Reservations!C1401,Screenings!A:A,0))</f>
        <v>2</v>
      </c>
      <c r="E1401" s="4">
        <f>COUNTIF(SeatReservations!B:B,Reservations!A1401)</f>
        <v>2</v>
      </c>
      <c r="F1401" s="4">
        <f>INDEX(Screenings!D:D,MATCH(Reservations!C1401,Screenings!A:A,0))</f>
        <v>21</v>
      </c>
    </row>
    <row r="1402" spans="1:6" x14ac:dyDescent="0.2">
      <c r="A1402" s="10">
        <v>1401</v>
      </c>
      <c r="B1402" s="12">
        <v>162</v>
      </c>
      <c r="C1402" s="12">
        <v>199</v>
      </c>
      <c r="D1402" s="4">
        <f>INDEX(Screenings!C:C,MATCH(Reservations!C1402,Screenings!A:A,0))</f>
        <v>9</v>
      </c>
      <c r="E1402" s="4">
        <f>COUNTIF(SeatReservations!B:B,Reservations!A1402)</f>
        <v>2</v>
      </c>
      <c r="F1402" s="4">
        <f>INDEX(Screenings!D:D,MATCH(Reservations!C1402,Screenings!A:A,0))</f>
        <v>49</v>
      </c>
    </row>
    <row r="1403" spans="1:6" x14ac:dyDescent="0.2">
      <c r="A1403" s="10">
        <v>1402</v>
      </c>
      <c r="B1403" s="12">
        <v>131</v>
      </c>
      <c r="C1403" s="12">
        <v>288</v>
      </c>
      <c r="D1403" s="4">
        <f>INDEX(Screenings!C:C,MATCH(Reservations!C1403,Screenings!A:A,0))</f>
        <v>7</v>
      </c>
      <c r="E1403" s="4">
        <f>COUNTIF(SeatReservations!B:B,Reservations!A1403)</f>
        <v>3</v>
      </c>
      <c r="F1403" s="4">
        <f>INDEX(Screenings!D:D,MATCH(Reservations!C1403,Screenings!A:A,0))</f>
        <v>26</v>
      </c>
    </row>
    <row r="1404" spans="1:6" x14ac:dyDescent="0.2">
      <c r="A1404" s="10">
        <v>1403</v>
      </c>
      <c r="B1404" s="12">
        <v>131</v>
      </c>
      <c r="C1404" s="12">
        <v>225</v>
      </c>
      <c r="D1404" s="4">
        <f>INDEX(Screenings!C:C,MATCH(Reservations!C1404,Screenings!A:A,0))</f>
        <v>5</v>
      </c>
      <c r="E1404" s="4">
        <f>COUNTIF(SeatReservations!B:B,Reservations!A1404)</f>
        <v>3</v>
      </c>
      <c r="F1404" s="4">
        <f>INDEX(Screenings!D:D,MATCH(Reservations!C1404,Screenings!A:A,0))</f>
        <v>26</v>
      </c>
    </row>
    <row r="1405" spans="1:6" x14ac:dyDescent="0.2">
      <c r="A1405" s="10">
        <v>1404</v>
      </c>
      <c r="B1405" s="12">
        <v>179</v>
      </c>
      <c r="C1405" s="12">
        <v>67</v>
      </c>
      <c r="D1405" s="4">
        <f>INDEX(Screenings!C:C,MATCH(Reservations!C1405,Screenings!A:A,0))</f>
        <v>7</v>
      </c>
      <c r="E1405" s="4">
        <f>COUNTIF(SeatReservations!B:B,Reservations!A1405)</f>
        <v>0</v>
      </c>
      <c r="F1405" s="4">
        <f>INDEX(Screenings!D:D,MATCH(Reservations!C1405,Screenings!A:A,0))</f>
        <v>19</v>
      </c>
    </row>
    <row r="1406" spans="1:6" x14ac:dyDescent="0.2">
      <c r="A1406" s="10">
        <v>1405</v>
      </c>
      <c r="B1406" s="12">
        <v>188</v>
      </c>
      <c r="C1406" s="12">
        <v>206</v>
      </c>
      <c r="D1406" s="4">
        <f>INDEX(Screenings!C:C,MATCH(Reservations!C1406,Screenings!A:A,0))</f>
        <v>6</v>
      </c>
      <c r="E1406" s="4">
        <f>COUNTIF(SeatReservations!B:B,Reservations!A1406)</f>
        <v>2</v>
      </c>
      <c r="F1406" s="4">
        <f>INDEX(Screenings!D:D,MATCH(Reservations!C1406,Screenings!A:A,0))</f>
        <v>48</v>
      </c>
    </row>
    <row r="1407" spans="1:6" x14ac:dyDescent="0.2">
      <c r="A1407" s="10">
        <v>1406</v>
      </c>
      <c r="B1407" s="12">
        <v>147</v>
      </c>
      <c r="C1407" s="12">
        <v>126</v>
      </c>
      <c r="D1407" s="4">
        <f>INDEX(Screenings!C:C,MATCH(Reservations!C1407,Screenings!A:A,0))</f>
        <v>4</v>
      </c>
      <c r="E1407" s="4">
        <f>COUNTIF(SeatReservations!B:B,Reservations!A1407)</f>
        <v>0</v>
      </c>
      <c r="F1407" s="4">
        <f>INDEX(Screenings!D:D,MATCH(Reservations!C1407,Screenings!A:A,0))</f>
        <v>26</v>
      </c>
    </row>
    <row r="1408" spans="1:6" x14ac:dyDescent="0.2">
      <c r="A1408" s="10">
        <v>1407</v>
      </c>
      <c r="B1408" s="12">
        <v>171</v>
      </c>
      <c r="C1408" s="12">
        <v>265</v>
      </c>
      <c r="D1408" s="4">
        <f>INDEX(Screenings!C:C,MATCH(Reservations!C1408,Screenings!A:A,0))</f>
        <v>7</v>
      </c>
      <c r="E1408" s="4">
        <f>COUNTIF(SeatReservations!B:B,Reservations!A1408)</f>
        <v>3</v>
      </c>
      <c r="F1408" s="4">
        <f>INDEX(Screenings!D:D,MATCH(Reservations!C1408,Screenings!A:A,0))</f>
        <v>56</v>
      </c>
    </row>
    <row r="1409" spans="1:6" x14ac:dyDescent="0.2">
      <c r="A1409" s="10">
        <v>1408</v>
      </c>
      <c r="B1409" s="12">
        <v>178</v>
      </c>
      <c r="C1409" s="12">
        <v>271</v>
      </c>
      <c r="D1409" s="4">
        <f>INDEX(Screenings!C:C,MATCH(Reservations!C1409,Screenings!A:A,0))</f>
        <v>10</v>
      </c>
      <c r="E1409" s="4">
        <f>COUNTIF(SeatReservations!B:B,Reservations!A1409)</f>
        <v>2</v>
      </c>
      <c r="F1409" s="4">
        <f>INDEX(Screenings!D:D,MATCH(Reservations!C1409,Screenings!A:A,0))</f>
        <v>28</v>
      </c>
    </row>
    <row r="1410" spans="1:6" x14ac:dyDescent="0.2">
      <c r="A1410" s="10">
        <v>1409</v>
      </c>
      <c r="B1410" s="12">
        <v>153</v>
      </c>
      <c r="C1410" s="12">
        <v>10</v>
      </c>
      <c r="D1410" s="4">
        <f>INDEX(Screenings!C:C,MATCH(Reservations!C1410,Screenings!A:A,0))</f>
        <v>6</v>
      </c>
      <c r="E1410" s="4">
        <f>COUNTIF(SeatReservations!B:B,Reservations!A1410)</f>
        <v>4</v>
      </c>
      <c r="F1410" s="4">
        <f>INDEX(Screenings!D:D,MATCH(Reservations!C1410,Screenings!A:A,0))</f>
        <v>37</v>
      </c>
    </row>
    <row r="1411" spans="1:6" x14ac:dyDescent="0.2">
      <c r="A1411" s="10">
        <v>1410</v>
      </c>
      <c r="B1411" s="12">
        <v>168</v>
      </c>
      <c r="C1411" s="12">
        <v>139</v>
      </c>
      <c r="D1411" s="4">
        <f>INDEX(Screenings!C:C,MATCH(Reservations!C1411,Screenings!A:A,0))</f>
        <v>9</v>
      </c>
      <c r="E1411" s="4">
        <f>COUNTIF(SeatReservations!B:B,Reservations!A1411)</f>
        <v>1</v>
      </c>
      <c r="F1411" s="4">
        <f>INDEX(Screenings!D:D,MATCH(Reservations!C1411,Screenings!A:A,0))</f>
        <v>18</v>
      </c>
    </row>
    <row r="1412" spans="1:6" x14ac:dyDescent="0.2">
      <c r="A1412" s="10">
        <v>1411</v>
      </c>
      <c r="B1412" s="12">
        <v>198</v>
      </c>
      <c r="C1412" s="12">
        <v>219</v>
      </c>
      <c r="D1412" s="4">
        <f>INDEX(Screenings!C:C,MATCH(Reservations!C1412,Screenings!A:A,0))</f>
        <v>5</v>
      </c>
      <c r="E1412" s="4">
        <f>COUNTIF(SeatReservations!B:B,Reservations!A1412)</f>
        <v>1</v>
      </c>
      <c r="F1412" s="4">
        <f>INDEX(Screenings!D:D,MATCH(Reservations!C1412,Screenings!A:A,0))</f>
        <v>2</v>
      </c>
    </row>
    <row r="1413" spans="1:6" x14ac:dyDescent="0.2">
      <c r="A1413" s="10">
        <v>1412</v>
      </c>
      <c r="B1413" s="12">
        <v>166</v>
      </c>
      <c r="C1413" s="12">
        <v>140</v>
      </c>
      <c r="D1413" s="4">
        <f>INDEX(Screenings!C:C,MATCH(Reservations!C1413,Screenings!A:A,0))</f>
        <v>10</v>
      </c>
      <c r="E1413" s="4">
        <f>COUNTIF(SeatReservations!B:B,Reservations!A1413)</f>
        <v>2</v>
      </c>
      <c r="F1413" s="4">
        <f>INDEX(Screenings!D:D,MATCH(Reservations!C1413,Screenings!A:A,0))</f>
        <v>54</v>
      </c>
    </row>
    <row r="1414" spans="1:6" x14ac:dyDescent="0.2">
      <c r="A1414" s="10">
        <v>1413</v>
      </c>
      <c r="B1414" s="12">
        <v>152</v>
      </c>
      <c r="C1414" s="12">
        <v>243</v>
      </c>
      <c r="D1414" s="4">
        <f>INDEX(Screenings!C:C,MATCH(Reservations!C1414,Screenings!A:A,0))</f>
        <v>2</v>
      </c>
      <c r="E1414" s="4">
        <f>COUNTIF(SeatReservations!B:B,Reservations!A1414)</f>
        <v>3</v>
      </c>
      <c r="F1414" s="4">
        <f>INDEX(Screenings!D:D,MATCH(Reservations!C1414,Screenings!A:A,0))</f>
        <v>2</v>
      </c>
    </row>
    <row r="1415" spans="1:6" x14ac:dyDescent="0.2">
      <c r="A1415" s="10">
        <v>1414</v>
      </c>
      <c r="B1415" s="12">
        <v>200</v>
      </c>
      <c r="C1415" s="12">
        <v>44</v>
      </c>
      <c r="D1415" s="4">
        <f>INDEX(Screenings!C:C,MATCH(Reservations!C1415,Screenings!A:A,0))</f>
        <v>6</v>
      </c>
      <c r="E1415" s="4">
        <f>COUNTIF(SeatReservations!B:B,Reservations!A1415)</f>
        <v>1</v>
      </c>
      <c r="F1415" s="4">
        <f>INDEX(Screenings!D:D,MATCH(Reservations!C1415,Screenings!A:A,0))</f>
        <v>40</v>
      </c>
    </row>
    <row r="1416" spans="1:6" x14ac:dyDescent="0.2">
      <c r="A1416" s="10">
        <v>1415</v>
      </c>
      <c r="B1416" s="12">
        <v>132</v>
      </c>
      <c r="C1416" s="12">
        <v>174</v>
      </c>
      <c r="D1416" s="4">
        <f>INDEX(Screenings!C:C,MATCH(Reservations!C1416,Screenings!A:A,0))</f>
        <v>7</v>
      </c>
      <c r="E1416" s="4">
        <f>COUNTIF(SeatReservations!B:B,Reservations!A1416)</f>
        <v>1</v>
      </c>
      <c r="F1416" s="4">
        <f>INDEX(Screenings!D:D,MATCH(Reservations!C1416,Screenings!A:A,0))</f>
        <v>60</v>
      </c>
    </row>
    <row r="1417" spans="1:6" x14ac:dyDescent="0.2">
      <c r="A1417" s="10">
        <v>1416</v>
      </c>
      <c r="B1417" s="12">
        <v>200</v>
      </c>
      <c r="C1417" s="12">
        <v>261</v>
      </c>
      <c r="D1417" s="4">
        <f>INDEX(Screenings!C:C,MATCH(Reservations!C1417,Screenings!A:A,0))</f>
        <v>8</v>
      </c>
      <c r="E1417" s="4">
        <f>COUNTIF(SeatReservations!B:B,Reservations!A1417)</f>
        <v>0</v>
      </c>
      <c r="F1417" s="4">
        <f>INDEX(Screenings!D:D,MATCH(Reservations!C1417,Screenings!A:A,0))</f>
        <v>2</v>
      </c>
    </row>
    <row r="1418" spans="1:6" x14ac:dyDescent="0.2">
      <c r="A1418" s="10">
        <v>1417</v>
      </c>
      <c r="B1418" s="12">
        <v>165</v>
      </c>
      <c r="C1418" s="12">
        <v>44</v>
      </c>
      <c r="D1418" s="4">
        <f>INDEX(Screenings!C:C,MATCH(Reservations!C1418,Screenings!A:A,0))</f>
        <v>6</v>
      </c>
      <c r="E1418" s="4">
        <f>COUNTIF(SeatReservations!B:B,Reservations!A1418)</f>
        <v>0</v>
      </c>
      <c r="F1418" s="4">
        <f>INDEX(Screenings!D:D,MATCH(Reservations!C1418,Screenings!A:A,0))</f>
        <v>40</v>
      </c>
    </row>
    <row r="1419" spans="1:6" x14ac:dyDescent="0.2">
      <c r="A1419" s="10">
        <v>1418</v>
      </c>
      <c r="B1419" s="12">
        <v>159</v>
      </c>
      <c r="C1419" s="12">
        <v>178</v>
      </c>
      <c r="D1419" s="4">
        <f>INDEX(Screenings!C:C,MATCH(Reservations!C1419,Screenings!A:A,0))</f>
        <v>1</v>
      </c>
      <c r="E1419" s="4">
        <f>COUNTIF(SeatReservations!B:B,Reservations!A1419)</f>
        <v>1</v>
      </c>
      <c r="F1419" s="4">
        <f>INDEX(Screenings!D:D,MATCH(Reservations!C1419,Screenings!A:A,0))</f>
        <v>56</v>
      </c>
    </row>
    <row r="1420" spans="1:6" x14ac:dyDescent="0.2">
      <c r="A1420" s="10">
        <v>1419</v>
      </c>
      <c r="B1420" s="12">
        <v>173</v>
      </c>
      <c r="C1420" s="12">
        <v>104</v>
      </c>
      <c r="D1420" s="4">
        <f>INDEX(Screenings!C:C,MATCH(Reservations!C1420,Screenings!A:A,0))</f>
        <v>5</v>
      </c>
      <c r="E1420" s="4">
        <f>COUNTIF(SeatReservations!B:B,Reservations!A1420)</f>
        <v>2</v>
      </c>
      <c r="F1420" s="4">
        <f>INDEX(Screenings!D:D,MATCH(Reservations!C1420,Screenings!A:A,0))</f>
        <v>24</v>
      </c>
    </row>
    <row r="1421" spans="1:6" x14ac:dyDescent="0.2">
      <c r="A1421" s="10">
        <v>1420</v>
      </c>
      <c r="B1421" s="12">
        <v>174</v>
      </c>
      <c r="C1421" s="12">
        <v>45</v>
      </c>
      <c r="D1421" s="4">
        <f>INDEX(Screenings!C:C,MATCH(Reservations!C1421,Screenings!A:A,0))</f>
        <v>3</v>
      </c>
      <c r="E1421" s="4">
        <f>COUNTIF(SeatReservations!B:B,Reservations!A1421)</f>
        <v>3</v>
      </c>
      <c r="F1421" s="4">
        <f>INDEX(Screenings!D:D,MATCH(Reservations!C1421,Screenings!A:A,0))</f>
        <v>59</v>
      </c>
    </row>
    <row r="1422" spans="1:6" x14ac:dyDescent="0.2">
      <c r="A1422" s="10">
        <v>1421</v>
      </c>
      <c r="B1422" s="12">
        <v>144</v>
      </c>
      <c r="C1422" s="12">
        <v>76</v>
      </c>
      <c r="D1422" s="4">
        <f>INDEX(Screenings!C:C,MATCH(Reservations!C1422,Screenings!A:A,0))</f>
        <v>5</v>
      </c>
      <c r="E1422" s="4">
        <f>COUNTIF(SeatReservations!B:B,Reservations!A1422)</f>
        <v>3</v>
      </c>
      <c r="F1422" s="4">
        <f>INDEX(Screenings!D:D,MATCH(Reservations!C1422,Screenings!A:A,0))</f>
        <v>56</v>
      </c>
    </row>
    <row r="1423" spans="1:6" x14ac:dyDescent="0.2">
      <c r="A1423" s="10">
        <v>1422</v>
      </c>
      <c r="B1423" s="12">
        <v>131</v>
      </c>
      <c r="C1423" s="12">
        <v>91</v>
      </c>
      <c r="D1423" s="4">
        <f>INDEX(Screenings!C:C,MATCH(Reservations!C1423,Screenings!A:A,0))</f>
        <v>2</v>
      </c>
      <c r="E1423" s="4">
        <f>COUNTIF(SeatReservations!B:B,Reservations!A1423)</f>
        <v>1</v>
      </c>
      <c r="F1423" s="4">
        <f>INDEX(Screenings!D:D,MATCH(Reservations!C1423,Screenings!A:A,0))</f>
        <v>51</v>
      </c>
    </row>
    <row r="1424" spans="1:6" x14ac:dyDescent="0.2">
      <c r="A1424" s="10">
        <v>1423</v>
      </c>
      <c r="B1424" s="12">
        <v>145</v>
      </c>
      <c r="C1424" s="12">
        <v>10</v>
      </c>
      <c r="D1424" s="4">
        <f>INDEX(Screenings!C:C,MATCH(Reservations!C1424,Screenings!A:A,0))</f>
        <v>6</v>
      </c>
      <c r="E1424" s="4">
        <f>COUNTIF(SeatReservations!B:B,Reservations!A1424)</f>
        <v>3</v>
      </c>
      <c r="F1424" s="4">
        <f>INDEX(Screenings!D:D,MATCH(Reservations!C1424,Screenings!A:A,0))</f>
        <v>37</v>
      </c>
    </row>
    <row r="1425" spans="1:6" x14ac:dyDescent="0.2">
      <c r="A1425" s="10">
        <v>1424</v>
      </c>
      <c r="B1425" s="12">
        <v>168</v>
      </c>
      <c r="C1425" s="12">
        <v>112</v>
      </c>
      <c r="D1425" s="4">
        <f>INDEX(Screenings!C:C,MATCH(Reservations!C1425,Screenings!A:A,0))</f>
        <v>8</v>
      </c>
      <c r="E1425" s="4">
        <f>COUNTIF(SeatReservations!B:B,Reservations!A1425)</f>
        <v>0</v>
      </c>
      <c r="F1425" s="4">
        <f>INDEX(Screenings!D:D,MATCH(Reservations!C1425,Screenings!A:A,0))</f>
        <v>37</v>
      </c>
    </row>
    <row r="1426" spans="1:6" x14ac:dyDescent="0.2">
      <c r="A1426" s="10">
        <v>1425</v>
      </c>
      <c r="B1426" s="12">
        <v>185</v>
      </c>
      <c r="C1426" s="12">
        <v>104</v>
      </c>
      <c r="D1426" s="4">
        <f>INDEX(Screenings!C:C,MATCH(Reservations!C1426,Screenings!A:A,0))</f>
        <v>5</v>
      </c>
      <c r="E1426" s="4">
        <f>COUNTIF(SeatReservations!B:B,Reservations!A1426)</f>
        <v>1</v>
      </c>
      <c r="F1426" s="4">
        <f>INDEX(Screenings!D:D,MATCH(Reservations!C1426,Screenings!A:A,0))</f>
        <v>24</v>
      </c>
    </row>
    <row r="1427" spans="1:6" x14ac:dyDescent="0.2">
      <c r="A1427" s="10">
        <v>1426</v>
      </c>
      <c r="B1427" s="12">
        <v>149</v>
      </c>
      <c r="C1427" s="12">
        <v>85</v>
      </c>
      <c r="D1427" s="4">
        <f>INDEX(Screenings!C:C,MATCH(Reservations!C1427,Screenings!A:A,0))</f>
        <v>10</v>
      </c>
      <c r="E1427" s="4">
        <f>COUNTIF(SeatReservations!B:B,Reservations!A1427)</f>
        <v>1</v>
      </c>
      <c r="F1427" s="4">
        <f>INDEX(Screenings!D:D,MATCH(Reservations!C1427,Screenings!A:A,0))</f>
        <v>35</v>
      </c>
    </row>
    <row r="1428" spans="1:6" x14ac:dyDescent="0.2">
      <c r="A1428" s="10">
        <v>1427</v>
      </c>
      <c r="B1428" s="12">
        <v>170</v>
      </c>
      <c r="C1428" s="12">
        <v>129</v>
      </c>
      <c r="D1428" s="4">
        <f>INDEX(Screenings!C:C,MATCH(Reservations!C1428,Screenings!A:A,0))</f>
        <v>8</v>
      </c>
      <c r="E1428" s="4">
        <f>COUNTIF(SeatReservations!B:B,Reservations!A1428)</f>
        <v>1</v>
      </c>
      <c r="F1428" s="4">
        <f>INDEX(Screenings!D:D,MATCH(Reservations!C1428,Screenings!A:A,0))</f>
        <v>5</v>
      </c>
    </row>
    <row r="1429" spans="1:6" x14ac:dyDescent="0.2">
      <c r="A1429" s="10">
        <v>1428</v>
      </c>
      <c r="B1429" s="12">
        <v>151</v>
      </c>
      <c r="C1429" s="12">
        <v>6</v>
      </c>
      <c r="D1429" s="4">
        <f>INDEX(Screenings!C:C,MATCH(Reservations!C1429,Screenings!A:A,0))</f>
        <v>6</v>
      </c>
      <c r="E1429" s="4">
        <f>COUNTIF(SeatReservations!B:B,Reservations!A1429)</f>
        <v>1</v>
      </c>
      <c r="F1429" s="4">
        <f>INDEX(Screenings!D:D,MATCH(Reservations!C1429,Screenings!A:A,0))</f>
        <v>19</v>
      </c>
    </row>
    <row r="1430" spans="1:6" x14ac:dyDescent="0.2">
      <c r="A1430" s="10">
        <v>1429</v>
      </c>
      <c r="B1430" s="12">
        <v>194</v>
      </c>
      <c r="C1430" s="12">
        <v>115</v>
      </c>
      <c r="D1430" s="4">
        <f>INDEX(Screenings!C:C,MATCH(Reservations!C1430,Screenings!A:A,0))</f>
        <v>9</v>
      </c>
      <c r="E1430" s="4">
        <f>COUNTIF(SeatReservations!B:B,Reservations!A1430)</f>
        <v>0</v>
      </c>
      <c r="F1430" s="4">
        <f>INDEX(Screenings!D:D,MATCH(Reservations!C1430,Screenings!A:A,0))</f>
        <v>9</v>
      </c>
    </row>
    <row r="1431" spans="1:6" x14ac:dyDescent="0.2">
      <c r="A1431" s="10">
        <v>1430</v>
      </c>
      <c r="B1431" s="12">
        <v>167</v>
      </c>
      <c r="C1431" s="12">
        <v>98</v>
      </c>
      <c r="D1431" s="4">
        <f>INDEX(Screenings!C:C,MATCH(Reservations!C1431,Screenings!A:A,0))</f>
        <v>5</v>
      </c>
      <c r="E1431" s="4">
        <f>COUNTIF(SeatReservations!B:B,Reservations!A1431)</f>
        <v>3</v>
      </c>
      <c r="F1431" s="4">
        <f>INDEX(Screenings!D:D,MATCH(Reservations!C1431,Screenings!A:A,0))</f>
        <v>36</v>
      </c>
    </row>
    <row r="1432" spans="1:6" x14ac:dyDescent="0.2">
      <c r="A1432" s="10">
        <v>1431</v>
      </c>
      <c r="B1432" s="12">
        <v>154</v>
      </c>
      <c r="C1432" s="12">
        <v>243</v>
      </c>
      <c r="D1432" s="4">
        <f>INDEX(Screenings!C:C,MATCH(Reservations!C1432,Screenings!A:A,0))</f>
        <v>2</v>
      </c>
      <c r="E1432" s="4">
        <f>COUNTIF(SeatReservations!B:B,Reservations!A1432)</f>
        <v>3</v>
      </c>
      <c r="F1432" s="4">
        <f>INDEX(Screenings!D:D,MATCH(Reservations!C1432,Screenings!A:A,0))</f>
        <v>2</v>
      </c>
    </row>
    <row r="1433" spans="1:6" x14ac:dyDescent="0.2">
      <c r="A1433" s="10">
        <v>1432</v>
      </c>
      <c r="B1433" s="12">
        <v>186</v>
      </c>
      <c r="C1433" s="12">
        <v>88</v>
      </c>
      <c r="D1433" s="4">
        <f>INDEX(Screenings!C:C,MATCH(Reservations!C1433,Screenings!A:A,0))</f>
        <v>2</v>
      </c>
      <c r="E1433" s="4">
        <f>COUNTIF(SeatReservations!B:B,Reservations!A1433)</f>
        <v>1</v>
      </c>
      <c r="F1433" s="4">
        <f>INDEX(Screenings!D:D,MATCH(Reservations!C1433,Screenings!A:A,0))</f>
        <v>42</v>
      </c>
    </row>
    <row r="1434" spans="1:6" x14ac:dyDescent="0.2">
      <c r="A1434" s="10">
        <v>1433</v>
      </c>
      <c r="B1434" s="12">
        <v>145</v>
      </c>
      <c r="C1434" s="12">
        <v>204</v>
      </c>
      <c r="D1434" s="4">
        <f>INDEX(Screenings!C:C,MATCH(Reservations!C1434,Screenings!A:A,0))</f>
        <v>10</v>
      </c>
      <c r="E1434" s="4">
        <f>COUNTIF(SeatReservations!B:B,Reservations!A1434)</f>
        <v>4</v>
      </c>
      <c r="F1434" s="4">
        <f>INDEX(Screenings!D:D,MATCH(Reservations!C1434,Screenings!A:A,0))</f>
        <v>52</v>
      </c>
    </row>
    <row r="1435" spans="1:6" x14ac:dyDescent="0.2">
      <c r="A1435" s="10">
        <v>1434</v>
      </c>
      <c r="B1435" s="12">
        <v>166</v>
      </c>
      <c r="C1435" s="12">
        <v>279</v>
      </c>
      <c r="D1435" s="4">
        <f>INDEX(Screenings!C:C,MATCH(Reservations!C1435,Screenings!A:A,0))</f>
        <v>8</v>
      </c>
      <c r="E1435" s="4">
        <f>COUNTIF(SeatReservations!B:B,Reservations!A1435)</f>
        <v>4</v>
      </c>
      <c r="F1435" s="4">
        <f>INDEX(Screenings!D:D,MATCH(Reservations!C1435,Screenings!A:A,0))</f>
        <v>16</v>
      </c>
    </row>
    <row r="1436" spans="1:6" x14ac:dyDescent="0.2">
      <c r="A1436" s="10">
        <v>1435</v>
      </c>
      <c r="B1436" s="12">
        <v>146</v>
      </c>
      <c r="C1436" s="12">
        <v>241</v>
      </c>
      <c r="D1436" s="4">
        <f>INDEX(Screenings!C:C,MATCH(Reservations!C1436,Screenings!A:A,0))</f>
        <v>3</v>
      </c>
      <c r="E1436" s="4">
        <f>COUNTIF(SeatReservations!B:B,Reservations!A1436)</f>
        <v>3</v>
      </c>
      <c r="F1436" s="4">
        <f>INDEX(Screenings!D:D,MATCH(Reservations!C1436,Screenings!A:A,0))</f>
        <v>23</v>
      </c>
    </row>
    <row r="1437" spans="1:6" x14ac:dyDescent="0.2">
      <c r="A1437" s="10">
        <v>1436</v>
      </c>
      <c r="B1437" s="12">
        <v>189</v>
      </c>
      <c r="C1437" s="12">
        <v>238</v>
      </c>
      <c r="D1437" s="4">
        <f>INDEX(Screenings!C:C,MATCH(Reservations!C1437,Screenings!A:A,0))</f>
        <v>9</v>
      </c>
      <c r="E1437" s="4">
        <f>COUNTIF(SeatReservations!B:B,Reservations!A1437)</f>
        <v>0</v>
      </c>
      <c r="F1437" s="4">
        <f>INDEX(Screenings!D:D,MATCH(Reservations!C1437,Screenings!A:A,0))</f>
        <v>60</v>
      </c>
    </row>
    <row r="1438" spans="1:6" x14ac:dyDescent="0.2">
      <c r="A1438" s="10">
        <v>1437</v>
      </c>
      <c r="B1438" s="12">
        <v>200</v>
      </c>
      <c r="C1438" s="12">
        <v>179</v>
      </c>
      <c r="D1438" s="4">
        <f>INDEX(Screenings!C:C,MATCH(Reservations!C1438,Screenings!A:A,0))</f>
        <v>1</v>
      </c>
      <c r="E1438" s="4">
        <f>COUNTIF(SeatReservations!B:B,Reservations!A1438)</f>
        <v>2</v>
      </c>
      <c r="F1438" s="4">
        <f>INDEX(Screenings!D:D,MATCH(Reservations!C1438,Screenings!A:A,0))</f>
        <v>53</v>
      </c>
    </row>
    <row r="1439" spans="1:6" x14ac:dyDescent="0.2">
      <c r="A1439" s="10">
        <v>1438</v>
      </c>
      <c r="B1439" s="12">
        <v>140</v>
      </c>
      <c r="C1439" s="12">
        <v>55</v>
      </c>
      <c r="D1439" s="4">
        <f>INDEX(Screenings!C:C,MATCH(Reservations!C1439,Screenings!A:A,0))</f>
        <v>5</v>
      </c>
      <c r="E1439" s="4">
        <f>COUNTIF(SeatReservations!B:B,Reservations!A1439)</f>
        <v>1</v>
      </c>
      <c r="F1439" s="4">
        <f>INDEX(Screenings!D:D,MATCH(Reservations!C1439,Screenings!A:A,0))</f>
        <v>1</v>
      </c>
    </row>
    <row r="1440" spans="1:6" x14ac:dyDescent="0.2">
      <c r="A1440" s="10">
        <v>1439</v>
      </c>
      <c r="B1440" s="12">
        <v>148</v>
      </c>
      <c r="C1440" s="12">
        <v>68</v>
      </c>
      <c r="D1440" s="4">
        <f>INDEX(Screenings!C:C,MATCH(Reservations!C1440,Screenings!A:A,0))</f>
        <v>6</v>
      </c>
      <c r="E1440" s="4">
        <f>COUNTIF(SeatReservations!B:B,Reservations!A1440)</f>
        <v>2</v>
      </c>
      <c r="F1440" s="4">
        <f>INDEX(Screenings!D:D,MATCH(Reservations!C1440,Screenings!A:A,0))</f>
        <v>8</v>
      </c>
    </row>
    <row r="1441" spans="1:6" x14ac:dyDescent="0.2">
      <c r="A1441" s="10">
        <v>1440</v>
      </c>
      <c r="B1441" s="12">
        <v>175</v>
      </c>
      <c r="C1441" s="12">
        <v>199</v>
      </c>
      <c r="D1441" s="4">
        <f>INDEX(Screenings!C:C,MATCH(Reservations!C1441,Screenings!A:A,0))</f>
        <v>9</v>
      </c>
      <c r="E1441" s="4">
        <f>COUNTIF(SeatReservations!B:B,Reservations!A1441)</f>
        <v>1</v>
      </c>
      <c r="F1441" s="4">
        <f>INDEX(Screenings!D:D,MATCH(Reservations!C1441,Screenings!A:A,0))</f>
        <v>49</v>
      </c>
    </row>
    <row r="1442" spans="1:6" x14ac:dyDescent="0.2">
      <c r="A1442" s="10">
        <v>1441</v>
      </c>
      <c r="B1442" s="12">
        <v>171</v>
      </c>
      <c r="C1442" s="12">
        <v>300</v>
      </c>
      <c r="D1442" s="4">
        <f>INDEX(Screenings!C:C,MATCH(Reservations!C1442,Screenings!A:A,0))</f>
        <v>3</v>
      </c>
      <c r="E1442" s="4">
        <f>COUNTIF(SeatReservations!B:B,Reservations!A1442)</f>
        <v>2</v>
      </c>
      <c r="F1442" s="4">
        <f>INDEX(Screenings!D:D,MATCH(Reservations!C1442,Screenings!A:A,0))</f>
        <v>11</v>
      </c>
    </row>
    <row r="1443" spans="1:6" x14ac:dyDescent="0.2">
      <c r="A1443" s="10">
        <v>1442</v>
      </c>
      <c r="B1443" s="12">
        <v>166</v>
      </c>
      <c r="C1443" s="12">
        <v>221</v>
      </c>
      <c r="D1443" s="4">
        <f>INDEX(Screenings!C:C,MATCH(Reservations!C1443,Screenings!A:A,0))</f>
        <v>5</v>
      </c>
      <c r="E1443" s="4">
        <f>COUNTIF(SeatReservations!B:B,Reservations!A1443)</f>
        <v>2</v>
      </c>
      <c r="F1443" s="4">
        <f>INDEX(Screenings!D:D,MATCH(Reservations!C1443,Screenings!A:A,0))</f>
        <v>54</v>
      </c>
    </row>
    <row r="1444" spans="1:6" x14ac:dyDescent="0.2">
      <c r="A1444" s="10">
        <v>1443</v>
      </c>
      <c r="B1444" s="12">
        <v>156</v>
      </c>
      <c r="C1444" s="12">
        <v>163</v>
      </c>
      <c r="D1444" s="4">
        <f>INDEX(Screenings!C:C,MATCH(Reservations!C1444,Screenings!A:A,0))</f>
        <v>4</v>
      </c>
      <c r="E1444" s="4">
        <f>COUNTIF(SeatReservations!B:B,Reservations!A1444)</f>
        <v>2</v>
      </c>
      <c r="F1444" s="4">
        <f>INDEX(Screenings!D:D,MATCH(Reservations!C1444,Screenings!A:A,0))</f>
        <v>56</v>
      </c>
    </row>
    <row r="1445" spans="1:6" x14ac:dyDescent="0.2">
      <c r="A1445" s="10">
        <v>1444</v>
      </c>
      <c r="B1445" s="12">
        <v>181</v>
      </c>
      <c r="C1445" s="12">
        <v>13</v>
      </c>
      <c r="D1445" s="4">
        <f>INDEX(Screenings!C:C,MATCH(Reservations!C1445,Screenings!A:A,0))</f>
        <v>9</v>
      </c>
      <c r="E1445" s="4">
        <f>COUNTIF(SeatReservations!B:B,Reservations!A1445)</f>
        <v>1</v>
      </c>
      <c r="F1445" s="4">
        <f>INDEX(Screenings!D:D,MATCH(Reservations!C1445,Screenings!A:A,0))</f>
        <v>29</v>
      </c>
    </row>
    <row r="1446" spans="1:6" x14ac:dyDescent="0.2">
      <c r="A1446" s="10">
        <v>1445</v>
      </c>
      <c r="B1446" s="12">
        <v>169</v>
      </c>
      <c r="C1446" s="12">
        <v>142</v>
      </c>
      <c r="D1446" s="4">
        <f>INDEX(Screenings!C:C,MATCH(Reservations!C1446,Screenings!A:A,0))</f>
        <v>5</v>
      </c>
      <c r="E1446" s="4">
        <f>COUNTIF(SeatReservations!B:B,Reservations!A1446)</f>
        <v>1</v>
      </c>
      <c r="F1446" s="4">
        <f>INDEX(Screenings!D:D,MATCH(Reservations!C1446,Screenings!A:A,0))</f>
        <v>26</v>
      </c>
    </row>
    <row r="1447" spans="1:6" x14ac:dyDescent="0.2">
      <c r="A1447" s="10">
        <v>1446</v>
      </c>
      <c r="B1447" s="12">
        <v>162</v>
      </c>
      <c r="C1447" s="12">
        <v>120</v>
      </c>
      <c r="D1447" s="4">
        <f>INDEX(Screenings!C:C,MATCH(Reservations!C1447,Screenings!A:A,0))</f>
        <v>1</v>
      </c>
      <c r="E1447" s="4">
        <f>COUNTIF(SeatReservations!B:B,Reservations!A1447)</f>
        <v>2</v>
      </c>
      <c r="F1447" s="4">
        <f>INDEX(Screenings!D:D,MATCH(Reservations!C1447,Screenings!A:A,0))</f>
        <v>29</v>
      </c>
    </row>
    <row r="1448" spans="1:6" x14ac:dyDescent="0.2">
      <c r="A1448" s="10">
        <v>1447</v>
      </c>
      <c r="B1448" s="12">
        <v>155</v>
      </c>
      <c r="C1448" s="12">
        <v>131</v>
      </c>
      <c r="D1448" s="4">
        <f>INDEX(Screenings!C:C,MATCH(Reservations!C1448,Screenings!A:A,0))</f>
        <v>4</v>
      </c>
      <c r="E1448" s="4">
        <f>COUNTIF(SeatReservations!B:B,Reservations!A1448)</f>
        <v>3</v>
      </c>
      <c r="F1448" s="4">
        <f>INDEX(Screenings!D:D,MATCH(Reservations!C1448,Screenings!A:A,0))</f>
        <v>2</v>
      </c>
    </row>
    <row r="1449" spans="1:6" x14ac:dyDescent="0.2">
      <c r="A1449" s="10">
        <v>1448</v>
      </c>
      <c r="B1449" s="12">
        <v>136</v>
      </c>
      <c r="C1449" s="12">
        <v>137</v>
      </c>
      <c r="D1449" s="4">
        <f>INDEX(Screenings!C:C,MATCH(Reservations!C1449,Screenings!A:A,0))</f>
        <v>1</v>
      </c>
      <c r="E1449" s="4">
        <f>COUNTIF(SeatReservations!B:B,Reservations!A1449)</f>
        <v>0</v>
      </c>
      <c r="F1449" s="4">
        <f>INDEX(Screenings!D:D,MATCH(Reservations!C1449,Screenings!A:A,0))</f>
        <v>25</v>
      </c>
    </row>
    <row r="1450" spans="1:6" x14ac:dyDescent="0.2">
      <c r="A1450" s="10">
        <v>1449</v>
      </c>
      <c r="B1450" s="12">
        <v>192</v>
      </c>
      <c r="C1450" s="12">
        <v>19</v>
      </c>
      <c r="D1450" s="4">
        <f>INDEX(Screenings!C:C,MATCH(Reservations!C1450,Screenings!A:A,0))</f>
        <v>5</v>
      </c>
      <c r="E1450" s="4">
        <f>COUNTIF(SeatReservations!B:B,Reservations!A1450)</f>
        <v>2</v>
      </c>
      <c r="F1450" s="4">
        <f>INDEX(Screenings!D:D,MATCH(Reservations!C1450,Screenings!A:A,0))</f>
        <v>41</v>
      </c>
    </row>
    <row r="1451" spans="1:6" x14ac:dyDescent="0.2">
      <c r="A1451" s="10">
        <v>1450</v>
      </c>
      <c r="B1451" s="12">
        <v>168</v>
      </c>
      <c r="C1451" s="12">
        <v>69</v>
      </c>
      <c r="D1451" s="4">
        <f>INDEX(Screenings!C:C,MATCH(Reservations!C1451,Screenings!A:A,0))</f>
        <v>5</v>
      </c>
      <c r="E1451" s="4">
        <f>COUNTIF(SeatReservations!B:B,Reservations!A1451)</f>
        <v>5</v>
      </c>
      <c r="F1451" s="4">
        <f>INDEX(Screenings!D:D,MATCH(Reservations!C1451,Screenings!A:A,0))</f>
        <v>30</v>
      </c>
    </row>
    <row r="1452" spans="1:6" x14ac:dyDescent="0.2">
      <c r="A1452" s="10">
        <v>1451</v>
      </c>
      <c r="B1452" s="12">
        <v>145</v>
      </c>
      <c r="C1452" s="12">
        <v>162</v>
      </c>
      <c r="D1452" s="4">
        <f>INDEX(Screenings!C:C,MATCH(Reservations!C1452,Screenings!A:A,0))</f>
        <v>10</v>
      </c>
      <c r="E1452" s="4">
        <f>COUNTIF(SeatReservations!B:B,Reservations!A1452)</f>
        <v>1</v>
      </c>
      <c r="F1452" s="4">
        <f>INDEX(Screenings!D:D,MATCH(Reservations!C1452,Screenings!A:A,0))</f>
        <v>20</v>
      </c>
    </row>
    <row r="1453" spans="1:6" x14ac:dyDescent="0.2">
      <c r="A1453" s="10">
        <v>1452</v>
      </c>
      <c r="B1453" s="12">
        <v>183</v>
      </c>
      <c r="C1453" s="12">
        <v>236</v>
      </c>
      <c r="D1453" s="4">
        <f>INDEX(Screenings!C:C,MATCH(Reservations!C1453,Screenings!A:A,0))</f>
        <v>3</v>
      </c>
      <c r="E1453" s="4">
        <f>COUNTIF(SeatReservations!B:B,Reservations!A1453)</f>
        <v>2</v>
      </c>
      <c r="F1453" s="4">
        <f>INDEX(Screenings!D:D,MATCH(Reservations!C1453,Screenings!A:A,0))</f>
        <v>54</v>
      </c>
    </row>
    <row r="1454" spans="1:6" x14ac:dyDescent="0.2">
      <c r="A1454" s="10">
        <v>1453</v>
      </c>
      <c r="B1454" s="12">
        <v>151</v>
      </c>
      <c r="C1454" s="12">
        <v>32</v>
      </c>
      <c r="D1454" s="4">
        <f>INDEX(Screenings!C:C,MATCH(Reservations!C1454,Screenings!A:A,0))</f>
        <v>1</v>
      </c>
      <c r="E1454" s="4">
        <f>COUNTIF(SeatReservations!B:B,Reservations!A1454)</f>
        <v>2</v>
      </c>
      <c r="F1454" s="4">
        <f>INDEX(Screenings!D:D,MATCH(Reservations!C1454,Screenings!A:A,0))</f>
        <v>14</v>
      </c>
    </row>
    <row r="1455" spans="1:6" x14ac:dyDescent="0.2">
      <c r="A1455" s="10">
        <v>1454</v>
      </c>
      <c r="B1455" s="12">
        <v>148</v>
      </c>
      <c r="C1455" s="12">
        <v>38</v>
      </c>
      <c r="D1455" s="4">
        <f>INDEX(Screenings!C:C,MATCH(Reservations!C1455,Screenings!A:A,0))</f>
        <v>8</v>
      </c>
      <c r="E1455" s="4">
        <f>COUNTIF(SeatReservations!B:B,Reservations!A1455)</f>
        <v>1</v>
      </c>
      <c r="F1455" s="4">
        <f>INDEX(Screenings!D:D,MATCH(Reservations!C1455,Screenings!A:A,0))</f>
        <v>34</v>
      </c>
    </row>
    <row r="1456" spans="1:6" x14ac:dyDescent="0.2">
      <c r="A1456" s="10">
        <v>1455</v>
      </c>
      <c r="B1456" s="12">
        <v>199</v>
      </c>
      <c r="C1456" s="12">
        <v>46</v>
      </c>
      <c r="D1456" s="4">
        <f>INDEX(Screenings!C:C,MATCH(Reservations!C1456,Screenings!A:A,0))</f>
        <v>10</v>
      </c>
      <c r="E1456" s="4">
        <f>COUNTIF(SeatReservations!B:B,Reservations!A1456)</f>
        <v>0</v>
      </c>
      <c r="F1456" s="4">
        <f>INDEX(Screenings!D:D,MATCH(Reservations!C1456,Screenings!A:A,0))</f>
        <v>14</v>
      </c>
    </row>
    <row r="1457" spans="1:6" x14ac:dyDescent="0.2">
      <c r="A1457" s="10">
        <v>1456</v>
      </c>
      <c r="B1457" s="12">
        <v>172</v>
      </c>
      <c r="C1457" s="12">
        <v>177</v>
      </c>
      <c r="D1457" s="4">
        <f>INDEX(Screenings!C:C,MATCH(Reservations!C1457,Screenings!A:A,0))</f>
        <v>10</v>
      </c>
      <c r="E1457" s="4">
        <f>COUNTIF(SeatReservations!B:B,Reservations!A1457)</f>
        <v>2</v>
      </c>
      <c r="F1457" s="4">
        <f>INDEX(Screenings!D:D,MATCH(Reservations!C1457,Screenings!A:A,0))</f>
        <v>11</v>
      </c>
    </row>
    <row r="1458" spans="1:6" x14ac:dyDescent="0.2">
      <c r="A1458" s="10">
        <v>1457</v>
      </c>
      <c r="B1458" s="12">
        <v>186</v>
      </c>
      <c r="C1458" s="12">
        <v>41</v>
      </c>
      <c r="D1458" s="4">
        <f>INDEX(Screenings!C:C,MATCH(Reservations!C1458,Screenings!A:A,0))</f>
        <v>8</v>
      </c>
      <c r="E1458" s="4">
        <f>COUNTIF(SeatReservations!B:B,Reservations!A1458)</f>
        <v>0</v>
      </c>
      <c r="F1458" s="4">
        <f>INDEX(Screenings!D:D,MATCH(Reservations!C1458,Screenings!A:A,0))</f>
        <v>42</v>
      </c>
    </row>
    <row r="1459" spans="1:6" x14ac:dyDescent="0.2">
      <c r="A1459" s="10">
        <v>1458</v>
      </c>
      <c r="B1459" s="12">
        <v>190</v>
      </c>
      <c r="C1459" s="12">
        <v>253</v>
      </c>
      <c r="D1459" s="4">
        <f>INDEX(Screenings!C:C,MATCH(Reservations!C1459,Screenings!A:A,0))</f>
        <v>5</v>
      </c>
      <c r="E1459" s="4">
        <f>COUNTIF(SeatReservations!B:B,Reservations!A1459)</f>
        <v>1</v>
      </c>
      <c r="F1459" s="4">
        <f>INDEX(Screenings!D:D,MATCH(Reservations!C1459,Screenings!A:A,0))</f>
        <v>38</v>
      </c>
    </row>
    <row r="1460" spans="1:6" x14ac:dyDescent="0.2">
      <c r="A1460" s="10">
        <v>1459</v>
      </c>
      <c r="B1460" s="12">
        <v>200</v>
      </c>
      <c r="C1460" s="12">
        <v>18</v>
      </c>
      <c r="D1460" s="4">
        <f>INDEX(Screenings!C:C,MATCH(Reservations!C1460,Screenings!A:A,0))</f>
        <v>3</v>
      </c>
      <c r="E1460" s="4">
        <f>COUNTIF(SeatReservations!B:B,Reservations!A1460)</f>
        <v>1</v>
      </c>
      <c r="F1460" s="4">
        <f>INDEX(Screenings!D:D,MATCH(Reservations!C1460,Screenings!A:A,0))</f>
        <v>27</v>
      </c>
    </row>
    <row r="1461" spans="1:6" x14ac:dyDescent="0.2">
      <c r="A1461" s="10">
        <v>1460</v>
      </c>
      <c r="B1461" s="12">
        <v>188</v>
      </c>
      <c r="C1461" s="12">
        <v>112</v>
      </c>
      <c r="D1461" s="4">
        <f>INDEX(Screenings!C:C,MATCH(Reservations!C1461,Screenings!A:A,0))</f>
        <v>8</v>
      </c>
      <c r="E1461" s="4">
        <f>COUNTIF(SeatReservations!B:B,Reservations!A1461)</f>
        <v>0</v>
      </c>
      <c r="F1461" s="4">
        <f>INDEX(Screenings!D:D,MATCH(Reservations!C1461,Screenings!A:A,0))</f>
        <v>37</v>
      </c>
    </row>
    <row r="1462" spans="1:6" x14ac:dyDescent="0.2">
      <c r="A1462" s="10">
        <v>1461</v>
      </c>
      <c r="B1462" s="12">
        <v>197</v>
      </c>
      <c r="C1462" s="12">
        <v>173</v>
      </c>
      <c r="D1462" s="4">
        <f>INDEX(Screenings!C:C,MATCH(Reservations!C1462,Screenings!A:A,0))</f>
        <v>7</v>
      </c>
      <c r="E1462" s="4">
        <f>COUNTIF(SeatReservations!B:B,Reservations!A1462)</f>
        <v>2</v>
      </c>
      <c r="F1462" s="4">
        <f>INDEX(Screenings!D:D,MATCH(Reservations!C1462,Screenings!A:A,0))</f>
        <v>14</v>
      </c>
    </row>
    <row r="1463" spans="1:6" x14ac:dyDescent="0.2">
      <c r="A1463" s="10">
        <v>1462</v>
      </c>
      <c r="B1463" s="12">
        <v>135</v>
      </c>
      <c r="C1463" s="12">
        <v>30</v>
      </c>
      <c r="D1463" s="4">
        <f>INDEX(Screenings!C:C,MATCH(Reservations!C1463,Screenings!A:A,0))</f>
        <v>7</v>
      </c>
      <c r="E1463" s="4">
        <f>COUNTIF(SeatReservations!B:B,Reservations!A1463)</f>
        <v>2</v>
      </c>
      <c r="F1463" s="4">
        <f>INDEX(Screenings!D:D,MATCH(Reservations!C1463,Screenings!A:A,0))</f>
        <v>20</v>
      </c>
    </row>
    <row r="1464" spans="1:6" x14ac:dyDescent="0.2">
      <c r="A1464" s="10">
        <v>1463</v>
      </c>
      <c r="B1464" s="12">
        <v>131</v>
      </c>
      <c r="C1464" s="12">
        <v>109</v>
      </c>
      <c r="D1464" s="4">
        <f>INDEX(Screenings!C:C,MATCH(Reservations!C1464,Screenings!A:A,0))</f>
        <v>10</v>
      </c>
      <c r="E1464" s="4">
        <f>COUNTIF(SeatReservations!B:B,Reservations!A1464)</f>
        <v>2</v>
      </c>
      <c r="F1464" s="4">
        <f>INDEX(Screenings!D:D,MATCH(Reservations!C1464,Screenings!A:A,0))</f>
        <v>14</v>
      </c>
    </row>
    <row r="1465" spans="1:6" x14ac:dyDescent="0.2">
      <c r="A1465" s="10">
        <v>1464</v>
      </c>
      <c r="B1465" s="12">
        <v>167</v>
      </c>
      <c r="C1465" s="12">
        <v>272</v>
      </c>
      <c r="D1465" s="4">
        <f>INDEX(Screenings!C:C,MATCH(Reservations!C1465,Screenings!A:A,0))</f>
        <v>2</v>
      </c>
      <c r="E1465" s="4">
        <f>COUNTIF(SeatReservations!B:B,Reservations!A1465)</f>
        <v>2</v>
      </c>
      <c r="F1465" s="4">
        <f>INDEX(Screenings!D:D,MATCH(Reservations!C1465,Screenings!A:A,0))</f>
        <v>26</v>
      </c>
    </row>
    <row r="1466" spans="1:6" x14ac:dyDescent="0.2">
      <c r="A1466" s="10">
        <v>1465</v>
      </c>
      <c r="B1466" s="12">
        <v>172</v>
      </c>
      <c r="C1466" s="12">
        <v>15</v>
      </c>
      <c r="D1466" s="4">
        <f>INDEX(Screenings!C:C,MATCH(Reservations!C1466,Screenings!A:A,0))</f>
        <v>8</v>
      </c>
      <c r="E1466" s="4">
        <f>COUNTIF(SeatReservations!B:B,Reservations!A1466)</f>
        <v>1</v>
      </c>
      <c r="F1466" s="4">
        <f>INDEX(Screenings!D:D,MATCH(Reservations!C1466,Screenings!A:A,0))</f>
        <v>11</v>
      </c>
    </row>
    <row r="1467" spans="1:6" x14ac:dyDescent="0.2">
      <c r="A1467" s="10">
        <v>1466</v>
      </c>
      <c r="B1467" s="12">
        <v>155</v>
      </c>
      <c r="C1467" s="12">
        <v>73</v>
      </c>
      <c r="D1467" s="4">
        <f>INDEX(Screenings!C:C,MATCH(Reservations!C1467,Screenings!A:A,0))</f>
        <v>5</v>
      </c>
      <c r="E1467" s="4">
        <f>COUNTIF(SeatReservations!B:B,Reservations!A1467)</f>
        <v>1</v>
      </c>
      <c r="F1467" s="4">
        <f>INDEX(Screenings!D:D,MATCH(Reservations!C1467,Screenings!A:A,0))</f>
        <v>12</v>
      </c>
    </row>
    <row r="1468" spans="1:6" x14ac:dyDescent="0.2">
      <c r="A1468" s="10">
        <v>1467</v>
      </c>
      <c r="B1468" s="12">
        <v>192</v>
      </c>
      <c r="C1468" s="12">
        <v>2</v>
      </c>
      <c r="D1468" s="4">
        <f>INDEX(Screenings!C:C,MATCH(Reservations!C1468,Screenings!A:A,0))</f>
        <v>4</v>
      </c>
      <c r="E1468" s="4">
        <f>COUNTIF(SeatReservations!B:B,Reservations!A1468)</f>
        <v>2</v>
      </c>
      <c r="F1468" s="4">
        <f>INDEX(Screenings!D:D,MATCH(Reservations!C1468,Screenings!A:A,0))</f>
        <v>57</v>
      </c>
    </row>
    <row r="1469" spans="1:6" x14ac:dyDescent="0.2">
      <c r="A1469" s="10">
        <v>1468</v>
      </c>
      <c r="B1469" s="12">
        <v>195</v>
      </c>
      <c r="C1469" s="12">
        <v>11</v>
      </c>
      <c r="D1469" s="4">
        <f>INDEX(Screenings!C:C,MATCH(Reservations!C1469,Screenings!A:A,0))</f>
        <v>6</v>
      </c>
      <c r="E1469" s="4">
        <f>COUNTIF(SeatReservations!B:B,Reservations!A1469)</f>
        <v>1</v>
      </c>
      <c r="F1469" s="4">
        <f>INDEX(Screenings!D:D,MATCH(Reservations!C1469,Screenings!A:A,0))</f>
        <v>23</v>
      </c>
    </row>
    <row r="1470" spans="1:6" x14ac:dyDescent="0.2">
      <c r="A1470" s="10">
        <v>1469</v>
      </c>
      <c r="B1470" s="12">
        <v>150</v>
      </c>
      <c r="C1470" s="12">
        <v>146</v>
      </c>
      <c r="D1470" s="4">
        <f>INDEX(Screenings!C:C,MATCH(Reservations!C1470,Screenings!A:A,0))</f>
        <v>2</v>
      </c>
      <c r="E1470" s="4">
        <f>COUNTIF(SeatReservations!B:B,Reservations!A1470)</f>
        <v>0</v>
      </c>
      <c r="F1470" s="4">
        <f>INDEX(Screenings!D:D,MATCH(Reservations!C1470,Screenings!A:A,0))</f>
        <v>21</v>
      </c>
    </row>
    <row r="1471" spans="1:6" x14ac:dyDescent="0.2">
      <c r="A1471" s="10">
        <v>1470</v>
      </c>
      <c r="B1471" s="12">
        <v>166</v>
      </c>
      <c r="C1471" s="12">
        <v>124</v>
      </c>
      <c r="D1471" s="4">
        <f>INDEX(Screenings!C:C,MATCH(Reservations!C1471,Screenings!A:A,0))</f>
        <v>9</v>
      </c>
      <c r="E1471" s="4">
        <f>COUNTIF(SeatReservations!B:B,Reservations!A1471)</f>
        <v>4</v>
      </c>
      <c r="F1471" s="4">
        <f>INDEX(Screenings!D:D,MATCH(Reservations!C1471,Screenings!A:A,0))</f>
        <v>18</v>
      </c>
    </row>
    <row r="1472" spans="1:6" x14ac:dyDescent="0.2">
      <c r="A1472" s="10">
        <v>1471</v>
      </c>
      <c r="B1472" s="12">
        <v>187</v>
      </c>
      <c r="C1472" s="12">
        <v>146</v>
      </c>
      <c r="D1472" s="4">
        <f>INDEX(Screenings!C:C,MATCH(Reservations!C1472,Screenings!A:A,0))</f>
        <v>2</v>
      </c>
      <c r="E1472" s="4">
        <f>COUNTIF(SeatReservations!B:B,Reservations!A1472)</f>
        <v>3</v>
      </c>
      <c r="F1472" s="4">
        <f>INDEX(Screenings!D:D,MATCH(Reservations!C1472,Screenings!A:A,0))</f>
        <v>21</v>
      </c>
    </row>
    <row r="1473" spans="1:6" x14ac:dyDescent="0.2">
      <c r="A1473" s="10">
        <v>1472</v>
      </c>
      <c r="B1473" s="12">
        <v>156</v>
      </c>
      <c r="C1473" s="12">
        <v>176</v>
      </c>
      <c r="D1473" s="4">
        <f>INDEX(Screenings!C:C,MATCH(Reservations!C1473,Screenings!A:A,0))</f>
        <v>9</v>
      </c>
      <c r="E1473" s="4">
        <f>COUNTIF(SeatReservations!B:B,Reservations!A1473)</f>
        <v>3</v>
      </c>
      <c r="F1473" s="4">
        <f>INDEX(Screenings!D:D,MATCH(Reservations!C1473,Screenings!A:A,0))</f>
        <v>44</v>
      </c>
    </row>
    <row r="1474" spans="1:6" x14ac:dyDescent="0.2">
      <c r="A1474" s="10">
        <v>1473</v>
      </c>
      <c r="B1474" s="12">
        <v>195</v>
      </c>
      <c r="C1474" s="12">
        <v>35</v>
      </c>
      <c r="D1474" s="4">
        <f>INDEX(Screenings!C:C,MATCH(Reservations!C1474,Screenings!A:A,0))</f>
        <v>4</v>
      </c>
      <c r="E1474" s="4">
        <f>COUNTIF(SeatReservations!B:B,Reservations!A1474)</f>
        <v>3</v>
      </c>
      <c r="F1474" s="4">
        <f>INDEX(Screenings!D:D,MATCH(Reservations!C1474,Screenings!A:A,0))</f>
        <v>34</v>
      </c>
    </row>
    <row r="1475" spans="1:6" x14ac:dyDescent="0.2">
      <c r="A1475" s="10">
        <v>1474</v>
      </c>
      <c r="B1475" s="12">
        <v>157</v>
      </c>
      <c r="C1475" s="12">
        <v>82</v>
      </c>
      <c r="D1475" s="4">
        <f>INDEX(Screenings!C:C,MATCH(Reservations!C1475,Screenings!A:A,0))</f>
        <v>2</v>
      </c>
      <c r="E1475" s="4">
        <f>COUNTIF(SeatReservations!B:B,Reservations!A1475)</f>
        <v>1</v>
      </c>
      <c r="F1475" s="4">
        <f>INDEX(Screenings!D:D,MATCH(Reservations!C1475,Screenings!A:A,0))</f>
        <v>52</v>
      </c>
    </row>
    <row r="1476" spans="1:6" x14ac:dyDescent="0.2">
      <c r="A1476" s="10">
        <v>1475</v>
      </c>
      <c r="B1476" s="12">
        <v>137</v>
      </c>
      <c r="C1476" s="12">
        <v>92</v>
      </c>
      <c r="D1476" s="4">
        <f>INDEX(Screenings!C:C,MATCH(Reservations!C1476,Screenings!A:A,0))</f>
        <v>10</v>
      </c>
      <c r="E1476" s="4">
        <f>COUNTIF(SeatReservations!B:B,Reservations!A1476)</f>
        <v>3</v>
      </c>
      <c r="F1476" s="4">
        <f>INDEX(Screenings!D:D,MATCH(Reservations!C1476,Screenings!A:A,0))</f>
        <v>6</v>
      </c>
    </row>
    <row r="1477" spans="1:6" x14ac:dyDescent="0.2">
      <c r="A1477" s="10">
        <v>1476</v>
      </c>
      <c r="B1477" s="12">
        <v>188</v>
      </c>
      <c r="C1477" s="12">
        <v>58</v>
      </c>
      <c r="D1477" s="4">
        <f>INDEX(Screenings!C:C,MATCH(Reservations!C1477,Screenings!A:A,0))</f>
        <v>2</v>
      </c>
      <c r="E1477" s="4">
        <f>COUNTIF(SeatReservations!B:B,Reservations!A1477)</f>
        <v>3</v>
      </c>
      <c r="F1477" s="4">
        <f>INDEX(Screenings!D:D,MATCH(Reservations!C1477,Screenings!A:A,0))</f>
        <v>56</v>
      </c>
    </row>
    <row r="1478" spans="1:6" x14ac:dyDescent="0.2">
      <c r="A1478" s="10">
        <v>1477</v>
      </c>
      <c r="B1478" s="12">
        <v>166</v>
      </c>
      <c r="C1478" s="12">
        <v>44</v>
      </c>
      <c r="D1478" s="4">
        <f>INDEX(Screenings!C:C,MATCH(Reservations!C1478,Screenings!A:A,0))</f>
        <v>6</v>
      </c>
      <c r="E1478" s="4">
        <f>COUNTIF(SeatReservations!B:B,Reservations!A1478)</f>
        <v>2</v>
      </c>
      <c r="F1478" s="4">
        <f>INDEX(Screenings!D:D,MATCH(Reservations!C1478,Screenings!A:A,0))</f>
        <v>40</v>
      </c>
    </row>
    <row r="1479" spans="1:6" x14ac:dyDescent="0.2">
      <c r="A1479" s="10">
        <v>1478</v>
      </c>
      <c r="B1479" s="12">
        <v>197</v>
      </c>
      <c r="C1479" s="12">
        <v>61</v>
      </c>
      <c r="D1479" s="4">
        <f>INDEX(Screenings!C:C,MATCH(Reservations!C1479,Screenings!A:A,0))</f>
        <v>3</v>
      </c>
      <c r="E1479" s="4">
        <f>COUNTIF(SeatReservations!B:B,Reservations!A1479)</f>
        <v>1</v>
      </c>
      <c r="F1479" s="4">
        <f>INDEX(Screenings!D:D,MATCH(Reservations!C1479,Screenings!A:A,0))</f>
        <v>15</v>
      </c>
    </row>
    <row r="1480" spans="1:6" x14ac:dyDescent="0.2">
      <c r="A1480" s="10">
        <v>1479</v>
      </c>
      <c r="B1480" s="12">
        <v>153</v>
      </c>
      <c r="C1480" s="12">
        <v>81</v>
      </c>
      <c r="D1480" s="4">
        <f>INDEX(Screenings!C:C,MATCH(Reservations!C1480,Screenings!A:A,0))</f>
        <v>9</v>
      </c>
      <c r="E1480" s="4">
        <f>COUNTIF(SeatReservations!B:B,Reservations!A1480)</f>
        <v>1</v>
      </c>
      <c r="F1480" s="4">
        <f>INDEX(Screenings!D:D,MATCH(Reservations!C1480,Screenings!A:A,0))</f>
        <v>33</v>
      </c>
    </row>
    <row r="1481" spans="1:6" x14ac:dyDescent="0.2">
      <c r="A1481" s="10">
        <v>1480</v>
      </c>
      <c r="B1481" s="12">
        <v>168</v>
      </c>
      <c r="C1481" s="12">
        <v>231</v>
      </c>
      <c r="D1481" s="4">
        <f>INDEX(Screenings!C:C,MATCH(Reservations!C1481,Screenings!A:A,0))</f>
        <v>5</v>
      </c>
      <c r="E1481" s="4">
        <f>COUNTIF(SeatReservations!B:B,Reservations!A1481)</f>
        <v>2</v>
      </c>
      <c r="F1481" s="4">
        <f>INDEX(Screenings!D:D,MATCH(Reservations!C1481,Screenings!A:A,0))</f>
        <v>37</v>
      </c>
    </row>
    <row r="1482" spans="1:6" x14ac:dyDescent="0.2">
      <c r="A1482" s="10">
        <v>1481</v>
      </c>
      <c r="B1482" s="12">
        <v>131</v>
      </c>
      <c r="C1482" s="12">
        <v>239</v>
      </c>
      <c r="D1482" s="4">
        <f>INDEX(Screenings!C:C,MATCH(Reservations!C1482,Screenings!A:A,0))</f>
        <v>8</v>
      </c>
      <c r="E1482" s="4">
        <f>COUNTIF(SeatReservations!B:B,Reservations!A1482)</f>
        <v>3</v>
      </c>
      <c r="F1482" s="4">
        <f>INDEX(Screenings!D:D,MATCH(Reservations!C1482,Screenings!A:A,0))</f>
        <v>53</v>
      </c>
    </row>
    <row r="1483" spans="1:6" x14ac:dyDescent="0.2">
      <c r="A1483" s="10">
        <v>1482</v>
      </c>
      <c r="B1483" s="12">
        <v>176</v>
      </c>
      <c r="C1483" s="12">
        <v>173</v>
      </c>
      <c r="D1483" s="4">
        <f>INDEX(Screenings!C:C,MATCH(Reservations!C1483,Screenings!A:A,0))</f>
        <v>7</v>
      </c>
      <c r="E1483" s="4">
        <f>COUNTIF(SeatReservations!B:B,Reservations!A1483)</f>
        <v>3</v>
      </c>
      <c r="F1483" s="4">
        <f>INDEX(Screenings!D:D,MATCH(Reservations!C1483,Screenings!A:A,0))</f>
        <v>14</v>
      </c>
    </row>
    <row r="1484" spans="1:6" x14ac:dyDescent="0.2">
      <c r="A1484" s="10">
        <v>1483</v>
      </c>
      <c r="B1484" s="12">
        <v>185</v>
      </c>
      <c r="C1484" s="12">
        <v>214</v>
      </c>
      <c r="D1484" s="4">
        <f>INDEX(Screenings!C:C,MATCH(Reservations!C1484,Screenings!A:A,0))</f>
        <v>9</v>
      </c>
      <c r="E1484" s="4">
        <f>COUNTIF(SeatReservations!B:B,Reservations!A1484)</f>
        <v>3</v>
      </c>
      <c r="F1484" s="4">
        <f>INDEX(Screenings!D:D,MATCH(Reservations!C1484,Screenings!A:A,0))</f>
        <v>20</v>
      </c>
    </row>
    <row r="1485" spans="1:6" x14ac:dyDescent="0.2">
      <c r="A1485" s="10">
        <v>1484</v>
      </c>
      <c r="B1485" s="12">
        <v>141</v>
      </c>
      <c r="C1485" s="12">
        <v>287</v>
      </c>
      <c r="D1485" s="4">
        <f>INDEX(Screenings!C:C,MATCH(Reservations!C1485,Screenings!A:A,0))</f>
        <v>9</v>
      </c>
      <c r="E1485" s="4">
        <f>COUNTIF(SeatReservations!B:B,Reservations!A1485)</f>
        <v>1</v>
      </c>
      <c r="F1485" s="4">
        <f>INDEX(Screenings!D:D,MATCH(Reservations!C1485,Screenings!A:A,0))</f>
        <v>5</v>
      </c>
    </row>
    <row r="1486" spans="1:6" x14ac:dyDescent="0.2">
      <c r="A1486" s="10">
        <v>1485</v>
      </c>
      <c r="B1486" s="12">
        <v>175</v>
      </c>
      <c r="C1486" s="12">
        <v>176</v>
      </c>
      <c r="D1486" s="4">
        <f>INDEX(Screenings!C:C,MATCH(Reservations!C1486,Screenings!A:A,0))</f>
        <v>9</v>
      </c>
      <c r="E1486" s="4">
        <f>COUNTIF(SeatReservations!B:B,Reservations!A1486)</f>
        <v>2</v>
      </c>
      <c r="F1486" s="4">
        <f>INDEX(Screenings!D:D,MATCH(Reservations!C1486,Screenings!A:A,0))</f>
        <v>44</v>
      </c>
    </row>
    <row r="1487" spans="1:6" x14ac:dyDescent="0.2">
      <c r="A1487" s="10">
        <v>1486</v>
      </c>
      <c r="B1487" s="12">
        <v>185</v>
      </c>
      <c r="C1487" s="12">
        <v>222</v>
      </c>
      <c r="D1487" s="4">
        <f>INDEX(Screenings!C:C,MATCH(Reservations!C1487,Screenings!A:A,0))</f>
        <v>8</v>
      </c>
      <c r="E1487" s="4">
        <f>COUNTIF(SeatReservations!B:B,Reservations!A1487)</f>
        <v>2</v>
      </c>
      <c r="F1487" s="4">
        <f>INDEX(Screenings!D:D,MATCH(Reservations!C1487,Screenings!A:A,0))</f>
        <v>5</v>
      </c>
    </row>
    <row r="1488" spans="1:6" x14ac:dyDescent="0.2">
      <c r="A1488" s="10">
        <v>1487</v>
      </c>
      <c r="B1488" s="12">
        <v>193</v>
      </c>
      <c r="C1488" s="12">
        <v>146</v>
      </c>
      <c r="D1488" s="4">
        <f>INDEX(Screenings!C:C,MATCH(Reservations!C1488,Screenings!A:A,0))</f>
        <v>2</v>
      </c>
      <c r="E1488" s="4">
        <f>COUNTIF(SeatReservations!B:B,Reservations!A1488)</f>
        <v>1</v>
      </c>
      <c r="F1488" s="4">
        <f>INDEX(Screenings!D:D,MATCH(Reservations!C1488,Screenings!A:A,0))</f>
        <v>21</v>
      </c>
    </row>
    <row r="1489" spans="1:6" x14ac:dyDescent="0.2">
      <c r="A1489" s="10">
        <v>1488</v>
      </c>
      <c r="B1489" s="12">
        <v>138</v>
      </c>
      <c r="C1489" s="12">
        <v>203</v>
      </c>
      <c r="D1489" s="4">
        <f>INDEX(Screenings!C:C,MATCH(Reservations!C1489,Screenings!A:A,0))</f>
        <v>7</v>
      </c>
      <c r="E1489" s="4">
        <f>COUNTIF(SeatReservations!B:B,Reservations!A1489)</f>
        <v>1</v>
      </c>
      <c r="F1489" s="4">
        <f>INDEX(Screenings!D:D,MATCH(Reservations!C1489,Screenings!A:A,0))</f>
        <v>57</v>
      </c>
    </row>
    <row r="1490" spans="1:6" x14ac:dyDescent="0.2">
      <c r="A1490" s="10">
        <v>1489</v>
      </c>
      <c r="B1490" s="12">
        <v>199</v>
      </c>
      <c r="C1490" s="12">
        <v>22</v>
      </c>
      <c r="D1490" s="4">
        <f>INDEX(Screenings!C:C,MATCH(Reservations!C1490,Screenings!A:A,0))</f>
        <v>9</v>
      </c>
      <c r="E1490" s="4">
        <f>COUNTIF(SeatReservations!B:B,Reservations!A1490)</f>
        <v>2</v>
      </c>
      <c r="F1490" s="4">
        <f>INDEX(Screenings!D:D,MATCH(Reservations!C1490,Screenings!A:A,0))</f>
        <v>17</v>
      </c>
    </row>
    <row r="1491" spans="1:6" x14ac:dyDescent="0.2">
      <c r="A1491" s="10">
        <v>1490</v>
      </c>
      <c r="B1491" s="12">
        <v>171</v>
      </c>
      <c r="C1491" s="12">
        <v>64</v>
      </c>
      <c r="D1491" s="4">
        <f>INDEX(Screenings!C:C,MATCH(Reservations!C1491,Screenings!A:A,0))</f>
        <v>9</v>
      </c>
      <c r="E1491" s="4">
        <f>COUNTIF(SeatReservations!B:B,Reservations!A1491)</f>
        <v>3</v>
      </c>
      <c r="F1491" s="4">
        <f>INDEX(Screenings!D:D,MATCH(Reservations!C1491,Screenings!A:A,0))</f>
        <v>22</v>
      </c>
    </row>
    <row r="1492" spans="1:6" x14ac:dyDescent="0.2">
      <c r="A1492" s="10">
        <v>1491</v>
      </c>
      <c r="B1492" s="12">
        <v>168</v>
      </c>
      <c r="C1492" s="12">
        <v>61</v>
      </c>
      <c r="D1492" s="4">
        <f>INDEX(Screenings!C:C,MATCH(Reservations!C1492,Screenings!A:A,0))</f>
        <v>3</v>
      </c>
      <c r="E1492" s="4">
        <f>COUNTIF(SeatReservations!B:B,Reservations!A1492)</f>
        <v>0</v>
      </c>
      <c r="F1492" s="4">
        <f>INDEX(Screenings!D:D,MATCH(Reservations!C1492,Screenings!A:A,0))</f>
        <v>15</v>
      </c>
    </row>
    <row r="1493" spans="1:6" x14ac:dyDescent="0.2">
      <c r="A1493" s="10">
        <v>1492</v>
      </c>
      <c r="B1493" s="12">
        <v>172</v>
      </c>
      <c r="C1493" s="12">
        <v>289</v>
      </c>
      <c r="D1493" s="4">
        <f>INDEX(Screenings!C:C,MATCH(Reservations!C1493,Screenings!A:A,0))</f>
        <v>5</v>
      </c>
      <c r="E1493" s="4">
        <f>COUNTIF(SeatReservations!B:B,Reservations!A1493)</f>
        <v>3</v>
      </c>
      <c r="F1493" s="4">
        <f>INDEX(Screenings!D:D,MATCH(Reservations!C1493,Screenings!A:A,0))</f>
        <v>1</v>
      </c>
    </row>
    <row r="1494" spans="1:6" x14ac:dyDescent="0.2">
      <c r="A1494" s="10">
        <v>1493</v>
      </c>
      <c r="B1494" s="12">
        <v>148</v>
      </c>
      <c r="C1494" s="12">
        <v>254</v>
      </c>
      <c r="D1494" s="4">
        <f>INDEX(Screenings!C:C,MATCH(Reservations!C1494,Screenings!A:A,0))</f>
        <v>1</v>
      </c>
      <c r="E1494" s="4">
        <f>COUNTIF(SeatReservations!B:B,Reservations!A1494)</f>
        <v>2</v>
      </c>
      <c r="F1494" s="4">
        <f>INDEX(Screenings!D:D,MATCH(Reservations!C1494,Screenings!A:A,0))</f>
        <v>38</v>
      </c>
    </row>
    <row r="1495" spans="1:6" x14ac:dyDescent="0.2">
      <c r="A1495" s="10">
        <v>1494</v>
      </c>
      <c r="B1495" s="12">
        <v>136</v>
      </c>
      <c r="C1495" s="12">
        <v>290</v>
      </c>
      <c r="D1495" s="4">
        <f>INDEX(Screenings!C:C,MATCH(Reservations!C1495,Screenings!A:A,0))</f>
        <v>5</v>
      </c>
      <c r="E1495" s="4">
        <f>COUNTIF(SeatReservations!B:B,Reservations!A1495)</f>
        <v>3</v>
      </c>
      <c r="F1495" s="4">
        <f>INDEX(Screenings!D:D,MATCH(Reservations!C1495,Screenings!A:A,0))</f>
        <v>13</v>
      </c>
    </row>
    <row r="1496" spans="1:6" x14ac:dyDescent="0.2">
      <c r="A1496" s="10">
        <v>1495</v>
      </c>
      <c r="B1496" s="12">
        <v>165</v>
      </c>
      <c r="C1496" s="12">
        <v>20</v>
      </c>
      <c r="D1496" s="4">
        <f>INDEX(Screenings!C:C,MATCH(Reservations!C1496,Screenings!A:A,0))</f>
        <v>8</v>
      </c>
      <c r="E1496" s="4">
        <f>COUNTIF(SeatReservations!B:B,Reservations!A1496)</f>
        <v>1</v>
      </c>
      <c r="F1496" s="4">
        <f>INDEX(Screenings!D:D,MATCH(Reservations!C1496,Screenings!A:A,0))</f>
        <v>34</v>
      </c>
    </row>
    <row r="1497" spans="1:6" x14ac:dyDescent="0.2">
      <c r="A1497" s="10">
        <v>1496</v>
      </c>
      <c r="B1497" s="12">
        <v>142</v>
      </c>
      <c r="C1497" s="12">
        <v>273</v>
      </c>
      <c r="D1497" s="4">
        <f>INDEX(Screenings!C:C,MATCH(Reservations!C1497,Screenings!A:A,0))</f>
        <v>2</v>
      </c>
      <c r="E1497" s="4">
        <f>COUNTIF(SeatReservations!B:B,Reservations!A1497)</f>
        <v>1</v>
      </c>
      <c r="F1497" s="4">
        <f>INDEX(Screenings!D:D,MATCH(Reservations!C1497,Screenings!A:A,0))</f>
        <v>33</v>
      </c>
    </row>
    <row r="1498" spans="1:6" x14ac:dyDescent="0.2">
      <c r="A1498" s="10">
        <v>1497</v>
      </c>
      <c r="B1498" s="12">
        <v>131</v>
      </c>
      <c r="C1498" s="12">
        <v>251</v>
      </c>
      <c r="D1498" s="4">
        <f>INDEX(Screenings!C:C,MATCH(Reservations!C1498,Screenings!A:A,0))</f>
        <v>9</v>
      </c>
      <c r="E1498" s="4">
        <f>COUNTIF(SeatReservations!B:B,Reservations!A1498)</f>
        <v>4</v>
      </c>
      <c r="F1498" s="4">
        <f>INDEX(Screenings!D:D,MATCH(Reservations!C1498,Screenings!A:A,0))</f>
        <v>47</v>
      </c>
    </row>
    <row r="1499" spans="1:6" x14ac:dyDescent="0.2">
      <c r="A1499" s="10">
        <v>1498</v>
      </c>
      <c r="B1499" s="12">
        <v>166</v>
      </c>
      <c r="C1499" s="12">
        <v>247</v>
      </c>
      <c r="D1499" s="4">
        <f>INDEX(Screenings!C:C,MATCH(Reservations!C1499,Screenings!A:A,0))</f>
        <v>8</v>
      </c>
      <c r="E1499" s="4">
        <f>COUNTIF(SeatReservations!B:B,Reservations!A1499)</f>
        <v>5</v>
      </c>
      <c r="F1499" s="4">
        <f>INDEX(Screenings!D:D,MATCH(Reservations!C1499,Screenings!A:A,0))</f>
        <v>19</v>
      </c>
    </row>
    <row r="1500" spans="1:6" x14ac:dyDescent="0.2">
      <c r="A1500" s="10">
        <v>1499</v>
      </c>
      <c r="B1500" s="12">
        <v>191</v>
      </c>
      <c r="C1500" s="12">
        <v>17</v>
      </c>
      <c r="D1500" s="4">
        <f>INDEX(Screenings!C:C,MATCH(Reservations!C1500,Screenings!A:A,0))</f>
        <v>6</v>
      </c>
      <c r="E1500" s="4">
        <f>COUNTIF(SeatReservations!B:B,Reservations!A1500)</f>
        <v>2</v>
      </c>
      <c r="F1500" s="4">
        <f>INDEX(Screenings!D:D,MATCH(Reservations!C1500,Screenings!A:A,0))</f>
        <v>18</v>
      </c>
    </row>
    <row r="1501" spans="1:6" x14ac:dyDescent="0.2">
      <c r="A1501" s="10">
        <v>1500</v>
      </c>
      <c r="B1501" s="12">
        <v>153</v>
      </c>
      <c r="C1501" s="12">
        <v>56</v>
      </c>
      <c r="D1501" s="4">
        <f>INDEX(Screenings!C:C,MATCH(Reservations!C1501,Screenings!A:A,0))</f>
        <v>1</v>
      </c>
      <c r="E1501" s="4">
        <f>COUNTIF(SeatReservations!B:B,Reservations!A1501)</f>
        <v>1</v>
      </c>
      <c r="F1501" s="4">
        <f>INDEX(Screenings!D:D,MATCH(Reservations!C1501,Screenings!A:A,0))</f>
        <v>16</v>
      </c>
    </row>
    <row r="1502" spans="1:6" x14ac:dyDescent="0.2">
      <c r="A1502" s="10">
        <v>1501</v>
      </c>
      <c r="B1502" s="12">
        <v>150</v>
      </c>
      <c r="C1502" s="12">
        <v>286</v>
      </c>
      <c r="D1502" s="4">
        <f>INDEX(Screenings!C:C,MATCH(Reservations!C1502,Screenings!A:A,0))</f>
        <v>4</v>
      </c>
      <c r="E1502" s="4">
        <f>COUNTIF(SeatReservations!B:B,Reservations!A1502)</f>
        <v>4</v>
      </c>
      <c r="F1502" s="4">
        <f>INDEX(Screenings!D:D,MATCH(Reservations!C1502,Screenings!A:A,0))</f>
        <v>27</v>
      </c>
    </row>
    <row r="1503" spans="1:6" x14ac:dyDescent="0.2">
      <c r="A1503" s="10">
        <v>1502</v>
      </c>
      <c r="B1503" s="12">
        <v>171</v>
      </c>
      <c r="C1503" s="12">
        <v>102</v>
      </c>
      <c r="D1503" s="4">
        <f>INDEX(Screenings!C:C,MATCH(Reservations!C1503,Screenings!A:A,0))</f>
        <v>2</v>
      </c>
      <c r="E1503" s="4">
        <f>COUNTIF(SeatReservations!B:B,Reservations!A1503)</f>
        <v>1</v>
      </c>
      <c r="F1503" s="4">
        <f>INDEX(Screenings!D:D,MATCH(Reservations!C1503,Screenings!A:A,0))</f>
        <v>20</v>
      </c>
    </row>
    <row r="1504" spans="1:6" x14ac:dyDescent="0.2">
      <c r="A1504" s="10">
        <v>1503</v>
      </c>
      <c r="B1504" s="12">
        <v>131</v>
      </c>
      <c r="C1504" s="12">
        <v>145</v>
      </c>
      <c r="D1504" s="4">
        <f>INDEX(Screenings!C:C,MATCH(Reservations!C1504,Screenings!A:A,0))</f>
        <v>2</v>
      </c>
      <c r="E1504" s="4">
        <f>COUNTIF(SeatReservations!B:B,Reservations!A1504)</f>
        <v>3</v>
      </c>
      <c r="F1504" s="4">
        <f>INDEX(Screenings!D:D,MATCH(Reservations!C1504,Screenings!A:A,0))</f>
        <v>33</v>
      </c>
    </row>
    <row r="1505" spans="1:6" x14ac:dyDescent="0.2">
      <c r="A1505" s="10">
        <v>1504</v>
      </c>
      <c r="B1505" s="12">
        <v>144</v>
      </c>
      <c r="C1505" s="12">
        <v>291</v>
      </c>
      <c r="D1505" s="4">
        <f>INDEX(Screenings!C:C,MATCH(Reservations!C1505,Screenings!A:A,0))</f>
        <v>10</v>
      </c>
      <c r="E1505" s="4">
        <f>COUNTIF(SeatReservations!B:B,Reservations!A1505)</f>
        <v>3</v>
      </c>
      <c r="F1505" s="4">
        <f>INDEX(Screenings!D:D,MATCH(Reservations!C1505,Screenings!A:A,0))</f>
        <v>25</v>
      </c>
    </row>
    <row r="1506" spans="1:6" x14ac:dyDescent="0.2">
      <c r="A1506" s="10">
        <v>1505</v>
      </c>
      <c r="B1506" s="12">
        <v>199</v>
      </c>
      <c r="C1506" s="12">
        <v>186</v>
      </c>
      <c r="D1506" s="4">
        <f>INDEX(Screenings!C:C,MATCH(Reservations!C1506,Screenings!A:A,0))</f>
        <v>3</v>
      </c>
      <c r="E1506" s="4">
        <f>COUNTIF(SeatReservations!B:B,Reservations!A1506)</f>
        <v>2</v>
      </c>
      <c r="F1506" s="4">
        <f>INDEX(Screenings!D:D,MATCH(Reservations!C1506,Screenings!A:A,0))</f>
        <v>45</v>
      </c>
    </row>
    <row r="1507" spans="1:6" x14ac:dyDescent="0.2">
      <c r="A1507" s="10">
        <v>1506</v>
      </c>
      <c r="B1507" s="12">
        <v>195</v>
      </c>
      <c r="C1507" s="12">
        <v>149</v>
      </c>
      <c r="D1507" s="4">
        <f>INDEX(Screenings!C:C,MATCH(Reservations!C1507,Screenings!A:A,0))</f>
        <v>4</v>
      </c>
      <c r="E1507" s="4">
        <f>COUNTIF(SeatReservations!B:B,Reservations!A1507)</f>
        <v>2</v>
      </c>
      <c r="F1507" s="4">
        <f>INDEX(Screenings!D:D,MATCH(Reservations!C1507,Screenings!A:A,0))</f>
        <v>46</v>
      </c>
    </row>
    <row r="1508" spans="1:6" x14ac:dyDescent="0.2">
      <c r="A1508" s="10">
        <v>1507</v>
      </c>
      <c r="B1508" s="12">
        <v>166</v>
      </c>
      <c r="C1508" s="12">
        <v>282</v>
      </c>
      <c r="D1508" s="4">
        <f>INDEX(Screenings!C:C,MATCH(Reservations!C1508,Screenings!A:A,0))</f>
        <v>2</v>
      </c>
      <c r="E1508" s="4">
        <f>COUNTIF(SeatReservations!B:B,Reservations!A1508)</f>
        <v>0</v>
      </c>
      <c r="F1508" s="4">
        <f>INDEX(Screenings!D:D,MATCH(Reservations!C1508,Screenings!A:A,0))</f>
        <v>41</v>
      </c>
    </row>
    <row r="1509" spans="1:6" x14ac:dyDescent="0.2">
      <c r="A1509" s="10">
        <v>1508</v>
      </c>
      <c r="B1509" s="12">
        <v>142</v>
      </c>
      <c r="C1509" s="12">
        <v>293</v>
      </c>
      <c r="D1509" s="4">
        <f>INDEX(Screenings!C:C,MATCH(Reservations!C1509,Screenings!A:A,0))</f>
        <v>8</v>
      </c>
      <c r="E1509" s="4">
        <f>COUNTIF(SeatReservations!B:B,Reservations!A1509)</f>
        <v>0</v>
      </c>
      <c r="F1509" s="4">
        <f>INDEX(Screenings!D:D,MATCH(Reservations!C1509,Screenings!A:A,0))</f>
        <v>60</v>
      </c>
    </row>
    <row r="1510" spans="1:6" x14ac:dyDescent="0.2">
      <c r="A1510" s="10">
        <v>1509</v>
      </c>
      <c r="B1510" s="12">
        <v>133</v>
      </c>
      <c r="C1510" s="12">
        <v>110</v>
      </c>
      <c r="D1510" s="4">
        <f>INDEX(Screenings!C:C,MATCH(Reservations!C1510,Screenings!A:A,0))</f>
        <v>7</v>
      </c>
      <c r="E1510" s="4">
        <f>COUNTIF(SeatReservations!B:B,Reservations!A1510)</f>
        <v>5</v>
      </c>
      <c r="F1510" s="4">
        <f>INDEX(Screenings!D:D,MATCH(Reservations!C1510,Screenings!A:A,0))</f>
        <v>11</v>
      </c>
    </row>
    <row r="1511" spans="1:6" x14ac:dyDescent="0.2">
      <c r="A1511" s="10">
        <v>1510</v>
      </c>
      <c r="B1511" s="12">
        <v>195</v>
      </c>
      <c r="C1511" s="12">
        <v>29</v>
      </c>
      <c r="D1511" s="4">
        <f>INDEX(Screenings!C:C,MATCH(Reservations!C1511,Screenings!A:A,0))</f>
        <v>7</v>
      </c>
      <c r="E1511" s="4">
        <f>COUNTIF(SeatReservations!B:B,Reservations!A1511)</f>
        <v>3</v>
      </c>
      <c r="F1511" s="4">
        <f>INDEX(Screenings!D:D,MATCH(Reservations!C1511,Screenings!A:A,0))</f>
        <v>4</v>
      </c>
    </row>
    <row r="1512" spans="1:6" x14ac:dyDescent="0.2">
      <c r="A1512" s="10">
        <v>1511</v>
      </c>
      <c r="B1512" s="12">
        <v>182</v>
      </c>
      <c r="C1512" s="12">
        <v>80</v>
      </c>
      <c r="D1512" s="4">
        <f>INDEX(Screenings!C:C,MATCH(Reservations!C1512,Screenings!A:A,0))</f>
        <v>5</v>
      </c>
      <c r="E1512" s="4">
        <f>COUNTIF(SeatReservations!B:B,Reservations!A1512)</f>
        <v>3</v>
      </c>
      <c r="F1512" s="4">
        <f>INDEX(Screenings!D:D,MATCH(Reservations!C1512,Screenings!A:A,0))</f>
        <v>20</v>
      </c>
    </row>
    <row r="1513" spans="1:6" x14ac:dyDescent="0.2">
      <c r="A1513" s="10">
        <v>1512</v>
      </c>
      <c r="B1513" s="12">
        <v>175</v>
      </c>
      <c r="C1513" s="12">
        <v>10</v>
      </c>
      <c r="D1513" s="4">
        <f>INDEX(Screenings!C:C,MATCH(Reservations!C1513,Screenings!A:A,0))</f>
        <v>6</v>
      </c>
      <c r="E1513" s="4">
        <f>COUNTIF(SeatReservations!B:B,Reservations!A1513)</f>
        <v>2</v>
      </c>
      <c r="F1513" s="4">
        <f>INDEX(Screenings!D:D,MATCH(Reservations!C1513,Screenings!A:A,0))</f>
        <v>37</v>
      </c>
    </row>
    <row r="1514" spans="1:6" x14ac:dyDescent="0.2">
      <c r="A1514" s="10">
        <v>1513</v>
      </c>
      <c r="B1514" s="12">
        <v>138</v>
      </c>
      <c r="C1514" s="12">
        <v>288</v>
      </c>
      <c r="D1514" s="4">
        <f>INDEX(Screenings!C:C,MATCH(Reservations!C1514,Screenings!A:A,0))</f>
        <v>7</v>
      </c>
      <c r="E1514" s="4">
        <f>COUNTIF(SeatReservations!B:B,Reservations!A1514)</f>
        <v>1</v>
      </c>
      <c r="F1514" s="4">
        <f>INDEX(Screenings!D:D,MATCH(Reservations!C1514,Screenings!A:A,0))</f>
        <v>26</v>
      </c>
    </row>
    <row r="1515" spans="1:6" x14ac:dyDescent="0.2">
      <c r="A1515" s="10">
        <v>1514</v>
      </c>
      <c r="B1515" s="12">
        <v>156</v>
      </c>
      <c r="C1515" s="12">
        <v>108</v>
      </c>
      <c r="D1515" s="4">
        <f>INDEX(Screenings!C:C,MATCH(Reservations!C1515,Screenings!A:A,0))</f>
        <v>4</v>
      </c>
      <c r="E1515" s="4">
        <f>COUNTIF(SeatReservations!B:B,Reservations!A1515)</f>
        <v>0</v>
      </c>
      <c r="F1515" s="4">
        <f>INDEX(Screenings!D:D,MATCH(Reservations!C1515,Screenings!A:A,0))</f>
        <v>55</v>
      </c>
    </row>
    <row r="1516" spans="1:6" x14ac:dyDescent="0.2">
      <c r="A1516" s="10">
        <v>1515</v>
      </c>
      <c r="B1516" s="12">
        <v>147</v>
      </c>
      <c r="C1516" s="12">
        <v>68</v>
      </c>
      <c r="D1516" s="4">
        <f>INDEX(Screenings!C:C,MATCH(Reservations!C1516,Screenings!A:A,0))</f>
        <v>6</v>
      </c>
      <c r="E1516" s="4">
        <f>COUNTIF(SeatReservations!B:B,Reservations!A1516)</f>
        <v>2</v>
      </c>
      <c r="F1516" s="4">
        <f>INDEX(Screenings!D:D,MATCH(Reservations!C1516,Screenings!A:A,0))</f>
        <v>8</v>
      </c>
    </row>
    <row r="1517" spans="1:6" x14ac:dyDescent="0.2">
      <c r="A1517" s="10">
        <v>1516</v>
      </c>
      <c r="B1517" s="12">
        <v>133</v>
      </c>
      <c r="C1517" s="12">
        <v>29</v>
      </c>
      <c r="D1517" s="4">
        <f>INDEX(Screenings!C:C,MATCH(Reservations!C1517,Screenings!A:A,0))</f>
        <v>7</v>
      </c>
      <c r="E1517" s="4">
        <f>COUNTIF(SeatReservations!B:B,Reservations!A1517)</f>
        <v>1</v>
      </c>
      <c r="F1517" s="4">
        <f>INDEX(Screenings!D:D,MATCH(Reservations!C1517,Screenings!A:A,0))</f>
        <v>4</v>
      </c>
    </row>
    <row r="1518" spans="1:6" x14ac:dyDescent="0.2">
      <c r="A1518" s="10">
        <v>1517</v>
      </c>
      <c r="B1518" s="12">
        <v>170</v>
      </c>
      <c r="C1518" s="12">
        <v>3</v>
      </c>
      <c r="D1518" s="4">
        <f>INDEX(Screenings!C:C,MATCH(Reservations!C1518,Screenings!A:A,0))</f>
        <v>9</v>
      </c>
      <c r="E1518" s="4">
        <f>COUNTIF(SeatReservations!B:B,Reservations!A1518)</f>
        <v>1</v>
      </c>
      <c r="F1518" s="4">
        <f>INDEX(Screenings!D:D,MATCH(Reservations!C1518,Screenings!A:A,0))</f>
        <v>43</v>
      </c>
    </row>
    <row r="1519" spans="1:6" x14ac:dyDescent="0.2">
      <c r="A1519" s="10">
        <v>1518</v>
      </c>
      <c r="B1519" s="12">
        <v>140</v>
      </c>
      <c r="C1519" s="12">
        <v>124</v>
      </c>
      <c r="D1519" s="4">
        <f>INDEX(Screenings!C:C,MATCH(Reservations!C1519,Screenings!A:A,0))</f>
        <v>9</v>
      </c>
      <c r="E1519" s="4">
        <f>COUNTIF(SeatReservations!B:B,Reservations!A1519)</f>
        <v>2</v>
      </c>
      <c r="F1519" s="4">
        <f>INDEX(Screenings!D:D,MATCH(Reservations!C1519,Screenings!A:A,0))</f>
        <v>18</v>
      </c>
    </row>
    <row r="1520" spans="1:6" x14ac:dyDescent="0.2">
      <c r="A1520" s="10">
        <v>1519</v>
      </c>
      <c r="B1520" s="12">
        <v>162</v>
      </c>
      <c r="C1520" s="12">
        <v>179</v>
      </c>
      <c r="D1520" s="4">
        <f>INDEX(Screenings!C:C,MATCH(Reservations!C1520,Screenings!A:A,0))</f>
        <v>1</v>
      </c>
      <c r="E1520" s="4">
        <f>COUNTIF(SeatReservations!B:B,Reservations!A1520)</f>
        <v>3</v>
      </c>
      <c r="F1520" s="4">
        <f>INDEX(Screenings!D:D,MATCH(Reservations!C1520,Screenings!A:A,0))</f>
        <v>53</v>
      </c>
    </row>
    <row r="1521" spans="1:6" x14ac:dyDescent="0.2">
      <c r="A1521" s="10">
        <v>1520</v>
      </c>
      <c r="B1521" s="12">
        <v>198</v>
      </c>
      <c r="C1521" s="12">
        <v>189</v>
      </c>
      <c r="D1521" s="4">
        <f>INDEX(Screenings!C:C,MATCH(Reservations!C1521,Screenings!A:A,0))</f>
        <v>8</v>
      </c>
      <c r="E1521" s="4">
        <f>COUNTIF(SeatReservations!B:B,Reservations!A1521)</f>
        <v>5</v>
      </c>
      <c r="F1521" s="4">
        <f>INDEX(Screenings!D:D,MATCH(Reservations!C1521,Screenings!A:A,0))</f>
        <v>50</v>
      </c>
    </row>
    <row r="1522" spans="1:6" x14ac:dyDescent="0.2">
      <c r="A1522" s="10">
        <v>1521</v>
      </c>
      <c r="B1522" s="12">
        <v>194</v>
      </c>
      <c r="C1522" s="12">
        <v>127</v>
      </c>
      <c r="D1522" s="4">
        <f>INDEX(Screenings!C:C,MATCH(Reservations!C1522,Screenings!A:A,0))</f>
        <v>5</v>
      </c>
      <c r="E1522" s="4">
        <f>COUNTIF(SeatReservations!B:B,Reservations!A1522)</f>
        <v>2</v>
      </c>
      <c r="F1522" s="4">
        <f>INDEX(Screenings!D:D,MATCH(Reservations!C1522,Screenings!A:A,0))</f>
        <v>37</v>
      </c>
    </row>
    <row r="1523" spans="1:6" x14ac:dyDescent="0.2">
      <c r="A1523" s="10">
        <v>1522</v>
      </c>
      <c r="B1523" s="12">
        <v>199</v>
      </c>
      <c r="C1523" s="12">
        <v>146</v>
      </c>
      <c r="D1523" s="4">
        <f>INDEX(Screenings!C:C,MATCH(Reservations!C1523,Screenings!A:A,0))</f>
        <v>2</v>
      </c>
      <c r="E1523" s="4">
        <f>COUNTIF(SeatReservations!B:B,Reservations!A1523)</f>
        <v>2</v>
      </c>
      <c r="F1523" s="4">
        <f>INDEX(Screenings!D:D,MATCH(Reservations!C1523,Screenings!A:A,0))</f>
        <v>21</v>
      </c>
    </row>
    <row r="1524" spans="1:6" x14ac:dyDescent="0.2">
      <c r="A1524" s="10">
        <v>1523</v>
      </c>
      <c r="B1524" s="12">
        <v>173</v>
      </c>
      <c r="C1524" s="12">
        <v>168</v>
      </c>
      <c r="D1524" s="4">
        <f>INDEX(Screenings!C:C,MATCH(Reservations!C1524,Screenings!A:A,0))</f>
        <v>2</v>
      </c>
      <c r="E1524" s="4">
        <f>COUNTIF(SeatReservations!B:B,Reservations!A1524)</f>
        <v>1</v>
      </c>
      <c r="F1524" s="4">
        <f>INDEX(Screenings!D:D,MATCH(Reservations!C1524,Screenings!A:A,0))</f>
        <v>6</v>
      </c>
    </row>
    <row r="1525" spans="1:6" x14ac:dyDescent="0.2">
      <c r="A1525" s="10">
        <v>1524</v>
      </c>
      <c r="B1525" s="12">
        <v>174</v>
      </c>
      <c r="C1525" s="12">
        <v>158</v>
      </c>
      <c r="D1525" s="4">
        <f>INDEX(Screenings!C:C,MATCH(Reservations!C1525,Screenings!A:A,0))</f>
        <v>3</v>
      </c>
      <c r="E1525" s="4">
        <f>COUNTIF(SeatReservations!B:B,Reservations!A1525)</f>
        <v>3</v>
      </c>
      <c r="F1525" s="4">
        <f>INDEX(Screenings!D:D,MATCH(Reservations!C1525,Screenings!A:A,0))</f>
        <v>47</v>
      </c>
    </row>
    <row r="1526" spans="1:6" x14ac:dyDescent="0.2">
      <c r="A1526" s="10">
        <v>1525</v>
      </c>
      <c r="B1526" s="12">
        <v>142</v>
      </c>
      <c r="C1526" s="12">
        <v>28</v>
      </c>
      <c r="D1526" s="4">
        <f>INDEX(Screenings!C:C,MATCH(Reservations!C1526,Screenings!A:A,0))</f>
        <v>10</v>
      </c>
      <c r="E1526" s="4">
        <f>COUNTIF(SeatReservations!B:B,Reservations!A1526)</f>
        <v>4</v>
      </c>
      <c r="F1526" s="4">
        <f>INDEX(Screenings!D:D,MATCH(Reservations!C1526,Screenings!A:A,0))</f>
        <v>23</v>
      </c>
    </row>
    <row r="1527" spans="1:6" x14ac:dyDescent="0.2">
      <c r="A1527" s="10">
        <v>1526</v>
      </c>
      <c r="B1527" s="12">
        <v>198</v>
      </c>
      <c r="C1527" s="12">
        <v>104</v>
      </c>
      <c r="D1527" s="4">
        <f>INDEX(Screenings!C:C,MATCH(Reservations!C1527,Screenings!A:A,0))</f>
        <v>5</v>
      </c>
      <c r="E1527" s="4">
        <f>COUNTIF(SeatReservations!B:B,Reservations!A1527)</f>
        <v>0</v>
      </c>
      <c r="F1527" s="4">
        <f>INDEX(Screenings!D:D,MATCH(Reservations!C1527,Screenings!A:A,0))</f>
        <v>24</v>
      </c>
    </row>
    <row r="1528" spans="1:6" x14ac:dyDescent="0.2">
      <c r="A1528" s="10">
        <v>1527</v>
      </c>
      <c r="B1528" s="12">
        <v>148</v>
      </c>
      <c r="C1528" s="12">
        <v>208</v>
      </c>
      <c r="D1528" s="4">
        <f>INDEX(Screenings!C:C,MATCH(Reservations!C1528,Screenings!A:A,0))</f>
        <v>2</v>
      </c>
      <c r="E1528" s="4">
        <f>COUNTIF(SeatReservations!B:B,Reservations!A1528)</f>
        <v>2</v>
      </c>
      <c r="F1528" s="4">
        <f>INDEX(Screenings!D:D,MATCH(Reservations!C1528,Screenings!A:A,0))</f>
        <v>55</v>
      </c>
    </row>
    <row r="1529" spans="1:6" x14ac:dyDescent="0.2">
      <c r="A1529" s="10">
        <v>1528</v>
      </c>
      <c r="B1529" s="12">
        <v>135</v>
      </c>
      <c r="C1529" s="12">
        <v>231</v>
      </c>
      <c r="D1529" s="4">
        <f>INDEX(Screenings!C:C,MATCH(Reservations!C1529,Screenings!A:A,0))</f>
        <v>5</v>
      </c>
      <c r="E1529" s="4">
        <f>COUNTIF(SeatReservations!B:B,Reservations!A1529)</f>
        <v>1</v>
      </c>
      <c r="F1529" s="4">
        <f>INDEX(Screenings!D:D,MATCH(Reservations!C1529,Screenings!A:A,0))</f>
        <v>37</v>
      </c>
    </row>
    <row r="1530" spans="1:6" x14ac:dyDescent="0.2">
      <c r="A1530" s="10">
        <v>1529</v>
      </c>
      <c r="B1530" s="12">
        <v>177</v>
      </c>
      <c r="C1530" s="12">
        <v>173</v>
      </c>
      <c r="D1530" s="4">
        <f>INDEX(Screenings!C:C,MATCH(Reservations!C1530,Screenings!A:A,0))</f>
        <v>7</v>
      </c>
      <c r="E1530" s="4">
        <f>COUNTIF(SeatReservations!B:B,Reservations!A1530)</f>
        <v>2</v>
      </c>
      <c r="F1530" s="4">
        <f>INDEX(Screenings!D:D,MATCH(Reservations!C1530,Screenings!A:A,0))</f>
        <v>14</v>
      </c>
    </row>
    <row r="1531" spans="1:6" x14ac:dyDescent="0.2">
      <c r="A1531" s="10">
        <v>1530</v>
      </c>
      <c r="B1531" s="12">
        <v>166</v>
      </c>
      <c r="C1531" s="12">
        <v>277</v>
      </c>
      <c r="D1531" s="4">
        <f>INDEX(Screenings!C:C,MATCH(Reservations!C1531,Screenings!A:A,0))</f>
        <v>6</v>
      </c>
      <c r="E1531" s="4">
        <f>COUNTIF(SeatReservations!B:B,Reservations!A1531)</f>
        <v>2</v>
      </c>
      <c r="F1531" s="4">
        <f>INDEX(Screenings!D:D,MATCH(Reservations!C1531,Screenings!A:A,0))</f>
        <v>17</v>
      </c>
    </row>
    <row r="1532" spans="1:6" x14ac:dyDescent="0.2">
      <c r="A1532" s="10">
        <v>1531</v>
      </c>
      <c r="B1532" s="12">
        <v>191</v>
      </c>
      <c r="C1532" s="12">
        <v>233</v>
      </c>
      <c r="D1532" s="4">
        <f>INDEX(Screenings!C:C,MATCH(Reservations!C1532,Screenings!A:A,0))</f>
        <v>3</v>
      </c>
      <c r="E1532" s="4">
        <f>COUNTIF(SeatReservations!B:B,Reservations!A1532)</f>
        <v>3</v>
      </c>
      <c r="F1532" s="4">
        <f>INDEX(Screenings!D:D,MATCH(Reservations!C1532,Screenings!A:A,0))</f>
        <v>7</v>
      </c>
    </row>
    <row r="1533" spans="1:6" x14ac:dyDescent="0.2">
      <c r="A1533" s="10">
        <v>1532</v>
      </c>
      <c r="B1533" s="12">
        <v>193</v>
      </c>
      <c r="C1533" s="12">
        <v>224</v>
      </c>
      <c r="D1533" s="4">
        <f>INDEX(Screenings!C:C,MATCH(Reservations!C1533,Screenings!A:A,0))</f>
        <v>1</v>
      </c>
      <c r="E1533" s="4">
        <f>COUNTIF(SeatReservations!B:B,Reservations!A1533)</f>
        <v>2</v>
      </c>
      <c r="F1533" s="4">
        <f>INDEX(Screenings!D:D,MATCH(Reservations!C1533,Screenings!A:A,0))</f>
        <v>26</v>
      </c>
    </row>
    <row r="1534" spans="1:6" x14ac:dyDescent="0.2">
      <c r="A1534" s="10">
        <v>1533</v>
      </c>
      <c r="B1534" s="12">
        <v>141</v>
      </c>
      <c r="C1534" s="12">
        <v>207</v>
      </c>
      <c r="D1534" s="4">
        <f>INDEX(Screenings!C:C,MATCH(Reservations!C1534,Screenings!A:A,0))</f>
        <v>10</v>
      </c>
      <c r="E1534" s="4">
        <f>COUNTIF(SeatReservations!B:B,Reservations!A1534)</f>
        <v>9</v>
      </c>
      <c r="F1534" s="4">
        <f>INDEX(Screenings!D:D,MATCH(Reservations!C1534,Screenings!A:A,0))</f>
        <v>7</v>
      </c>
    </row>
    <row r="1535" spans="1:6" x14ac:dyDescent="0.2">
      <c r="A1535" s="10">
        <v>1534</v>
      </c>
      <c r="B1535" s="12">
        <v>185</v>
      </c>
      <c r="C1535" s="12">
        <v>127</v>
      </c>
      <c r="D1535" s="4">
        <f>INDEX(Screenings!C:C,MATCH(Reservations!C1535,Screenings!A:A,0))</f>
        <v>5</v>
      </c>
      <c r="E1535" s="4">
        <f>COUNTIF(SeatReservations!B:B,Reservations!A1535)</f>
        <v>2</v>
      </c>
      <c r="F1535" s="4">
        <f>INDEX(Screenings!D:D,MATCH(Reservations!C1535,Screenings!A:A,0))</f>
        <v>37</v>
      </c>
    </row>
    <row r="1536" spans="1:6" x14ac:dyDescent="0.2">
      <c r="A1536" s="10">
        <v>1535</v>
      </c>
      <c r="B1536" s="12">
        <v>176</v>
      </c>
      <c r="C1536" s="12">
        <v>249</v>
      </c>
      <c r="D1536" s="4">
        <f>INDEX(Screenings!C:C,MATCH(Reservations!C1536,Screenings!A:A,0))</f>
        <v>1</v>
      </c>
      <c r="E1536" s="4">
        <f>COUNTIF(SeatReservations!B:B,Reservations!A1536)</f>
        <v>3</v>
      </c>
      <c r="F1536" s="4">
        <f>INDEX(Screenings!D:D,MATCH(Reservations!C1536,Screenings!A:A,0))</f>
        <v>5</v>
      </c>
    </row>
    <row r="1537" spans="1:6" x14ac:dyDescent="0.2">
      <c r="A1537" s="10">
        <v>1536</v>
      </c>
      <c r="B1537" s="12">
        <v>138</v>
      </c>
      <c r="C1537" s="12">
        <v>199</v>
      </c>
      <c r="D1537" s="4">
        <f>INDEX(Screenings!C:C,MATCH(Reservations!C1537,Screenings!A:A,0))</f>
        <v>9</v>
      </c>
      <c r="E1537" s="4">
        <f>COUNTIF(SeatReservations!B:B,Reservations!A1537)</f>
        <v>3</v>
      </c>
      <c r="F1537" s="4">
        <f>INDEX(Screenings!D:D,MATCH(Reservations!C1537,Screenings!A:A,0))</f>
        <v>49</v>
      </c>
    </row>
    <row r="1538" spans="1:6" x14ac:dyDescent="0.2">
      <c r="A1538" s="10">
        <v>1537</v>
      </c>
      <c r="B1538" s="12">
        <v>182</v>
      </c>
      <c r="C1538" s="12">
        <v>9</v>
      </c>
      <c r="D1538" s="4">
        <f>INDEX(Screenings!C:C,MATCH(Reservations!C1538,Screenings!A:A,0))</f>
        <v>10</v>
      </c>
      <c r="E1538" s="4">
        <f>COUNTIF(SeatReservations!B:B,Reservations!A1538)</f>
        <v>1</v>
      </c>
      <c r="F1538" s="4">
        <f>INDEX(Screenings!D:D,MATCH(Reservations!C1538,Screenings!A:A,0))</f>
        <v>21</v>
      </c>
    </row>
    <row r="1539" spans="1:6" x14ac:dyDescent="0.2">
      <c r="A1539" s="10">
        <v>1538</v>
      </c>
      <c r="B1539" s="12">
        <v>199</v>
      </c>
      <c r="C1539" s="12">
        <v>285</v>
      </c>
      <c r="D1539" s="4">
        <f>INDEX(Screenings!C:C,MATCH(Reservations!C1539,Screenings!A:A,0))</f>
        <v>4</v>
      </c>
      <c r="E1539" s="4">
        <f>COUNTIF(SeatReservations!B:B,Reservations!A1539)</f>
        <v>2</v>
      </c>
      <c r="F1539" s="4">
        <f>INDEX(Screenings!D:D,MATCH(Reservations!C1539,Screenings!A:A,0))</f>
        <v>38</v>
      </c>
    </row>
    <row r="1540" spans="1:6" x14ac:dyDescent="0.2">
      <c r="A1540" s="10">
        <v>1539</v>
      </c>
      <c r="B1540" s="12">
        <v>137</v>
      </c>
      <c r="C1540" s="12">
        <v>5</v>
      </c>
      <c r="D1540" s="4">
        <f>INDEX(Screenings!C:C,MATCH(Reservations!C1540,Screenings!A:A,0))</f>
        <v>2</v>
      </c>
      <c r="E1540" s="4">
        <f>COUNTIF(SeatReservations!B:B,Reservations!A1540)</f>
        <v>3</v>
      </c>
      <c r="F1540" s="4">
        <f>INDEX(Screenings!D:D,MATCH(Reservations!C1540,Screenings!A:A,0))</f>
        <v>60</v>
      </c>
    </row>
    <row r="1541" spans="1:6" x14ac:dyDescent="0.2">
      <c r="A1541" s="10">
        <v>1540</v>
      </c>
      <c r="B1541" s="12">
        <v>172</v>
      </c>
      <c r="C1541" s="12">
        <v>207</v>
      </c>
      <c r="D1541" s="4">
        <f>INDEX(Screenings!C:C,MATCH(Reservations!C1541,Screenings!A:A,0))</f>
        <v>10</v>
      </c>
      <c r="E1541" s="4">
        <f>COUNTIF(SeatReservations!B:B,Reservations!A1541)</f>
        <v>1</v>
      </c>
      <c r="F1541" s="4">
        <f>INDEX(Screenings!D:D,MATCH(Reservations!C1541,Screenings!A:A,0))</f>
        <v>7</v>
      </c>
    </row>
    <row r="1542" spans="1:6" x14ac:dyDescent="0.2">
      <c r="A1542" s="10">
        <v>1541</v>
      </c>
      <c r="B1542" s="12">
        <v>188</v>
      </c>
      <c r="C1542" s="12">
        <v>240</v>
      </c>
      <c r="D1542" s="4">
        <f>INDEX(Screenings!C:C,MATCH(Reservations!C1542,Screenings!A:A,0))</f>
        <v>9</v>
      </c>
      <c r="E1542" s="4">
        <f>COUNTIF(SeatReservations!B:B,Reservations!A1542)</f>
        <v>1</v>
      </c>
      <c r="F1542" s="4">
        <f>INDEX(Screenings!D:D,MATCH(Reservations!C1542,Screenings!A:A,0))</f>
        <v>39</v>
      </c>
    </row>
    <row r="1543" spans="1:6" x14ac:dyDescent="0.2">
      <c r="A1543" s="10">
        <v>1542</v>
      </c>
      <c r="B1543" s="12">
        <v>177</v>
      </c>
      <c r="C1543" s="12">
        <v>54</v>
      </c>
      <c r="D1543" s="4">
        <f>INDEX(Screenings!C:C,MATCH(Reservations!C1543,Screenings!A:A,0))</f>
        <v>4</v>
      </c>
      <c r="E1543" s="4">
        <f>COUNTIF(SeatReservations!B:B,Reservations!A1543)</f>
        <v>0</v>
      </c>
      <c r="F1543" s="4">
        <f>INDEX(Screenings!D:D,MATCH(Reservations!C1543,Screenings!A:A,0))</f>
        <v>37</v>
      </c>
    </row>
    <row r="1544" spans="1:6" x14ac:dyDescent="0.2">
      <c r="A1544" s="10">
        <v>1543</v>
      </c>
      <c r="B1544" s="12">
        <v>148</v>
      </c>
      <c r="C1544" s="12">
        <v>118</v>
      </c>
      <c r="D1544" s="4">
        <f>INDEX(Screenings!C:C,MATCH(Reservations!C1544,Screenings!A:A,0))</f>
        <v>10</v>
      </c>
      <c r="E1544" s="4">
        <f>COUNTIF(SeatReservations!B:B,Reservations!A1544)</f>
        <v>2</v>
      </c>
      <c r="F1544" s="4">
        <f>INDEX(Screenings!D:D,MATCH(Reservations!C1544,Screenings!A:A,0))</f>
        <v>24</v>
      </c>
    </row>
    <row r="1545" spans="1:6" x14ac:dyDescent="0.2">
      <c r="A1545" s="10">
        <v>1544</v>
      </c>
      <c r="B1545" s="12">
        <v>134</v>
      </c>
      <c r="C1545" s="12">
        <v>59</v>
      </c>
      <c r="D1545" s="4">
        <f>INDEX(Screenings!C:C,MATCH(Reservations!C1545,Screenings!A:A,0))</f>
        <v>8</v>
      </c>
      <c r="E1545" s="4">
        <f>COUNTIF(SeatReservations!B:B,Reservations!A1545)</f>
        <v>2</v>
      </c>
      <c r="F1545" s="4">
        <f>INDEX(Screenings!D:D,MATCH(Reservations!C1545,Screenings!A:A,0))</f>
        <v>38</v>
      </c>
    </row>
    <row r="1546" spans="1:6" x14ac:dyDescent="0.2">
      <c r="A1546" s="10">
        <v>1545</v>
      </c>
      <c r="B1546" s="12">
        <v>160</v>
      </c>
      <c r="C1546" s="12">
        <v>12</v>
      </c>
      <c r="D1546" s="4">
        <f>INDEX(Screenings!C:C,MATCH(Reservations!C1546,Screenings!A:A,0))</f>
        <v>2</v>
      </c>
      <c r="E1546" s="4">
        <f>COUNTIF(SeatReservations!B:B,Reservations!A1546)</f>
        <v>1</v>
      </c>
      <c r="F1546" s="4">
        <f>INDEX(Screenings!D:D,MATCH(Reservations!C1546,Screenings!A:A,0))</f>
        <v>23</v>
      </c>
    </row>
    <row r="1547" spans="1:6" x14ac:dyDescent="0.2">
      <c r="A1547" s="10">
        <v>1546</v>
      </c>
      <c r="B1547" s="12">
        <v>183</v>
      </c>
      <c r="C1547" s="12">
        <v>127</v>
      </c>
      <c r="D1547" s="4">
        <f>INDEX(Screenings!C:C,MATCH(Reservations!C1547,Screenings!A:A,0))</f>
        <v>5</v>
      </c>
      <c r="E1547" s="4">
        <f>COUNTIF(SeatReservations!B:B,Reservations!A1547)</f>
        <v>6</v>
      </c>
      <c r="F1547" s="4">
        <f>INDEX(Screenings!D:D,MATCH(Reservations!C1547,Screenings!A:A,0))</f>
        <v>37</v>
      </c>
    </row>
    <row r="1548" spans="1:6" x14ac:dyDescent="0.2">
      <c r="A1548" s="10">
        <v>1547</v>
      </c>
      <c r="B1548" s="12">
        <v>192</v>
      </c>
      <c r="C1548" s="12">
        <v>223</v>
      </c>
      <c r="D1548" s="4">
        <f>INDEX(Screenings!C:C,MATCH(Reservations!C1548,Screenings!A:A,0))</f>
        <v>2</v>
      </c>
      <c r="E1548" s="4">
        <f>COUNTIF(SeatReservations!B:B,Reservations!A1548)</f>
        <v>3</v>
      </c>
      <c r="F1548" s="4">
        <f>INDEX(Screenings!D:D,MATCH(Reservations!C1548,Screenings!A:A,0))</f>
        <v>21</v>
      </c>
    </row>
    <row r="1549" spans="1:6" x14ac:dyDescent="0.2">
      <c r="A1549" s="10">
        <v>1548</v>
      </c>
      <c r="B1549" s="12">
        <v>189</v>
      </c>
      <c r="C1549" s="12">
        <v>147</v>
      </c>
      <c r="D1549" s="4">
        <f>INDEX(Screenings!C:C,MATCH(Reservations!C1549,Screenings!A:A,0))</f>
        <v>7</v>
      </c>
      <c r="E1549" s="4">
        <f>COUNTIF(SeatReservations!B:B,Reservations!A1549)</f>
        <v>2</v>
      </c>
      <c r="F1549" s="4">
        <f>INDEX(Screenings!D:D,MATCH(Reservations!C1549,Screenings!A:A,0))</f>
        <v>51</v>
      </c>
    </row>
    <row r="1550" spans="1:6" x14ac:dyDescent="0.2">
      <c r="A1550" s="10">
        <v>1549</v>
      </c>
      <c r="B1550" s="12">
        <v>199</v>
      </c>
      <c r="C1550" s="12">
        <v>154</v>
      </c>
      <c r="D1550" s="4">
        <f>INDEX(Screenings!C:C,MATCH(Reservations!C1550,Screenings!A:A,0))</f>
        <v>5</v>
      </c>
      <c r="E1550" s="4">
        <f>COUNTIF(SeatReservations!B:B,Reservations!A1550)</f>
        <v>2</v>
      </c>
      <c r="F1550" s="4">
        <f>INDEX(Screenings!D:D,MATCH(Reservations!C1550,Screenings!A:A,0))</f>
        <v>19</v>
      </c>
    </row>
    <row r="1551" spans="1:6" x14ac:dyDescent="0.2">
      <c r="A1551" s="10">
        <v>1550</v>
      </c>
      <c r="B1551" s="12">
        <v>155</v>
      </c>
      <c r="C1551" s="12">
        <v>133</v>
      </c>
      <c r="D1551" s="4">
        <f>INDEX(Screenings!C:C,MATCH(Reservations!C1551,Screenings!A:A,0))</f>
        <v>10</v>
      </c>
      <c r="E1551" s="4">
        <f>COUNTIF(SeatReservations!B:B,Reservations!A1551)</f>
        <v>2</v>
      </c>
      <c r="F1551" s="4">
        <f>INDEX(Screenings!D:D,MATCH(Reservations!C1551,Screenings!A:A,0))</f>
        <v>22</v>
      </c>
    </row>
    <row r="1552" spans="1:6" x14ac:dyDescent="0.2">
      <c r="A1552" s="10">
        <v>1551</v>
      </c>
      <c r="B1552" s="12">
        <v>171</v>
      </c>
      <c r="C1552" s="12">
        <v>223</v>
      </c>
      <c r="D1552" s="4">
        <f>INDEX(Screenings!C:C,MATCH(Reservations!C1552,Screenings!A:A,0))</f>
        <v>2</v>
      </c>
      <c r="E1552" s="4">
        <f>COUNTIF(SeatReservations!B:B,Reservations!A1552)</f>
        <v>2</v>
      </c>
      <c r="F1552" s="4">
        <f>INDEX(Screenings!D:D,MATCH(Reservations!C1552,Screenings!A:A,0))</f>
        <v>21</v>
      </c>
    </row>
    <row r="1553" spans="1:6" x14ac:dyDescent="0.2">
      <c r="A1553" s="10">
        <v>1552</v>
      </c>
      <c r="B1553" s="12">
        <v>157</v>
      </c>
      <c r="C1553" s="12">
        <v>11</v>
      </c>
      <c r="D1553" s="4">
        <f>INDEX(Screenings!C:C,MATCH(Reservations!C1553,Screenings!A:A,0))</f>
        <v>6</v>
      </c>
      <c r="E1553" s="4">
        <f>COUNTIF(SeatReservations!B:B,Reservations!A1553)</f>
        <v>3</v>
      </c>
      <c r="F1553" s="4">
        <f>INDEX(Screenings!D:D,MATCH(Reservations!C1553,Screenings!A:A,0))</f>
        <v>23</v>
      </c>
    </row>
    <row r="1554" spans="1:6" x14ac:dyDescent="0.2">
      <c r="A1554" s="10">
        <v>1553</v>
      </c>
      <c r="B1554" s="12">
        <v>136</v>
      </c>
      <c r="C1554" s="12">
        <v>188</v>
      </c>
      <c r="D1554" s="4">
        <f>INDEX(Screenings!C:C,MATCH(Reservations!C1554,Screenings!A:A,0))</f>
        <v>5</v>
      </c>
      <c r="E1554" s="4">
        <f>COUNTIF(SeatReservations!B:B,Reservations!A1554)</f>
        <v>1</v>
      </c>
      <c r="F1554" s="4">
        <f>INDEX(Screenings!D:D,MATCH(Reservations!C1554,Screenings!A:A,0))</f>
        <v>14</v>
      </c>
    </row>
    <row r="1555" spans="1:6" x14ac:dyDescent="0.2">
      <c r="A1555" s="10">
        <v>1554</v>
      </c>
      <c r="B1555" s="12">
        <v>194</v>
      </c>
      <c r="C1555" s="12">
        <v>211</v>
      </c>
      <c r="D1555" s="4">
        <f>INDEX(Screenings!C:C,MATCH(Reservations!C1555,Screenings!A:A,0))</f>
        <v>5</v>
      </c>
      <c r="E1555" s="4">
        <f>COUNTIF(SeatReservations!B:B,Reservations!A1555)</f>
        <v>4</v>
      </c>
      <c r="F1555" s="4">
        <f>INDEX(Screenings!D:D,MATCH(Reservations!C1555,Screenings!A:A,0))</f>
        <v>60</v>
      </c>
    </row>
    <row r="1556" spans="1:6" x14ac:dyDescent="0.2">
      <c r="A1556" s="10">
        <v>1555</v>
      </c>
      <c r="B1556" s="12">
        <v>154</v>
      </c>
      <c r="C1556" s="12">
        <v>245</v>
      </c>
      <c r="D1556" s="4">
        <f>INDEX(Screenings!C:C,MATCH(Reservations!C1556,Screenings!A:A,0))</f>
        <v>9</v>
      </c>
      <c r="E1556" s="4">
        <f>COUNTIF(SeatReservations!B:B,Reservations!A1556)</f>
        <v>3</v>
      </c>
      <c r="F1556" s="4">
        <f>INDEX(Screenings!D:D,MATCH(Reservations!C1556,Screenings!A:A,0))</f>
        <v>47</v>
      </c>
    </row>
    <row r="1557" spans="1:6" x14ac:dyDescent="0.2">
      <c r="A1557" s="10">
        <v>1556</v>
      </c>
      <c r="B1557" s="12">
        <v>192</v>
      </c>
      <c r="C1557" s="12">
        <v>263</v>
      </c>
      <c r="D1557" s="4">
        <f>INDEX(Screenings!C:C,MATCH(Reservations!C1557,Screenings!A:A,0))</f>
        <v>5</v>
      </c>
      <c r="E1557" s="4">
        <f>COUNTIF(SeatReservations!B:B,Reservations!A1557)</f>
        <v>1</v>
      </c>
      <c r="F1557" s="4">
        <f>INDEX(Screenings!D:D,MATCH(Reservations!C1557,Screenings!A:A,0))</f>
        <v>21</v>
      </c>
    </row>
    <row r="1558" spans="1:6" x14ac:dyDescent="0.2">
      <c r="A1558" s="10">
        <v>1557</v>
      </c>
      <c r="B1558" s="12">
        <v>170</v>
      </c>
      <c r="C1558" s="12">
        <v>247</v>
      </c>
      <c r="D1558" s="4">
        <f>INDEX(Screenings!C:C,MATCH(Reservations!C1558,Screenings!A:A,0))</f>
        <v>8</v>
      </c>
      <c r="E1558" s="4">
        <f>COUNTIF(SeatReservations!B:B,Reservations!A1558)</f>
        <v>1</v>
      </c>
      <c r="F1558" s="4">
        <f>INDEX(Screenings!D:D,MATCH(Reservations!C1558,Screenings!A:A,0))</f>
        <v>19</v>
      </c>
    </row>
    <row r="1559" spans="1:6" x14ac:dyDescent="0.2">
      <c r="A1559" s="10">
        <v>1558</v>
      </c>
      <c r="B1559" s="12">
        <v>172</v>
      </c>
      <c r="C1559" s="12">
        <v>58</v>
      </c>
      <c r="D1559" s="4">
        <f>INDEX(Screenings!C:C,MATCH(Reservations!C1559,Screenings!A:A,0))</f>
        <v>2</v>
      </c>
      <c r="E1559" s="4">
        <f>COUNTIF(SeatReservations!B:B,Reservations!A1559)</f>
        <v>2</v>
      </c>
      <c r="F1559" s="4">
        <f>INDEX(Screenings!D:D,MATCH(Reservations!C1559,Screenings!A:A,0))</f>
        <v>56</v>
      </c>
    </row>
    <row r="1560" spans="1:6" x14ac:dyDescent="0.2">
      <c r="A1560" s="10">
        <v>1559</v>
      </c>
      <c r="B1560" s="12">
        <v>181</v>
      </c>
      <c r="C1560" s="12">
        <v>260</v>
      </c>
      <c r="D1560" s="4">
        <f>INDEX(Screenings!C:C,MATCH(Reservations!C1560,Screenings!A:A,0))</f>
        <v>4</v>
      </c>
      <c r="E1560" s="4">
        <f>COUNTIF(SeatReservations!B:B,Reservations!A1560)</f>
        <v>0</v>
      </c>
      <c r="F1560" s="4">
        <f>INDEX(Screenings!D:D,MATCH(Reservations!C1560,Screenings!A:A,0))</f>
        <v>41</v>
      </c>
    </row>
    <row r="1561" spans="1:6" x14ac:dyDescent="0.2">
      <c r="A1561" s="10">
        <v>1560</v>
      </c>
      <c r="B1561" s="12">
        <v>159</v>
      </c>
      <c r="C1561" s="12">
        <v>202</v>
      </c>
      <c r="D1561" s="4">
        <f>INDEX(Screenings!C:C,MATCH(Reservations!C1561,Screenings!A:A,0))</f>
        <v>9</v>
      </c>
      <c r="E1561" s="4">
        <f>COUNTIF(SeatReservations!B:B,Reservations!A1561)</f>
        <v>4</v>
      </c>
      <c r="F1561" s="4">
        <f>INDEX(Screenings!D:D,MATCH(Reservations!C1561,Screenings!A:A,0))</f>
        <v>43</v>
      </c>
    </row>
    <row r="1562" spans="1:6" x14ac:dyDescent="0.2">
      <c r="A1562" s="10">
        <v>1561</v>
      </c>
      <c r="B1562" s="12">
        <v>139</v>
      </c>
      <c r="C1562" s="12">
        <v>236</v>
      </c>
      <c r="D1562" s="4">
        <f>INDEX(Screenings!C:C,MATCH(Reservations!C1562,Screenings!A:A,0))</f>
        <v>3</v>
      </c>
      <c r="E1562" s="4">
        <f>COUNTIF(SeatReservations!B:B,Reservations!A1562)</f>
        <v>3</v>
      </c>
      <c r="F1562" s="4">
        <f>INDEX(Screenings!D:D,MATCH(Reservations!C1562,Screenings!A:A,0))</f>
        <v>54</v>
      </c>
    </row>
    <row r="1563" spans="1:6" x14ac:dyDescent="0.2">
      <c r="A1563" s="10">
        <v>1562</v>
      </c>
      <c r="B1563" s="12">
        <v>199</v>
      </c>
      <c r="C1563" s="12">
        <v>280</v>
      </c>
      <c r="D1563" s="4">
        <f>INDEX(Screenings!C:C,MATCH(Reservations!C1563,Screenings!A:A,0))</f>
        <v>9</v>
      </c>
      <c r="E1563" s="4">
        <f>COUNTIF(SeatReservations!B:B,Reservations!A1563)</f>
        <v>2</v>
      </c>
      <c r="F1563" s="4">
        <f>INDEX(Screenings!D:D,MATCH(Reservations!C1563,Screenings!A:A,0))</f>
        <v>10</v>
      </c>
    </row>
    <row r="1564" spans="1:6" x14ac:dyDescent="0.2">
      <c r="A1564" s="10">
        <v>1563</v>
      </c>
      <c r="B1564" s="12">
        <v>137</v>
      </c>
      <c r="C1564" s="12">
        <v>247</v>
      </c>
      <c r="D1564" s="4">
        <f>INDEX(Screenings!C:C,MATCH(Reservations!C1564,Screenings!A:A,0))</f>
        <v>8</v>
      </c>
      <c r="E1564" s="4">
        <f>COUNTIF(SeatReservations!B:B,Reservations!A1564)</f>
        <v>1</v>
      </c>
      <c r="F1564" s="4">
        <f>INDEX(Screenings!D:D,MATCH(Reservations!C1564,Screenings!A:A,0))</f>
        <v>19</v>
      </c>
    </row>
    <row r="1565" spans="1:6" x14ac:dyDescent="0.2">
      <c r="A1565" s="10">
        <v>1564</v>
      </c>
      <c r="B1565" s="12">
        <v>139</v>
      </c>
      <c r="C1565" s="12">
        <v>228</v>
      </c>
      <c r="D1565" s="4">
        <f>INDEX(Screenings!C:C,MATCH(Reservations!C1565,Screenings!A:A,0))</f>
        <v>7</v>
      </c>
      <c r="E1565" s="4">
        <f>COUNTIF(SeatReservations!B:B,Reservations!A1565)</f>
        <v>4</v>
      </c>
      <c r="F1565" s="4">
        <f>INDEX(Screenings!D:D,MATCH(Reservations!C1565,Screenings!A:A,0))</f>
        <v>41</v>
      </c>
    </row>
    <row r="1566" spans="1:6" x14ac:dyDescent="0.2">
      <c r="A1566" s="10">
        <v>1565</v>
      </c>
      <c r="B1566" s="12">
        <v>192</v>
      </c>
      <c r="C1566" s="12">
        <v>133</v>
      </c>
      <c r="D1566" s="4">
        <f>INDEX(Screenings!C:C,MATCH(Reservations!C1566,Screenings!A:A,0))</f>
        <v>10</v>
      </c>
      <c r="E1566" s="4">
        <f>COUNTIF(SeatReservations!B:B,Reservations!A1566)</f>
        <v>0</v>
      </c>
      <c r="F1566" s="4">
        <f>INDEX(Screenings!D:D,MATCH(Reservations!C1566,Screenings!A:A,0))</f>
        <v>22</v>
      </c>
    </row>
    <row r="1567" spans="1:6" x14ac:dyDescent="0.2">
      <c r="A1567" s="10">
        <v>1566</v>
      </c>
      <c r="B1567" s="12">
        <v>190</v>
      </c>
      <c r="C1567" s="12">
        <v>173</v>
      </c>
      <c r="D1567" s="4">
        <f>INDEX(Screenings!C:C,MATCH(Reservations!C1567,Screenings!A:A,0))</f>
        <v>7</v>
      </c>
      <c r="E1567" s="4">
        <f>COUNTIF(SeatReservations!B:B,Reservations!A1567)</f>
        <v>5</v>
      </c>
      <c r="F1567" s="4">
        <f>INDEX(Screenings!D:D,MATCH(Reservations!C1567,Screenings!A:A,0))</f>
        <v>14</v>
      </c>
    </row>
    <row r="1568" spans="1:6" x14ac:dyDescent="0.2">
      <c r="A1568" s="10">
        <v>1567</v>
      </c>
      <c r="B1568" s="12">
        <v>184</v>
      </c>
      <c r="C1568" s="12">
        <v>93</v>
      </c>
      <c r="D1568" s="4">
        <f>INDEX(Screenings!C:C,MATCH(Reservations!C1568,Screenings!A:A,0))</f>
        <v>4</v>
      </c>
      <c r="E1568" s="4">
        <f>COUNTIF(SeatReservations!B:B,Reservations!A1568)</f>
        <v>4</v>
      </c>
      <c r="F1568" s="4">
        <f>INDEX(Screenings!D:D,MATCH(Reservations!C1568,Screenings!A:A,0))</f>
        <v>19</v>
      </c>
    </row>
    <row r="1569" spans="1:6" x14ac:dyDescent="0.2">
      <c r="A1569" s="10">
        <v>1568</v>
      </c>
      <c r="B1569" s="12">
        <v>163</v>
      </c>
      <c r="C1569" s="12">
        <v>75</v>
      </c>
      <c r="D1569" s="4">
        <f>INDEX(Screenings!C:C,MATCH(Reservations!C1569,Screenings!A:A,0))</f>
        <v>7</v>
      </c>
      <c r="E1569" s="4">
        <f>COUNTIF(SeatReservations!B:B,Reservations!A1569)</f>
        <v>2</v>
      </c>
      <c r="F1569" s="4">
        <f>INDEX(Screenings!D:D,MATCH(Reservations!C1569,Screenings!A:A,0))</f>
        <v>36</v>
      </c>
    </row>
    <row r="1570" spans="1:6" x14ac:dyDescent="0.2">
      <c r="A1570" s="10">
        <v>1569</v>
      </c>
      <c r="B1570" s="12">
        <v>179</v>
      </c>
      <c r="C1570" s="12">
        <v>268</v>
      </c>
      <c r="D1570" s="4">
        <f>INDEX(Screenings!C:C,MATCH(Reservations!C1570,Screenings!A:A,0))</f>
        <v>3</v>
      </c>
      <c r="E1570" s="4">
        <f>COUNTIF(SeatReservations!B:B,Reservations!A1570)</f>
        <v>0</v>
      </c>
      <c r="F1570" s="4">
        <f>INDEX(Screenings!D:D,MATCH(Reservations!C1570,Screenings!A:A,0))</f>
        <v>50</v>
      </c>
    </row>
    <row r="1571" spans="1:6" x14ac:dyDescent="0.2">
      <c r="A1571" s="10">
        <v>1570</v>
      </c>
      <c r="B1571" s="12">
        <v>157</v>
      </c>
      <c r="C1571" s="12">
        <v>251</v>
      </c>
      <c r="D1571" s="4">
        <f>INDEX(Screenings!C:C,MATCH(Reservations!C1571,Screenings!A:A,0))</f>
        <v>9</v>
      </c>
      <c r="E1571" s="4">
        <f>COUNTIF(SeatReservations!B:B,Reservations!A1571)</f>
        <v>1</v>
      </c>
      <c r="F1571" s="4">
        <f>INDEX(Screenings!D:D,MATCH(Reservations!C1571,Screenings!A:A,0))</f>
        <v>47</v>
      </c>
    </row>
    <row r="1572" spans="1:6" x14ac:dyDescent="0.2">
      <c r="A1572" s="10">
        <v>1571</v>
      </c>
      <c r="B1572" s="12">
        <v>191</v>
      </c>
      <c r="C1572" s="12">
        <v>232</v>
      </c>
      <c r="D1572" s="4">
        <f>INDEX(Screenings!C:C,MATCH(Reservations!C1572,Screenings!A:A,0))</f>
        <v>5</v>
      </c>
      <c r="E1572" s="4">
        <f>COUNTIF(SeatReservations!B:B,Reservations!A1572)</f>
        <v>2</v>
      </c>
      <c r="F1572" s="4">
        <f>INDEX(Screenings!D:D,MATCH(Reservations!C1572,Screenings!A:A,0))</f>
        <v>49</v>
      </c>
    </row>
    <row r="1573" spans="1:6" x14ac:dyDescent="0.2">
      <c r="A1573" s="10">
        <v>1572</v>
      </c>
      <c r="B1573" s="12">
        <v>185</v>
      </c>
      <c r="C1573" s="12">
        <v>271</v>
      </c>
      <c r="D1573" s="4">
        <f>INDEX(Screenings!C:C,MATCH(Reservations!C1573,Screenings!A:A,0))</f>
        <v>10</v>
      </c>
      <c r="E1573" s="4">
        <f>COUNTIF(SeatReservations!B:B,Reservations!A1573)</f>
        <v>1</v>
      </c>
      <c r="F1573" s="4">
        <f>INDEX(Screenings!D:D,MATCH(Reservations!C1573,Screenings!A:A,0))</f>
        <v>28</v>
      </c>
    </row>
    <row r="1574" spans="1:6" x14ac:dyDescent="0.2">
      <c r="A1574" s="10">
        <v>1573</v>
      </c>
      <c r="B1574" s="12">
        <v>146</v>
      </c>
      <c r="C1574" s="12">
        <v>84</v>
      </c>
      <c r="D1574" s="4">
        <f>INDEX(Screenings!C:C,MATCH(Reservations!C1574,Screenings!A:A,0))</f>
        <v>6</v>
      </c>
      <c r="E1574" s="4">
        <f>COUNTIF(SeatReservations!B:B,Reservations!A1574)</f>
        <v>4</v>
      </c>
      <c r="F1574" s="4">
        <f>INDEX(Screenings!D:D,MATCH(Reservations!C1574,Screenings!A:A,0))</f>
        <v>5</v>
      </c>
    </row>
    <row r="1575" spans="1:6" x14ac:dyDescent="0.2">
      <c r="A1575" s="10">
        <v>1574</v>
      </c>
      <c r="B1575" s="12">
        <v>161</v>
      </c>
      <c r="C1575" s="12">
        <v>98</v>
      </c>
      <c r="D1575" s="4">
        <f>INDEX(Screenings!C:C,MATCH(Reservations!C1575,Screenings!A:A,0))</f>
        <v>5</v>
      </c>
      <c r="E1575" s="4">
        <f>COUNTIF(SeatReservations!B:B,Reservations!A1575)</f>
        <v>3</v>
      </c>
      <c r="F1575" s="4">
        <f>INDEX(Screenings!D:D,MATCH(Reservations!C1575,Screenings!A:A,0))</f>
        <v>36</v>
      </c>
    </row>
    <row r="1576" spans="1:6" x14ac:dyDescent="0.2">
      <c r="A1576" s="10">
        <v>1575</v>
      </c>
      <c r="B1576" s="12">
        <v>197</v>
      </c>
      <c r="C1576" s="12">
        <v>112</v>
      </c>
      <c r="D1576" s="4">
        <f>INDEX(Screenings!C:C,MATCH(Reservations!C1576,Screenings!A:A,0))</f>
        <v>8</v>
      </c>
      <c r="E1576" s="4">
        <f>COUNTIF(SeatReservations!B:B,Reservations!A1576)</f>
        <v>1</v>
      </c>
      <c r="F1576" s="4">
        <f>INDEX(Screenings!D:D,MATCH(Reservations!C1576,Screenings!A:A,0))</f>
        <v>37</v>
      </c>
    </row>
    <row r="1577" spans="1:6" x14ac:dyDescent="0.2">
      <c r="A1577" s="10">
        <v>1576</v>
      </c>
      <c r="B1577" s="12">
        <v>146</v>
      </c>
      <c r="C1577" s="12">
        <v>259</v>
      </c>
      <c r="D1577" s="4">
        <f>INDEX(Screenings!C:C,MATCH(Reservations!C1577,Screenings!A:A,0))</f>
        <v>7</v>
      </c>
      <c r="E1577" s="4">
        <f>COUNTIF(SeatReservations!B:B,Reservations!A1577)</f>
        <v>1</v>
      </c>
      <c r="F1577" s="4">
        <f>INDEX(Screenings!D:D,MATCH(Reservations!C1577,Screenings!A:A,0))</f>
        <v>39</v>
      </c>
    </row>
    <row r="1578" spans="1:6" x14ac:dyDescent="0.2">
      <c r="A1578" s="10">
        <v>1577</v>
      </c>
      <c r="B1578" s="12">
        <v>199</v>
      </c>
      <c r="C1578" s="12">
        <v>28</v>
      </c>
      <c r="D1578" s="4">
        <f>INDEX(Screenings!C:C,MATCH(Reservations!C1578,Screenings!A:A,0))</f>
        <v>10</v>
      </c>
      <c r="E1578" s="4">
        <f>COUNTIF(SeatReservations!B:B,Reservations!A1578)</f>
        <v>4</v>
      </c>
      <c r="F1578" s="4">
        <f>INDEX(Screenings!D:D,MATCH(Reservations!C1578,Screenings!A:A,0))</f>
        <v>23</v>
      </c>
    </row>
    <row r="1579" spans="1:6" x14ac:dyDescent="0.2">
      <c r="A1579" s="10">
        <v>1578</v>
      </c>
      <c r="B1579" s="12">
        <v>141</v>
      </c>
      <c r="C1579" s="12">
        <v>143</v>
      </c>
      <c r="D1579" s="4">
        <f>INDEX(Screenings!C:C,MATCH(Reservations!C1579,Screenings!A:A,0))</f>
        <v>1</v>
      </c>
      <c r="E1579" s="4">
        <f>COUNTIF(SeatReservations!B:B,Reservations!A1579)</f>
        <v>0</v>
      </c>
      <c r="F1579" s="4">
        <f>INDEX(Screenings!D:D,MATCH(Reservations!C1579,Screenings!A:A,0))</f>
        <v>41</v>
      </c>
    </row>
    <row r="1580" spans="1:6" x14ac:dyDescent="0.2">
      <c r="A1580" s="10">
        <v>1579</v>
      </c>
      <c r="B1580" s="12">
        <v>160</v>
      </c>
      <c r="C1580" s="12">
        <v>229</v>
      </c>
      <c r="D1580" s="4">
        <f>INDEX(Screenings!C:C,MATCH(Reservations!C1580,Screenings!A:A,0))</f>
        <v>8</v>
      </c>
      <c r="E1580" s="4">
        <f>COUNTIF(SeatReservations!B:B,Reservations!A1580)</f>
        <v>4</v>
      </c>
      <c r="F1580" s="4">
        <f>INDEX(Screenings!D:D,MATCH(Reservations!C1580,Screenings!A:A,0))</f>
        <v>31</v>
      </c>
    </row>
    <row r="1581" spans="1:6" x14ac:dyDescent="0.2">
      <c r="A1581" s="10">
        <v>1580</v>
      </c>
      <c r="B1581" s="12">
        <v>200</v>
      </c>
      <c r="C1581" s="12">
        <v>256</v>
      </c>
      <c r="D1581" s="4">
        <f>INDEX(Screenings!C:C,MATCH(Reservations!C1581,Screenings!A:A,0))</f>
        <v>5</v>
      </c>
      <c r="E1581" s="4">
        <f>COUNTIF(SeatReservations!B:B,Reservations!A1581)</f>
        <v>3</v>
      </c>
      <c r="F1581" s="4">
        <f>INDEX(Screenings!D:D,MATCH(Reservations!C1581,Screenings!A:A,0))</f>
        <v>3</v>
      </c>
    </row>
    <row r="1582" spans="1:6" x14ac:dyDescent="0.2">
      <c r="A1582" s="10">
        <v>1581</v>
      </c>
      <c r="B1582" s="12">
        <v>152</v>
      </c>
      <c r="C1582" s="12">
        <v>55</v>
      </c>
      <c r="D1582" s="4">
        <f>INDEX(Screenings!C:C,MATCH(Reservations!C1582,Screenings!A:A,0))</f>
        <v>5</v>
      </c>
      <c r="E1582" s="4">
        <f>COUNTIF(SeatReservations!B:B,Reservations!A1582)</f>
        <v>0</v>
      </c>
      <c r="F1582" s="4">
        <f>INDEX(Screenings!D:D,MATCH(Reservations!C1582,Screenings!A:A,0))</f>
        <v>1</v>
      </c>
    </row>
    <row r="1583" spans="1:6" x14ac:dyDescent="0.2">
      <c r="A1583" s="10">
        <v>1582</v>
      </c>
      <c r="B1583" s="12">
        <v>161</v>
      </c>
      <c r="C1583" s="12">
        <v>163</v>
      </c>
      <c r="D1583" s="4">
        <f>INDEX(Screenings!C:C,MATCH(Reservations!C1583,Screenings!A:A,0))</f>
        <v>4</v>
      </c>
      <c r="E1583" s="4">
        <f>COUNTIF(SeatReservations!B:B,Reservations!A1583)</f>
        <v>2</v>
      </c>
      <c r="F1583" s="4">
        <f>INDEX(Screenings!D:D,MATCH(Reservations!C1583,Screenings!A:A,0))</f>
        <v>56</v>
      </c>
    </row>
    <row r="1584" spans="1:6" x14ac:dyDescent="0.2">
      <c r="A1584" s="10">
        <v>1583</v>
      </c>
      <c r="B1584" s="12">
        <v>175</v>
      </c>
      <c r="C1584" s="12">
        <v>10</v>
      </c>
      <c r="D1584" s="4">
        <f>INDEX(Screenings!C:C,MATCH(Reservations!C1584,Screenings!A:A,0))</f>
        <v>6</v>
      </c>
      <c r="E1584" s="4">
        <f>COUNTIF(SeatReservations!B:B,Reservations!A1584)</f>
        <v>1</v>
      </c>
      <c r="F1584" s="4">
        <f>INDEX(Screenings!D:D,MATCH(Reservations!C1584,Screenings!A:A,0))</f>
        <v>37</v>
      </c>
    </row>
    <row r="1585" spans="1:6" x14ac:dyDescent="0.2">
      <c r="A1585" s="10">
        <v>1584</v>
      </c>
      <c r="B1585" s="12">
        <v>165</v>
      </c>
      <c r="C1585" s="12">
        <v>248</v>
      </c>
      <c r="D1585" s="4">
        <f>INDEX(Screenings!C:C,MATCH(Reservations!C1585,Screenings!A:A,0))</f>
        <v>1</v>
      </c>
      <c r="E1585" s="4">
        <f>COUNTIF(SeatReservations!B:B,Reservations!A1585)</f>
        <v>3</v>
      </c>
      <c r="F1585" s="4">
        <f>INDEX(Screenings!D:D,MATCH(Reservations!C1585,Screenings!A:A,0))</f>
        <v>46</v>
      </c>
    </row>
    <row r="1586" spans="1:6" x14ac:dyDescent="0.2">
      <c r="A1586" s="10">
        <v>1585</v>
      </c>
      <c r="B1586" s="12">
        <v>135</v>
      </c>
      <c r="C1586" s="12">
        <v>174</v>
      </c>
      <c r="D1586" s="4">
        <f>INDEX(Screenings!C:C,MATCH(Reservations!C1586,Screenings!A:A,0))</f>
        <v>7</v>
      </c>
      <c r="E1586" s="4">
        <f>COUNTIF(SeatReservations!B:B,Reservations!A1586)</f>
        <v>2</v>
      </c>
      <c r="F1586" s="4">
        <f>INDEX(Screenings!D:D,MATCH(Reservations!C1586,Screenings!A:A,0))</f>
        <v>60</v>
      </c>
    </row>
    <row r="1587" spans="1:6" x14ac:dyDescent="0.2">
      <c r="A1587" s="10">
        <v>1586</v>
      </c>
      <c r="B1587" s="12">
        <v>165</v>
      </c>
      <c r="C1587" s="12">
        <v>25</v>
      </c>
      <c r="D1587" s="4">
        <f>INDEX(Screenings!C:C,MATCH(Reservations!C1587,Screenings!A:A,0))</f>
        <v>4</v>
      </c>
      <c r="E1587" s="4">
        <f>COUNTIF(SeatReservations!B:B,Reservations!A1587)</f>
        <v>3</v>
      </c>
      <c r="F1587" s="4">
        <f>INDEX(Screenings!D:D,MATCH(Reservations!C1587,Screenings!A:A,0))</f>
        <v>55</v>
      </c>
    </row>
    <row r="1588" spans="1:6" x14ac:dyDescent="0.2">
      <c r="A1588" s="10">
        <v>1587</v>
      </c>
      <c r="B1588" s="12">
        <v>198</v>
      </c>
      <c r="C1588" s="12">
        <v>91</v>
      </c>
      <c r="D1588" s="4">
        <f>INDEX(Screenings!C:C,MATCH(Reservations!C1588,Screenings!A:A,0))</f>
        <v>2</v>
      </c>
      <c r="E1588" s="4">
        <f>COUNTIF(SeatReservations!B:B,Reservations!A1588)</f>
        <v>2</v>
      </c>
      <c r="F1588" s="4">
        <f>INDEX(Screenings!D:D,MATCH(Reservations!C1588,Screenings!A:A,0))</f>
        <v>51</v>
      </c>
    </row>
    <row r="1589" spans="1:6" x14ac:dyDescent="0.2">
      <c r="A1589" s="10">
        <v>1588</v>
      </c>
      <c r="B1589" s="12">
        <v>185</v>
      </c>
      <c r="C1589" s="12">
        <v>32</v>
      </c>
      <c r="D1589" s="4">
        <f>INDEX(Screenings!C:C,MATCH(Reservations!C1589,Screenings!A:A,0))</f>
        <v>1</v>
      </c>
      <c r="E1589" s="4">
        <f>COUNTIF(SeatReservations!B:B,Reservations!A1589)</f>
        <v>4</v>
      </c>
      <c r="F1589" s="4">
        <f>INDEX(Screenings!D:D,MATCH(Reservations!C1589,Screenings!A:A,0))</f>
        <v>14</v>
      </c>
    </row>
    <row r="1590" spans="1:6" x14ac:dyDescent="0.2">
      <c r="A1590" s="10">
        <v>1589</v>
      </c>
      <c r="B1590" s="12">
        <v>174</v>
      </c>
      <c r="C1590" s="12">
        <v>267</v>
      </c>
      <c r="D1590" s="4">
        <f>INDEX(Screenings!C:C,MATCH(Reservations!C1590,Screenings!A:A,0))</f>
        <v>6</v>
      </c>
      <c r="E1590" s="4">
        <f>COUNTIF(SeatReservations!B:B,Reservations!A1590)</f>
        <v>1</v>
      </c>
      <c r="F1590" s="4">
        <f>INDEX(Screenings!D:D,MATCH(Reservations!C1590,Screenings!A:A,0))</f>
        <v>47</v>
      </c>
    </row>
    <row r="1591" spans="1:6" x14ac:dyDescent="0.2">
      <c r="A1591" s="10">
        <v>1590</v>
      </c>
      <c r="B1591" s="12">
        <v>160</v>
      </c>
      <c r="C1591" s="12">
        <v>122</v>
      </c>
      <c r="D1591" s="4">
        <f>INDEX(Screenings!C:C,MATCH(Reservations!C1591,Screenings!A:A,0))</f>
        <v>9</v>
      </c>
      <c r="E1591" s="4">
        <f>COUNTIF(SeatReservations!B:B,Reservations!A1591)</f>
        <v>3</v>
      </c>
      <c r="F1591" s="4">
        <f>INDEX(Screenings!D:D,MATCH(Reservations!C1591,Screenings!A:A,0))</f>
        <v>22</v>
      </c>
    </row>
    <row r="1592" spans="1:6" x14ac:dyDescent="0.2">
      <c r="A1592" s="10">
        <v>1591</v>
      </c>
      <c r="B1592" s="12">
        <v>144</v>
      </c>
      <c r="C1592" s="12">
        <v>255</v>
      </c>
      <c r="D1592" s="4">
        <f>INDEX(Screenings!C:C,MATCH(Reservations!C1592,Screenings!A:A,0))</f>
        <v>6</v>
      </c>
      <c r="E1592" s="4">
        <f>COUNTIF(SeatReservations!B:B,Reservations!A1592)</f>
        <v>2</v>
      </c>
      <c r="F1592" s="4">
        <f>INDEX(Screenings!D:D,MATCH(Reservations!C1592,Screenings!A:A,0))</f>
        <v>28</v>
      </c>
    </row>
    <row r="1593" spans="1:6" x14ac:dyDescent="0.2">
      <c r="A1593" s="10">
        <v>1592</v>
      </c>
      <c r="B1593" s="12">
        <v>161</v>
      </c>
      <c r="C1593" s="12">
        <v>72</v>
      </c>
      <c r="D1593" s="4">
        <f>INDEX(Screenings!C:C,MATCH(Reservations!C1593,Screenings!A:A,0))</f>
        <v>9</v>
      </c>
      <c r="E1593" s="4">
        <f>COUNTIF(SeatReservations!B:B,Reservations!A1593)</f>
        <v>4</v>
      </c>
      <c r="F1593" s="4">
        <f>INDEX(Screenings!D:D,MATCH(Reservations!C1593,Screenings!A:A,0))</f>
        <v>47</v>
      </c>
    </row>
    <row r="1594" spans="1:6" x14ac:dyDescent="0.2">
      <c r="A1594" s="10">
        <v>1593</v>
      </c>
      <c r="B1594" s="12">
        <v>143</v>
      </c>
      <c r="C1594" s="12">
        <v>259</v>
      </c>
      <c r="D1594" s="4">
        <f>INDEX(Screenings!C:C,MATCH(Reservations!C1594,Screenings!A:A,0))</f>
        <v>7</v>
      </c>
      <c r="E1594" s="4">
        <f>COUNTIF(SeatReservations!B:B,Reservations!A1594)</f>
        <v>3</v>
      </c>
      <c r="F1594" s="4">
        <f>INDEX(Screenings!D:D,MATCH(Reservations!C1594,Screenings!A:A,0))</f>
        <v>39</v>
      </c>
    </row>
    <row r="1595" spans="1:6" x14ac:dyDescent="0.2">
      <c r="A1595" s="10">
        <v>1594</v>
      </c>
      <c r="B1595" s="12">
        <v>170</v>
      </c>
      <c r="C1595" s="12">
        <v>141</v>
      </c>
      <c r="D1595" s="4">
        <f>INDEX(Screenings!C:C,MATCH(Reservations!C1595,Screenings!A:A,0))</f>
        <v>1</v>
      </c>
      <c r="E1595" s="4">
        <f>COUNTIF(SeatReservations!B:B,Reservations!A1595)</f>
        <v>2</v>
      </c>
      <c r="F1595" s="4">
        <f>INDEX(Screenings!D:D,MATCH(Reservations!C1595,Screenings!A:A,0))</f>
        <v>32</v>
      </c>
    </row>
    <row r="1596" spans="1:6" x14ac:dyDescent="0.2">
      <c r="A1596" s="10">
        <v>1595</v>
      </c>
      <c r="B1596" s="12">
        <v>134</v>
      </c>
      <c r="C1596" s="12">
        <v>208</v>
      </c>
      <c r="D1596" s="4">
        <f>INDEX(Screenings!C:C,MATCH(Reservations!C1596,Screenings!A:A,0))</f>
        <v>2</v>
      </c>
      <c r="E1596" s="4">
        <f>COUNTIF(SeatReservations!B:B,Reservations!A1596)</f>
        <v>3</v>
      </c>
      <c r="F1596" s="4">
        <f>INDEX(Screenings!D:D,MATCH(Reservations!C1596,Screenings!A:A,0))</f>
        <v>55</v>
      </c>
    </row>
    <row r="1597" spans="1:6" x14ac:dyDescent="0.2">
      <c r="A1597" s="10">
        <v>1596</v>
      </c>
      <c r="B1597" s="12">
        <v>147</v>
      </c>
      <c r="C1597" s="12">
        <v>280</v>
      </c>
      <c r="D1597" s="4">
        <f>INDEX(Screenings!C:C,MATCH(Reservations!C1597,Screenings!A:A,0))</f>
        <v>9</v>
      </c>
      <c r="E1597" s="4">
        <f>COUNTIF(SeatReservations!B:B,Reservations!A1597)</f>
        <v>0</v>
      </c>
      <c r="F1597" s="4">
        <f>INDEX(Screenings!D:D,MATCH(Reservations!C1597,Screenings!A:A,0))</f>
        <v>10</v>
      </c>
    </row>
    <row r="1598" spans="1:6" x14ac:dyDescent="0.2">
      <c r="A1598" s="10">
        <v>1597</v>
      </c>
      <c r="B1598" s="12">
        <v>172</v>
      </c>
      <c r="C1598" s="12">
        <v>264</v>
      </c>
      <c r="D1598" s="4">
        <f>INDEX(Screenings!C:C,MATCH(Reservations!C1598,Screenings!A:A,0))</f>
        <v>10</v>
      </c>
      <c r="E1598" s="4">
        <f>COUNTIF(SeatReservations!B:B,Reservations!A1598)</f>
        <v>2</v>
      </c>
      <c r="F1598" s="4">
        <f>INDEX(Screenings!D:D,MATCH(Reservations!C1598,Screenings!A:A,0))</f>
        <v>12</v>
      </c>
    </row>
    <row r="1599" spans="1:6" x14ac:dyDescent="0.2">
      <c r="A1599" s="10">
        <v>1598</v>
      </c>
      <c r="B1599" s="12">
        <v>143</v>
      </c>
      <c r="C1599" s="12">
        <v>158</v>
      </c>
      <c r="D1599" s="4">
        <f>INDEX(Screenings!C:C,MATCH(Reservations!C1599,Screenings!A:A,0))</f>
        <v>3</v>
      </c>
      <c r="E1599" s="4">
        <f>COUNTIF(SeatReservations!B:B,Reservations!A1599)</f>
        <v>1</v>
      </c>
      <c r="F1599" s="4">
        <f>INDEX(Screenings!D:D,MATCH(Reservations!C1599,Screenings!A:A,0))</f>
        <v>47</v>
      </c>
    </row>
    <row r="1600" spans="1:6" x14ac:dyDescent="0.2">
      <c r="A1600" s="10">
        <v>1599</v>
      </c>
      <c r="B1600" s="12">
        <v>155</v>
      </c>
      <c r="C1600" s="12">
        <v>199</v>
      </c>
      <c r="D1600" s="4">
        <f>INDEX(Screenings!C:C,MATCH(Reservations!C1600,Screenings!A:A,0))</f>
        <v>9</v>
      </c>
      <c r="E1600" s="4">
        <f>COUNTIF(SeatReservations!B:B,Reservations!A1600)</f>
        <v>2</v>
      </c>
      <c r="F1600" s="4">
        <f>INDEX(Screenings!D:D,MATCH(Reservations!C1600,Screenings!A:A,0))</f>
        <v>49</v>
      </c>
    </row>
    <row r="1601" spans="1:6" x14ac:dyDescent="0.2">
      <c r="A1601" s="10">
        <v>1600</v>
      </c>
      <c r="B1601" s="12">
        <v>149</v>
      </c>
      <c r="C1601" s="12">
        <v>187</v>
      </c>
      <c r="D1601" s="4">
        <f>INDEX(Screenings!C:C,MATCH(Reservations!C1601,Screenings!A:A,0))</f>
        <v>3</v>
      </c>
      <c r="E1601" s="4">
        <f>COUNTIF(SeatReservations!B:B,Reservations!A1601)</f>
        <v>4</v>
      </c>
      <c r="F1601" s="4">
        <f>INDEX(Screenings!D:D,MATCH(Reservations!C1601,Screenings!A:A,0))</f>
        <v>17</v>
      </c>
    </row>
    <row r="1602" spans="1:6" x14ac:dyDescent="0.2">
      <c r="A1602" s="10">
        <v>1601</v>
      </c>
      <c r="B1602" s="12">
        <v>189</v>
      </c>
      <c r="C1602" s="12">
        <v>96</v>
      </c>
      <c r="D1602" s="4">
        <f>INDEX(Screenings!C:C,MATCH(Reservations!C1602,Screenings!A:A,0))</f>
        <v>10</v>
      </c>
      <c r="E1602" s="4">
        <f>COUNTIF(SeatReservations!B:B,Reservations!A1602)</f>
        <v>1</v>
      </c>
      <c r="F1602" s="4">
        <f>INDEX(Screenings!D:D,MATCH(Reservations!C1602,Screenings!A:A,0))</f>
        <v>45</v>
      </c>
    </row>
    <row r="1603" spans="1:6" x14ac:dyDescent="0.2">
      <c r="A1603" s="10">
        <v>1602</v>
      </c>
      <c r="B1603" s="12">
        <v>165</v>
      </c>
      <c r="C1603" s="12">
        <v>175</v>
      </c>
      <c r="D1603" s="4">
        <f>INDEX(Screenings!C:C,MATCH(Reservations!C1603,Screenings!A:A,0))</f>
        <v>1</v>
      </c>
      <c r="E1603" s="4">
        <f>COUNTIF(SeatReservations!B:B,Reservations!A1603)</f>
        <v>0</v>
      </c>
      <c r="F1603" s="4">
        <f>INDEX(Screenings!D:D,MATCH(Reservations!C1603,Screenings!A:A,0))</f>
        <v>22</v>
      </c>
    </row>
    <row r="1604" spans="1:6" x14ac:dyDescent="0.2">
      <c r="A1604" s="10">
        <v>1603</v>
      </c>
      <c r="B1604" s="12">
        <v>182</v>
      </c>
      <c r="C1604" s="12">
        <v>296</v>
      </c>
      <c r="D1604" s="4">
        <f>INDEX(Screenings!C:C,MATCH(Reservations!C1604,Screenings!A:A,0))</f>
        <v>1</v>
      </c>
      <c r="E1604" s="4">
        <f>COUNTIF(SeatReservations!B:B,Reservations!A1604)</f>
        <v>3</v>
      </c>
      <c r="F1604" s="4">
        <f>INDEX(Screenings!D:D,MATCH(Reservations!C1604,Screenings!A:A,0))</f>
        <v>59</v>
      </c>
    </row>
    <row r="1605" spans="1:6" x14ac:dyDescent="0.2">
      <c r="A1605" s="10">
        <v>1604</v>
      </c>
      <c r="B1605" s="12">
        <v>190</v>
      </c>
      <c r="C1605" s="12">
        <v>180</v>
      </c>
      <c r="D1605" s="4">
        <f>INDEX(Screenings!C:C,MATCH(Reservations!C1605,Screenings!A:A,0))</f>
        <v>3</v>
      </c>
      <c r="E1605" s="4">
        <f>COUNTIF(SeatReservations!B:B,Reservations!A1605)</f>
        <v>1</v>
      </c>
      <c r="F1605" s="4">
        <f>INDEX(Screenings!D:D,MATCH(Reservations!C1605,Screenings!A:A,0))</f>
        <v>54</v>
      </c>
    </row>
    <row r="1606" spans="1:6" x14ac:dyDescent="0.2">
      <c r="A1606" s="10">
        <v>1605</v>
      </c>
      <c r="B1606" s="12">
        <v>134</v>
      </c>
      <c r="C1606" s="12">
        <v>65</v>
      </c>
      <c r="D1606" s="4">
        <f>INDEX(Screenings!C:C,MATCH(Reservations!C1606,Screenings!A:A,0))</f>
        <v>4</v>
      </c>
      <c r="E1606" s="4">
        <f>COUNTIF(SeatReservations!B:B,Reservations!A1606)</f>
        <v>0</v>
      </c>
      <c r="F1606" s="4">
        <f>INDEX(Screenings!D:D,MATCH(Reservations!C1606,Screenings!A:A,0))</f>
        <v>37</v>
      </c>
    </row>
    <row r="1607" spans="1:6" x14ac:dyDescent="0.2">
      <c r="A1607" s="10">
        <v>1606</v>
      </c>
      <c r="B1607" s="12">
        <v>138</v>
      </c>
      <c r="C1607" s="12">
        <v>194</v>
      </c>
      <c r="D1607" s="4">
        <f>INDEX(Screenings!C:C,MATCH(Reservations!C1607,Screenings!A:A,0))</f>
        <v>4</v>
      </c>
      <c r="E1607" s="4">
        <f>COUNTIF(SeatReservations!B:B,Reservations!A1607)</f>
        <v>3</v>
      </c>
      <c r="F1607" s="4">
        <f>INDEX(Screenings!D:D,MATCH(Reservations!C1607,Screenings!A:A,0))</f>
        <v>51</v>
      </c>
    </row>
    <row r="1608" spans="1:6" x14ac:dyDescent="0.2">
      <c r="A1608" s="10">
        <v>1607</v>
      </c>
      <c r="B1608" s="12">
        <v>171</v>
      </c>
      <c r="C1608" s="12">
        <v>59</v>
      </c>
      <c r="D1608" s="4">
        <f>INDEX(Screenings!C:C,MATCH(Reservations!C1608,Screenings!A:A,0))</f>
        <v>8</v>
      </c>
      <c r="E1608" s="4">
        <f>COUNTIF(SeatReservations!B:B,Reservations!A1608)</f>
        <v>2</v>
      </c>
      <c r="F1608" s="4">
        <f>INDEX(Screenings!D:D,MATCH(Reservations!C1608,Screenings!A:A,0))</f>
        <v>38</v>
      </c>
    </row>
    <row r="1609" spans="1:6" x14ac:dyDescent="0.2">
      <c r="A1609" s="10">
        <v>1608</v>
      </c>
      <c r="B1609" s="12">
        <v>169</v>
      </c>
      <c r="C1609" s="12">
        <v>99</v>
      </c>
      <c r="D1609" s="4">
        <f>INDEX(Screenings!C:C,MATCH(Reservations!C1609,Screenings!A:A,0))</f>
        <v>10</v>
      </c>
      <c r="E1609" s="4">
        <f>COUNTIF(SeatReservations!B:B,Reservations!A1609)</f>
        <v>0</v>
      </c>
      <c r="F1609" s="4">
        <f>INDEX(Screenings!D:D,MATCH(Reservations!C1609,Screenings!A:A,0))</f>
        <v>12</v>
      </c>
    </row>
    <row r="1610" spans="1:6" x14ac:dyDescent="0.2">
      <c r="A1610" s="10">
        <v>1609</v>
      </c>
      <c r="B1610" s="12">
        <v>135</v>
      </c>
      <c r="C1610" s="12">
        <v>236</v>
      </c>
      <c r="D1610" s="4">
        <f>INDEX(Screenings!C:C,MATCH(Reservations!C1610,Screenings!A:A,0))</f>
        <v>3</v>
      </c>
      <c r="E1610" s="4">
        <f>COUNTIF(SeatReservations!B:B,Reservations!A1610)</f>
        <v>1</v>
      </c>
      <c r="F1610" s="4">
        <f>INDEX(Screenings!D:D,MATCH(Reservations!C1610,Screenings!A:A,0))</f>
        <v>54</v>
      </c>
    </row>
    <row r="1611" spans="1:6" x14ac:dyDescent="0.2">
      <c r="A1611" s="10">
        <v>1610</v>
      </c>
      <c r="B1611" s="12">
        <v>160</v>
      </c>
      <c r="C1611" s="12">
        <v>144</v>
      </c>
      <c r="D1611" s="4">
        <f>INDEX(Screenings!C:C,MATCH(Reservations!C1611,Screenings!A:A,0))</f>
        <v>8</v>
      </c>
      <c r="E1611" s="4">
        <f>COUNTIF(SeatReservations!B:B,Reservations!A1611)</f>
        <v>1</v>
      </c>
      <c r="F1611" s="4">
        <f>INDEX(Screenings!D:D,MATCH(Reservations!C1611,Screenings!A:A,0))</f>
        <v>22</v>
      </c>
    </row>
    <row r="1612" spans="1:6" x14ac:dyDescent="0.2">
      <c r="A1612" s="10">
        <v>1611</v>
      </c>
      <c r="B1612" s="12">
        <v>149</v>
      </c>
      <c r="C1612" s="12">
        <v>245</v>
      </c>
      <c r="D1612" s="4">
        <f>INDEX(Screenings!C:C,MATCH(Reservations!C1612,Screenings!A:A,0))</f>
        <v>9</v>
      </c>
      <c r="E1612" s="4">
        <f>COUNTIF(SeatReservations!B:B,Reservations!A1612)</f>
        <v>3</v>
      </c>
      <c r="F1612" s="4">
        <f>INDEX(Screenings!D:D,MATCH(Reservations!C1612,Screenings!A:A,0))</f>
        <v>47</v>
      </c>
    </row>
    <row r="1613" spans="1:6" x14ac:dyDescent="0.2">
      <c r="A1613" s="10">
        <v>1612</v>
      </c>
      <c r="B1613" s="12">
        <v>198</v>
      </c>
      <c r="C1613" s="12">
        <v>34</v>
      </c>
      <c r="D1613" s="4">
        <f>INDEX(Screenings!C:C,MATCH(Reservations!C1613,Screenings!A:A,0))</f>
        <v>4</v>
      </c>
      <c r="E1613" s="4">
        <f>COUNTIF(SeatReservations!B:B,Reservations!A1613)</f>
        <v>1</v>
      </c>
      <c r="F1613" s="4">
        <f>INDEX(Screenings!D:D,MATCH(Reservations!C1613,Screenings!A:A,0))</f>
        <v>38</v>
      </c>
    </row>
    <row r="1614" spans="1:6" x14ac:dyDescent="0.2">
      <c r="A1614" s="10">
        <v>1613</v>
      </c>
      <c r="B1614" s="12">
        <v>188</v>
      </c>
      <c r="C1614" s="12">
        <v>127</v>
      </c>
      <c r="D1614" s="4">
        <f>INDEX(Screenings!C:C,MATCH(Reservations!C1614,Screenings!A:A,0))</f>
        <v>5</v>
      </c>
      <c r="E1614" s="4">
        <f>COUNTIF(SeatReservations!B:B,Reservations!A1614)</f>
        <v>2</v>
      </c>
      <c r="F1614" s="4">
        <f>INDEX(Screenings!D:D,MATCH(Reservations!C1614,Screenings!A:A,0))</f>
        <v>37</v>
      </c>
    </row>
    <row r="1615" spans="1:6" x14ac:dyDescent="0.2">
      <c r="A1615" s="10">
        <v>1614</v>
      </c>
      <c r="B1615" s="12">
        <v>131</v>
      </c>
      <c r="C1615" s="12">
        <v>270</v>
      </c>
      <c r="D1615" s="4">
        <f>INDEX(Screenings!C:C,MATCH(Reservations!C1615,Screenings!A:A,0))</f>
        <v>2</v>
      </c>
      <c r="E1615" s="4">
        <f>COUNTIF(SeatReservations!B:B,Reservations!A1615)</f>
        <v>2</v>
      </c>
      <c r="F1615" s="4">
        <f>INDEX(Screenings!D:D,MATCH(Reservations!C1615,Screenings!A:A,0))</f>
        <v>22</v>
      </c>
    </row>
    <row r="1616" spans="1:6" x14ac:dyDescent="0.2">
      <c r="A1616" s="10">
        <v>1615</v>
      </c>
      <c r="B1616" s="12">
        <v>164</v>
      </c>
      <c r="C1616" s="12">
        <v>280</v>
      </c>
      <c r="D1616" s="4">
        <f>INDEX(Screenings!C:C,MATCH(Reservations!C1616,Screenings!A:A,0))</f>
        <v>9</v>
      </c>
      <c r="E1616" s="4">
        <f>COUNTIF(SeatReservations!B:B,Reservations!A1616)</f>
        <v>3</v>
      </c>
      <c r="F1616" s="4">
        <f>INDEX(Screenings!D:D,MATCH(Reservations!C1616,Screenings!A:A,0))</f>
        <v>10</v>
      </c>
    </row>
    <row r="1617" spans="1:6" x14ac:dyDescent="0.2">
      <c r="A1617" s="10">
        <v>1616</v>
      </c>
      <c r="B1617" s="12">
        <v>189</v>
      </c>
      <c r="C1617" s="12">
        <v>93</v>
      </c>
      <c r="D1617" s="4">
        <f>INDEX(Screenings!C:C,MATCH(Reservations!C1617,Screenings!A:A,0))</f>
        <v>4</v>
      </c>
      <c r="E1617" s="4">
        <f>COUNTIF(SeatReservations!B:B,Reservations!A1617)</f>
        <v>3</v>
      </c>
      <c r="F1617" s="4">
        <f>INDEX(Screenings!D:D,MATCH(Reservations!C1617,Screenings!A:A,0))</f>
        <v>19</v>
      </c>
    </row>
    <row r="1618" spans="1:6" x14ac:dyDescent="0.2">
      <c r="A1618" s="10">
        <v>1617</v>
      </c>
      <c r="B1618" s="12">
        <v>196</v>
      </c>
      <c r="C1618" s="12">
        <v>195</v>
      </c>
      <c r="D1618" s="4">
        <f>INDEX(Screenings!C:C,MATCH(Reservations!C1618,Screenings!A:A,0))</f>
        <v>1</v>
      </c>
      <c r="E1618" s="4">
        <f>COUNTIF(SeatReservations!B:B,Reservations!A1618)</f>
        <v>2</v>
      </c>
      <c r="F1618" s="4">
        <f>INDEX(Screenings!D:D,MATCH(Reservations!C1618,Screenings!A:A,0))</f>
        <v>43</v>
      </c>
    </row>
    <row r="1619" spans="1:6" x14ac:dyDescent="0.2">
      <c r="A1619" s="10">
        <v>1618</v>
      </c>
      <c r="B1619" s="12">
        <v>162</v>
      </c>
      <c r="C1619" s="12">
        <v>147</v>
      </c>
      <c r="D1619" s="4">
        <f>INDEX(Screenings!C:C,MATCH(Reservations!C1619,Screenings!A:A,0))</f>
        <v>7</v>
      </c>
      <c r="E1619" s="4">
        <f>COUNTIF(SeatReservations!B:B,Reservations!A1619)</f>
        <v>3</v>
      </c>
      <c r="F1619" s="4">
        <f>INDEX(Screenings!D:D,MATCH(Reservations!C1619,Screenings!A:A,0))</f>
        <v>51</v>
      </c>
    </row>
    <row r="1620" spans="1:6" x14ac:dyDescent="0.2">
      <c r="A1620" s="10">
        <v>1619</v>
      </c>
      <c r="B1620" s="12">
        <v>171</v>
      </c>
      <c r="C1620" s="12">
        <v>213</v>
      </c>
      <c r="D1620" s="4">
        <f>INDEX(Screenings!C:C,MATCH(Reservations!C1620,Screenings!A:A,0))</f>
        <v>5</v>
      </c>
      <c r="E1620" s="4">
        <f>COUNTIF(SeatReservations!B:B,Reservations!A1620)</f>
        <v>1</v>
      </c>
      <c r="F1620" s="4">
        <f>INDEX(Screenings!D:D,MATCH(Reservations!C1620,Screenings!A:A,0))</f>
        <v>54</v>
      </c>
    </row>
    <row r="1621" spans="1:6" x14ac:dyDescent="0.2">
      <c r="A1621" s="10">
        <v>1620</v>
      </c>
      <c r="B1621" s="12">
        <v>150</v>
      </c>
      <c r="C1621" s="12">
        <v>74</v>
      </c>
      <c r="D1621" s="4">
        <f>INDEX(Screenings!C:C,MATCH(Reservations!C1621,Screenings!A:A,0))</f>
        <v>5</v>
      </c>
      <c r="E1621" s="4">
        <f>COUNTIF(SeatReservations!B:B,Reservations!A1621)</f>
        <v>0</v>
      </c>
      <c r="F1621" s="4">
        <f>INDEX(Screenings!D:D,MATCH(Reservations!C1621,Screenings!A:A,0))</f>
        <v>34</v>
      </c>
    </row>
    <row r="1622" spans="1:6" x14ac:dyDescent="0.2">
      <c r="A1622" s="10">
        <v>1621</v>
      </c>
      <c r="B1622" s="12">
        <v>183</v>
      </c>
      <c r="C1622" s="12">
        <v>162</v>
      </c>
      <c r="D1622" s="4">
        <f>INDEX(Screenings!C:C,MATCH(Reservations!C1622,Screenings!A:A,0))</f>
        <v>10</v>
      </c>
      <c r="E1622" s="4">
        <f>COUNTIF(SeatReservations!B:B,Reservations!A1622)</f>
        <v>1</v>
      </c>
      <c r="F1622" s="4">
        <f>INDEX(Screenings!D:D,MATCH(Reservations!C1622,Screenings!A:A,0))</f>
        <v>20</v>
      </c>
    </row>
    <row r="1623" spans="1:6" x14ac:dyDescent="0.2">
      <c r="A1623" s="10">
        <v>1622</v>
      </c>
      <c r="B1623" s="12">
        <v>159</v>
      </c>
      <c r="C1623" s="12">
        <v>268</v>
      </c>
      <c r="D1623" s="4">
        <f>INDEX(Screenings!C:C,MATCH(Reservations!C1623,Screenings!A:A,0))</f>
        <v>3</v>
      </c>
      <c r="E1623" s="4">
        <f>COUNTIF(SeatReservations!B:B,Reservations!A1623)</f>
        <v>1</v>
      </c>
      <c r="F1623" s="4">
        <f>INDEX(Screenings!D:D,MATCH(Reservations!C1623,Screenings!A:A,0))</f>
        <v>50</v>
      </c>
    </row>
    <row r="1624" spans="1:6" x14ac:dyDescent="0.2">
      <c r="A1624" s="10">
        <v>1623</v>
      </c>
      <c r="B1624" s="12">
        <v>149</v>
      </c>
      <c r="C1624" s="12">
        <v>148</v>
      </c>
      <c r="D1624" s="4">
        <f>INDEX(Screenings!C:C,MATCH(Reservations!C1624,Screenings!A:A,0))</f>
        <v>1</v>
      </c>
      <c r="E1624" s="4">
        <f>COUNTIF(SeatReservations!B:B,Reservations!A1624)</f>
        <v>3</v>
      </c>
      <c r="F1624" s="4">
        <f>INDEX(Screenings!D:D,MATCH(Reservations!C1624,Screenings!A:A,0))</f>
        <v>22</v>
      </c>
    </row>
    <row r="1625" spans="1:6" x14ac:dyDescent="0.2">
      <c r="A1625" s="10">
        <v>1624</v>
      </c>
      <c r="B1625" s="12">
        <v>186</v>
      </c>
      <c r="C1625" s="12">
        <v>10</v>
      </c>
      <c r="D1625" s="4">
        <f>INDEX(Screenings!C:C,MATCH(Reservations!C1625,Screenings!A:A,0))</f>
        <v>6</v>
      </c>
      <c r="E1625" s="4">
        <f>COUNTIF(SeatReservations!B:B,Reservations!A1625)</f>
        <v>1</v>
      </c>
      <c r="F1625" s="4">
        <f>INDEX(Screenings!D:D,MATCH(Reservations!C1625,Screenings!A:A,0))</f>
        <v>37</v>
      </c>
    </row>
    <row r="1626" spans="1:6" x14ac:dyDescent="0.2">
      <c r="A1626" s="10">
        <v>1625</v>
      </c>
      <c r="B1626" s="12">
        <v>168</v>
      </c>
      <c r="C1626" s="12">
        <v>69</v>
      </c>
      <c r="D1626" s="4">
        <f>INDEX(Screenings!C:C,MATCH(Reservations!C1626,Screenings!A:A,0))</f>
        <v>5</v>
      </c>
      <c r="E1626" s="4">
        <f>COUNTIF(SeatReservations!B:B,Reservations!A1626)</f>
        <v>3</v>
      </c>
      <c r="F1626" s="4">
        <f>INDEX(Screenings!D:D,MATCH(Reservations!C1626,Screenings!A:A,0))</f>
        <v>30</v>
      </c>
    </row>
    <row r="1627" spans="1:6" x14ac:dyDescent="0.2">
      <c r="A1627" s="10">
        <v>1626</v>
      </c>
      <c r="B1627" s="12">
        <v>152</v>
      </c>
      <c r="C1627" s="12">
        <v>144</v>
      </c>
      <c r="D1627" s="4">
        <f>INDEX(Screenings!C:C,MATCH(Reservations!C1627,Screenings!A:A,0))</f>
        <v>8</v>
      </c>
      <c r="E1627" s="4">
        <f>COUNTIF(SeatReservations!B:B,Reservations!A1627)</f>
        <v>4</v>
      </c>
      <c r="F1627" s="4">
        <f>INDEX(Screenings!D:D,MATCH(Reservations!C1627,Screenings!A:A,0))</f>
        <v>22</v>
      </c>
    </row>
    <row r="1628" spans="1:6" x14ac:dyDescent="0.2">
      <c r="A1628" s="10">
        <v>1627</v>
      </c>
      <c r="B1628" s="12">
        <v>131</v>
      </c>
      <c r="C1628" s="12">
        <v>203</v>
      </c>
      <c r="D1628" s="4">
        <f>INDEX(Screenings!C:C,MATCH(Reservations!C1628,Screenings!A:A,0))</f>
        <v>7</v>
      </c>
      <c r="E1628" s="4">
        <f>COUNTIF(SeatReservations!B:B,Reservations!A1628)</f>
        <v>1</v>
      </c>
      <c r="F1628" s="4">
        <f>INDEX(Screenings!D:D,MATCH(Reservations!C1628,Screenings!A:A,0))</f>
        <v>57</v>
      </c>
    </row>
    <row r="1629" spans="1:6" x14ac:dyDescent="0.2">
      <c r="A1629" s="10">
        <v>1628</v>
      </c>
      <c r="B1629" s="12">
        <v>197</v>
      </c>
      <c r="C1629" s="12">
        <v>106</v>
      </c>
      <c r="D1629" s="4">
        <f>INDEX(Screenings!C:C,MATCH(Reservations!C1629,Screenings!A:A,0))</f>
        <v>8</v>
      </c>
      <c r="E1629" s="4">
        <f>COUNTIF(SeatReservations!B:B,Reservations!A1629)</f>
        <v>0</v>
      </c>
      <c r="F1629" s="4">
        <f>INDEX(Screenings!D:D,MATCH(Reservations!C1629,Screenings!A:A,0))</f>
        <v>4</v>
      </c>
    </row>
    <row r="1630" spans="1:6" x14ac:dyDescent="0.2">
      <c r="A1630" s="10">
        <v>1629</v>
      </c>
      <c r="B1630" s="12">
        <v>185</v>
      </c>
      <c r="C1630" s="12">
        <v>180</v>
      </c>
      <c r="D1630" s="4">
        <f>INDEX(Screenings!C:C,MATCH(Reservations!C1630,Screenings!A:A,0))</f>
        <v>3</v>
      </c>
      <c r="E1630" s="4">
        <f>COUNTIF(SeatReservations!B:B,Reservations!A1630)</f>
        <v>1</v>
      </c>
      <c r="F1630" s="4">
        <f>INDEX(Screenings!D:D,MATCH(Reservations!C1630,Screenings!A:A,0))</f>
        <v>54</v>
      </c>
    </row>
    <row r="1631" spans="1:6" x14ac:dyDescent="0.2">
      <c r="A1631" s="10">
        <v>1630</v>
      </c>
      <c r="B1631" s="12">
        <v>188</v>
      </c>
      <c r="C1631" s="12">
        <v>82</v>
      </c>
      <c r="D1631" s="4">
        <f>INDEX(Screenings!C:C,MATCH(Reservations!C1631,Screenings!A:A,0))</f>
        <v>2</v>
      </c>
      <c r="E1631" s="4">
        <f>COUNTIF(SeatReservations!B:B,Reservations!A1631)</f>
        <v>4</v>
      </c>
      <c r="F1631" s="4">
        <f>INDEX(Screenings!D:D,MATCH(Reservations!C1631,Screenings!A:A,0))</f>
        <v>52</v>
      </c>
    </row>
    <row r="1632" spans="1:6" x14ac:dyDescent="0.2">
      <c r="A1632" s="10">
        <v>1631</v>
      </c>
      <c r="B1632" s="12">
        <v>173</v>
      </c>
      <c r="C1632" s="12">
        <v>240</v>
      </c>
      <c r="D1632" s="4">
        <f>INDEX(Screenings!C:C,MATCH(Reservations!C1632,Screenings!A:A,0))</f>
        <v>9</v>
      </c>
      <c r="E1632" s="4">
        <f>COUNTIF(SeatReservations!B:B,Reservations!A1632)</f>
        <v>4</v>
      </c>
      <c r="F1632" s="4">
        <f>INDEX(Screenings!D:D,MATCH(Reservations!C1632,Screenings!A:A,0))</f>
        <v>39</v>
      </c>
    </row>
    <row r="1633" spans="1:6" x14ac:dyDescent="0.2">
      <c r="A1633" s="10">
        <v>1632</v>
      </c>
      <c r="B1633" s="12">
        <v>139</v>
      </c>
      <c r="C1633" s="12">
        <v>273</v>
      </c>
      <c r="D1633" s="4">
        <f>INDEX(Screenings!C:C,MATCH(Reservations!C1633,Screenings!A:A,0))</f>
        <v>2</v>
      </c>
      <c r="E1633" s="4">
        <f>COUNTIF(SeatReservations!B:B,Reservations!A1633)</f>
        <v>1</v>
      </c>
      <c r="F1633" s="4">
        <f>INDEX(Screenings!D:D,MATCH(Reservations!C1633,Screenings!A:A,0))</f>
        <v>33</v>
      </c>
    </row>
    <row r="1634" spans="1:6" x14ac:dyDescent="0.2">
      <c r="A1634" s="10">
        <v>1633</v>
      </c>
      <c r="B1634" s="12">
        <v>137</v>
      </c>
      <c r="C1634" s="12">
        <v>204</v>
      </c>
      <c r="D1634" s="4">
        <f>INDEX(Screenings!C:C,MATCH(Reservations!C1634,Screenings!A:A,0))</f>
        <v>10</v>
      </c>
      <c r="E1634" s="4">
        <f>COUNTIF(SeatReservations!B:B,Reservations!A1634)</f>
        <v>0</v>
      </c>
      <c r="F1634" s="4">
        <f>INDEX(Screenings!D:D,MATCH(Reservations!C1634,Screenings!A:A,0))</f>
        <v>52</v>
      </c>
    </row>
    <row r="1635" spans="1:6" x14ac:dyDescent="0.2">
      <c r="A1635" s="10">
        <v>1634</v>
      </c>
      <c r="B1635" s="12">
        <v>135</v>
      </c>
      <c r="C1635" s="12">
        <v>68</v>
      </c>
      <c r="D1635" s="4">
        <f>INDEX(Screenings!C:C,MATCH(Reservations!C1635,Screenings!A:A,0))</f>
        <v>6</v>
      </c>
      <c r="E1635" s="4">
        <f>COUNTIF(SeatReservations!B:B,Reservations!A1635)</f>
        <v>3</v>
      </c>
      <c r="F1635" s="4">
        <f>INDEX(Screenings!D:D,MATCH(Reservations!C1635,Screenings!A:A,0))</f>
        <v>8</v>
      </c>
    </row>
    <row r="1636" spans="1:6" x14ac:dyDescent="0.2">
      <c r="A1636" s="10">
        <v>1635</v>
      </c>
      <c r="B1636" s="12">
        <v>188</v>
      </c>
      <c r="C1636" s="12">
        <v>194</v>
      </c>
      <c r="D1636" s="4">
        <f>INDEX(Screenings!C:C,MATCH(Reservations!C1636,Screenings!A:A,0))</f>
        <v>4</v>
      </c>
      <c r="E1636" s="4">
        <f>COUNTIF(SeatReservations!B:B,Reservations!A1636)</f>
        <v>0</v>
      </c>
      <c r="F1636" s="4">
        <f>INDEX(Screenings!D:D,MATCH(Reservations!C1636,Screenings!A:A,0))</f>
        <v>51</v>
      </c>
    </row>
    <row r="1637" spans="1:6" x14ac:dyDescent="0.2">
      <c r="A1637" s="10">
        <v>1636</v>
      </c>
      <c r="B1637" s="12">
        <v>155</v>
      </c>
      <c r="C1637" s="12">
        <v>248</v>
      </c>
      <c r="D1637" s="4">
        <f>INDEX(Screenings!C:C,MATCH(Reservations!C1637,Screenings!A:A,0))</f>
        <v>1</v>
      </c>
      <c r="E1637" s="4">
        <f>COUNTIF(SeatReservations!B:B,Reservations!A1637)</f>
        <v>4</v>
      </c>
      <c r="F1637" s="4">
        <f>INDEX(Screenings!D:D,MATCH(Reservations!C1637,Screenings!A:A,0))</f>
        <v>46</v>
      </c>
    </row>
    <row r="1638" spans="1:6" x14ac:dyDescent="0.2">
      <c r="A1638" s="10">
        <v>1637</v>
      </c>
      <c r="B1638" s="12">
        <v>188</v>
      </c>
      <c r="C1638" s="12">
        <v>24</v>
      </c>
      <c r="D1638" s="4">
        <f>INDEX(Screenings!C:C,MATCH(Reservations!C1638,Screenings!A:A,0))</f>
        <v>6</v>
      </c>
      <c r="E1638" s="4">
        <f>COUNTIF(SeatReservations!B:B,Reservations!A1638)</f>
        <v>2</v>
      </c>
      <c r="F1638" s="4">
        <f>INDEX(Screenings!D:D,MATCH(Reservations!C1638,Screenings!A:A,0))</f>
        <v>41</v>
      </c>
    </row>
    <row r="1639" spans="1:6" x14ac:dyDescent="0.2">
      <c r="A1639" s="10">
        <v>1638</v>
      </c>
      <c r="B1639" s="12">
        <v>168</v>
      </c>
      <c r="C1639" s="12">
        <v>18</v>
      </c>
      <c r="D1639" s="4">
        <f>INDEX(Screenings!C:C,MATCH(Reservations!C1639,Screenings!A:A,0))</f>
        <v>3</v>
      </c>
      <c r="E1639" s="4">
        <f>COUNTIF(SeatReservations!B:B,Reservations!A1639)</f>
        <v>3</v>
      </c>
      <c r="F1639" s="4">
        <f>INDEX(Screenings!D:D,MATCH(Reservations!C1639,Screenings!A:A,0))</f>
        <v>27</v>
      </c>
    </row>
    <row r="1640" spans="1:6" x14ac:dyDescent="0.2">
      <c r="A1640" s="10">
        <v>1639</v>
      </c>
      <c r="B1640" s="12">
        <v>133</v>
      </c>
      <c r="C1640" s="12">
        <v>240</v>
      </c>
      <c r="D1640" s="4">
        <f>INDEX(Screenings!C:C,MATCH(Reservations!C1640,Screenings!A:A,0))</f>
        <v>9</v>
      </c>
      <c r="E1640" s="4">
        <f>COUNTIF(SeatReservations!B:B,Reservations!A1640)</f>
        <v>2</v>
      </c>
      <c r="F1640" s="4">
        <f>INDEX(Screenings!D:D,MATCH(Reservations!C1640,Screenings!A:A,0))</f>
        <v>39</v>
      </c>
    </row>
    <row r="1641" spans="1:6" x14ac:dyDescent="0.2">
      <c r="A1641" s="10">
        <v>1640</v>
      </c>
      <c r="B1641" s="12">
        <v>144</v>
      </c>
      <c r="C1641" s="12">
        <v>273</v>
      </c>
      <c r="D1641" s="4">
        <f>INDEX(Screenings!C:C,MATCH(Reservations!C1641,Screenings!A:A,0))</f>
        <v>2</v>
      </c>
      <c r="E1641" s="4">
        <f>COUNTIF(SeatReservations!B:B,Reservations!A1641)</f>
        <v>4</v>
      </c>
      <c r="F1641" s="4">
        <f>INDEX(Screenings!D:D,MATCH(Reservations!C1641,Screenings!A:A,0))</f>
        <v>33</v>
      </c>
    </row>
    <row r="1642" spans="1:6" x14ac:dyDescent="0.2">
      <c r="A1642" s="10">
        <v>1641</v>
      </c>
      <c r="B1642" s="12">
        <v>194</v>
      </c>
      <c r="C1642" s="12">
        <v>70</v>
      </c>
      <c r="D1642" s="4">
        <f>INDEX(Screenings!C:C,MATCH(Reservations!C1642,Screenings!A:A,0))</f>
        <v>10</v>
      </c>
      <c r="E1642" s="4">
        <f>COUNTIF(SeatReservations!B:B,Reservations!A1642)</f>
        <v>3</v>
      </c>
      <c r="F1642" s="4">
        <f>INDEX(Screenings!D:D,MATCH(Reservations!C1642,Screenings!A:A,0))</f>
        <v>60</v>
      </c>
    </row>
    <row r="1643" spans="1:6" x14ac:dyDescent="0.2">
      <c r="A1643" s="10">
        <v>1642</v>
      </c>
      <c r="B1643" s="12">
        <v>185</v>
      </c>
      <c r="C1643" s="12">
        <v>83</v>
      </c>
      <c r="D1643" s="4">
        <f>INDEX(Screenings!C:C,MATCH(Reservations!C1643,Screenings!A:A,0))</f>
        <v>9</v>
      </c>
      <c r="E1643" s="4">
        <f>COUNTIF(SeatReservations!B:B,Reservations!A1643)</f>
        <v>3</v>
      </c>
      <c r="F1643" s="4">
        <f>INDEX(Screenings!D:D,MATCH(Reservations!C1643,Screenings!A:A,0))</f>
        <v>53</v>
      </c>
    </row>
    <row r="1644" spans="1:6" x14ac:dyDescent="0.2">
      <c r="A1644" s="10">
        <v>1643</v>
      </c>
      <c r="B1644" s="12">
        <v>191</v>
      </c>
      <c r="C1644" s="12">
        <v>188</v>
      </c>
      <c r="D1644" s="4">
        <f>INDEX(Screenings!C:C,MATCH(Reservations!C1644,Screenings!A:A,0))</f>
        <v>5</v>
      </c>
      <c r="E1644" s="4">
        <f>COUNTIF(SeatReservations!B:B,Reservations!A1644)</f>
        <v>2</v>
      </c>
      <c r="F1644" s="4">
        <f>INDEX(Screenings!D:D,MATCH(Reservations!C1644,Screenings!A:A,0))</f>
        <v>14</v>
      </c>
    </row>
    <row r="1645" spans="1:6" x14ac:dyDescent="0.2">
      <c r="A1645" s="10">
        <v>1644</v>
      </c>
      <c r="B1645" s="12">
        <v>183</v>
      </c>
      <c r="C1645" s="12">
        <v>5</v>
      </c>
      <c r="D1645" s="4">
        <f>INDEX(Screenings!C:C,MATCH(Reservations!C1645,Screenings!A:A,0))</f>
        <v>2</v>
      </c>
      <c r="E1645" s="4">
        <f>COUNTIF(SeatReservations!B:B,Reservations!A1645)</f>
        <v>2</v>
      </c>
      <c r="F1645" s="4">
        <f>INDEX(Screenings!D:D,MATCH(Reservations!C1645,Screenings!A:A,0))</f>
        <v>60</v>
      </c>
    </row>
    <row r="1646" spans="1:6" x14ac:dyDescent="0.2">
      <c r="A1646" s="10">
        <v>1645</v>
      </c>
      <c r="B1646" s="12">
        <v>150</v>
      </c>
      <c r="C1646" s="12">
        <v>254</v>
      </c>
      <c r="D1646" s="4">
        <f>INDEX(Screenings!C:C,MATCH(Reservations!C1646,Screenings!A:A,0))</f>
        <v>1</v>
      </c>
      <c r="E1646" s="4">
        <f>COUNTIF(SeatReservations!B:B,Reservations!A1646)</f>
        <v>6</v>
      </c>
      <c r="F1646" s="4">
        <f>INDEX(Screenings!D:D,MATCH(Reservations!C1646,Screenings!A:A,0))</f>
        <v>38</v>
      </c>
    </row>
    <row r="1647" spans="1:6" x14ac:dyDescent="0.2">
      <c r="A1647" s="10">
        <v>1646</v>
      </c>
      <c r="B1647" s="12">
        <v>190</v>
      </c>
      <c r="C1647" s="12">
        <v>165</v>
      </c>
      <c r="D1647" s="4">
        <f>INDEX(Screenings!C:C,MATCH(Reservations!C1647,Screenings!A:A,0))</f>
        <v>10</v>
      </c>
      <c r="E1647" s="4">
        <f>COUNTIF(SeatReservations!B:B,Reservations!A1647)</f>
        <v>1</v>
      </c>
      <c r="F1647" s="4">
        <f>INDEX(Screenings!D:D,MATCH(Reservations!C1647,Screenings!A:A,0))</f>
        <v>2</v>
      </c>
    </row>
    <row r="1648" spans="1:6" x14ac:dyDescent="0.2">
      <c r="A1648" s="10">
        <v>1647</v>
      </c>
      <c r="B1648" s="12">
        <v>147</v>
      </c>
      <c r="C1648" s="12">
        <v>80</v>
      </c>
      <c r="D1648" s="4">
        <f>INDEX(Screenings!C:C,MATCH(Reservations!C1648,Screenings!A:A,0))</f>
        <v>5</v>
      </c>
      <c r="E1648" s="4">
        <f>COUNTIF(SeatReservations!B:B,Reservations!A1648)</f>
        <v>1</v>
      </c>
      <c r="F1648" s="4">
        <f>INDEX(Screenings!D:D,MATCH(Reservations!C1648,Screenings!A:A,0))</f>
        <v>20</v>
      </c>
    </row>
    <row r="1649" spans="1:6" x14ac:dyDescent="0.2">
      <c r="A1649" s="10">
        <v>1648</v>
      </c>
      <c r="B1649" s="12">
        <v>165</v>
      </c>
      <c r="C1649" s="12">
        <v>66</v>
      </c>
      <c r="D1649" s="4">
        <f>INDEX(Screenings!C:C,MATCH(Reservations!C1649,Screenings!A:A,0))</f>
        <v>8</v>
      </c>
      <c r="E1649" s="4">
        <f>COUNTIF(SeatReservations!B:B,Reservations!A1649)</f>
        <v>2</v>
      </c>
      <c r="F1649" s="4">
        <f>INDEX(Screenings!D:D,MATCH(Reservations!C1649,Screenings!A:A,0))</f>
        <v>24</v>
      </c>
    </row>
    <row r="1650" spans="1:6" x14ac:dyDescent="0.2">
      <c r="A1650" s="10">
        <v>1649</v>
      </c>
      <c r="B1650" s="12">
        <v>192</v>
      </c>
      <c r="C1650" s="12">
        <v>121</v>
      </c>
      <c r="D1650" s="4">
        <f>INDEX(Screenings!C:C,MATCH(Reservations!C1650,Screenings!A:A,0))</f>
        <v>3</v>
      </c>
      <c r="E1650" s="4">
        <f>COUNTIF(SeatReservations!B:B,Reservations!A1650)</f>
        <v>1</v>
      </c>
      <c r="F1650" s="4">
        <f>INDEX(Screenings!D:D,MATCH(Reservations!C1650,Screenings!A:A,0))</f>
        <v>5</v>
      </c>
    </row>
    <row r="1651" spans="1:6" x14ac:dyDescent="0.2">
      <c r="A1651" s="10">
        <v>1650</v>
      </c>
      <c r="B1651" s="12">
        <v>132</v>
      </c>
      <c r="C1651" s="12">
        <v>12</v>
      </c>
      <c r="D1651" s="4">
        <f>INDEX(Screenings!C:C,MATCH(Reservations!C1651,Screenings!A:A,0))</f>
        <v>2</v>
      </c>
      <c r="E1651" s="4">
        <f>COUNTIF(SeatReservations!B:B,Reservations!A1651)</f>
        <v>2</v>
      </c>
      <c r="F1651" s="4">
        <f>INDEX(Screenings!D:D,MATCH(Reservations!C1651,Screenings!A:A,0))</f>
        <v>23</v>
      </c>
    </row>
    <row r="1652" spans="1:6" x14ac:dyDescent="0.2">
      <c r="A1652" s="10">
        <v>1651</v>
      </c>
      <c r="B1652" s="12">
        <v>189</v>
      </c>
      <c r="C1652" s="12">
        <v>149</v>
      </c>
      <c r="D1652" s="4">
        <f>INDEX(Screenings!C:C,MATCH(Reservations!C1652,Screenings!A:A,0))</f>
        <v>4</v>
      </c>
      <c r="E1652" s="4">
        <f>COUNTIF(SeatReservations!B:B,Reservations!A1652)</f>
        <v>1</v>
      </c>
      <c r="F1652" s="4">
        <f>INDEX(Screenings!D:D,MATCH(Reservations!C1652,Screenings!A:A,0))</f>
        <v>46</v>
      </c>
    </row>
    <row r="1653" spans="1:6" x14ac:dyDescent="0.2">
      <c r="A1653" s="10">
        <v>1652</v>
      </c>
      <c r="B1653" s="12">
        <v>179</v>
      </c>
      <c r="C1653" s="12">
        <v>115</v>
      </c>
      <c r="D1653" s="4">
        <f>INDEX(Screenings!C:C,MATCH(Reservations!C1653,Screenings!A:A,0))</f>
        <v>9</v>
      </c>
      <c r="E1653" s="4">
        <f>COUNTIF(SeatReservations!B:B,Reservations!A1653)</f>
        <v>3</v>
      </c>
      <c r="F1653" s="4">
        <f>INDEX(Screenings!D:D,MATCH(Reservations!C1653,Screenings!A:A,0))</f>
        <v>9</v>
      </c>
    </row>
    <row r="1654" spans="1:6" x14ac:dyDescent="0.2">
      <c r="A1654" s="10">
        <v>1653</v>
      </c>
      <c r="B1654" s="12">
        <v>182</v>
      </c>
      <c r="C1654" s="12">
        <v>157</v>
      </c>
      <c r="D1654" s="4">
        <f>INDEX(Screenings!C:C,MATCH(Reservations!C1654,Screenings!A:A,0))</f>
        <v>1</v>
      </c>
      <c r="E1654" s="4">
        <f>COUNTIF(SeatReservations!B:B,Reservations!A1654)</f>
        <v>4</v>
      </c>
      <c r="F1654" s="4">
        <f>INDEX(Screenings!D:D,MATCH(Reservations!C1654,Screenings!A:A,0))</f>
        <v>7</v>
      </c>
    </row>
    <row r="1655" spans="1:6" x14ac:dyDescent="0.2">
      <c r="A1655" s="10">
        <v>1654</v>
      </c>
      <c r="B1655" s="12">
        <v>138</v>
      </c>
      <c r="C1655" s="12">
        <v>137</v>
      </c>
      <c r="D1655" s="4">
        <f>INDEX(Screenings!C:C,MATCH(Reservations!C1655,Screenings!A:A,0))</f>
        <v>1</v>
      </c>
      <c r="E1655" s="4">
        <f>COUNTIF(SeatReservations!B:B,Reservations!A1655)</f>
        <v>1</v>
      </c>
      <c r="F1655" s="4">
        <f>INDEX(Screenings!D:D,MATCH(Reservations!C1655,Screenings!A:A,0))</f>
        <v>25</v>
      </c>
    </row>
    <row r="1656" spans="1:6" x14ac:dyDescent="0.2">
      <c r="A1656" s="10">
        <v>1655</v>
      </c>
      <c r="B1656" s="12">
        <v>151</v>
      </c>
      <c r="C1656" s="12">
        <v>175</v>
      </c>
      <c r="D1656" s="4">
        <f>INDEX(Screenings!C:C,MATCH(Reservations!C1656,Screenings!A:A,0))</f>
        <v>1</v>
      </c>
      <c r="E1656" s="4">
        <f>COUNTIF(SeatReservations!B:B,Reservations!A1656)</f>
        <v>1</v>
      </c>
      <c r="F1656" s="4">
        <f>INDEX(Screenings!D:D,MATCH(Reservations!C1656,Screenings!A:A,0))</f>
        <v>22</v>
      </c>
    </row>
    <row r="1657" spans="1:6" x14ac:dyDescent="0.2">
      <c r="A1657" s="10">
        <v>1656</v>
      </c>
      <c r="B1657" s="12">
        <v>156</v>
      </c>
      <c r="C1657" s="12">
        <v>15</v>
      </c>
      <c r="D1657" s="4">
        <f>INDEX(Screenings!C:C,MATCH(Reservations!C1657,Screenings!A:A,0))</f>
        <v>8</v>
      </c>
      <c r="E1657" s="4">
        <f>COUNTIF(SeatReservations!B:B,Reservations!A1657)</f>
        <v>3</v>
      </c>
      <c r="F1657" s="4">
        <f>INDEX(Screenings!D:D,MATCH(Reservations!C1657,Screenings!A:A,0))</f>
        <v>11</v>
      </c>
    </row>
    <row r="1658" spans="1:6" x14ac:dyDescent="0.2">
      <c r="A1658" s="10">
        <v>1657</v>
      </c>
      <c r="B1658" s="12">
        <v>136</v>
      </c>
      <c r="C1658" s="12">
        <v>141</v>
      </c>
      <c r="D1658" s="4">
        <f>INDEX(Screenings!C:C,MATCH(Reservations!C1658,Screenings!A:A,0))</f>
        <v>1</v>
      </c>
      <c r="E1658" s="4">
        <f>COUNTIF(SeatReservations!B:B,Reservations!A1658)</f>
        <v>3</v>
      </c>
      <c r="F1658" s="4">
        <f>INDEX(Screenings!D:D,MATCH(Reservations!C1658,Screenings!A:A,0))</f>
        <v>32</v>
      </c>
    </row>
    <row r="1659" spans="1:6" x14ac:dyDescent="0.2">
      <c r="A1659" s="10">
        <v>1658</v>
      </c>
      <c r="B1659" s="12">
        <v>143</v>
      </c>
      <c r="C1659" s="12">
        <v>156</v>
      </c>
      <c r="D1659" s="4">
        <f>INDEX(Screenings!C:C,MATCH(Reservations!C1659,Screenings!A:A,0))</f>
        <v>2</v>
      </c>
      <c r="E1659" s="4">
        <f>COUNTIF(SeatReservations!B:B,Reservations!A1659)</f>
        <v>1</v>
      </c>
      <c r="F1659" s="4">
        <f>INDEX(Screenings!D:D,MATCH(Reservations!C1659,Screenings!A:A,0))</f>
        <v>39</v>
      </c>
    </row>
    <row r="1660" spans="1:6" x14ac:dyDescent="0.2">
      <c r="A1660" s="10">
        <v>1659</v>
      </c>
      <c r="B1660" s="12">
        <v>197</v>
      </c>
      <c r="C1660" s="12">
        <v>175</v>
      </c>
      <c r="D1660" s="4">
        <f>INDEX(Screenings!C:C,MATCH(Reservations!C1660,Screenings!A:A,0))</f>
        <v>1</v>
      </c>
      <c r="E1660" s="4">
        <f>COUNTIF(SeatReservations!B:B,Reservations!A1660)</f>
        <v>2</v>
      </c>
      <c r="F1660" s="4">
        <f>INDEX(Screenings!D:D,MATCH(Reservations!C1660,Screenings!A:A,0))</f>
        <v>22</v>
      </c>
    </row>
    <row r="1661" spans="1:6" x14ac:dyDescent="0.2">
      <c r="A1661" s="10">
        <v>1660</v>
      </c>
      <c r="B1661" s="12">
        <v>169</v>
      </c>
      <c r="C1661" s="12">
        <v>299</v>
      </c>
      <c r="D1661" s="4">
        <f>INDEX(Screenings!C:C,MATCH(Reservations!C1661,Screenings!A:A,0))</f>
        <v>5</v>
      </c>
      <c r="E1661" s="4">
        <f>COUNTIF(SeatReservations!B:B,Reservations!A1661)</f>
        <v>1</v>
      </c>
      <c r="F1661" s="4">
        <f>INDEX(Screenings!D:D,MATCH(Reservations!C1661,Screenings!A:A,0))</f>
        <v>25</v>
      </c>
    </row>
    <row r="1662" spans="1:6" x14ac:dyDescent="0.2">
      <c r="A1662" s="10">
        <v>1661</v>
      </c>
      <c r="B1662" s="12">
        <v>140</v>
      </c>
      <c r="C1662" s="12">
        <v>127</v>
      </c>
      <c r="D1662" s="4">
        <f>INDEX(Screenings!C:C,MATCH(Reservations!C1662,Screenings!A:A,0))</f>
        <v>5</v>
      </c>
      <c r="E1662" s="4">
        <f>COUNTIF(SeatReservations!B:B,Reservations!A1662)</f>
        <v>1</v>
      </c>
      <c r="F1662" s="4">
        <f>INDEX(Screenings!D:D,MATCH(Reservations!C1662,Screenings!A:A,0))</f>
        <v>37</v>
      </c>
    </row>
    <row r="1663" spans="1:6" x14ac:dyDescent="0.2">
      <c r="A1663" s="10">
        <v>1662</v>
      </c>
      <c r="B1663" s="12">
        <v>198</v>
      </c>
      <c r="C1663" s="12">
        <v>26</v>
      </c>
      <c r="D1663" s="4">
        <f>INDEX(Screenings!C:C,MATCH(Reservations!C1663,Screenings!A:A,0))</f>
        <v>10</v>
      </c>
      <c r="E1663" s="4">
        <f>COUNTIF(SeatReservations!B:B,Reservations!A1663)</f>
        <v>0</v>
      </c>
      <c r="F1663" s="4">
        <f>INDEX(Screenings!D:D,MATCH(Reservations!C1663,Screenings!A:A,0))</f>
        <v>21</v>
      </c>
    </row>
    <row r="1664" spans="1:6" x14ac:dyDescent="0.2">
      <c r="A1664" s="10">
        <v>1663</v>
      </c>
      <c r="B1664" s="12">
        <v>142</v>
      </c>
      <c r="C1664" s="12">
        <v>163</v>
      </c>
      <c r="D1664" s="4">
        <f>INDEX(Screenings!C:C,MATCH(Reservations!C1664,Screenings!A:A,0))</f>
        <v>4</v>
      </c>
      <c r="E1664" s="4">
        <f>COUNTIF(SeatReservations!B:B,Reservations!A1664)</f>
        <v>1</v>
      </c>
      <c r="F1664" s="4">
        <f>INDEX(Screenings!D:D,MATCH(Reservations!C1664,Screenings!A:A,0))</f>
        <v>56</v>
      </c>
    </row>
    <row r="1665" spans="1:6" x14ac:dyDescent="0.2">
      <c r="A1665" s="10">
        <v>1664</v>
      </c>
      <c r="B1665" s="12">
        <v>131</v>
      </c>
      <c r="C1665" s="12">
        <v>88</v>
      </c>
      <c r="D1665" s="4">
        <f>INDEX(Screenings!C:C,MATCH(Reservations!C1665,Screenings!A:A,0))</f>
        <v>2</v>
      </c>
      <c r="E1665" s="4">
        <f>COUNTIF(SeatReservations!B:B,Reservations!A1665)</f>
        <v>1</v>
      </c>
      <c r="F1665" s="4">
        <f>INDEX(Screenings!D:D,MATCH(Reservations!C1665,Screenings!A:A,0))</f>
        <v>42</v>
      </c>
    </row>
    <row r="1666" spans="1:6" x14ac:dyDescent="0.2">
      <c r="A1666" s="10">
        <v>1665</v>
      </c>
      <c r="B1666" s="12">
        <v>199</v>
      </c>
      <c r="C1666" s="12">
        <v>23</v>
      </c>
      <c r="D1666" s="4">
        <f>INDEX(Screenings!C:C,MATCH(Reservations!C1666,Screenings!A:A,0))</f>
        <v>3</v>
      </c>
      <c r="E1666" s="4">
        <f>COUNTIF(SeatReservations!B:B,Reservations!A1666)</f>
        <v>1</v>
      </c>
      <c r="F1666" s="4">
        <f>INDEX(Screenings!D:D,MATCH(Reservations!C1666,Screenings!A:A,0))</f>
        <v>37</v>
      </c>
    </row>
    <row r="1667" spans="1:6" x14ac:dyDescent="0.2">
      <c r="A1667" s="10">
        <v>1666</v>
      </c>
      <c r="B1667" s="12">
        <v>198</v>
      </c>
      <c r="C1667" s="12">
        <v>60</v>
      </c>
      <c r="D1667" s="4">
        <f>INDEX(Screenings!C:C,MATCH(Reservations!C1667,Screenings!A:A,0))</f>
        <v>6</v>
      </c>
      <c r="E1667" s="4">
        <f>COUNTIF(SeatReservations!B:B,Reservations!A1667)</f>
        <v>2</v>
      </c>
      <c r="F1667" s="4">
        <f>INDEX(Screenings!D:D,MATCH(Reservations!C1667,Screenings!A:A,0))</f>
        <v>9</v>
      </c>
    </row>
    <row r="1668" spans="1:6" x14ac:dyDescent="0.2">
      <c r="A1668" s="10">
        <v>1667</v>
      </c>
      <c r="B1668" s="12">
        <v>171</v>
      </c>
      <c r="C1668" s="12">
        <v>90</v>
      </c>
      <c r="D1668" s="4">
        <f>INDEX(Screenings!C:C,MATCH(Reservations!C1668,Screenings!A:A,0))</f>
        <v>6</v>
      </c>
      <c r="E1668" s="4">
        <f>COUNTIF(SeatReservations!B:B,Reservations!A1668)</f>
        <v>1</v>
      </c>
      <c r="F1668" s="4">
        <f>INDEX(Screenings!D:D,MATCH(Reservations!C1668,Screenings!A:A,0))</f>
        <v>55</v>
      </c>
    </row>
    <row r="1669" spans="1:6" x14ac:dyDescent="0.2">
      <c r="A1669" s="10">
        <v>1668</v>
      </c>
      <c r="B1669" s="12">
        <v>190</v>
      </c>
      <c r="C1669" s="12">
        <v>228</v>
      </c>
      <c r="D1669" s="4">
        <f>INDEX(Screenings!C:C,MATCH(Reservations!C1669,Screenings!A:A,0))</f>
        <v>7</v>
      </c>
      <c r="E1669" s="4">
        <f>COUNTIF(SeatReservations!B:B,Reservations!A1669)</f>
        <v>0</v>
      </c>
      <c r="F1669" s="4">
        <f>INDEX(Screenings!D:D,MATCH(Reservations!C1669,Screenings!A:A,0))</f>
        <v>41</v>
      </c>
    </row>
    <row r="1670" spans="1:6" x14ac:dyDescent="0.2">
      <c r="A1670" s="10">
        <v>1669</v>
      </c>
      <c r="B1670" s="12">
        <v>145</v>
      </c>
      <c r="C1670" s="12">
        <v>139</v>
      </c>
      <c r="D1670" s="4">
        <f>INDEX(Screenings!C:C,MATCH(Reservations!C1670,Screenings!A:A,0))</f>
        <v>9</v>
      </c>
      <c r="E1670" s="4">
        <f>COUNTIF(SeatReservations!B:B,Reservations!A1670)</f>
        <v>2</v>
      </c>
      <c r="F1670" s="4">
        <f>INDEX(Screenings!D:D,MATCH(Reservations!C1670,Screenings!A:A,0))</f>
        <v>18</v>
      </c>
    </row>
    <row r="1671" spans="1:6" x14ac:dyDescent="0.2">
      <c r="A1671" s="10">
        <v>1670</v>
      </c>
      <c r="B1671" s="12">
        <v>150</v>
      </c>
      <c r="C1671" s="12">
        <v>277</v>
      </c>
      <c r="D1671" s="4">
        <f>INDEX(Screenings!C:C,MATCH(Reservations!C1671,Screenings!A:A,0))</f>
        <v>6</v>
      </c>
      <c r="E1671" s="4">
        <f>COUNTIF(SeatReservations!B:B,Reservations!A1671)</f>
        <v>4</v>
      </c>
      <c r="F1671" s="4">
        <f>INDEX(Screenings!D:D,MATCH(Reservations!C1671,Screenings!A:A,0))</f>
        <v>17</v>
      </c>
    </row>
    <row r="1672" spans="1:6" x14ac:dyDescent="0.2">
      <c r="A1672" s="10">
        <v>1671</v>
      </c>
      <c r="B1672" s="12">
        <v>167</v>
      </c>
      <c r="C1672" s="12">
        <v>216</v>
      </c>
      <c r="D1672" s="4">
        <f>INDEX(Screenings!C:C,MATCH(Reservations!C1672,Screenings!A:A,0))</f>
        <v>8</v>
      </c>
      <c r="E1672" s="4">
        <f>COUNTIF(SeatReservations!B:B,Reservations!A1672)</f>
        <v>0</v>
      </c>
      <c r="F1672" s="4">
        <f>INDEX(Screenings!D:D,MATCH(Reservations!C1672,Screenings!A:A,0))</f>
        <v>29</v>
      </c>
    </row>
    <row r="1673" spans="1:6" x14ac:dyDescent="0.2">
      <c r="A1673" s="10">
        <v>1672</v>
      </c>
      <c r="B1673" s="12">
        <v>153</v>
      </c>
      <c r="C1673" s="12">
        <v>249</v>
      </c>
      <c r="D1673" s="4">
        <f>INDEX(Screenings!C:C,MATCH(Reservations!C1673,Screenings!A:A,0))</f>
        <v>1</v>
      </c>
      <c r="E1673" s="4">
        <f>COUNTIF(SeatReservations!B:B,Reservations!A1673)</f>
        <v>0</v>
      </c>
      <c r="F1673" s="4">
        <f>INDEX(Screenings!D:D,MATCH(Reservations!C1673,Screenings!A:A,0))</f>
        <v>5</v>
      </c>
    </row>
    <row r="1674" spans="1:6" x14ac:dyDescent="0.2">
      <c r="A1674" s="10">
        <v>1673</v>
      </c>
      <c r="B1674" s="12">
        <v>138</v>
      </c>
      <c r="C1674" s="12">
        <v>95</v>
      </c>
      <c r="D1674" s="4">
        <f>INDEX(Screenings!C:C,MATCH(Reservations!C1674,Screenings!A:A,0))</f>
        <v>8</v>
      </c>
      <c r="E1674" s="4">
        <f>COUNTIF(SeatReservations!B:B,Reservations!A1674)</f>
        <v>1</v>
      </c>
      <c r="F1674" s="4">
        <f>INDEX(Screenings!D:D,MATCH(Reservations!C1674,Screenings!A:A,0))</f>
        <v>34</v>
      </c>
    </row>
    <row r="1675" spans="1:6" x14ac:dyDescent="0.2">
      <c r="A1675" s="10">
        <v>1674</v>
      </c>
      <c r="B1675" s="12">
        <v>191</v>
      </c>
      <c r="C1675" s="12">
        <v>285</v>
      </c>
      <c r="D1675" s="4">
        <f>INDEX(Screenings!C:C,MATCH(Reservations!C1675,Screenings!A:A,0))</f>
        <v>4</v>
      </c>
      <c r="E1675" s="4">
        <f>COUNTIF(SeatReservations!B:B,Reservations!A1675)</f>
        <v>1</v>
      </c>
      <c r="F1675" s="4">
        <f>INDEX(Screenings!D:D,MATCH(Reservations!C1675,Screenings!A:A,0))</f>
        <v>38</v>
      </c>
    </row>
    <row r="1676" spans="1:6" x14ac:dyDescent="0.2">
      <c r="A1676" s="10">
        <v>1675</v>
      </c>
      <c r="B1676" s="12">
        <v>192</v>
      </c>
      <c r="C1676" s="12">
        <v>158</v>
      </c>
      <c r="D1676" s="4">
        <f>INDEX(Screenings!C:C,MATCH(Reservations!C1676,Screenings!A:A,0))</f>
        <v>3</v>
      </c>
      <c r="E1676" s="4">
        <f>COUNTIF(SeatReservations!B:B,Reservations!A1676)</f>
        <v>4</v>
      </c>
      <c r="F1676" s="4">
        <f>INDEX(Screenings!D:D,MATCH(Reservations!C1676,Screenings!A:A,0))</f>
        <v>47</v>
      </c>
    </row>
    <row r="1677" spans="1:6" x14ac:dyDescent="0.2">
      <c r="A1677" s="10">
        <v>1676</v>
      </c>
      <c r="B1677" s="12">
        <v>134</v>
      </c>
      <c r="C1677" s="12">
        <v>107</v>
      </c>
      <c r="D1677" s="4">
        <f>INDEX(Screenings!C:C,MATCH(Reservations!C1677,Screenings!A:A,0))</f>
        <v>6</v>
      </c>
      <c r="E1677" s="4">
        <f>COUNTIF(SeatReservations!B:B,Reservations!A1677)</f>
        <v>0</v>
      </c>
      <c r="F1677" s="4">
        <f>INDEX(Screenings!D:D,MATCH(Reservations!C1677,Screenings!A:A,0))</f>
        <v>54</v>
      </c>
    </row>
    <row r="1678" spans="1:6" x14ac:dyDescent="0.2">
      <c r="A1678" s="10">
        <v>1677</v>
      </c>
      <c r="B1678" s="12">
        <v>192</v>
      </c>
      <c r="C1678" s="12">
        <v>5</v>
      </c>
      <c r="D1678" s="4">
        <f>INDEX(Screenings!C:C,MATCH(Reservations!C1678,Screenings!A:A,0))</f>
        <v>2</v>
      </c>
      <c r="E1678" s="4">
        <f>COUNTIF(SeatReservations!B:B,Reservations!A1678)</f>
        <v>1</v>
      </c>
      <c r="F1678" s="4">
        <f>INDEX(Screenings!D:D,MATCH(Reservations!C1678,Screenings!A:A,0))</f>
        <v>60</v>
      </c>
    </row>
    <row r="1679" spans="1:6" x14ac:dyDescent="0.2">
      <c r="A1679" s="10">
        <v>1678</v>
      </c>
      <c r="B1679" s="12">
        <v>199</v>
      </c>
      <c r="C1679" s="12">
        <v>65</v>
      </c>
      <c r="D1679" s="4">
        <f>INDEX(Screenings!C:C,MATCH(Reservations!C1679,Screenings!A:A,0))</f>
        <v>4</v>
      </c>
      <c r="E1679" s="4">
        <f>COUNTIF(SeatReservations!B:B,Reservations!A1679)</f>
        <v>2</v>
      </c>
      <c r="F1679" s="4">
        <f>INDEX(Screenings!D:D,MATCH(Reservations!C1679,Screenings!A:A,0))</f>
        <v>37</v>
      </c>
    </row>
    <row r="1680" spans="1:6" x14ac:dyDescent="0.2">
      <c r="A1680" s="10">
        <v>1679</v>
      </c>
      <c r="B1680" s="12">
        <v>180</v>
      </c>
      <c r="C1680" s="12">
        <v>115</v>
      </c>
      <c r="D1680" s="4">
        <f>INDEX(Screenings!C:C,MATCH(Reservations!C1680,Screenings!A:A,0))</f>
        <v>9</v>
      </c>
      <c r="E1680" s="4">
        <f>COUNTIF(SeatReservations!B:B,Reservations!A1680)</f>
        <v>0</v>
      </c>
      <c r="F1680" s="4">
        <f>INDEX(Screenings!D:D,MATCH(Reservations!C1680,Screenings!A:A,0))</f>
        <v>9</v>
      </c>
    </row>
    <row r="1681" spans="1:6" x14ac:dyDescent="0.2">
      <c r="A1681" s="10">
        <v>1680</v>
      </c>
      <c r="B1681" s="12">
        <v>139</v>
      </c>
      <c r="C1681" s="12">
        <v>213</v>
      </c>
      <c r="D1681" s="4">
        <f>INDEX(Screenings!C:C,MATCH(Reservations!C1681,Screenings!A:A,0))</f>
        <v>5</v>
      </c>
      <c r="E1681" s="4">
        <f>COUNTIF(SeatReservations!B:B,Reservations!A1681)</f>
        <v>2</v>
      </c>
      <c r="F1681" s="4">
        <f>INDEX(Screenings!D:D,MATCH(Reservations!C1681,Screenings!A:A,0))</f>
        <v>54</v>
      </c>
    </row>
    <row r="1682" spans="1:6" x14ac:dyDescent="0.2">
      <c r="A1682" s="10">
        <v>1681</v>
      </c>
      <c r="B1682" s="12">
        <v>179</v>
      </c>
      <c r="C1682" s="12">
        <v>185</v>
      </c>
      <c r="D1682" s="4">
        <f>INDEX(Screenings!C:C,MATCH(Reservations!C1682,Screenings!A:A,0))</f>
        <v>10</v>
      </c>
      <c r="E1682" s="4">
        <f>COUNTIF(SeatReservations!B:B,Reservations!A1682)</f>
        <v>0</v>
      </c>
      <c r="F1682" s="4">
        <f>INDEX(Screenings!D:D,MATCH(Reservations!C1682,Screenings!A:A,0))</f>
        <v>27</v>
      </c>
    </row>
    <row r="1683" spans="1:6" x14ac:dyDescent="0.2">
      <c r="A1683" s="10">
        <v>1682</v>
      </c>
      <c r="B1683" s="12">
        <v>178</v>
      </c>
      <c r="C1683" s="12">
        <v>56</v>
      </c>
      <c r="D1683" s="4">
        <f>INDEX(Screenings!C:C,MATCH(Reservations!C1683,Screenings!A:A,0))</f>
        <v>1</v>
      </c>
      <c r="E1683" s="4">
        <f>COUNTIF(SeatReservations!B:B,Reservations!A1683)</f>
        <v>0</v>
      </c>
      <c r="F1683" s="4">
        <f>INDEX(Screenings!D:D,MATCH(Reservations!C1683,Screenings!A:A,0))</f>
        <v>16</v>
      </c>
    </row>
    <row r="1684" spans="1:6" x14ac:dyDescent="0.2">
      <c r="A1684" s="10">
        <v>1683</v>
      </c>
      <c r="B1684" s="12">
        <v>195</v>
      </c>
      <c r="C1684" s="12">
        <v>40</v>
      </c>
      <c r="D1684" s="4">
        <f>INDEX(Screenings!C:C,MATCH(Reservations!C1684,Screenings!A:A,0))</f>
        <v>2</v>
      </c>
      <c r="E1684" s="4">
        <f>COUNTIF(SeatReservations!B:B,Reservations!A1684)</f>
        <v>2</v>
      </c>
      <c r="F1684" s="4">
        <f>INDEX(Screenings!D:D,MATCH(Reservations!C1684,Screenings!A:A,0))</f>
        <v>13</v>
      </c>
    </row>
    <row r="1685" spans="1:6" x14ac:dyDescent="0.2">
      <c r="A1685" s="10">
        <v>1684</v>
      </c>
      <c r="B1685" s="12">
        <v>197</v>
      </c>
      <c r="C1685" s="12">
        <v>134</v>
      </c>
      <c r="D1685" s="4">
        <f>INDEX(Screenings!C:C,MATCH(Reservations!C1685,Screenings!A:A,0))</f>
        <v>3</v>
      </c>
      <c r="E1685" s="4">
        <f>COUNTIF(SeatReservations!B:B,Reservations!A1685)</f>
        <v>1</v>
      </c>
      <c r="F1685" s="4">
        <f>INDEX(Screenings!D:D,MATCH(Reservations!C1685,Screenings!A:A,0))</f>
        <v>46</v>
      </c>
    </row>
    <row r="1686" spans="1:6" x14ac:dyDescent="0.2">
      <c r="A1686" s="10">
        <v>1685</v>
      </c>
      <c r="B1686" s="12">
        <v>158</v>
      </c>
      <c r="C1686" s="12">
        <v>228</v>
      </c>
      <c r="D1686" s="4">
        <f>INDEX(Screenings!C:C,MATCH(Reservations!C1686,Screenings!A:A,0))</f>
        <v>7</v>
      </c>
      <c r="E1686" s="4">
        <f>COUNTIF(SeatReservations!B:B,Reservations!A1686)</f>
        <v>3</v>
      </c>
      <c r="F1686" s="4">
        <f>INDEX(Screenings!D:D,MATCH(Reservations!C1686,Screenings!A:A,0))</f>
        <v>41</v>
      </c>
    </row>
    <row r="1687" spans="1:6" x14ac:dyDescent="0.2">
      <c r="A1687" s="10">
        <v>1686</v>
      </c>
      <c r="B1687" s="12">
        <v>133</v>
      </c>
      <c r="C1687" s="12">
        <v>116</v>
      </c>
      <c r="D1687" s="4">
        <f>INDEX(Screenings!C:C,MATCH(Reservations!C1687,Screenings!A:A,0))</f>
        <v>6</v>
      </c>
      <c r="E1687" s="4">
        <f>COUNTIF(SeatReservations!B:B,Reservations!A1687)</f>
        <v>6</v>
      </c>
      <c r="F1687" s="4">
        <f>INDEX(Screenings!D:D,MATCH(Reservations!C1687,Screenings!A:A,0))</f>
        <v>9</v>
      </c>
    </row>
    <row r="1688" spans="1:6" x14ac:dyDescent="0.2">
      <c r="A1688" s="10">
        <v>1687</v>
      </c>
      <c r="B1688" s="12">
        <v>190</v>
      </c>
      <c r="C1688" s="12">
        <v>295</v>
      </c>
      <c r="D1688" s="4">
        <f>INDEX(Screenings!C:C,MATCH(Reservations!C1688,Screenings!A:A,0))</f>
        <v>5</v>
      </c>
      <c r="E1688" s="4">
        <f>COUNTIF(SeatReservations!B:B,Reservations!A1688)</f>
        <v>4</v>
      </c>
      <c r="F1688" s="4">
        <f>INDEX(Screenings!D:D,MATCH(Reservations!C1688,Screenings!A:A,0))</f>
        <v>34</v>
      </c>
    </row>
    <row r="1689" spans="1:6" x14ac:dyDescent="0.2">
      <c r="A1689" s="10">
        <v>1688</v>
      </c>
      <c r="B1689" s="12">
        <v>199</v>
      </c>
      <c r="C1689" s="12">
        <v>178</v>
      </c>
      <c r="D1689" s="4">
        <f>INDEX(Screenings!C:C,MATCH(Reservations!C1689,Screenings!A:A,0))</f>
        <v>1</v>
      </c>
      <c r="E1689" s="4">
        <f>COUNTIF(SeatReservations!B:B,Reservations!A1689)</f>
        <v>7</v>
      </c>
      <c r="F1689" s="4">
        <f>INDEX(Screenings!D:D,MATCH(Reservations!C1689,Screenings!A:A,0))</f>
        <v>56</v>
      </c>
    </row>
    <row r="1690" spans="1:6" x14ac:dyDescent="0.2">
      <c r="A1690" s="10">
        <v>1689</v>
      </c>
      <c r="B1690" s="12">
        <v>160</v>
      </c>
      <c r="C1690" s="12">
        <v>186</v>
      </c>
      <c r="D1690" s="4">
        <f>INDEX(Screenings!C:C,MATCH(Reservations!C1690,Screenings!A:A,0))</f>
        <v>3</v>
      </c>
      <c r="E1690" s="4">
        <f>COUNTIF(SeatReservations!B:B,Reservations!A1690)</f>
        <v>3</v>
      </c>
      <c r="F1690" s="4">
        <f>INDEX(Screenings!D:D,MATCH(Reservations!C1690,Screenings!A:A,0))</f>
        <v>45</v>
      </c>
    </row>
    <row r="1691" spans="1:6" x14ac:dyDescent="0.2">
      <c r="A1691" s="10">
        <v>1690</v>
      </c>
      <c r="B1691" s="12">
        <v>180</v>
      </c>
      <c r="C1691" s="12">
        <v>191</v>
      </c>
      <c r="D1691" s="4">
        <f>INDEX(Screenings!C:C,MATCH(Reservations!C1691,Screenings!A:A,0))</f>
        <v>3</v>
      </c>
      <c r="E1691" s="4">
        <f>COUNTIF(SeatReservations!B:B,Reservations!A1691)</f>
        <v>2</v>
      </c>
      <c r="F1691" s="4">
        <f>INDEX(Screenings!D:D,MATCH(Reservations!C1691,Screenings!A:A,0))</f>
        <v>46</v>
      </c>
    </row>
    <row r="1692" spans="1:6" x14ac:dyDescent="0.2">
      <c r="A1692" s="10">
        <v>1691</v>
      </c>
      <c r="B1692" s="12">
        <v>160</v>
      </c>
      <c r="C1692" s="12">
        <v>57</v>
      </c>
      <c r="D1692" s="4">
        <f>INDEX(Screenings!C:C,MATCH(Reservations!C1692,Screenings!A:A,0))</f>
        <v>5</v>
      </c>
      <c r="E1692" s="4">
        <f>COUNTIF(SeatReservations!B:B,Reservations!A1692)</f>
        <v>0</v>
      </c>
      <c r="F1692" s="4">
        <f>INDEX(Screenings!D:D,MATCH(Reservations!C1692,Screenings!A:A,0))</f>
        <v>44</v>
      </c>
    </row>
    <row r="1693" spans="1:6" x14ac:dyDescent="0.2">
      <c r="A1693" s="10">
        <v>1692</v>
      </c>
      <c r="B1693" s="12">
        <v>155</v>
      </c>
      <c r="C1693" s="12">
        <v>136</v>
      </c>
      <c r="D1693" s="4">
        <f>INDEX(Screenings!C:C,MATCH(Reservations!C1693,Screenings!A:A,0))</f>
        <v>3</v>
      </c>
      <c r="E1693" s="4">
        <f>COUNTIF(SeatReservations!B:B,Reservations!A1693)</f>
        <v>4</v>
      </c>
      <c r="F1693" s="4">
        <f>INDEX(Screenings!D:D,MATCH(Reservations!C1693,Screenings!A:A,0))</f>
        <v>3</v>
      </c>
    </row>
    <row r="1694" spans="1:6" x14ac:dyDescent="0.2">
      <c r="A1694" s="10">
        <v>1693</v>
      </c>
      <c r="B1694" s="12">
        <v>162</v>
      </c>
      <c r="C1694" s="12">
        <v>133</v>
      </c>
      <c r="D1694" s="4">
        <f>INDEX(Screenings!C:C,MATCH(Reservations!C1694,Screenings!A:A,0))</f>
        <v>10</v>
      </c>
      <c r="E1694" s="4">
        <f>COUNTIF(SeatReservations!B:B,Reservations!A1694)</f>
        <v>1</v>
      </c>
      <c r="F1694" s="4">
        <f>INDEX(Screenings!D:D,MATCH(Reservations!C1694,Screenings!A:A,0))</f>
        <v>22</v>
      </c>
    </row>
    <row r="1695" spans="1:6" x14ac:dyDescent="0.2">
      <c r="A1695" s="10">
        <v>1694</v>
      </c>
      <c r="B1695" s="12">
        <v>150</v>
      </c>
      <c r="C1695" s="12">
        <v>104</v>
      </c>
      <c r="D1695" s="4">
        <f>INDEX(Screenings!C:C,MATCH(Reservations!C1695,Screenings!A:A,0))</f>
        <v>5</v>
      </c>
      <c r="E1695" s="4">
        <f>COUNTIF(SeatReservations!B:B,Reservations!A1695)</f>
        <v>1</v>
      </c>
      <c r="F1695" s="4">
        <f>INDEX(Screenings!D:D,MATCH(Reservations!C1695,Screenings!A:A,0))</f>
        <v>24</v>
      </c>
    </row>
    <row r="1696" spans="1:6" x14ac:dyDescent="0.2">
      <c r="A1696" s="10">
        <v>1695</v>
      </c>
      <c r="B1696" s="12">
        <v>135</v>
      </c>
      <c r="C1696" s="12">
        <v>99</v>
      </c>
      <c r="D1696" s="4">
        <f>INDEX(Screenings!C:C,MATCH(Reservations!C1696,Screenings!A:A,0))</f>
        <v>10</v>
      </c>
      <c r="E1696" s="4">
        <f>COUNTIF(SeatReservations!B:B,Reservations!A1696)</f>
        <v>2</v>
      </c>
      <c r="F1696" s="4">
        <f>INDEX(Screenings!D:D,MATCH(Reservations!C1696,Screenings!A:A,0))</f>
        <v>12</v>
      </c>
    </row>
    <row r="1697" spans="1:6" x14ac:dyDescent="0.2">
      <c r="A1697" s="10">
        <v>1696</v>
      </c>
      <c r="B1697" s="12">
        <v>180</v>
      </c>
      <c r="C1697" s="12">
        <v>38</v>
      </c>
      <c r="D1697" s="4">
        <f>INDEX(Screenings!C:C,MATCH(Reservations!C1697,Screenings!A:A,0))</f>
        <v>8</v>
      </c>
      <c r="E1697" s="4">
        <f>COUNTIF(SeatReservations!B:B,Reservations!A1697)</f>
        <v>2</v>
      </c>
      <c r="F1697" s="4">
        <f>INDEX(Screenings!D:D,MATCH(Reservations!C1697,Screenings!A:A,0))</f>
        <v>34</v>
      </c>
    </row>
    <row r="1698" spans="1:6" x14ac:dyDescent="0.2">
      <c r="A1698" s="10">
        <v>1697</v>
      </c>
      <c r="B1698" s="12">
        <v>144</v>
      </c>
      <c r="C1698" s="12">
        <v>162</v>
      </c>
      <c r="D1698" s="4">
        <f>INDEX(Screenings!C:C,MATCH(Reservations!C1698,Screenings!A:A,0))</f>
        <v>10</v>
      </c>
      <c r="E1698" s="4">
        <f>COUNTIF(SeatReservations!B:B,Reservations!A1698)</f>
        <v>3</v>
      </c>
      <c r="F1698" s="4">
        <f>INDEX(Screenings!D:D,MATCH(Reservations!C1698,Screenings!A:A,0))</f>
        <v>20</v>
      </c>
    </row>
    <row r="1699" spans="1:6" x14ac:dyDescent="0.2">
      <c r="A1699" s="10">
        <v>1698</v>
      </c>
      <c r="B1699" s="12">
        <v>193</v>
      </c>
      <c r="C1699" s="12">
        <v>149</v>
      </c>
      <c r="D1699" s="4">
        <f>INDEX(Screenings!C:C,MATCH(Reservations!C1699,Screenings!A:A,0))</f>
        <v>4</v>
      </c>
      <c r="E1699" s="4">
        <f>COUNTIF(SeatReservations!B:B,Reservations!A1699)</f>
        <v>2</v>
      </c>
      <c r="F1699" s="4">
        <f>INDEX(Screenings!D:D,MATCH(Reservations!C1699,Screenings!A:A,0))</f>
        <v>46</v>
      </c>
    </row>
    <row r="1700" spans="1:6" x14ac:dyDescent="0.2">
      <c r="A1700" s="10">
        <v>1699</v>
      </c>
      <c r="B1700" s="12">
        <v>166</v>
      </c>
      <c r="C1700" s="12">
        <v>186</v>
      </c>
      <c r="D1700" s="4">
        <f>INDEX(Screenings!C:C,MATCH(Reservations!C1700,Screenings!A:A,0))</f>
        <v>3</v>
      </c>
      <c r="E1700" s="4">
        <f>COUNTIF(SeatReservations!B:B,Reservations!A1700)</f>
        <v>0</v>
      </c>
      <c r="F1700" s="4">
        <f>INDEX(Screenings!D:D,MATCH(Reservations!C1700,Screenings!A:A,0))</f>
        <v>45</v>
      </c>
    </row>
    <row r="1701" spans="1:6" x14ac:dyDescent="0.2">
      <c r="A1701" s="10">
        <v>1700</v>
      </c>
      <c r="B1701" s="12">
        <v>184</v>
      </c>
      <c r="C1701" s="12">
        <v>277</v>
      </c>
      <c r="D1701" s="4">
        <f>INDEX(Screenings!C:C,MATCH(Reservations!C1701,Screenings!A:A,0))</f>
        <v>6</v>
      </c>
      <c r="E1701" s="4">
        <f>COUNTIF(SeatReservations!B:B,Reservations!A1701)</f>
        <v>3</v>
      </c>
      <c r="F1701" s="4">
        <f>INDEX(Screenings!D:D,MATCH(Reservations!C1701,Screenings!A:A,0))</f>
        <v>17</v>
      </c>
    </row>
    <row r="1702" spans="1:6" x14ac:dyDescent="0.2">
      <c r="A1702" s="10">
        <v>1701</v>
      </c>
      <c r="B1702" s="12">
        <v>151</v>
      </c>
      <c r="C1702" s="12">
        <v>292</v>
      </c>
      <c r="D1702" s="4">
        <f>INDEX(Screenings!C:C,MATCH(Reservations!C1702,Screenings!A:A,0))</f>
        <v>4</v>
      </c>
      <c r="E1702" s="4">
        <f>COUNTIF(SeatReservations!B:B,Reservations!A1702)</f>
        <v>2</v>
      </c>
      <c r="F1702" s="4">
        <f>INDEX(Screenings!D:D,MATCH(Reservations!C1702,Screenings!A:A,0))</f>
        <v>5</v>
      </c>
    </row>
    <row r="1703" spans="1:6" x14ac:dyDescent="0.2">
      <c r="A1703" s="10">
        <v>1702</v>
      </c>
      <c r="B1703" s="12">
        <v>176</v>
      </c>
      <c r="C1703" s="12">
        <v>87</v>
      </c>
      <c r="D1703" s="4">
        <f>INDEX(Screenings!C:C,MATCH(Reservations!C1703,Screenings!A:A,0))</f>
        <v>10</v>
      </c>
      <c r="E1703" s="4">
        <f>COUNTIF(SeatReservations!B:B,Reservations!A1703)</f>
        <v>2</v>
      </c>
      <c r="F1703" s="4">
        <f>INDEX(Screenings!D:D,MATCH(Reservations!C1703,Screenings!A:A,0))</f>
        <v>46</v>
      </c>
    </row>
    <row r="1704" spans="1:6" x14ac:dyDescent="0.2">
      <c r="A1704" s="10">
        <v>1703</v>
      </c>
      <c r="B1704" s="12">
        <v>180</v>
      </c>
      <c r="C1704" s="12">
        <v>172</v>
      </c>
      <c r="D1704" s="4">
        <f>INDEX(Screenings!C:C,MATCH(Reservations!C1704,Screenings!A:A,0))</f>
        <v>10</v>
      </c>
      <c r="E1704" s="4">
        <f>COUNTIF(SeatReservations!B:B,Reservations!A1704)</f>
        <v>3</v>
      </c>
      <c r="F1704" s="4">
        <f>INDEX(Screenings!D:D,MATCH(Reservations!C1704,Screenings!A:A,0))</f>
        <v>35</v>
      </c>
    </row>
    <row r="1705" spans="1:6" x14ac:dyDescent="0.2">
      <c r="A1705" s="10">
        <v>1704</v>
      </c>
      <c r="B1705" s="12">
        <v>185</v>
      </c>
      <c r="C1705" s="12">
        <v>59</v>
      </c>
      <c r="D1705" s="4">
        <f>INDEX(Screenings!C:C,MATCH(Reservations!C1705,Screenings!A:A,0))</f>
        <v>8</v>
      </c>
      <c r="E1705" s="4">
        <f>COUNTIF(SeatReservations!B:B,Reservations!A1705)</f>
        <v>1</v>
      </c>
      <c r="F1705" s="4">
        <f>INDEX(Screenings!D:D,MATCH(Reservations!C1705,Screenings!A:A,0))</f>
        <v>38</v>
      </c>
    </row>
    <row r="1706" spans="1:6" x14ac:dyDescent="0.2">
      <c r="A1706" s="10">
        <v>1705</v>
      </c>
      <c r="B1706" s="12">
        <v>185</v>
      </c>
      <c r="C1706" s="12">
        <v>229</v>
      </c>
      <c r="D1706" s="4">
        <f>INDEX(Screenings!C:C,MATCH(Reservations!C1706,Screenings!A:A,0))</f>
        <v>8</v>
      </c>
      <c r="E1706" s="4">
        <f>COUNTIF(SeatReservations!B:B,Reservations!A1706)</f>
        <v>1</v>
      </c>
      <c r="F1706" s="4">
        <f>INDEX(Screenings!D:D,MATCH(Reservations!C1706,Screenings!A:A,0))</f>
        <v>31</v>
      </c>
    </row>
    <row r="1707" spans="1:6" x14ac:dyDescent="0.2">
      <c r="A1707" s="10">
        <v>1706</v>
      </c>
      <c r="B1707" s="12">
        <v>190</v>
      </c>
      <c r="C1707" s="12">
        <v>136</v>
      </c>
      <c r="D1707" s="4">
        <f>INDEX(Screenings!C:C,MATCH(Reservations!C1707,Screenings!A:A,0))</f>
        <v>3</v>
      </c>
      <c r="E1707" s="4">
        <f>COUNTIF(SeatReservations!B:B,Reservations!A1707)</f>
        <v>1</v>
      </c>
      <c r="F1707" s="4">
        <f>INDEX(Screenings!D:D,MATCH(Reservations!C1707,Screenings!A:A,0))</f>
        <v>3</v>
      </c>
    </row>
    <row r="1708" spans="1:6" x14ac:dyDescent="0.2">
      <c r="A1708" s="10">
        <v>1707</v>
      </c>
      <c r="B1708" s="12">
        <v>191</v>
      </c>
      <c r="C1708" s="12">
        <v>92</v>
      </c>
      <c r="D1708" s="4">
        <f>INDEX(Screenings!C:C,MATCH(Reservations!C1708,Screenings!A:A,0))</f>
        <v>10</v>
      </c>
      <c r="E1708" s="4">
        <f>COUNTIF(SeatReservations!B:B,Reservations!A1708)</f>
        <v>3</v>
      </c>
      <c r="F1708" s="4">
        <f>INDEX(Screenings!D:D,MATCH(Reservations!C1708,Screenings!A:A,0))</f>
        <v>6</v>
      </c>
    </row>
    <row r="1709" spans="1:6" x14ac:dyDescent="0.2">
      <c r="A1709" s="10">
        <v>1708</v>
      </c>
      <c r="B1709" s="12">
        <v>146</v>
      </c>
      <c r="C1709" s="12">
        <v>233</v>
      </c>
      <c r="D1709" s="4">
        <f>INDEX(Screenings!C:C,MATCH(Reservations!C1709,Screenings!A:A,0))</f>
        <v>3</v>
      </c>
      <c r="E1709" s="4">
        <f>COUNTIF(SeatReservations!B:B,Reservations!A1709)</f>
        <v>1</v>
      </c>
      <c r="F1709" s="4">
        <f>INDEX(Screenings!D:D,MATCH(Reservations!C1709,Screenings!A:A,0))</f>
        <v>7</v>
      </c>
    </row>
    <row r="1710" spans="1:6" x14ac:dyDescent="0.2">
      <c r="A1710" s="10">
        <v>1709</v>
      </c>
      <c r="B1710" s="12">
        <v>142</v>
      </c>
      <c r="C1710" s="12">
        <v>262</v>
      </c>
      <c r="D1710" s="4">
        <f>INDEX(Screenings!C:C,MATCH(Reservations!C1710,Screenings!A:A,0))</f>
        <v>9</v>
      </c>
      <c r="E1710" s="4">
        <f>COUNTIF(SeatReservations!B:B,Reservations!A1710)</f>
        <v>1</v>
      </c>
      <c r="F1710" s="4">
        <f>INDEX(Screenings!D:D,MATCH(Reservations!C1710,Screenings!A:A,0))</f>
        <v>26</v>
      </c>
    </row>
    <row r="1711" spans="1:6" x14ac:dyDescent="0.2">
      <c r="A1711" s="10">
        <v>1710</v>
      </c>
      <c r="B1711" s="12">
        <v>197</v>
      </c>
      <c r="C1711" s="12">
        <v>295</v>
      </c>
      <c r="D1711" s="4">
        <f>INDEX(Screenings!C:C,MATCH(Reservations!C1711,Screenings!A:A,0))</f>
        <v>5</v>
      </c>
      <c r="E1711" s="4">
        <f>COUNTIF(SeatReservations!B:B,Reservations!A1711)</f>
        <v>3</v>
      </c>
      <c r="F1711" s="4">
        <f>INDEX(Screenings!D:D,MATCH(Reservations!C1711,Screenings!A:A,0))</f>
        <v>34</v>
      </c>
    </row>
    <row r="1712" spans="1:6" x14ac:dyDescent="0.2">
      <c r="A1712" s="10">
        <v>1711</v>
      </c>
      <c r="B1712" s="12">
        <v>148</v>
      </c>
      <c r="C1712" s="12">
        <v>266</v>
      </c>
      <c r="D1712" s="4">
        <f>INDEX(Screenings!C:C,MATCH(Reservations!C1712,Screenings!A:A,0))</f>
        <v>9</v>
      </c>
      <c r="E1712" s="4">
        <f>COUNTIF(SeatReservations!B:B,Reservations!A1712)</f>
        <v>1</v>
      </c>
      <c r="F1712" s="4">
        <f>INDEX(Screenings!D:D,MATCH(Reservations!C1712,Screenings!A:A,0))</f>
        <v>17</v>
      </c>
    </row>
    <row r="1713" spans="1:6" x14ac:dyDescent="0.2">
      <c r="A1713" s="10">
        <v>1712</v>
      </c>
      <c r="B1713" s="12">
        <v>131</v>
      </c>
      <c r="C1713" s="12">
        <v>114</v>
      </c>
      <c r="D1713" s="4">
        <f>INDEX(Screenings!C:C,MATCH(Reservations!C1713,Screenings!A:A,0))</f>
        <v>10</v>
      </c>
      <c r="E1713" s="4">
        <f>COUNTIF(SeatReservations!B:B,Reservations!A1713)</f>
        <v>5</v>
      </c>
      <c r="F1713" s="4">
        <f>INDEX(Screenings!D:D,MATCH(Reservations!C1713,Screenings!A:A,0))</f>
        <v>20</v>
      </c>
    </row>
    <row r="1714" spans="1:6" x14ac:dyDescent="0.2">
      <c r="A1714" s="10">
        <v>1713</v>
      </c>
      <c r="B1714" s="12">
        <v>138</v>
      </c>
      <c r="C1714" s="12">
        <v>46</v>
      </c>
      <c r="D1714" s="4">
        <f>INDEX(Screenings!C:C,MATCH(Reservations!C1714,Screenings!A:A,0))</f>
        <v>10</v>
      </c>
      <c r="E1714" s="4">
        <f>COUNTIF(SeatReservations!B:B,Reservations!A1714)</f>
        <v>0</v>
      </c>
      <c r="F1714" s="4">
        <f>INDEX(Screenings!D:D,MATCH(Reservations!C1714,Screenings!A:A,0))</f>
        <v>14</v>
      </c>
    </row>
    <row r="1715" spans="1:6" x14ac:dyDescent="0.2">
      <c r="A1715" s="10">
        <v>1714</v>
      </c>
      <c r="B1715" s="12">
        <v>157</v>
      </c>
      <c r="C1715" s="12">
        <v>112</v>
      </c>
      <c r="D1715" s="4">
        <f>INDEX(Screenings!C:C,MATCH(Reservations!C1715,Screenings!A:A,0))</f>
        <v>8</v>
      </c>
      <c r="E1715" s="4">
        <f>COUNTIF(SeatReservations!B:B,Reservations!A1715)</f>
        <v>0</v>
      </c>
      <c r="F1715" s="4">
        <f>INDEX(Screenings!D:D,MATCH(Reservations!C1715,Screenings!A:A,0))</f>
        <v>37</v>
      </c>
    </row>
    <row r="1716" spans="1:6" x14ac:dyDescent="0.2">
      <c r="A1716" s="10">
        <v>1715</v>
      </c>
      <c r="B1716" s="12">
        <v>139</v>
      </c>
      <c r="C1716" s="12">
        <v>149</v>
      </c>
      <c r="D1716" s="4">
        <f>INDEX(Screenings!C:C,MATCH(Reservations!C1716,Screenings!A:A,0))</f>
        <v>4</v>
      </c>
      <c r="E1716" s="4">
        <f>COUNTIF(SeatReservations!B:B,Reservations!A1716)</f>
        <v>3</v>
      </c>
      <c r="F1716" s="4">
        <f>INDEX(Screenings!D:D,MATCH(Reservations!C1716,Screenings!A:A,0))</f>
        <v>46</v>
      </c>
    </row>
    <row r="1717" spans="1:6" x14ac:dyDescent="0.2">
      <c r="A1717" s="10">
        <v>1716</v>
      </c>
      <c r="B1717" s="12">
        <v>175</v>
      </c>
      <c r="C1717" s="12">
        <v>189</v>
      </c>
      <c r="D1717" s="4">
        <f>INDEX(Screenings!C:C,MATCH(Reservations!C1717,Screenings!A:A,0))</f>
        <v>8</v>
      </c>
      <c r="E1717" s="4">
        <f>COUNTIF(SeatReservations!B:B,Reservations!A1717)</f>
        <v>2</v>
      </c>
      <c r="F1717" s="4">
        <f>INDEX(Screenings!D:D,MATCH(Reservations!C1717,Screenings!A:A,0))</f>
        <v>50</v>
      </c>
    </row>
    <row r="1718" spans="1:6" x14ac:dyDescent="0.2">
      <c r="A1718" s="10">
        <v>1717</v>
      </c>
      <c r="B1718" s="12">
        <v>156</v>
      </c>
      <c r="C1718" s="12">
        <v>175</v>
      </c>
      <c r="D1718" s="4">
        <f>INDEX(Screenings!C:C,MATCH(Reservations!C1718,Screenings!A:A,0))</f>
        <v>1</v>
      </c>
      <c r="E1718" s="4">
        <f>COUNTIF(SeatReservations!B:B,Reservations!A1718)</f>
        <v>1</v>
      </c>
      <c r="F1718" s="4">
        <f>INDEX(Screenings!D:D,MATCH(Reservations!C1718,Screenings!A:A,0))</f>
        <v>22</v>
      </c>
    </row>
    <row r="1719" spans="1:6" x14ac:dyDescent="0.2">
      <c r="A1719" s="10">
        <v>1718</v>
      </c>
      <c r="B1719" s="12">
        <v>181</v>
      </c>
      <c r="C1719" s="12">
        <v>251</v>
      </c>
      <c r="D1719" s="4">
        <f>INDEX(Screenings!C:C,MATCH(Reservations!C1719,Screenings!A:A,0))</f>
        <v>9</v>
      </c>
      <c r="E1719" s="4">
        <f>COUNTIF(SeatReservations!B:B,Reservations!A1719)</f>
        <v>0</v>
      </c>
      <c r="F1719" s="4">
        <f>INDEX(Screenings!D:D,MATCH(Reservations!C1719,Screenings!A:A,0))</f>
        <v>47</v>
      </c>
    </row>
    <row r="1720" spans="1:6" x14ac:dyDescent="0.2">
      <c r="A1720" s="10">
        <v>1719</v>
      </c>
      <c r="B1720" s="12">
        <v>171</v>
      </c>
      <c r="C1720" s="12">
        <v>66</v>
      </c>
      <c r="D1720" s="4">
        <f>INDEX(Screenings!C:C,MATCH(Reservations!C1720,Screenings!A:A,0))</f>
        <v>8</v>
      </c>
      <c r="E1720" s="4">
        <f>COUNTIF(SeatReservations!B:B,Reservations!A1720)</f>
        <v>2</v>
      </c>
      <c r="F1720" s="4">
        <f>INDEX(Screenings!D:D,MATCH(Reservations!C1720,Screenings!A:A,0))</f>
        <v>24</v>
      </c>
    </row>
    <row r="1721" spans="1:6" x14ac:dyDescent="0.2">
      <c r="A1721" s="10">
        <v>1720</v>
      </c>
      <c r="B1721" s="12">
        <v>165</v>
      </c>
      <c r="C1721" s="12">
        <v>16</v>
      </c>
      <c r="D1721" s="4">
        <f>INDEX(Screenings!C:C,MATCH(Reservations!C1721,Screenings!A:A,0))</f>
        <v>3</v>
      </c>
      <c r="E1721" s="4">
        <f>COUNTIF(SeatReservations!B:B,Reservations!A1721)</f>
        <v>3</v>
      </c>
      <c r="F1721" s="4">
        <f>INDEX(Screenings!D:D,MATCH(Reservations!C1721,Screenings!A:A,0))</f>
        <v>49</v>
      </c>
    </row>
    <row r="1722" spans="1:6" x14ac:dyDescent="0.2">
      <c r="A1722" s="10">
        <v>1721</v>
      </c>
      <c r="B1722" s="12">
        <v>195</v>
      </c>
      <c r="C1722" s="12">
        <v>213</v>
      </c>
      <c r="D1722" s="4">
        <f>INDEX(Screenings!C:C,MATCH(Reservations!C1722,Screenings!A:A,0))</f>
        <v>5</v>
      </c>
      <c r="E1722" s="4">
        <f>COUNTIF(SeatReservations!B:B,Reservations!A1722)</f>
        <v>0</v>
      </c>
      <c r="F1722" s="4">
        <f>INDEX(Screenings!D:D,MATCH(Reservations!C1722,Screenings!A:A,0))</f>
        <v>54</v>
      </c>
    </row>
    <row r="1723" spans="1:6" x14ac:dyDescent="0.2">
      <c r="A1723" s="10">
        <v>1722</v>
      </c>
      <c r="B1723" s="12">
        <v>142</v>
      </c>
      <c r="C1723" s="12">
        <v>134</v>
      </c>
      <c r="D1723" s="4">
        <f>INDEX(Screenings!C:C,MATCH(Reservations!C1723,Screenings!A:A,0))</f>
        <v>3</v>
      </c>
      <c r="E1723" s="4">
        <f>COUNTIF(SeatReservations!B:B,Reservations!A1723)</f>
        <v>0</v>
      </c>
      <c r="F1723" s="4">
        <f>INDEX(Screenings!D:D,MATCH(Reservations!C1723,Screenings!A:A,0))</f>
        <v>46</v>
      </c>
    </row>
    <row r="1724" spans="1:6" x14ac:dyDescent="0.2">
      <c r="A1724" s="10">
        <v>1723</v>
      </c>
      <c r="B1724" s="12">
        <v>191</v>
      </c>
      <c r="C1724" s="12">
        <v>287</v>
      </c>
      <c r="D1724" s="4">
        <f>INDEX(Screenings!C:C,MATCH(Reservations!C1724,Screenings!A:A,0))</f>
        <v>9</v>
      </c>
      <c r="E1724" s="4">
        <f>COUNTIF(SeatReservations!B:B,Reservations!A1724)</f>
        <v>4</v>
      </c>
      <c r="F1724" s="4">
        <f>INDEX(Screenings!D:D,MATCH(Reservations!C1724,Screenings!A:A,0))</f>
        <v>5</v>
      </c>
    </row>
    <row r="1725" spans="1:6" x14ac:dyDescent="0.2">
      <c r="A1725" s="10">
        <v>1724</v>
      </c>
      <c r="B1725" s="12">
        <v>165</v>
      </c>
      <c r="C1725" s="12">
        <v>95</v>
      </c>
      <c r="D1725" s="4">
        <f>INDEX(Screenings!C:C,MATCH(Reservations!C1725,Screenings!A:A,0))</f>
        <v>8</v>
      </c>
      <c r="E1725" s="4">
        <f>COUNTIF(SeatReservations!B:B,Reservations!A1725)</f>
        <v>2</v>
      </c>
      <c r="F1725" s="4">
        <f>INDEX(Screenings!D:D,MATCH(Reservations!C1725,Screenings!A:A,0))</f>
        <v>34</v>
      </c>
    </row>
    <row r="1726" spans="1:6" x14ac:dyDescent="0.2">
      <c r="A1726" s="10">
        <v>1725</v>
      </c>
      <c r="B1726" s="12">
        <v>152</v>
      </c>
      <c r="C1726" s="12">
        <v>181</v>
      </c>
      <c r="D1726" s="4">
        <f>INDEX(Screenings!C:C,MATCH(Reservations!C1726,Screenings!A:A,0))</f>
        <v>5</v>
      </c>
      <c r="E1726" s="4">
        <f>COUNTIF(SeatReservations!B:B,Reservations!A1726)</f>
        <v>2</v>
      </c>
      <c r="F1726" s="4">
        <f>INDEX(Screenings!D:D,MATCH(Reservations!C1726,Screenings!A:A,0))</f>
        <v>26</v>
      </c>
    </row>
    <row r="1727" spans="1:6" x14ac:dyDescent="0.2">
      <c r="A1727" s="10">
        <v>1726</v>
      </c>
      <c r="B1727" s="12">
        <v>147</v>
      </c>
      <c r="C1727" s="12">
        <v>209</v>
      </c>
      <c r="D1727" s="4">
        <f>INDEX(Screenings!C:C,MATCH(Reservations!C1727,Screenings!A:A,0))</f>
        <v>1</v>
      </c>
      <c r="E1727" s="4">
        <f>COUNTIF(SeatReservations!B:B,Reservations!A1727)</f>
        <v>2</v>
      </c>
      <c r="F1727" s="4">
        <f>INDEX(Screenings!D:D,MATCH(Reservations!C1727,Screenings!A:A,0))</f>
        <v>43</v>
      </c>
    </row>
    <row r="1728" spans="1:6" x14ac:dyDescent="0.2">
      <c r="A1728" s="10">
        <v>1727</v>
      </c>
      <c r="B1728" s="12">
        <v>155</v>
      </c>
      <c r="C1728" s="12">
        <v>284</v>
      </c>
      <c r="D1728" s="4">
        <f>INDEX(Screenings!C:C,MATCH(Reservations!C1728,Screenings!A:A,0))</f>
        <v>10</v>
      </c>
      <c r="E1728" s="4">
        <f>COUNTIF(SeatReservations!B:B,Reservations!A1728)</f>
        <v>3</v>
      </c>
      <c r="F1728" s="4">
        <f>INDEX(Screenings!D:D,MATCH(Reservations!C1728,Screenings!A:A,0))</f>
        <v>27</v>
      </c>
    </row>
    <row r="1729" spans="1:6" x14ac:dyDescent="0.2">
      <c r="A1729" s="10">
        <v>1728</v>
      </c>
      <c r="B1729" s="12">
        <v>151</v>
      </c>
      <c r="C1729" s="12">
        <v>96</v>
      </c>
      <c r="D1729" s="4">
        <f>INDEX(Screenings!C:C,MATCH(Reservations!C1729,Screenings!A:A,0))</f>
        <v>10</v>
      </c>
      <c r="E1729" s="4">
        <f>COUNTIF(SeatReservations!B:B,Reservations!A1729)</f>
        <v>3</v>
      </c>
      <c r="F1729" s="4">
        <f>INDEX(Screenings!D:D,MATCH(Reservations!C1729,Screenings!A:A,0))</f>
        <v>45</v>
      </c>
    </row>
    <row r="1730" spans="1:6" x14ac:dyDescent="0.2">
      <c r="A1730" s="10">
        <v>1729</v>
      </c>
      <c r="B1730" s="12">
        <v>181</v>
      </c>
      <c r="C1730" s="12">
        <v>195</v>
      </c>
      <c r="D1730" s="4">
        <f>INDEX(Screenings!C:C,MATCH(Reservations!C1730,Screenings!A:A,0))</f>
        <v>1</v>
      </c>
      <c r="E1730" s="4">
        <f>COUNTIF(SeatReservations!B:B,Reservations!A1730)</f>
        <v>3</v>
      </c>
      <c r="F1730" s="4">
        <f>INDEX(Screenings!D:D,MATCH(Reservations!C1730,Screenings!A:A,0))</f>
        <v>43</v>
      </c>
    </row>
    <row r="1731" spans="1:6" x14ac:dyDescent="0.2">
      <c r="A1731" s="10">
        <v>1730</v>
      </c>
      <c r="B1731" s="12">
        <v>195</v>
      </c>
      <c r="C1731" s="12">
        <v>201</v>
      </c>
      <c r="D1731" s="4">
        <f>INDEX(Screenings!C:C,MATCH(Reservations!C1731,Screenings!A:A,0))</f>
        <v>1</v>
      </c>
      <c r="E1731" s="4">
        <f>COUNTIF(SeatReservations!B:B,Reservations!A1731)</f>
        <v>2</v>
      </c>
      <c r="F1731" s="4">
        <f>INDEX(Screenings!D:D,MATCH(Reservations!C1731,Screenings!A:A,0))</f>
        <v>38</v>
      </c>
    </row>
    <row r="1732" spans="1:6" x14ac:dyDescent="0.2">
      <c r="A1732" s="10">
        <v>1731</v>
      </c>
      <c r="B1732" s="12">
        <v>165</v>
      </c>
      <c r="C1732" s="12">
        <v>232</v>
      </c>
      <c r="D1732" s="4">
        <f>INDEX(Screenings!C:C,MATCH(Reservations!C1732,Screenings!A:A,0))</f>
        <v>5</v>
      </c>
      <c r="E1732" s="4">
        <f>COUNTIF(SeatReservations!B:B,Reservations!A1732)</f>
        <v>0</v>
      </c>
      <c r="F1732" s="4">
        <f>INDEX(Screenings!D:D,MATCH(Reservations!C1732,Screenings!A:A,0))</f>
        <v>49</v>
      </c>
    </row>
    <row r="1733" spans="1:6" x14ac:dyDescent="0.2">
      <c r="A1733" s="10">
        <v>1732</v>
      </c>
      <c r="B1733" s="12">
        <v>200</v>
      </c>
      <c r="C1733" s="12">
        <v>138</v>
      </c>
      <c r="D1733" s="4">
        <f>INDEX(Screenings!C:C,MATCH(Reservations!C1733,Screenings!A:A,0))</f>
        <v>2</v>
      </c>
      <c r="E1733" s="4">
        <f>COUNTIF(SeatReservations!B:B,Reservations!A1733)</f>
        <v>4</v>
      </c>
      <c r="F1733" s="4">
        <f>INDEX(Screenings!D:D,MATCH(Reservations!C1733,Screenings!A:A,0))</f>
        <v>48</v>
      </c>
    </row>
    <row r="1734" spans="1:6" x14ac:dyDescent="0.2">
      <c r="A1734" s="10">
        <v>1733</v>
      </c>
      <c r="B1734" s="12">
        <v>132</v>
      </c>
      <c r="C1734" s="12">
        <v>248</v>
      </c>
      <c r="D1734" s="4">
        <f>INDEX(Screenings!C:C,MATCH(Reservations!C1734,Screenings!A:A,0))</f>
        <v>1</v>
      </c>
      <c r="E1734" s="4">
        <f>COUNTIF(SeatReservations!B:B,Reservations!A1734)</f>
        <v>0</v>
      </c>
      <c r="F1734" s="4">
        <f>INDEX(Screenings!D:D,MATCH(Reservations!C1734,Screenings!A:A,0))</f>
        <v>46</v>
      </c>
    </row>
    <row r="1735" spans="1:6" x14ac:dyDescent="0.2">
      <c r="A1735" s="10">
        <v>1734</v>
      </c>
      <c r="B1735" s="12">
        <v>173</v>
      </c>
      <c r="C1735" s="12">
        <v>40</v>
      </c>
      <c r="D1735" s="4">
        <f>INDEX(Screenings!C:C,MATCH(Reservations!C1735,Screenings!A:A,0))</f>
        <v>2</v>
      </c>
      <c r="E1735" s="4">
        <f>COUNTIF(SeatReservations!B:B,Reservations!A1735)</f>
        <v>2</v>
      </c>
      <c r="F1735" s="4">
        <f>INDEX(Screenings!D:D,MATCH(Reservations!C1735,Screenings!A:A,0))</f>
        <v>13</v>
      </c>
    </row>
    <row r="1736" spans="1:6" x14ac:dyDescent="0.2">
      <c r="A1736" s="10">
        <v>1735</v>
      </c>
      <c r="B1736" s="12">
        <v>140</v>
      </c>
      <c r="C1736" s="12">
        <v>43</v>
      </c>
      <c r="D1736" s="4">
        <f>INDEX(Screenings!C:C,MATCH(Reservations!C1736,Screenings!A:A,0))</f>
        <v>1</v>
      </c>
      <c r="E1736" s="4">
        <f>COUNTIF(SeatReservations!B:B,Reservations!A1736)</f>
        <v>3</v>
      </c>
      <c r="F1736" s="4">
        <f>INDEX(Screenings!D:D,MATCH(Reservations!C1736,Screenings!A:A,0))</f>
        <v>18</v>
      </c>
    </row>
    <row r="1737" spans="1:6" x14ac:dyDescent="0.2">
      <c r="A1737" s="10">
        <v>1736</v>
      </c>
      <c r="B1737" s="12">
        <v>184</v>
      </c>
      <c r="C1737" s="12">
        <v>203</v>
      </c>
      <c r="D1737" s="4">
        <f>INDEX(Screenings!C:C,MATCH(Reservations!C1737,Screenings!A:A,0))</f>
        <v>7</v>
      </c>
      <c r="E1737" s="4">
        <f>COUNTIF(SeatReservations!B:B,Reservations!A1737)</f>
        <v>1</v>
      </c>
      <c r="F1737" s="4">
        <f>INDEX(Screenings!D:D,MATCH(Reservations!C1737,Screenings!A:A,0))</f>
        <v>57</v>
      </c>
    </row>
    <row r="1738" spans="1:6" x14ac:dyDescent="0.2">
      <c r="A1738" s="10">
        <v>1737</v>
      </c>
      <c r="B1738" s="12">
        <v>132</v>
      </c>
      <c r="C1738" s="12">
        <v>137</v>
      </c>
      <c r="D1738" s="4">
        <f>INDEX(Screenings!C:C,MATCH(Reservations!C1738,Screenings!A:A,0))</f>
        <v>1</v>
      </c>
      <c r="E1738" s="4">
        <f>COUNTIF(SeatReservations!B:B,Reservations!A1738)</f>
        <v>1</v>
      </c>
      <c r="F1738" s="4">
        <f>INDEX(Screenings!D:D,MATCH(Reservations!C1738,Screenings!A:A,0))</f>
        <v>25</v>
      </c>
    </row>
    <row r="1739" spans="1:6" x14ac:dyDescent="0.2">
      <c r="A1739" s="10">
        <v>1738</v>
      </c>
      <c r="B1739" s="12">
        <v>147</v>
      </c>
      <c r="C1739" s="12">
        <v>9</v>
      </c>
      <c r="D1739" s="4">
        <f>INDEX(Screenings!C:C,MATCH(Reservations!C1739,Screenings!A:A,0))</f>
        <v>10</v>
      </c>
      <c r="E1739" s="4">
        <f>COUNTIF(SeatReservations!B:B,Reservations!A1739)</f>
        <v>5</v>
      </c>
      <c r="F1739" s="4">
        <f>INDEX(Screenings!D:D,MATCH(Reservations!C1739,Screenings!A:A,0))</f>
        <v>21</v>
      </c>
    </row>
    <row r="1740" spans="1:6" x14ac:dyDescent="0.2">
      <c r="A1740" s="10">
        <v>1739</v>
      </c>
      <c r="B1740" s="12">
        <v>144</v>
      </c>
      <c r="C1740" s="12">
        <v>273</v>
      </c>
      <c r="D1740" s="4">
        <f>INDEX(Screenings!C:C,MATCH(Reservations!C1740,Screenings!A:A,0))</f>
        <v>2</v>
      </c>
      <c r="E1740" s="4">
        <f>COUNTIF(SeatReservations!B:B,Reservations!A1740)</f>
        <v>2</v>
      </c>
      <c r="F1740" s="4">
        <f>INDEX(Screenings!D:D,MATCH(Reservations!C1740,Screenings!A:A,0))</f>
        <v>33</v>
      </c>
    </row>
    <row r="1741" spans="1:6" x14ac:dyDescent="0.2">
      <c r="A1741" s="10">
        <v>1740</v>
      </c>
      <c r="B1741" s="12">
        <v>183</v>
      </c>
      <c r="C1741" s="12">
        <v>66</v>
      </c>
      <c r="D1741" s="4">
        <f>INDEX(Screenings!C:C,MATCH(Reservations!C1741,Screenings!A:A,0))</f>
        <v>8</v>
      </c>
      <c r="E1741" s="4">
        <f>COUNTIF(SeatReservations!B:B,Reservations!A1741)</f>
        <v>1</v>
      </c>
      <c r="F1741" s="4">
        <f>INDEX(Screenings!D:D,MATCH(Reservations!C1741,Screenings!A:A,0))</f>
        <v>24</v>
      </c>
    </row>
    <row r="1742" spans="1:6" x14ac:dyDescent="0.2">
      <c r="A1742" s="10">
        <v>1741</v>
      </c>
      <c r="B1742" s="12">
        <v>137</v>
      </c>
      <c r="C1742" s="12">
        <v>107</v>
      </c>
      <c r="D1742" s="4">
        <f>INDEX(Screenings!C:C,MATCH(Reservations!C1742,Screenings!A:A,0))</f>
        <v>6</v>
      </c>
      <c r="E1742" s="4">
        <f>COUNTIF(SeatReservations!B:B,Reservations!A1742)</f>
        <v>3</v>
      </c>
      <c r="F1742" s="4">
        <f>INDEX(Screenings!D:D,MATCH(Reservations!C1742,Screenings!A:A,0))</f>
        <v>54</v>
      </c>
    </row>
    <row r="1743" spans="1:6" x14ac:dyDescent="0.2">
      <c r="A1743" s="10">
        <v>1742</v>
      </c>
      <c r="B1743" s="12">
        <v>146</v>
      </c>
      <c r="C1743" s="12">
        <v>1</v>
      </c>
      <c r="D1743" s="4">
        <f>INDEX(Screenings!C:C,MATCH(Reservations!C1743,Screenings!A:A,0))</f>
        <v>4</v>
      </c>
      <c r="E1743" s="4">
        <f>COUNTIF(SeatReservations!B:B,Reservations!A1743)</f>
        <v>2</v>
      </c>
      <c r="F1743" s="4">
        <f>INDEX(Screenings!D:D,MATCH(Reservations!C1743,Screenings!A:A,0))</f>
        <v>18</v>
      </c>
    </row>
    <row r="1744" spans="1:6" x14ac:dyDescent="0.2">
      <c r="A1744" s="10">
        <v>1743</v>
      </c>
      <c r="B1744" s="12">
        <v>192</v>
      </c>
      <c r="C1744" s="12">
        <v>201</v>
      </c>
      <c r="D1744" s="4">
        <f>INDEX(Screenings!C:C,MATCH(Reservations!C1744,Screenings!A:A,0))</f>
        <v>1</v>
      </c>
      <c r="E1744" s="4">
        <f>COUNTIF(SeatReservations!B:B,Reservations!A1744)</f>
        <v>3</v>
      </c>
      <c r="F1744" s="4">
        <f>INDEX(Screenings!D:D,MATCH(Reservations!C1744,Screenings!A:A,0))</f>
        <v>38</v>
      </c>
    </row>
    <row r="1745" spans="1:6" x14ac:dyDescent="0.2">
      <c r="A1745" s="10">
        <v>1744</v>
      </c>
      <c r="B1745" s="12">
        <v>160</v>
      </c>
      <c r="C1745" s="12">
        <v>214</v>
      </c>
      <c r="D1745" s="4">
        <f>INDEX(Screenings!C:C,MATCH(Reservations!C1745,Screenings!A:A,0))</f>
        <v>9</v>
      </c>
      <c r="E1745" s="4">
        <f>COUNTIF(SeatReservations!B:B,Reservations!A1745)</f>
        <v>3</v>
      </c>
      <c r="F1745" s="4">
        <f>INDEX(Screenings!D:D,MATCH(Reservations!C1745,Screenings!A:A,0))</f>
        <v>20</v>
      </c>
    </row>
    <row r="1746" spans="1:6" x14ac:dyDescent="0.2">
      <c r="A1746" s="10">
        <v>1745</v>
      </c>
      <c r="B1746" s="12">
        <v>161</v>
      </c>
      <c r="C1746" s="12">
        <v>124</v>
      </c>
      <c r="D1746" s="4">
        <f>INDEX(Screenings!C:C,MATCH(Reservations!C1746,Screenings!A:A,0))</f>
        <v>9</v>
      </c>
      <c r="E1746" s="4">
        <f>COUNTIF(SeatReservations!B:B,Reservations!A1746)</f>
        <v>5</v>
      </c>
      <c r="F1746" s="4">
        <f>INDEX(Screenings!D:D,MATCH(Reservations!C1746,Screenings!A:A,0))</f>
        <v>18</v>
      </c>
    </row>
    <row r="1747" spans="1:6" x14ac:dyDescent="0.2">
      <c r="A1747" s="10">
        <v>1746</v>
      </c>
      <c r="B1747" s="12">
        <v>137</v>
      </c>
      <c r="C1747" s="12">
        <v>101</v>
      </c>
      <c r="D1747" s="4">
        <f>INDEX(Screenings!C:C,MATCH(Reservations!C1747,Screenings!A:A,0))</f>
        <v>4</v>
      </c>
      <c r="E1747" s="4">
        <f>COUNTIF(SeatReservations!B:B,Reservations!A1747)</f>
        <v>0</v>
      </c>
      <c r="F1747" s="4">
        <f>INDEX(Screenings!D:D,MATCH(Reservations!C1747,Screenings!A:A,0))</f>
        <v>28</v>
      </c>
    </row>
    <row r="1748" spans="1:6" x14ac:dyDescent="0.2">
      <c r="A1748" s="10">
        <v>1747</v>
      </c>
      <c r="B1748" s="12">
        <v>175</v>
      </c>
      <c r="C1748" s="12">
        <v>221</v>
      </c>
      <c r="D1748" s="4">
        <f>INDEX(Screenings!C:C,MATCH(Reservations!C1748,Screenings!A:A,0))</f>
        <v>5</v>
      </c>
      <c r="E1748" s="4">
        <f>COUNTIF(SeatReservations!B:B,Reservations!A1748)</f>
        <v>2</v>
      </c>
      <c r="F1748" s="4">
        <f>INDEX(Screenings!D:D,MATCH(Reservations!C1748,Screenings!A:A,0))</f>
        <v>54</v>
      </c>
    </row>
    <row r="1749" spans="1:6" x14ac:dyDescent="0.2">
      <c r="A1749" s="10">
        <v>1748</v>
      </c>
      <c r="B1749" s="12">
        <v>166</v>
      </c>
      <c r="C1749" s="12">
        <v>271</v>
      </c>
      <c r="D1749" s="4">
        <f>INDEX(Screenings!C:C,MATCH(Reservations!C1749,Screenings!A:A,0))</f>
        <v>10</v>
      </c>
      <c r="E1749" s="4">
        <f>COUNTIF(SeatReservations!B:B,Reservations!A1749)</f>
        <v>3</v>
      </c>
      <c r="F1749" s="4">
        <f>INDEX(Screenings!D:D,MATCH(Reservations!C1749,Screenings!A:A,0))</f>
        <v>28</v>
      </c>
    </row>
    <row r="1750" spans="1:6" x14ac:dyDescent="0.2">
      <c r="A1750" s="10">
        <v>1749</v>
      </c>
      <c r="B1750" s="12">
        <v>169</v>
      </c>
      <c r="C1750" s="12">
        <v>79</v>
      </c>
      <c r="D1750" s="4">
        <f>INDEX(Screenings!C:C,MATCH(Reservations!C1750,Screenings!A:A,0))</f>
        <v>10</v>
      </c>
      <c r="E1750" s="4">
        <f>COUNTIF(SeatReservations!B:B,Reservations!A1750)</f>
        <v>3</v>
      </c>
      <c r="F1750" s="4">
        <f>INDEX(Screenings!D:D,MATCH(Reservations!C1750,Screenings!A:A,0))</f>
        <v>5</v>
      </c>
    </row>
    <row r="1751" spans="1:6" x14ac:dyDescent="0.2">
      <c r="A1751" s="10">
        <v>1750</v>
      </c>
      <c r="B1751" s="12">
        <v>193</v>
      </c>
      <c r="C1751" s="12">
        <v>197</v>
      </c>
      <c r="D1751" s="4">
        <f>INDEX(Screenings!C:C,MATCH(Reservations!C1751,Screenings!A:A,0))</f>
        <v>9</v>
      </c>
      <c r="E1751" s="4">
        <f>COUNTIF(SeatReservations!B:B,Reservations!A1751)</f>
        <v>2</v>
      </c>
      <c r="F1751" s="4">
        <f>INDEX(Screenings!D:D,MATCH(Reservations!C1751,Screenings!A:A,0))</f>
        <v>33</v>
      </c>
    </row>
    <row r="1752" spans="1:6" x14ac:dyDescent="0.2">
      <c r="A1752" s="10">
        <v>1751</v>
      </c>
      <c r="B1752" s="12">
        <v>140</v>
      </c>
      <c r="C1752" s="12">
        <v>56</v>
      </c>
      <c r="D1752" s="4">
        <f>INDEX(Screenings!C:C,MATCH(Reservations!C1752,Screenings!A:A,0))</f>
        <v>1</v>
      </c>
      <c r="E1752" s="4">
        <f>COUNTIF(SeatReservations!B:B,Reservations!A1752)</f>
        <v>0</v>
      </c>
      <c r="F1752" s="4">
        <f>INDEX(Screenings!D:D,MATCH(Reservations!C1752,Screenings!A:A,0))</f>
        <v>16</v>
      </c>
    </row>
    <row r="1753" spans="1:6" x14ac:dyDescent="0.2">
      <c r="A1753" s="10">
        <v>1752</v>
      </c>
      <c r="B1753" s="12">
        <v>168</v>
      </c>
      <c r="C1753" s="12">
        <v>184</v>
      </c>
      <c r="D1753" s="4">
        <f>INDEX(Screenings!C:C,MATCH(Reservations!C1753,Screenings!A:A,0))</f>
        <v>4</v>
      </c>
      <c r="E1753" s="4">
        <f>COUNTIF(SeatReservations!B:B,Reservations!A1753)</f>
        <v>3</v>
      </c>
      <c r="F1753" s="4">
        <f>INDEX(Screenings!D:D,MATCH(Reservations!C1753,Screenings!A:A,0))</f>
        <v>47</v>
      </c>
    </row>
    <row r="1754" spans="1:6" x14ac:dyDescent="0.2">
      <c r="A1754" s="10">
        <v>1753</v>
      </c>
      <c r="B1754" s="12">
        <v>157</v>
      </c>
      <c r="C1754" s="12">
        <v>167</v>
      </c>
      <c r="D1754" s="4">
        <f>INDEX(Screenings!C:C,MATCH(Reservations!C1754,Screenings!A:A,0))</f>
        <v>10</v>
      </c>
      <c r="E1754" s="4">
        <f>COUNTIF(SeatReservations!B:B,Reservations!A1754)</f>
        <v>2</v>
      </c>
      <c r="F1754" s="4">
        <f>INDEX(Screenings!D:D,MATCH(Reservations!C1754,Screenings!A:A,0))</f>
        <v>32</v>
      </c>
    </row>
    <row r="1755" spans="1:6" x14ac:dyDescent="0.2">
      <c r="A1755" s="10">
        <v>1754</v>
      </c>
      <c r="B1755" s="12">
        <v>170</v>
      </c>
      <c r="C1755" s="12">
        <v>253</v>
      </c>
      <c r="D1755" s="4">
        <f>INDEX(Screenings!C:C,MATCH(Reservations!C1755,Screenings!A:A,0))</f>
        <v>5</v>
      </c>
      <c r="E1755" s="4">
        <f>COUNTIF(SeatReservations!B:B,Reservations!A1755)</f>
        <v>2</v>
      </c>
      <c r="F1755" s="4">
        <f>INDEX(Screenings!D:D,MATCH(Reservations!C1755,Screenings!A:A,0))</f>
        <v>38</v>
      </c>
    </row>
    <row r="1756" spans="1:6" x14ac:dyDescent="0.2">
      <c r="A1756" s="10">
        <v>1755</v>
      </c>
      <c r="B1756" s="12">
        <v>160</v>
      </c>
      <c r="C1756" s="12">
        <v>158</v>
      </c>
      <c r="D1756" s="4">
        <f>INDEX(Screenings!C:C,MATCH(Reservations!C1756,Screenings!A:A,0))</f>
        <v>3</v>
      </c>
      <c r="E1756" s="4">
        <f>COUNTIF(SeatReservations!B:B,Reservations!A1756)</f>
        <v>0</v>
      </c>
      <c r="F1756" s="4">
        <f>INDEX(Screenings!D:D,MATCH(Reservations!C1756,Screenings!A:A,0))</f>
        <v>47</v>
      </c>
    </row>
    <row r="1757" spans="1:6" x14ac:dyDescent="0.2">
      <c r="A1757" s="10">
        <v>1756</v>
      </c>
      <c r="B1757" s="12">
        <v>157</v>
      </c>
      <c r="C1757" s="12">
        <v>277</v>
      </c>
      <c r="D1757" s="4">
        <f>INDEX(Screenings!C:C,MATCH(Reservations!C1757,Screenings!A:A,0))</f>
        <v>6</v>
      </c>
      <c r="E1757" s="4">
        <f>COUNTIF(SeatReservations!B:B,Reservations!A1757)</f>
        <v>3</v>
      </c>
      <c r="F1757" s="4">
        <f>INDEX(Screenings!D:D,MATCH(Reservations!C1757,Screenings!A:A,0))</f>
        <v>17</v>
      </c>
    </row>
    <row r="1758" spans="1:6" x14ac:dyDescent="0.2">
      <c r="A1758" s="10">
        <v>1757</v>
      </c>
      <c r="B1758" s="12">
        <v>152</v>
      </c>
      <c r="C1758" s="12">
        <v>288</v>
      </c>
      <c r="D1758" s="4">
        <f>INDEX(Screenings!C:C,MATCH(Reservations!C1758,Screenings!A:A,0))</f>
        <v>7</v>
      </c>
      <c r="E1758" s="4">
        <f>COUNTIF(SeatReservations!B:B,Reservations!A1758)</f>
        <v>5</v>
      </c>
      <c r="F1758" s="4">
        <f>INDEX(Screenings!D:D,MATCH(Reservations!C1758,Screenings!A:A,0))</f>
        <v>26</v>
      </c>
    </row>
    <row r="1759" spans="1:6" x14ac:dyDescent="0.2">
      <c r="A1759" s="10">
        <v>1758</v>
      </c>
      <c r="B1759" s="12">
        <v>174</v>
      </c>
      <c r="C1759" s="12">
        <v>2</v>
      </c>
      <c r="D1759" s="4">
        <f>INDEX(Screenings!C:C,MATCH(Reservations!C1759,Screenings!A:A,0))</f>
        <v>4</v>
      </c>
      <c r="E1759" s="4">
        <f>COUNTIF(SeatReservations!B:B,Reservations!A1759)</f>
        <v>2</v>
      </c>
      <c r="F1759" s="4">
        <f>INDEX(Screenings!D:D,MATCH(Reservations!C1759,Screenings!A:A,0))</f>
        <v>57</v>
      </c>
    </row>
    <row r="1760" spans="1:6" x14ac:dyDescent="0.2">
      <c r="A1760" s="10">
        <v>1759</v>
      </c>
      <c r="B1760" s="12">
        <v>177</v>
      </c>
      <c r="C1760" s="12">
        <v>2</v>
      </c>
      <c r="D1760" s="4">
        <f>INDEX(Screenings!C:C,MATCH(Reservations!C1760,Screenings!A:A,0))</f>
        <v>4</v>
      </c>
      <c r="E1760" s="4">
        <f>COUNTIF(SeatReservations!B:B,Reservations!A1760)</f>
        <v>5</v>
      </c>
      <c r="F1760" s="4">
        <f>INDEX(Screenings!D:D,MATCH(Reservations!C1760,Screenings!A:A,0))</f>
        <v>57</v>
      </c>
    </row>
    <row r="1761" spans="1:6" x14ac:dyDescent="0.2">
      <c r="A1761" s="10">
        <v>1760</v>
      </c>
      <c r="B1761" s="12">
        <v>196</v>
      </c>
      <c r="C1761" s="12">
        <v>251</v>
      </c>
      <c r="D1761" s="4">
        <f>INDEX(Screenings!C:C,MATCH(Reservations!C1761,Screenings!A:A,0))</f>
        <v>9</v>
      </c>
      <c r="E1761" s="4">
        <f>COUNTIF(SeatReservations!B:B,Reservations!A1761)</f>
        <v>1</v>
      </c>
      <c r="F1761" s="4">
        <f>INDEX(Screenings!D:D,MATCH(Reservations!C1761,Screenings!A:A,0))</f>
        <v>47</v>
      </c>
    </row>
    <row r="1762" spans="1:6" x14ac:dyDescent="0.2">
      <c r="A1762" s="10">
        <v>1761</v>
      </c>
      <c r="B1762" s="12">
        <v>138</v>
      </c>
      <c r="C1762" s="12">
        <v>187</v>
      </c>
      <c r="D1762" s="4">
        <f>INDEX(Screenings!C:C,MATCH(Reservations!C1762,Screenings!A:A,0))</f>
        <v>3</v>
      </c>
      <c r="E1762" s="4">
        <f>COUNTIF(SeatReservations!B:B,Reservations!A1762)</f>
        <v>2</v>
      </c>
      <c r="F1762" s="4">
        <f>INDEX(Screenings!D:D,MATCH(Reservations!C1762,Screenings!A:A,0))</f>
        <v>17</v>
      </c>
    </row>
    <row r="1763" spans="1:6" x14ac:dyDescent="0.2">
      <c r="A1763" s="10">
        <v>1762</v>
      </c>
      <c r="B1763" s="12">
        <v>139</v>
      </c>
      <c r="C1763" s="12">
        <v>61</v>
      </c>
      <c r="D1763" s="4">
        <f>INDEX(Screenings!C:C,MATCH(Reservations!C1763,Screenings!A:A,0))</f>
        <v>3</v>
      </c>
      <c r="E1763" s="4">
        <f>COUNTIF(SeatReservations!B:B,Reservations!A1763)</f>
        <v>3</v>
      </c>
      <c r="F1763" s="4">
        <f>INDEX(Screenings!D:D,MATCH(Reservations!C1763,Screenings!A:A,0))</f>
        <v>15</v>
      </c>
    </row>
    <row r="1764" spans="1:6" x14ac:dyDescent="0.2">
      <c r="A1764" s="10">
        <v>1763</v>
      </c>
      <c r="B1764" s="12">
        <v>186</v>
      </c>
      <c r="C1764" s="12">
        <v>114</v>
      </c>
      <c r="D1764" s="4">
        <f>INDEX(Screenings!C:C,MATCH(Reservations!C1764,Screenings!A:A,0))</f>
        <v>10</v>
      </c>
      <c r="E1764" s="4">
        <f>COUNTIF(SeatReservations!B:B,Reservations!A1764)</f>
        <v>2</v>
      </c>
      <c r="F1764" s="4">
        <f>INDEX(Screenings!D:D,MATCH(Reservations!C1764,Screenings!A:A,0))</f>
        <v>20</v>
      </c>
    </row>
    <row r="1765" spans="1:6" x14ac:dyDescent="0.2">
      <c r="A1765" s="10">
        <v>1764</v>
      </c>
      <c r="B1765" s="12">
        <v>188</v>
      </c>
      <c r="C1765" s="12">
        <v>7</v>
      </c>
      <c r="D1765" s="4">
        <f>INDEX(Screenings!C:C,MATCH(Reservations!C1765,Screenings!A:A,0))</f>
        <v>8</v>
      </c>
      <c r="E1765" s="4">
        <f>COUNTIF(SeatReservations!B:B,Reservations!A1765)</f>
        <v>2</v>
      </c>
      <c r="F1765" s="4">
        <f>INDEX(Screenings!D:D,MATCH(Reservations!C1765,Screenings!A:A,0))</f>
        <v>16</v>
      </c>
    </row>
    <row r="1766" spans="1:6" x14ac:dyDescent="0.2">
      <c r="A1766" s="10">
        <v>1765</v>
      </c>
      <c r="B1766" s="12">
        <v>188</v>
      </c>
      <c r="C1766" s="12">
        <v>1</v>
      </c>
      <c r="D1766" s="4">
        <f>INDEX(Screenings!C:C,MATCH(Reservations!C1766,Screenings!A:A,0))</f>
        <v>4</v>
      </c>
      <c r="E1766" s="4">
        <f>COUNTIF(SeatReservations!B:B,Reservations!A1766)</f>
        <v>1</v>
      </c>
      <c r="F1766" s="4">
        <f>INDEX(Screenings!D:D,MATCH(Reservations!C1766,Screenings!A:A,0))</f>
        <v>18</v>
      </c>
    </row>
    <row r="1767" spans="1:6" x14ac:dyDescent="0.2">
      <c r="A1767" s="10">
        <v>1766</v>
      </c>
      <c r="B1767" s="12">
        <v>137</v>
      </c>
      <c r="C1767" s="12">
        <v>200</v>
      </c>
      <c r="D1767" s="4">
        <f>INDEX(Screenings!C:C,MATCH(Reservations!C1767,Screenings!A:A,0))</f>
        <v>9</v>
      </c>
      <c r="E1767" s="4">
        <f>COUNTIF(SeatReservations!B:B,Reservations!A1767)</f>
        <v>4</v>
      </c>
      <c r="F1767" s="4">
        <f>INDEX(Screenings!D:D,MATCH(Reservations!C1767,Screenings!A:A,0))</f>
        <v>23</v>
      </c>
    </row>
    <row r="1768" spans="1:6" x14ac:dyDescent="0.2">
      <c r="A1768" s="10">
        <v>1767</v>
      </c>
      <c r="B1768" s="12">
        <v>132</v>
      </c>
      <c r="C1768" s="12">
        <v>191</v>
      </c>
      <c r="D1768" s="4">
        <f>INDEX(Screenings!C:C,MATCH(Reservations!C1768,Screenings!A:A,0))</f>
        <v>3</v>
      </c>
      <c r="E1768" s="4">
        <f>COUNTIF(SeatReservations!B:B,Reservations!A1768)</f>
        <v>3</v>
      </c>
      <c r="F1768" s="4">
        <f>INDEX(Screenings!D:D,MATCH(Reservations!C1768,Screenings!A:A,0))</f>
        <v>46</v>
      </c>
    </row>
    <row r="1769" spans="1:6" x14ac:dyDescent="0.2">
      <c r="A1769" s="10">
        <v>1768</v>
      </c>
      <c r="B1769" s="12">
        <v>152</v>
      </c>
      <c r="C1769" s="12">
        <v>110</v>
      </c>
      <c r="D1769" s="4">
        <f>INDEX(Screenings!C:C,MATCH(Reservations!C1769,Screenings!A:A,0))</f>
        <v>7</v>
      </c>
      <c r="E1769" s="4">
        <f>COUNTIF(SeatReservations!B:B,Reservations!A1769)</f>
        <v>0</v>
      </c>
      <c r="F1769" s="4">
        <f>INDEX(Screenings!D:D,MATCH(Reservations!C1769,Screenings!A:A,0))</f>
        <v>11</v>
      </c>
    </row>
    <row r="1770" spans="1:6" x14ac:dyDescent="0.2">
      <c r="A1770" s="10">
        <v>1769</v>
      </c>
      <c r="B1770" s="12">
        <v>179</v>
      </c>
      <c r="C1770" s="12">
        <v>124</v>
      </c>
      <c r="D1770" s="4">
        <f>INDEX(Screenings!C:C,MATCH(Reservations!C1770,Screenings!A:A,0))</f>
        <v>9</v>
      </c>
      <c r="E1770" s="4">
        <f>COUNTIF(SeatReservations!B:B,Reservations!A1770)</f>
        <v>3</v>
      </c>
      <c r="F1770" s="4">
        <f>INDEX(Screenings!D:D,MATCH(Reservations!C1770,Screenings!A:A,0))</f>
        <v>18</v>
      </c>
    </row>
    <row r="1771" spans="1:6" x14ac:dyDescent="0.2">
      <c r="A1771" s="10">
        <v>1770</v>
      </c>
      <c r="B1771" s="12">
        <v>196</v>
      </c>
      <c r="C1771" s="12">
        <v>251</v>
      </c>
      <c r="D1771" s="4">
        <f>INDEX(Screenings!C:C,MATCH(Reservations!C1771,Screenings!A:A,0))</f>
        <v>9</v>
      </c>
      <c r="E1771" s="4">
        <f>COUNTIF(SeatReservations!B:B,Reservations!A1771)</f>
        <v>0</v>
      </c>
      <c r="F1771" s="4">
        <f>INDEX(Screenings!D:D,MATCH(Reservations!C1771,Screenings!A:A,0))</f>
        <v>47</v>
      </c>
    </row>
    <row r="1772" spans="1:6" x14ac:dyDescent="0.2">
      <c r="A1772" s="10">
        <v>1771</v>
      </c>
      <c r="B1772" s="12">
        <v>169</v>
      </c>
      <c r="C1772" s="12">
        <v>214</v>
      </c>
      <c r="D1772" s="4">
        <f>INDEX(Screenings!C:C,MATCH(Reservations!C1772,Screenings!A:A,0))</f>
        <v>9</v>
      </c>
      <c r="E1772" s="4">
        <f>COUNTIF(SeatReservations!B:B,Reservations!A1772)</f>
        <v>2</v>
      </c>
      <c r="F1772" s="4">
        <f>INDEX(Screenings!D:D,MATCH(Reservations!C1772,Screenings!A:A,0))</f>
        <v>20</v>
      </c>
    </row>
    <row r="1773" spans="1:6" x14ac:dyDescent="0.2">
      <c r="A1773" s="10">
        <v>1772</v>
      </c>
      <c r="B1773" s="12">
        <v>162</v>
      </c>
      <c r="C1773" s="12">
        <v>21</v>
      </c>
      <c r="D1773" s="4">
        <f>INDEX(Screenings!C:C,MATCH(Reservations!C1773,Screenings!A:A,0))</f>
        <v>1</v>
      </c>
      <c r="E1773" s="4">
        <f>COUNTIF(SeatReservations!B:B,Reservations!A1773)</f>
        <v>0</v>
      </c>
      <c r="F1773" s="4">
        <f>INDEX(Screenings!D:D,MATCH(Reservations!C1773,Screenings!A:A,0))</f>
        <v>60</v>
      </c>
    </row>
    <row r="1774" spans="1:6" x14ac:dyDescent="0.2">
      <c r="A1774" s="10">
        <v>1773</v>
      </c>
      <c r="B1774" s="12">
        <v>182</v>
      </c>
      <c r="C1774" s="12">
        <v>73</v>
      </c>
      <c r="D1774" s="4">
        <f>INDEX(Screenings!C:C,MATCH(Reservations!C1774,Screenings!A:A,0))</f>
        <v>5</v>
      </c>
      <c r="E1774" s="4">
        <f>COUNTIF(SeatReservations!B:B,Reservations!A1774)</f>
        <v>2</v>
      </c>
      <c r="F1774" s="4">
        <f>INDEX(Screenings!D:D,MATCH(Reservations!C1774,Screenings!A:A,0))</f>
        <v>12</v>
      </c>
    </row>
    <row r="1775" spans="1:6" x14ac:dyDescent="0.2">
      <c r="A1775" s="10">
        <v>1774</v>
      </c>
      <c r="B1775" s="12">
        <v>184</v>
      </c>
      <c r="C1775" s="12">
        <v>193</v>
      </c>
      <c r="D1775" s="4">
        <f>INDEX(Screenings!C:C,MATCH(Reservations!C1775,Screenings!A:A,0))</f>
        <v>6</v>
      </c>
      <c r="E1775" s="4">
        <f>COUNTIF(SeatReservations!B:B,Reservations!A1775)</f>
        <v>2</v>
      </c>
      <c r="F1775" s="4">
        <f>INDEX(Screenings!D:D,MATCH(Reservations!C1775,Screenings!A:A,0))</f>
        <v>8</v>
      </c>
    </row>
    <row r="1776" spans="1:6" x14ac:dyDescent="0.2">
      <c r="A1776" s="10">
        <v>1775</v>
      </c>
      <c r="B1776" s="12">
        <v>143</v>
      </c>
      <c r="C1776" s="12">
        <v>206</v>
      </c>
      <c r="D1776" s="4">
        <f>INDEX(Screenings!C:C,MATCH(Reservations!C1776,Screenings!A:A,0))</f>
        <v>6</v>
      </c>
      <c r="E1776" s="4">
        <f>COUNTIF(SeatReservations!B:B,Reservations!A1776)</f>
        <v>2</v>
      </c>
      <c r="F1776" s="4">
        <f>INDEX(Screenings!D:D,MATCH(Reservations!C1776,Screenings!A:A,0))</f>
        <v>48</v>
      </c>
    </row>
    <row r="1777" spans="1:6" x14ac:dyDescent="0.2">
      <c r="A1777" s="10">
        <v>1776</v>
      </c>
      <c r="B1777" s="12">
        <v>137</v>
      </c>
      <c r="C1777" s="12">
        <v>139</v>
      </c>
      <c r="D1777" s="4">
        <f>INDEX(Screenings!C:C,MATCH(Reservations!C1777,Screenings!A:A,0))</f>
        <v>9</v>
      </c>
      <c r="E1777" s="4">
        <f>COUNTIF(SeatReservations!B:B,Reservations!A1777)</f>
        <v>1</v>
      </c>
      <c r="F1777" s="4">
        <f>INDEX(Screenings!D:D,MATCH(Reservations!C1777,Screenings!A:A,0))</f>
        <v>18</v>
      </c>
    </row>
    <row r="1778" spans="1:6" x14ac:dyDescent="0.2">
      <c r="A1778" s="10">
        <v>1777</v>
      </c>
      <c r="B1778" s="12">
        <v>184</v>
      </c>
      <c r="C1778" s="12">
        <v>71</v>
      </c>
      <c r="D1778" s="4">
        <f>INDEX(Screenings!C:C,MATCH(Reservations!C1778,Screenings!A:A,0))</f>
        <v>6</v>
      </c>
      <c r="E1778" s="4">
        <f>COUNTIF(SeatReservations!B:B,Reservations!A1778)</f>
        <v>1</v>
      </c>
      <c r="F1778" s="4">
        <f>INDEX(Screenings!D:D,MATCH(Reservations!C1778,Screenings!A:A,0))</f>
        <v>23</v>
      </c>
    </row>
    <row r="1779" spans="1:6" x14ac:dyDescent="0.2">
      <c r="A1779" s="10">
        <v>1778</v>
      </c>
      <c r="B1779" s="12">
        <v>157</v>
      </c>
      <c r="C1779" s="12">
        <v>130</v>
      </c>
      <c r="D1779" s="4">
        <f>INDEX(Screenings!C:C,MATCH(Reservations!C1779,Screenings!A:A,0))</f>
        <v>8</v>
      </c>
      <c r="E1779" s="4">
        <f>COUNTIF(SeatReservations!B:B,Reservations!A1779)</f>
        <v>2</v>
      </c>
      <c r="F1779" s="4">
        <f>INDEX(Screenings!D:D,MATCH(Reservations!C1779,Screenings!A:A,0))</f>
        <v>3</v>
      </c>
    </row>
    <row r="1780" spans="1:6" x14ac:dyDescent="0.2">
      <c r="A1780" s="10">
        <v>1779</v>
      </c>
      <c r="B1780" s="12">
        <v>169</v>
      </c>
      <c r="C1780" s="12">
        <v>16</v>
      </c>
      <c r="D1780" s="4">
        <f>INDEX(Screenings!C:C,MATCH(Reservations!C1780,Screenings!A:A,0))</f>
        <v>3</v>
      </c>
      <c r="E1780" s="4">
        <f>COUNTIF(SeatReservations!B:B,Reservations!A1780)</f>
        <v>1</v>
      </c>
      <c r="F1780" s="4">
        <f>INDEX(Screenings!D:D,MATCH(Reservations!C1780,Screenings!A:A,0))</f>
        <v>49</v>
      </c>
    </row>
    <row r="1781" spans="1:6" x14ac:dyDescent="0.2">
      <c r="A1781" s="10">
        <v>1780</v>
      </c>
      <c r="B1781" s="12">
        <v>195</v>
      </c>
      <c r="C1781" s="12">
        <v>23</v>
      </c>
      <c r="D1781" s="4">
        <f>INDEX(Screenings!C:C,MATCH(Reservations!C1781,Screenings!A:A,0))</f>
        <v>3</v>
      </c>
      <c r="E1781" s="4">
        <f>COUNTIF(SeatReservations!B:B,Reservations!A1781)</f>
        <v>2</v>
      </c>
      <c r="F1781" s="4">
        <f>INDEX(Screenings!D:D,MATCH(Reservations!C1781,Screenings!A:A,0))</f>
        <v>37</v>
      </c>
    </row>
    <row r="1782" spans="1:6" x14ac:dyDescent="0.2">
      <c r="A1782" s="10">
        <v>1781</v>
      </c>
      <c r="B1782" s="12">
        <v>134</v>
      </c>
      <c r="C1782" s="12">
        <v>36</v>
      </c>
      <c r="D1782" s="4">
        <f>INDEX(Screenings!C:C,MATCH(Reservations!C1782,Screenings!A:A,0))</f>
        <v>2</v>
      </c>
      <c r="E1782" s="4">
        <f>COUNTIF(SeatReservations!B:B,Reservations!A1782)</f>
        <v>0</v>
      </c>
      <c r="F1782" s="4">
        <f>INDEX(Screenings!D:D,MATCH(Reservations!C1782,Screenings!A:A,0))</f>
        <v>31</v>
      </c>
    </row>
    <row r="1783" spans="1:6" x14ac:dyDescent="0.2">
      <c r="A1783" s="10">
        <v>1782</v>
      </c>
      <c r="B1783" s="12">
        <v>198</v>
      </c>
      <c r="C1783" s="12">
        <v>276</v>
      </c>
      <c r="D1783" s="4">
        <f>INDEX(Screenings!C:C,MATCH(Reservations!C1783,Screenings!A:A,0))</f>
        <v>3</v>
      </c>
      <c r="E1783" s="4">
        <f>COUNTIF(SeatReservations!B:B,Reservations!A1783)</f>
        <v>1</v>
      </c>
      <c r="F1783" s="4">
        <f>INDEX(Screenings!D:D,MATCH(Reservations!C1783,Screenings!A:A,0))</f>
        <v>5</v>
      </c>
    </row>
    <row r="1784" spans="1:6" x14ac:dyDescent="0.2">
      <c r="A1784" s="10">
        <v>1783</v>
      </c>
      <c r="B1784" s="12">
        <v>175</v>
      </c>
      <c r="C1784" s="12">
        <v>143</v>
      </c>
      <c r="D1784" s="4">
        <f>INDEX(Screenings!C:C,MATCH(Reservations!C1784,Screenings!A:A,0))</f>
        <v>1</v>
      </c>
      <c r="E1784" s="4">
        <f>COUNTIF(SeatReservations!B:B,Reservations!A1784)</f>
        <v>0</v>
      </c>
      <c r="F1784" s="4">
        <f>INDEX(Screenings!D:D,MATCH(Reservations!C1784,Screenings!A:A,0))</f>
        <v>41</v>
      </c>
    </row>
    <row r="1785" spans="1:6" x14ac:dyDescent="0.2">
      <c r="A1785" s="10">
        <v>1784</v>
      </c>
      <c r="B1785" s="12">
        <v>139</v>
      </c>
      <c r="C1785" s="12">
        <v>236</v>
      </c>
      <c r="D1785" s="4">
        <f>INDEX(Screenings!C:C,MATCH(Reservations!C1785,Screenings!A:A,0))</f>
        <v>3</v>
      </c>
      <c r="E1785" s="4">
        <f>COUNTIF(SeatReservations!B:B,Reservations!A1785)</f>
        <v>4</v>
      </c>
      <c r="F1785" s="4">
        <f>INDEX(Screenings!D:D,MATCH(Reservations!C1785,Screenings!A:A,0))</f>
        <v>54</v>
      </c>
    </row>
    <row r="1786" spans="1:6" x14ac:dyDescent="0.2">
      <c r="A1786" s="10">
        <v>1785</v>
      </c>
      <c r="B1786" s="12">
        <v>173</v>
      </c>
      <c r="C1786" s="12">
        <v>186</v>
      </c>
      <c r="D1786" s="4">
        <f>INDEX(Screenings!C:C,MATCH(Reservations!C1786,Screenings!A:A,0))</f>
        <v>3</v>
      </c>
      <c r="E1786" s="4">
        <f>COUNTIF(SeatReservations!B:B,Reservations!A1786)</f>
        <v>2</v>
      </c>
      <c r="F1786" s="4">
        <f>INDEX(Screenings!D:D,MATCH(Reservations!C1786,Screenings!A:A,0))</f>
        <v>45</v>
      </c>
    </row>
    <row r="1787" spans="1:6" x14ac:dyDescent="0.2">
      <c r="A1787" s="10">
        <v>1786</v>
      </c>
      <c r="B1787" s="12">
        <v>175</v>
      </c>
      <c r="C1787" s="12">
        <v>50</v>
      </c>
      <c r="D1787" s="4">
        <f>INDEX(Screenings!C:C,MATCH(Reservations!C1787,Screenings!A:A,0))</f>
        <v>9</v>
      </c>
      <c r="E1787" s="4">
        <f>COUNTIF(SeatReservations!B:B,Reservations!A1787)</f>
        <v>1</v>
      </c>
      <c r="F1787" s="4">
        <f>INDEX(Screenings!D:D,MATCH(Reservations!C1787,Screenings!A:A,0))</f>
        <v>21</v>
      </c>
    </row>
    <row r="1788" spans="1:6" x14ac:dyDescent="0.2">
      <c r="A1788" s="10">
        <v>1787</v>
      </c>
      <c r="B1788" s="12">
        <v>165</v>
      </c>
      <c r="C1788" s="12">
        <v>139</v>
      </c>
      <c r="D1788" s="4">
        <f>INDEX(Screenings!C:C,MATCH(Reservations!C1788,Screenings!A:A,0))</f>
        <v>9</v>
      </c>
      <c r="E1788" s="4">
        <f>COUNTIF(SeatReservations!B:B,Reservations!A1788)</f>
        <v>2</v>
      </c>
      <c r="F1788" s="4">
        <f>INDEX(Screenings!D:D,MATCH(Reservations!C1788,Screenings!A:A,0))</f>
        <v>18</v>
      </c>
    </row>
    <row r="1789" spans="1:6" x14ac:dyDescent="0.2">
      <c r="A1789" s="10">
        <v>1788</v>
      </c>
      <c r="B1789" s="12">
        <v>167</v>
      </c>
      <c r="C1789" s="12">
        <v>148</v>
      </c>
      <c r="D1789" s="4">
        <f>INDEX(Screenings!C:C,MATCH(Reservations!C1789,Screenings!A:A,0))</f>
        <v>1</v>
      </c>
      <c r="E1789" s="4">
        <f>COUNTIF(SeatReservations!B:B,Reservations!A1789)</f>
        <v>0</v>
      </c>
      <c r="F1789" s="4">
        <f>INDEX(Screenings!D:D,MATCH(Reservations!C1789,Screenings!A:A,0))</f>
        <v>22</v>
      </c>
    </row>
    <row r="1790" spans="1:6" x14ac:dyDescent="0.2">
      <c r="A1790" s="10">
        <v>1789</v>
      </c>
      <c r="B1790" s="12">
        <v>163</v>
      </c>
      <c r="C1790" s="12">
        <v>259</v>
      </c>
      <c r="D1790" s="4">
        <f>INDEX(Screenings!C:C,MATCH(Reservations!C1790,Screenings!A:A,0))</f>
        <v>7</v>
      </c>
      <c r="E1790" s="4">
        <f>COUNTIF(SeatReservations!B:B,Reservations!A1790)</f>
        <v>2</v>
      </c>
      <c r="F1790" s="4">
        <f>INDEX(Screenings!D:D,MATCH(Reservations!C1790,Screenings!A:A,0))</f>
        <v>39</v>
      </c>
    </row>
    <row r="1791" spans="1:6" x14ac:dyDescent="0.2">
      <c r="A1791" s="10">
        <v>1790</v>
      </c>
      <c r="B1791" s="12">
        <v>131</v>
      </c>
      <c r="C1791" s="12">
        <v>109</v>
      </c>
      <c r="D1791" s="4">
        <f>INDEX(Screenings!C:C,MATCH(Reservations!C1791,Screenings!A:A,0))</f>
        <v>10</v>
      </c>
      <c r="E1791" s="4">
        <f>COUNTIF(SeatReservations!B:B,Reservations!A1791)</f>
        <v>2</v>
      </c>
      <c r="F1791" s="4">
        <f>INDEX(Screenings!D:D,MATCH(Reservations!C1791,Screenings!A:A,0))</f>
        <v>14</v>
      </c>
    </row>
    <row r="1792" spans="1:6" x14ac:dyDescent="0.2">
      <c r="A1792" s="10">
        <v>1791</v>
      </c>
      <c r="B1792" s="12">
        <v>162</v>
      </c>
      <c r="C1792" s="12">
        <v>43</v>
      </c>
      <c r="D1792" s="4">
        <f>INDEX(Screenings!C:C,MATCH(Reservations!C1792,Screenings!A:A,0))</f>
        <v>1</v>
      </c>
      <c r="E1792" s="4">
        <f>COUNTIF(SeatReservations!B:B,Reservations!A1792)</f>
        <v>4</v>
      </c>
      <c r="F1792" s="4">
        <f>INDEX(Screenings!D:D,MATCH(Reservations!C1792,Screenings!A:A,0))</f>
        <v>18</v>
      </c>
    </row>
    <row r="1793" spans="1:6" x14ac:dyDescent="0.2">
      <c r="A1793" s="10">
        <v>1792</v>
      </c>
      <c r="B1793" s="12">
        <v>139</v>
      </c>
      <c r="C1793" s="12">
        <v>291</v>
      </c>
      <c r="D1793" s="4">
        <f>INDEX(Screenings!C:C,MATCH(Reservations!C1793,Screenings!A:A,0))</f>
        <v>10</v>
      </c>
      <c r="E1793" s="4">
        <f>COUNTIF(SeatReservations!B:B,Reservations!A1793)</f>
        <v>3</v>
      </c>
      <c r="F1793" s="4">
        <f>INDEX(Screenings!D:D,MATCH(Reservations!C1793,Screenings!A:A,0))</f>
        <v>25</v>
      </c>
    </row>
    <row r="1794" spans="1:6" x14ac:dyDescent="0.2">
      <c r="A1794" s="10">
        <v>1793</v>
      </c>
      <c r="B1794" s="12">
        <v>138</v>
      </c>
      <c r="C1794" s="12">
        <v>215</v>
      </c>
      <c r="D1794" s="4">
        <f>INDEX(Screenings!C:C,MATCH(Reservations!C1794,Screenings!A:A,0))</f>
        <v>3</v>
      </c>
      <c r="E1794" s="4">
        <f>COUNTIF(SeatReservations!B:B,Reservations!A1794)</f>
        <v>1</v>
      </c>
      <c r="F1794" s="4">
        <f>INDEX(Screenings!D:D,MATCH(Reservations!C1794,Screenings!A:A,0))</f>
        <v>12</v>
      </c>
    </row>
    <row r="1795" spans="1:6" x14ac:dyDescent="0.2">
      <c r="A1795" s="10">
        <v>1794</v>
      </c>
      <c r="B1795" s="12">
        <v>131</v>
      </c>
      <c r="C1795" s="12">
        <v>175</v>
      </c>
      <c r="D1795" s="4">
        <f>INDEX(Screenings!C:C,MATCH(Reservations!C1795,Screenings!A:A,0))</f>
        <v>1</v>
      </c>
      <c r="E1795" s="4">
        <f>COUNTIF(SeatReservations!B:B,Reservations!A1795)</f>
        <v>3</v>
      </c>
      <c r="F1795" s="4">
        <f>INDEX(Screenings!D:D,MATCH(Reservations!C1795,Screenings!A:A,0))</f>
        <v>22</v>
      </c>
    </row>
    <row r="1796" spans="1:6" x14ac:dyDescent="0.2">
      <c r="A1796" s="10">
        <v>1795</v>
      </c>
      <c r="B1796" s="12">
        <v>183</v>
      </c>
      <c r="C1796" s="12">
        <v>92</v>
      </c>
      <c r="D1796" s="4">
        <f>INDEX(Screenings!C:C,MATCH(Reservations!C1796,Screenings!A:A,0))</f>
        <v>10</v>
      </c>
      <c r="E1796" s="4">
        <f>COUNTIF(SeatReservations!B:B,Reservations!A1796)</f>
        <v>2</v>
      </c>
      <c r="F1796" s="4">
        <f>INDEX(Screenings!D:D,MATCH(Reservations!C1796,Screenings!A:A,0))</f>
        <v>6</v>
      </c>
    </row>
    <row r="1797" spans="1:6" x14ac:dyDescent="0.2">
      <c r="A1797" s="10">
        <v>1796</v>
      </c>
      <c r="B1797" s="12">
        <v>136</v>
      </c>
      <c r="C1797" s="12">
        <v>285</v>
      </c>
      <c r="D1797" s="4">
        <f>INDEX(Screenings!C:C,MATCH(Reservations!C1797,Screenings!A:A,0))</f>
        <v>4</v>
      </c>
      <c r="E1797" s="4">
        <f>COUNTIF(SeatReservations!B:B,Reservations!A1797)</f>
        <v>1</v>
      </c>
      <c r="F1797" s="4">
        <f>INDEX(Screenings!D:D,MATCH(Reservations!C1797,Screenings!A:A,0))</f>
        <v>38</v>
      </c>
    </row>
    <row r="1798" spans="1:6" x14ac:dyDescent="0.2">
      <c r="A1798" s="10">
        <v>1797</v>
      </c>
      <c r="B1798" s="12">
        <v>190</v>
      </c>
      <c r="C1798" s="12">
        <v>112</v>
      </c>
      <c r="D1798" s="4">
        <f>INDEX(Screenings!C:C,MATCH(Reservations!C1798,Screenings!A:A,0))</f>
        <v>8</v>
      </c>
      <c r="E1798" s="4">
        <f>COUNTIF(SeatReservations!B:B,Reservations!A1798)</f>
        <v>0</v>
      </c>
      <c r="F1798" s="4">
        <f>INDEX(Screenings!D:D,MATCH(Reservations!C1798,Screenings!A:A,0))</f>
        <v>37</v>
      </c>
    </row>
    <row r="1799" spans="1:6" x14ac:dyDescent="0.2">
      <c r="A1799" s="10">
        <v>1798</v>
      </c>
      <c r="B1799" s="12">
        <v>161</v>
      </c>
      <c r="C1799" s="12">
        <v>218</v>
      </c>
      <c r="D1799" s="4">
        <f>INDEX(Screenings!C:C,MATCH(Reservations!C1799,Screenings!A:A,0))</f>
        <v>3</v>
      </c>
      <c r="E1799" s="4">
        <f>COUNTIF(SeatReservations!B:B,Reservations!A1799)</f>
        <v>2</v>
      </c>
      <c r="F1799" s="4">
        <f>INDEX(Screenings!D:D,MATCH(Reservations!C1799,Screenings!A:A,0))</f>
        <v>8</v>
      </c>
    </row>
    <row r="1800" spans="1:6" x14ac:dyDescent="0.2">
      <c r="A1800" s="10">
        <v>1799</v>
      </c>
      <c r="B1800" s="12">
        <v>165</v>
      </c>
      <c r="C1800" s="12">
        <v>110</v>
      </c>
      <c r="D1800" s="4">
        <f>INDEX(Screenings!C:C,MATCH(Reservations!C1800,Screenings!A:A,0))</f>
        <v>7</v>
      </c>
      <c r="E1800" s="4">
        <f>COUNTIF(SeatReservations!B:B,Reservations!A1800)</f>
        <v>4</v>
      </c>
      <c r="F1800" s="4">
        <f>INDEX(Screenings!D:D,MATCH(Reservations!C1800,Screenings!A:A,0))</f>
        <v>11</v>
      </c>
    </row>
    <row r="1801" spans="1:6" x14ac:dyDescent="0.2">
      <c r="A1801" s="10">
        <v>1800</v>
      </c>
      <c r="B1801" s="12">
        <v>193</v>
      </c>
      <c r="C1801" s="12">
        <v>282</v>
      </c>
      <c r="D1801" s="4">
        <f>INDEX(Screenings!C:C,MATCH(Reservations!C1801,Screenings!A:A,0))</f>
        <v>2</v>
      </c>
      <c r="E1801" s="4">
        <f>COUNTIF(SeatReservations!B:B,Reservations!A1801)</f>
        <v>4</v>
      </c>
      <c r="F1801" s="4">
        <f>INDEX(Screenings!D:D,MATCH(Reservations!C1801,Screenings!A:A,0))</f>
        <v>41</v>
      </c>
    </row>
    <row r="1802" spans="1:6" x14ac:dyDescent="0.2">
      <c r="A1802" s="10">
        <v>1801</v>
      </c>
      <c r="B1802" s="12">
        <v>132</v>
      </c>
      <c r="C1802" s="12">
        <v>151</v>
      </c>
      <c r="D1802" s="4">
        <f>INDEX(Screenings!C:C,MATCH(Reservations!C1802,Screenings!A:A,0))</f>
        <v>3</v>
      </c>
      <c r="E1802" s="4">
        <f>COUNTIF(SeatReservations!B:B,Reservations!A1802)</f>
        <v>2</v>
      </c>
      <c r="F1802" s="4">
        <f>INDEX(Screenings!D:D,MATCH(Reservations!C1802,Screenings!A:A,0))</f>
        <v>23</v>
      </c>
    </row>
    <row r="1803" spans="1:6" x14ac:dyDescent="0.2">
      <c r="A1803" s="10">
        <v>1802</v>
      </c>
      <c r="B1803" s="12">
        <v>172</v>
      </c>
      <c r="C1803" s="12">
        <v>276</v>
      </c>
      <c r="D1803" s="4">
        <f>INDEX(Screenings!C:C,MATCH(Reservations!C1803,Screenings!A:A,0))</f>
        <v>3</v>
      </c>
      <c r="E1803" s="4">
        <f>COUNTIF(SeatReservations!B:B,Reservations!A1803)</f>
        <v>3</v>
      </c>
      <c r="F1803" s="4">
        <f>INDEX(Screenings!D:D,MATCH(Reservations!C1803,Screenings!A:A,0))</f>
        <v>5</v>
      </c>
    </row>
    <row r="1804" spans="1:6" x14ac:dyDescent="0.2">
      <c r="A1804" s="10">
        <v>1803</v>
      </c>
      <c r="B1804" s="12">
        <v>143</v>
      </c>
      <c r="C1804" s="12">
        <v>214</v>
      </c>
      <c r="D1804" s="4">
        <f>INDEX(Screenings!C:C,MATCH(Reservations!C1804,Screenings!A:A,0))</f>
        <v>9</v>
      </c>
      <c r="E1804" s="4">
        <f>COUNTIF(SeatReservations!B:B,Reservations!A1804)</f>
        <v>2</v>
      </c>
      <c r="F1804" s="4">
        <f>INDEX(Screenings!D:D,MATCH(Reservations!C1804,Screenings!A:A,0))</f>
        <v>20</v>
      </c>
    </row>
    <row r="1805" spans="1:6" x14ac:dyDescent="0.2">
      <c r="A1805" s="10">
        <v>1804</v>
      </c>
      <c r="B1805" s="12">
        <v>187</v>
      </c>
      <c r="C1805" s="12">
        <v>118</v>
      </c>
      <c r="D1805" s="4">
        <f>INDEX(Screenings!C:C,MATCH(Reservations!C1805,Screenings!A:A,0))</f>
        <v>10</v>
      </c>
      <c r="E1805" s="4">
        <f>COUNTIF(SeatReservations!B:B,Reservations!A1805)</f>
        <v>1</v>
      </c>
      <c r="F1805" s="4">
        <f>INDEX(Screenings!D:D,MATCH(Reservations!C1805,Screenings!A:A,0))</f>
        <v>24</v>
      </c>
    </row>
    <row r="1806" spans="1:6" x14ac:dyDescent="0.2">
      <c r="A1806" s="10">
        <v>1805</v>
      </c>
      <c r="B1806" s="12">
        <v>180</v>
      </c>
      <c r="C1806" s="12">
        <v>54</v>
      </c>
      <c r="D1806" s="4">
        <f>INDEX(Screenings!C:C,MATCH(Reservations!C1806,Screenings!A:A,0))</f>
        <v>4</v>
      </c>
      <c r="E1806" s="4">
        <f>COUNTIF(SeatReservations!B:B,Reservations!A1806)</f>
        <v>5</v>
      </c>
      <c r="F1806" s="4">
        <f>INDEX(Screenings!D:D,MATCH(Reservations!C1806,Screenings!A:A,0))</f>
        <v>37</v>
      </c>
    </row>
    <row r="1807" spans="1:6" x14ac:dyDescent="0.2">
      <c r="A1807" s="10">
        <v>1806</v>
      </c>
      <c r="B1807" s="12">
        <v>195</v>
      </c>
      <c r="C1807" s="12">
        <v>262</v>
      </c>
      <c r="D1807" s="4">
        <f>INDEX(Screenings!C:C,MATCH(Reservations!C1807,Screenings!A:A,0))</f>
        <v>9</v>
      </c>
      <c r="E1807" s="4">
        <f>COUNTIF(SeatReservations!B:B,Reservations!A1807)</f>
        <v>1</v>
      </c>
      <c r="F1807" s="4">
        <f>INDEX(Screenings!D:D,MATCH(Reservations!C1807,Screenings!A:A,0))</f>
        <v>26</v>
      </c>
    </row>
    <row r="1808" spans="1:6" x14ac:dyDescent="0.2">
      <c r="A1808" s="10">
        <v>1807</v>
      </c>
      <c r="B1808" s="12">
        <v>200</v>
      </c>
      <c r="C1808" s="12">
        <v>280</v>
      </c>
      <c r="D1808" s="4">
        <f>INDEX(Screenings!C:C,MATCH(Reservations!C1808,Screenings!A:A,0))</f>
        <v>9</v>
      </c>
      <c r="E1808" s="4">
        <f>COUNTIF(SeatReservations!B:B,Reservations!A1808)</f>
        <v>2</v>
      </c>
      <c r="F1808" s="4">
        <f>INDEX(Screenings!D:D,MATCH(Reservations!C1808,Screenings!A:A,0))</f>
        <v>10</v>
      </c>
    </row>
    <row r="1809" spans="1:6" x14ac:dyDescent="0.2">
      <c r="A1809" s="10">
        <v>1808</v>
      </c>
      <c r="B1809" s="12">
        <v>175</v>
      </c>
      <c r="C1809" s="12">
        <v>208</v>
      </c>
      <c r="D1809" s="4">
        <f>INDEX(Screenings!C:C,MATCH(Reservations!C1809,Screenings!A:A,0))</f>
        <v>2</v>
      </c>
      <c r="E1809" s="4">
        <f>COUNTIF(SeatReservations!B:B,Reservations!A1809)</f>
        <v>2</v>
      </c>
      <c r="F1809" s="4">
        <f>INDEX(Screenings!D:D,MATCH(Reservations!C1809,Screenings!A:A,0))</f>
        <v>55</v>
      </c>
    </row>
    <row r="1810" spans="1:6" x14ac:dyDescent="0.2">
      <c r="A1810" s="10">
        <v>1809</v>
      </c>
      <c r="B1810" s="12">
        <v>164</v>
      </c>
      <c r="C1810" s="12">
        <v>186</v>
      </c>
      <c r="D1810" s="4">
        <f>INDEX(Screenings!C:C,MATCH(Reservations!C1810,Screenings!A:A,0))</f>
        <v>3</v>
      </c>
      <c r="E1810" s="4">
        <f>COUNTIF(SeatReservations!B:B,Reservations!A1810)</f>
        <v>2</v>
      </c>
      <c r="F1810" s="4">
        <f>INDEX(Screenings!D:D,MATCH(Reservations!C1810,Screenings!A:A,0))</f>
        <v>45</v>
      </c>
    </row>
    <row r="1811" spans="1:6" x14ac:dyDescent="0.2">
      <c r="A1811" s="10">
        <v>1810</v>
      </c>
      <c r="B1811" s="12">
        <v>197</v>
      </c>
      <c r="C1811" s="12">
        <v>119</v>
      </c>
      <c r="D1811" s="4">
        <f>INDEX(Screenings!C:C,MATCH(Reservations!C1811,Screenings!A:A,0))</f>
        <v>6</v>
      </c>
      <c r="E1811" s="4">
        <f>COUNTIF(SeatReservations!B:B,Reservations!A1811)</f>
        <v>1</v>
      </c>
      <c r="F1811" s="4">
        <f>INDEX(Screenings!D:D,MATCH(Reservations!C1811,Screenings!A:A,0))</f>
        <v>43</v>
      </c>
    </row>
    <row r="1812" spans="1:6" x14ac:dyDescent="0.2">
      <c r="A1812" s="10">
        <v>1811</v>
      </c>
      <c r="B1812" s="12">
        <v>184</v>
      </c>
      <c r="C1812" s="12">
        <v>199</v>
      </c>
      <c r="D1812" s="4">
        <f>INDEX(Screenings!C:C,MATCH(Reservations!C1812,Screenings!A:A,0))</f>
        <v>9</v>
      </c>
      <c r="E1812" s="4">
        <f>COUNTIF(SeatReservations!B:B,Reservations!A1812)</f>
        <v>2</v>
      </c>
      <c r="F1812" s="4">
        <f>INDEX(Screenings!D:D,MATCH(Reservations!C1812,Screenings!A:A,0))</f>
        <v>49</v>
      </c>
    </row>
    <row r="1813" spans="1:6" x14ac:dyDescent="0.2">
      <c r="A1813" s="10">
        <v>1812</v>
      </c>
      <c r="B1813" s="12">
        <v>194</v>
      </c>
      <c r="C1813" s="12">
        <v>194</v>
      </c>
      <c r="D1813" s="4">
        <f>INDEX(Screenings!C:C,MATCH(Reservations!C1813,Screenings!A:A,0))</f>
        <v>4</v>
      </c>
      <c r="E1813" s="4">
        <f>COUNTIF(SeatReservations!B:B,Reservations!A1813)</f>
        <v>2</v>
      </c>
      <c r="F1813" s="4">
        <f>INDEX(Screenings!D:D,MATCH(Reservations!C1813,Screenings!A:A,0))</f>
        <v>51</v>
      </c>
    </row>
    <row r="1814" spans="1:6" x14ac:dyDescent="0.2">
      <c r="A1814" s="10">
        <v>1813</v>
      </c>
      <c r="B1814" s="12">
        <v>172</v>
      </c>
      <c r="C1814" s="12">
        <v>14</v>
      </c>
      <c r="D1814" s="4">
        <f>INDEX(Screenings!C:C,MATCH(Reservations!C1814,Screenings!A:A,0))</f>
        <v>2</v>
      </c>
      <c r="E1814" s="4">
        <f>COUNTIF(SeatReservations!B:B,Reservations!A1814)</f>
        <v>1</v>
      </c>
      <c r="F1814" s="4">
        <f>INDEX(Screenings!D:D,MATCH(Reservations!C1814,Screenings!A:A,0))</f>
        <v>32</v>
      </c>
    </row>
    <row r="1815" spans="1:6" x14ac:dyDescent="0.2">
      <c r="A1815" s="10">
        <v>1814</v>
      </c>
      <c r="B1815" s="12">
        <v>139</v>
      </c>
      <c r="C1815" s="12">
        <v>51</v>
      </c>
      <c r="D1815" s="4">
        <f>INDEX(Screenings!C:C,MATCH(Reservations!C1815,Screenings!A:A,0))</f>
        <v>10</v>
      </c>
      <c r="E1815" s="4">
        <f>COUNTIF(SeatReservations!B:B,Reservations!A1815)</f>
        <v>1</v>
      </c>
      <c r="F1815" s="4">
        <f>INDEX(Screenings!D:D,MATCH(Reservations!C1815,Screenings!A:A,0))</f>
        <v>25</v>
      </c>
    </row>
    <row r="1816" spans="1:6" x14ac:dyDescent="0.2">
      <c r="A1816" s="10">
        <v>1815</v>
      </c>
      <c r="B1816" s="12">
        <v>176</v>
      </c>
      <c r="C1816" s="12">
        <v>280</v>
      </c>
      <c r="D1816" s="4">
        <f>INDEX(Screenings!C:C,MATCH(Reservations!C1816,Screenings!A:A,0))</f>
        <v>9</v>
      </c>
      <c r="E1816" s="4">
        <f>COUNTIF(SeatReservations!B:B,Reservations!A1816)</f>
        <v>4</v>
      </c>
      <c r="F1816" s="4">
        <f>INDEX(Screenings!D:D,MATCH(Reservations!C1816,Screenings!A:A,0))</f>
        <v>10</v>
      </c>
    </row>
    <row r="1817" spans="1:6" x14ac:dyDescent="0.2">
      <c r="A1817" s="10">
        <v>1816</v>
      </c>
      <c r="B1817" s="12">
        <v>187</v>
      </c>
      <c r="C1817" s="12">
        <v>45</v>
      </c>
      <c r="D1817" s="4">
        <f>INDEX(Screenings!C:C,MATCH(Reservations!C1817,Screenings!A:A,0))</f>
        <v>3</v>
      </c>
      <c r="E1817" s="4">
        <f>COUNTIF(SeatReservations!B:B,Reservations!A1817)</f>
        <v>1</v>
      </c>
      <c r="F1817" s="4">
        <f>INDEX(Screenings!D:D,MATCH(Reservations!C1817,Screenings!A:A,0))</f>
        <v>59</v>
      </c>
    </row>
    <row r="1818" spans="1:6" x14ac:dyDescent="0.2">
      <c r="A1818" s="10">
        <v>1817</v>
      </c>
      <c r="B1818" s="12">
        <v>184</v>
      </c>
      <c r="C1818" s="12">
        <v>168</v>
      </c>
      <c r="D1818" s="4">
        <f>INDEX(Screenings!C:C,MATCH(Reservations!C1818,Screenings!A:A,0))</f>
        <v>2</v>
      </c>
      <c r="E1818" s="4">
        <f>COUNTIF(SeatReservations!B:B,Reservations!A1818)</f>
        <v>2</v>
      </c>
      <c r="F1818" s="4">
        <f>INDEX(Screenings!D:D,MATCH(Reservations!C1818,Screenings!A:A,0))</f>
        <v>6</v>
      </c>
    </row>
    <row r="1819" spans="1:6" x14ac:dyDescent="0.2">
      <c r="A1819" s="10">
        <v>1818</v>
      </c>
      <c r="B1819" s="12">
        <v>179</v>
      </c>
      <c r="C1819" s="12">
        <v>57</v>
      </c>
      <c r="D1819" s="4">
        <f>INDEX(Screenings!C:C,MATCH(Reservations!C1819,Screenings!A:A,0))</f>
        <v>5</v>
      </c>
      <c r="E1819" s="4">
        <f>COUNTIF(SeatReservations!B:B,Reservations!A1819)</f>
        <v>0</v>
      </c>
      <c r="F1819" s="4">
        <f>INDEX(Screenings!D:D,MATCH(Reservations!C1819,Screenings!A:A,0))</f>
        <v>44</v>
      </c>
    </row>
    <row r="1820" spans="1:6" x14ac:dyDescent="0.2">
      <c r="A1820" s="10">
        <v>1819</v>
      </c>
      <c r="B1820" s="12">
        <v>153</v>
      </c>
      <c r="C1820" s="12">
        <v>49</v>
      </c>
      <c r="D1820" s="4">
        <f>INDEX(Screenings!C:C,MATCH(Reservations!C1820,Screenings!A:A,0))</f>
        <v>9</v>
      </c>
      <c r="E1820" s="4">
        <f>COUNTIF(SeatReservations!B:B,Reservations!A1820)</f>
        <v>0</v>
      </c>
      <c r="F1820" s="4">
        <f>INDEX(Screenings!D:D,MATCH(Reservations!C1820,Screenings!A:A,0))</f>
        <v>59</v>
      </c>
    </row>
    <row r="1821" spans="1:6" x14ac:dyDescent="0.2">
      <c r="A1821" s="10">
        <v>1820</v>
      </c>
      <c r="B1821" s="12">
        <v>191</v>
      </c>
      <c r="C1821" s="12">
        <v>18</v>
      </c>
      <c r="D1821" s="4">
        <f>INDEX(Screenings!C:C,MATCH(Reservations!C1821,Screenings!A:A,0))</f>
        <v>3</v>
      </c>
      <c r="E1821" s="4">
        <f>COUNTIF(SeatReservations!B:B,Reservations!A1821)</f>
        <v>2</v>
      </c>
      <c r="F1821" s="4">
        <f>INDEX(Screenings!D:D,MATCH(Reservations!C1821,Screenings!A:A,0))</f>
        <v>27</v>
      </c>
    </row>
    <row r="1822" spans="1:6" x14ac:dyDescent="0.2">
      <c r="A1822" s="10">
        <v>1821</v>
      </c>
      <c r="B1822" s="12">
        <v>188</v>
      </c>
      <c r="C1822" s="12">
        <v>33</v>
      </c>
      <c r="D1822" s="4">
        <f>INDEX(Screenings!C:C,MATCH(Reservations!C1822,Screenings!A:A,0))</f>
        <v>10</v>
      </c>
      <c r="E1822" s="4">
        <f>COUNTIF(SeatReservations!B:B,Reservations!A1822)</f>
        <v>4</v>
      </c>
      <c r="F1822" s="4">
        <f>INDEX(Screenings!D:D,MATCH(Reservations!C1822,Screenings!A:A,0))</f>
        <v>52</v>
      </c>
    </row>
    <row r="1823" spans="1:6" x14ac:dyDescent="0.2">
      <c r="A1823" s="10">
        <v>1822</v>
      </c>
      <c r="B1823" s="12">
        <v>159</v>
      </c>
      <c r="C1823" s="12">
        <v>48</v>
      </c>
      <c r="D1823" s="4">
        <f>INDEX(Screenings!C:C,MATCH(Reservations!C1823,Screenings!A:A,0))</f>
        <v>1</v>
      </c>
      <c r="E1823" s="4">
        <f>COUNTIF(SeatReservations!B:B,Reservations!A1823)</f>
        <v>2</v>
      </c>
      <c r="F1823" s="4">
        <f>INDEX(Screenings!D:D,MATCH(Reservations!C1823,Screenings!A:A,0))</f>
        <v>46</v>
      </c>
    </row>
    <row r="1824" spans="1:6" x14ac:dyDescent="0.2">
      <c r="A1824" s="10">
        <v>1823</v>
      </c>
      <c r="B1824" s="12">
        <v>153</v>
      </c>
      <c r="C1824" s="12">
        <v>40</v>
      </c>
      <c r="D1824" s="4">
        <f>INDEX(Screenings!C:C,MATCH(Reservations!C1824,Screenings!A:A,0))</f>
        <v>2</v>
      </c>
      <c r="E1824" s="4">
        <f>COUNTIF(SeatReservations!B:B,Reservations!A1824)</f>
        <v>3</v>
      </c>
      <c r="F1824" s="4">
        <f>INDEX(Screenings!D:D,MATCH(Reservations!C1824,Screenings!A:A,0))</f>
        <v>13</v>
      </c>
    </row>
    <row r="1825" spans="1:6" x14ac:dyDescent="0.2">
      <c r="A1825" s="10">
        <v>1824</v>
      </c>
      <c r="B1825" s="12">
        <v>166</v>
      </c>
      <c r="C1825" s="12">
        <v>259</v>
      </c>
      <c r="D1825" s="4">
        <f>INDEX(Screenings!C:C,MATCH(Reservations!C1825,Screenings!A:A,0))</f>
        <v>7</v>
      </c>
      <c r="E1825" s="4">
        <f>COUNTIF(SeatReservations!B:B,Reservations!A1825)</f>
        <v>2</v>
      </c>
      <c r="F1825" s="4">
        <f>INDEX(Screenings!D:D,MATCH(Reservations!C1825,Screenings!A:A,0))</f>
        <v>39</v>
      </c>
    </row>
    <row r="1826" spans="1:6" x14ac:dyDescent="0.2">
      <c r="A1826" s="10">
        <v>1825</v>
      </c>
      <c r="B1826" s="12">
        <v>132</v>
      </c>
      <c r="C1826" s="12">
        <v>192</v>
      </c>
      <c r="D1826" s="4">
        <f>INDEX(Screenings!C:C,MATCH(Reservations!C1826,Screenings!A:A,0))</f>
        <v>1</v>
      </c>
      <c r="E1826" s="4">
        <f>COUNTIF(SeatReservations!B:B,Reservations!A1826)</f>
        <v>1</v>
      </c>
      <c r="F1826" s="4">
        <f>INDEX(Screenings!D:D,MATCH(Reservations!C1826,Screenings!A:A,0))</f>
        <v>9</v>
      </c>
    </row>
    <row r="1827" spans="1:6" x14ac:dyDescent="0.2">
      <c r="A1827" s="10">
        <v>1826</v>
      </c>
      <c r="B1827" s="12">
        <v>146</v>
      </c>
      <c r="C1827" s="12">
        <v>35</v>
      </c>
      <c r="D1827" s="4">
        <f>INDEX(Screenings!C:C,MATCH(Reservations!C1827,Screenings!A:A,0))</f>
        <v>4</v>
      </c>
      <c r="E1827" s="4">
        <f>COUNTIF(SeatReservations!B:B,Reservations!A1827)</f>
        <v>1</v>
      </c>
      <c r="F1827" s="4">
        <f>INDEX(Screenings!D:D,MATCH(Reservations!C1827,Screenings!A:A,0))</f>
        <v>34</v>
      </c>
    </row>
    <row r="1828" spans="1:6" x14ac:dyDescent="0.2">
      <c r="A1828" s="10">
        <v>1827</v>
      </c>
      <c r="B1828" s="12">
        <v>175</v>
      </c>
      <c r="C1828" s="12">
        <v>160</v>
      </c>
      <c r="D1828" s="4">
        <f>INDEX(Screenings!C:C,MATCH(Reservations!C1828,Screenings!A:A,0))</f>
        <v>10</v>
      </c>
      <c r="E1828" s="4">
        <f>COUNTIF(SeatReservations!B:B,Reservations!A1828)</f>
        <v>3</v>
      </c>
      <c r="F1828" s="4">
        <f>INDEX(Screenings!D:D,MATCH(Reservations!C1828,Screenings!A:A,0))</f>
        <v>34</v>
      </c>
    </row>
    <row r="1829" spans="1:6" x14ac:dyDescent="0.2">
      <c r="A1829" s="10">
        <v>1828</v>
      </c>
      <c r="B1829" s="12">
        <v>146</v>
      </c>
      <c r="C1829" s="12">
        <v>123</v>
      </c>
      <c r="D1829" s="4">
        <f>INDEX(Screenings!C:C,MATCH(Reservations!C1829,Screenings!A:A,0))</f>
        <v>10</v>
      </c>
      <c r="E1829" s="4">
        <f>COUNTIF(SeatReservations!B:B,Reservations!A1829)</f>
        <v>1</v>
      </c>
      <c r="F1829" s="4">
        <f>INDEX(Screenings!D:D,MATCH(Reservations!C1829,Screenings!A:A,0))</f>
        <v>43</v>
      </c>
    </row>
    <row r="1830" spans="1:6" x14ac:dyDescent="0.2">
      <c r="A1830" s="10">
        <v>1829</v>
      </c>
      <c r="B1830" s="12">
        <v>167</v>
      </c>
      <c r="C1830" s="12">
        <v>292</v>
      </c>
      <c r="D1830" s="4">
        <f>INDEX(Screenings!C:C,MATCH(Reservations!C1830,Screenings!A:A,0))</f>
        <v>4</v>
      </c>
      <c r="E1830" s="4">
        <f>COUNTIF(SeatReservations!B:B,Reservations!A1830)</f>
        <v>1</v>
      </c>
      <c r="F1830" s="4">
        <f>INDEX(Screenings!D:D,MATCH(Reservations!C1830,Screenings!A:A,0))</f>
        <v>5</v>
      </c>
    </row>
    <row r="1831" spans="1:6" x14ac:dyDescent="0.2">
      <c r="A1831" s="10">
        <v>1830</v>
      </c>
      <c r="B1831" s="12">
        <v>154</v>
      </c>
      <c r="C1831" s="12">
        <v>144</v>
      </c>
      <c r="D1831" s="4">
        <f>INDEX(Screenings!C:C,MATCH(Reservations!C1831,Screenings!A:A,0))</f>
        <v>8</v>
      </c>
      <c r="E1831" s="4">
        <f>COUNTIF(SeatReservations!B:B,Reservations!A1831)</f>
        <v>3</v>
      </c>
      <c r="F1831" s="4">
        <f>INDEX(Screenings!D:D,MATCH(Reservations!C1831,Screenings!A:A,0))</f>
        <v>22</v>
      </c>
    </row>
    <row r="1832" spans="1:6" x14ac:dyDescent="0.2">
      <c r="A1832" s="10">
        <v>1831</v>
      </c>
      <c r="B1832" s="12">
        <v>162</v>
      </c>
      <c r="C1832" s="12">
        <v>279</v>
      </c>
      <c r="D1832" s="4">
        <f>INDEX(Screenings!C:C,MATCH(Reservations!C1832,Screenings!A:A,0))</f>
        <v>8</v>
      </c>
      <c r="E1832" s="4">
        <f>COUNTIF(SeatReservations!B:B,Reservations!A1832)</f>
        <v>4</v>
      </c>
      <c r="F1832" s="4">
        <f>INDEX(Screenings!D:D,MATCH(Reservations!C1832,Screenings!A:A,0))</f>
        <v>16</v>
      </c>
    </row>
    <row r="1833" spans="1:6" x14ac:dyDescent="0.2">
      <c r="A1833" s="10">
        <v>1832</v>
      </c>
      <c r="B1833" s="12">
        <v>173</v>
      </c>
      <c r="C1833" s="12">
        <v>15</v>
      </c>
      <c r="D1833" s="4">
        <f>INDEX(Screenings!C:C,MATCH(Reservations!C1833,Screenings!A:A,0))</f>
        <v>8</v>
      </c>
      <c r="E1833" s="4">
        <f>COUNTIF(SeatReservations!B:B,Reservations!A1833)</f>
        <v>1</v>
      </c>
      <c r="F1833" s="4">
        <f>INDEX(Screenings!D:D,MATCH(Reservations!C1833,Screenings!A:A,0))</f>
        <v>11</v>
      </c>
    </row>
    <row r="1834" spans="1:6" x14ac:dyDescent="0.2">
      <c r="A1834" s="10">
        <v>1833</v>
      </c>
      <c r="B1834" s="12">
        <v>195</v>
      </c>
      <c r="C1834" s="12">
        <v>78</v>
      </c>
      <c r="D1834" s="4">
        <f>INDEX(Screenings!C:C,MATCH(Reservations!C1834,Screenings!A:A,0))</f>
        <v>10</v>
      </c>
      <c r="E1834" s="4">
        <f>COUNTIF(SeatReservations!B:B,Reservations!A1834)</f>
        <v>0</v>
      </c>
      <c r="F1834" s="4">
        <f>INDEX(Screenings!D:D,MATCH(Reservations!C1834,Screenings!A:A,0))</f>
        <v>28</v>
      </c>
    </row>
    <row r="1835" spans="1:6" x14ac:dyDescent="0.2">
      <c r="A1835" s="10">
        <v>1834</v>
      </c>
      <c r="B1835" s="12">
        <v>137</v>
      </c>
      <c r="C1835" s="12">
        <v>192</v>
      </c>
      <c r="D1835" s="4">
        <f>INDEX(Screenings!C:C,MATCH(Reservations!C1835,Screenings!A:A,0))</f>
        <v>1</v>
      </c>
      <c r="E1835" s="4">
        <f>COUNTIF(SeatReservations!B:B,Reservations!A1835)</f>
        <v>0</v>
      </c>
      <c r="F1835" s="4">
        <f>INDEX(Screenings!D:D,MATCH(Reservations!C1835,Screenings!A:A,0))</f>
        <v>9</v>
      </c>
    </row>
    <row r="1836" spans="1:6" x14ac:dyDescent="0.2">
      <c r="A1836" s="10">
        <v>1835</v>
      </c>
      <c r="B1836" s="12">
        <v>132</v>
      </c>
      <c r="C1836" s="12">
        <v>134</v>
      </c>
      <c r="D1836" s="4">
        <f>INDEX(Screenings!C:C,MATCH(Reservations!C1836,Screenings!A:A,0))</f>
        <v>3</v>
      </c>
      <c r="E1836" s="4">
        <f>COUNTIF(SeatReservations!B:B,Reservations!A1836)</f>
        <v>4</v>
      </c>
      <c r="F1836" s="4">
        <f>INDEX(Screenings!D:D,MATCH(Reservations!C1836,Screenings!A:A,0))</f>
        <v>46</v>
      </c>
    </row>
    <row r="1837" spans="1:6" x14ac:dyDescent="0.2">
      <c r="A1837" s="10">
        <v>1836</v>
      </c>
      <c r="B1837" s="12">
        <v>181</v>
      </c>
      <c r="C1837" s="12">
        <v>133</v>
      </c>
      <c r="D1837" s="4">
        <f>INDEX(Screenings!C:C,MATCH(Reservations!C1837,Screenings!A:A,0))</f>
        <v>10</v>
      </c>
      <c r="E1837" s="4">
        <f>COUNTIF(SeatReservations!B:B,Reservations!A1837)</f>
        <v>2</v>
      </c>
      <c r="F1837" s="4">
        <f>INDEX(Screenings!D:D,MATCH(Reservations!C1837,Screenings!A:A,0))</f>
        <v>22</v>
      </c>
    </row>
    <row r="1838" spans="1:6" x14ac:dyDescent="0.2">
      <c r="A1838" s="10">
        <v>1837</v>
      </c>
      <c r="B1838" s="12">
        <v>136</v>
      </c>
      <c r="C1838" s="12">
        <v>236</v>
      </c>
      <c r="D1838" s="4">
        <f>INDEX(Screenings!C:C,MATCH(Reservations!C1838,Screenings!A:A,0))</f>
        <v>3</v>
      </c>
      <c r="E1838" s="4">
        <f>COUNTIF(SeatReservations!B:B,Reservations!A1838)</f>
        <v>0</v>
      </c>
      <c r="F1838" s="4">
        <f>INDEX(Screenings!D:D,MATCH(Reservations!C1838,Screenings!A:A,0))</f>
        <v>54</v>
      </c>
    </row>
    <row r="1839" spans="1:6" x14ac:dyDescent="0.2">
      <c r="A1839" s="10">
        <v>1838</v>
      </c>
      <c r="B1839" s="12">
        <v>157</v>
      </c>
      <c r="C1839" s="12">
        <v>96</v>
      </c>
      <c r="D1839" s="4">
        <f>INDEX(Screenings!C:C,MATCH(Reservations!C1839,Screenings!A:A,0))</f>
        <v>10</v>
      </c>
      <c r="E1839" s="4">
        <f>COUNTIF(SeatReservations!B:B,Reservations!A1839)</f>
        <v>5</v>
      </c>
      <c r="F1839" s="4">
        <f>INDEX(Screenings!D:D,MATCH(Reservations!C1839,Screenings!A:A,0))</f>
        <v>45</v>
      </c>
    </row>
    <row r="1840" spans="1:6" x14ac:dyDescent="0.2">
      <c r="A1840" s="10">
        <v>1839</v>
      </c>
      <c r="B1840" s="12">
        <v>170</v>
      </c>
      <c r="C1840" s="12">
        <v>77</v>
      </c>
      <c r="D1840" s="4">
        <f>INDEX(Screenings!C:C,MATCH(Reservations!C1840,Screenings!A:A,0))</f>
        <v>6</v>
      </c>
      <c r="E1840" s="4">
        <f>COUNTIF(SeatReservations!B:B,Reservations!A1840)</f>
        <v>2</v>
      </c>
      <c r="F1840" s="4">
        <f>INDEX(Screenings!D:D,MATCH(Reservations!C1840,Screenings!A:A,0))</f>
        <v>28</v>
      </c>
    </row>
    <row r="1841" spans="1:6" x14ac:dyDescent="0.2">
      <c r="A1841" s="10">
        <v>1840</v>
      </c>
      <c r="B1841" s="12">
        <v>138</v>
      </c>
      <c r="C1841" s="12">
        <v>118</v>
      </c>
      <c r="D1841" s="4">
        <f>INDEX(Screenings!C:C,MATCH(Reservations!C1841,Screenings!A:A,0))</f>
        <v>10</v>
      </c>
      <c r="E1841" s="4">
        <f>COUNTIF(SeatReservations!B:B,Reservations!A1841)</f>
        <v>1</v>
      </c>
      <c r="F1841" s="4">
        <f>INDEX(Screenings!D:D,MATCH(Reservations!C1841,Screenings!A:A,0))</f>
        <v>24</v>
      </c>
    </row>
    <row r="1842" spans="1:6" x14ac:dyDescent="0.2">
      <c r="A1842" s="10">
        <v>1841</v>
      </c>
      <c r="B1842" s="12">
        <v>180</v>
      </c>
      <c r="C1842" s="12">
        <v>299</v>
      </c>
      <c r="D1842" s="4">
        <f>INDEX(Screenings!C:C,MATCH(Reservations!C1842,Screenings!A:A,0))</f>
        <v>5</v>
      </c>
      <c r="E1842" s="4">
        <f>COUNTIF(SeatReservations!B:B,Reservations!A1842)</f>
        <v>3</v>
      </c>
      <c r="F1842" s="4">
        <f>INDEX(Screenings!D:D,MATCH(Reservations!C1842,Screenings!A:A,0))</f>
        <v>25</v>
      </c>
    </row>
    <row r="1843" spans="1:6" x14ac:dyDescent="0.2">
      <c r="A1843" s="10">
        <v>1842</v>
      </c>
      <c r="B1843" s="12">
        <v>199</v>
      </c>
      <c r="C1843" s="12">
        <v>17</v>
      </c>
      <c r="D1843" s="4">
        <f>INDEX(Screenings!C:C,MATCH(Reservations!C1843,Screenings!A:A,0))</f>
        <v>6</v>
      </c>
      <c r="E1843" s="4">
        <f>COUNTIF(SeatReservations!B:B,Reservations!A1843)</f>
        <v>2</v>
      </c>
      <c r="F1843" s="4">
        <f>INDEX(Screenings!D:D,MATCH(Reservations!C1843,Screenings!A:A,0))</f>
        <v>18</v>
      </c>
    </row>
    <row r="1844" spans="1:6" x14ac:dyDescent="0.2">
      <c r="A1844" s="10">
        <v>1843</v>
      </c>
      <c r="B1844" s="12">
        <v>188</v>
      </c>
      <c r="C1844" s="12">
        <v>280</v>
      </c>
      <c r="D1844" s="4">
        <f>INDEX(Screenings!C:C,MATCH(Reservations!C1844,Screenings!A:A,0))</f>
        <v>9</v>
      </c>
      <c r="E1844" s="4">
        <f>COUNTIF(SeatReservations!B:B,Reservations!A1844)</f>
        <v>1</v>
      </c>
      <c r="F1844" s="4">
        <f>INDEX(Screenings!D:D,MATCH(Reservations!C1844,Screenings!A:A,0))</f>
        <v>10</v>
      </c>
    </row>
    <row r="1845" spans="1:6" x14ac:dyDescent="0.2">
      <c r="A1845" s="10">
        <v>1844</v>
      </c>
      <c r="B1845" s="12">
        <v>171</v>
      </c>
      <c r="C1845" s="12">
        <v>15</v>
      </c>
      <c r="D1845" s="4">
        <f>INDEX(Screenings!C:C,MATCH(Reservations!C1845,Screenings!A:A,0))</f>
        <v>8</v>
      </c>
      <c r="E1845" s="4">
        <f>COUNTIF(SeatReservations!B:B,Reservations!A1845)</f>
        <v>0</v>
      </c>
      <c r="F1845" s="4">
        <f>INDEX(Screenings!D:D,MATCH(Reservations!C1845,Screenings!A:A,0))</f>
        <v>11</v>
      </c>
    </row>
    <row r="1846" spans="1:6" x14ac:dyDescent="0.2">
      <c r="A1846" s="10">
        <v>1845</v>
      </c>
      <c r="B1846" s="12">
        <v>184</v>
      </c>
      <c r="C1846" s="12">
        <v>125</v>
      </c>
      <c r="D1846" s="4">
        <f>INDEX(Screenings!C:C,MATCH(Reservations!C1846,Screenings!A:A,0))</f>
        <v>7</v>
      </c>
      <c r="E1846" s="4">
        <f>COUNTIF(SeatReservations!B:B,Reservations!A1846)</f>
        <v>2</v>
      </c>
      <c r="F1846" s="4">
        <f>INDEX(Screenings!D:D,MATCH(Reservations!C1846,Screenings!A:A,0))</f>
        <v>4</v>
      </c>
    </row>
    <row r="1847" spans="1:6" x14ac:dyDescent="0.2">
      <c r="A1847" s="10">
        <v>1846</v>
      </c>
      <c r="B1847" s="12">
        <v>178</v>
      </c>
      <c r="C1847" s="12">
        <v>58</v>
      </c>
      <c r="D1847" s="4">
        <f>INDEX(Screenings!C:C,MATCH(Reservations!C1847,Screenings!A:A,0))</f>
        <v>2</v>
      </c>
      <c r="E1847" s="4">
        <f>COUNTIF(SeatReservations!B:B,Reservations!A1847)</f>
        <v>2</v>
      </c>
      <c r="F1847" s="4">
        <f>INDEX(Screenings!D:D,MATCH(Reservations!C1847,Screenings!A:A,0))</f>
        <v>56</v>
      </c>
    </row>
    <row r="1848" spans="1:6" x14ac:dyDescent="0.2">
      <c r="A1848" s="10">
        <v>1847</v>
      </c>
      <c r="B1848" s="12">
        <v>199</v>
      </c>
      <c r="C1848" s="12">
        <v>215</v>
      </c>
      <c r="D1848" s="4">
        <f>INDEX(Screenings!C:C,MATCH(Reservations!C1848,Screenings!A:A,0))</f>
        <v>3</v>
      </c>
      <c r="E1848" s="4">
        <f>COUNTIF(SeatReservations!B:B,Reservations!A1848)</f>
        <v>2</v>
      </c>
      <c r="F1848" s="4">
        <f>INDEX(Screenings!D:D,MATCH(Reservations!C1848,Screenings!A:A,0))</f>
        <v>12</v>
      </c>
    </row>
    <row r="1849" spans="1:6" x14ac:dyDescent="0.2">
      <c r="A1849" s="10">
        <v>1848</v>
      </c>
      <c r="B1849" s="12">
        <v>183</v>
      </c>
      <c r="C1849" s="12">
        <v>216</v>
      </c>
      <c r="D1849" s="4">
        <f>INDEX(Screenings!C:C,MATCH(Reservations!C1849,Screenings!A:A,0))</f>
        <v>8</v>
      </c>
      <c r="E1849" s="4">
        <f>COUNTIF(SeatReservations!B:B,Reservations!A1849)</f>
        <v>0</v>
      </c>
      <c r="F1849" s="4">
        <f>INDEX(Screenings!D:D,MATCH(Reservations!C1849,Screenings!A:A,0))</f>
        <v>29</v>
      </c>
    </row>
    <row r="1850" spans="1:6" x14ac:dyDescent="0.2">
      <c r="A1850" s="10">
        <v>1849</v>
      </c>
      <c r="B1850" s="12">
        <v>179</v>
      </c>
      <c r="C1850" s="12">
        <v>23</v>
      </c>
      <c r="D1850" s="4">
        <f>INDEX(Screenings!C:C,MATCH(Reservations!C1850,Screenings!A:A,0))</f>
        <v>3</v>
      </c>
      <c r="E1850" s="4">
        <f>COUNTIF(SeatReservations!B:B,Reservations!A1850)</f>
        <v>2</v>
      </c>
      <c r="F1850" s="4">
        <f>INDEX(Screenings!D:D,MATCH(Reservations!C1850,Screenings!A:A,0))</f>
        <v>37</v>
      </c>
    </row>
    <row r="1851" spans="1:6" x14ac:dyDescent="0.2">
      <c r="A1851" s="10">
        <v>1850</v>
      </c>
      <c r="B1851" s="12">
        <v>188</v>
      </c>
      <c r="C1851" s="12">
        <v>5</v>
      </c>
      <c r="D1851" s="4">
        <f>INDEX(Screenings!C:C,MATCH(Reservations!C1851,Screenings!A:A,0))</f>
        <v>2</v>
      </c>
      <c r="E1851" s="4">
        <f>COUNTIF(SeatReservations!B:B,Reservations!A1851)</f>
        <v>1</v>
      </c>
      <c r="F1851" s="4">
        <f>INDEX(Screenings!D:D,MATCH(Reservations!C1851,Screenings!A:A,0))</f>
        <v>60</v>
      </c>
    </row>
    <row r="1852" spans="1:6" x14ac:dyDescent="0.2">
      <c r="A1852" s="10">
        <v>1851</v>
      </c>
      <c r="B1852" s="12">
        <v>163</v>
      </c>
      <c r="C1852" s="12">
        <v>136</v>
      </c>
      <c r="D1852" s="4">
        <f>INDEX(Screenings!C:C,MATCH(Reservations!C1852,Screenings!A:A,0))</f>
        <v>3</v>
      </c>
      <c r="E1852" s="4">
        <f>COUNTIF(SeatReservations!B:B,Reservations!A1852)</f>
        <v>1</v>
      </c>
      <c r="F1852" s="4">
        <f>INDEX(Screenings!D:D,MATCH(Reservations!C1852,Screenings!A:A,0))</f>
        <v>3</v>
      </c>
    </row>
    <row r="1853" spans="1:6" x14ac:dyDescent="0.2">
      <c r="A1853" s="10">
        <v>1852</v>
      </c>
      <c r="B1853" s="12">
        <v>159</v>
      </c>
      <c r="C1853" s="12">
        <v>18</v>
      </c>
      <c r="D1853" s="4">
        <f>INDEX(Screenings!C:C,MATCH(Reservations!C1853,Screenings!A:A,0))</f>
        <v>3</v>
      </c>
      <c r="E1853" s="4">
        <f>COUNTIF(SeatReservations!B:B,Reservations!A1853)</f>
        <v>6</v>
      </c>
      <c r="F1853" s="4">
        <f>INDEX(Screenings!D:D,MATCH(Reservations!C1853,Screenings!A:A,0))</f>
        <v>27</v>
      </c>
    </row>
    <row r="1854" spans="1:6" x14ac:dyDescent="0.2">
      <c r="A1854" s="10">
        <v>1853</v>
      </c>
      <c r="B1854" s="12">
        <v>187</v>
      </c>
      <c r="C1854" s="12">
        <v>87</v>
      </c>
      <c r="D1854" s="4">
        <f>INDEX(Screenings!C:C,MATCH(Reservations!C1854,Screenings!A:A,0))</f>
        <v>10</v>
      </c>
      <c r="E1854" s="4">
        <f>COUNTIF(SeatReservations!B:B,Reservations!A1854)</f>
        <v>2</v>
      </c>
      <c r="F1854" s="4">
        <f>INDEX(Screenings!D:D,MATCH(Reservations!C1854,Screenings!A:A,0))</f>
        <v>46</v>
      </c>
    </row>
    <row r="1855" spans="1:6" x14ac:dyDescent="0.2">
      <c r="A1855" s="10">
        <v>1854</v>
      </c>
      <c r="B1855" s="12">
        <v>140</v>
      </c>
      <c r="C1855" s="12">
        <v>79</v>
      </c>
      <c r="D1855" s="4">
        <f>INDEX(Screenings!C:C,MATCH(Reservations!C1855,Screenings!A:A,0))</f>
        <v>10</v>
      </c>
      <c r="E1855" s="4">
        <f>COUNTIF(SeatReservations!B:B,Reservations!A1855)</f>
        <v>1</v>
      </c>
      <c r="F1855" s="4">
        <f>INDEX(Screenings!D:D,MATCH(Reservations!C1855,Screenings!A:A,0))</f>
        <v>5</v>
      </c>
    </row>
    <row r="1856" spans="1:6" x14ac:dyDescent="0.2">
      <c r="A1856" s="10">
        <v>1855</v>
      </c>
      <c r="B1856" s="12">
        <v>159</v>
      </c>
      <c r="C1856" s="12">
        <v>298</v>
      </c>
      <c r="D1856" s="4">
        <f>INDEX(Screenings!C:C,MATCH(Reservations!C1856,Screenings!A:A,0))</f>
        <v>9</v>
      </c>
      <c r="E1856" s="4">
        <f>COUNTIF(SeatReservations!B:B,Reservations!A1856)</f>
        <v>1</v>
      </c>
      <c r="F1856" s="4">
        <f>INDEX(Screenings!D:D,MATCH(Reservations!C1856,Screenings!A:A,0))</f>
        <v>2</v>
      </c>
    </row>
    <row r="1857" spans="1:6" x14ac:dyDescent="0.2">
      <c r="A1857" s="10">
        <v>1856</v>
      </c>
      <c r="B1857" s="12">
        <v>174</v>
      </c>
      <c r="C1857" s="12">
        <v>32</v>
      </c>
      <c r="D1857" s="4">
        <f>INDEX(Screenings!C:C,MATCH(Reservations!C1857,Screenings!A:A,0))</f>
        <v>1</v>
      </c>
      <c r="E1857" s="4">
        <f>COUNTIF(SeatReservations!B:B,Reservations!A1857)</f>
        <v>2</v>
      </c>
      <c r="F1857" s="4">
        <f>INDEX(Screenings!D:D,MATCH(Reservations!C1857,Screenings!A:A,0))</f>
        <v>14</v>
      </c>
    </row>
    <row r="1858" spans="1:6" x14ac:dyDescent="0.2">
      <c r="A1858" s="10">
        <v>1857</v>
      </c>
      <c r="B1858" s="12">
        <v>200</v>
      </c>
      <c r="C1858" s="12">
        <v>6</v>
      </c>
      <c r="D1858" s="4">
        <f>INDEX(Screenings!C:C,MATCH(Reservations!C1858,Screenings!A:A,0))</f>
        <v>6</v>
      </c>
      <c r="E1858" s="4">
        <f>COUNTIF(SeatReservations!B:B,Reservations!A1858)</f>
        <v>4</v>
      </c>
      <c r="F1858" s="4">
        <f>INDEX(Screenings!D:D,MATCH(Reservations!C1858,Screenings!A:A,0))</f>
        <v>19</v>
      </c>
    </row>
    <row r="1859" spans="1:6" x14ac:dyDescent="0.2">
      <c r="A1859" s="10">
        <v>1858</v>
      </c>
      <c r="B1859" s="12">
        <v>144</v>
      </c>
      <c r="C1859" s="12">
        <v>163</v>
      </c>
      <c r="D1859" s="4">
        <f>INDEX(Screenings!C:C,MATCH(Reservations!C1859,Screenings!A:A,0))</f>
        <v>4</v>
      </c>
      <c r="E1859" s="4">
        <f>COUNTIF(SeatReservations!B:B,Reservations!A1859)</f>
        <v>0</v>
      </c>
      <c r="F1859" s="4">
        <f>INDEX(Screenings!D:D,MATCH(Reservations!C1859,Screenings!A:A,0))</f>
        <v>56</v>
      </c>
    </row>
    <row r="1860" spans="1:6" x14ac:dyDescent="0.2">
      <c r="A1860" s="10">
        <v>1859</v>
      </c>
      <c r="B1860" s="12">
        <v>190</v>
      </c>
      <c r="C1860" s="12">
        <v>244</v>
      </c>
      <c r="D1860" s="4">
        <f>INDEX(Screenings!C:C,MATCH(Reservations!C1860,Screenings!A:A,0))</f>
        <v>1</v>
      </c>
      <c r="E1860" s="4">
        <f>COUNTIF(SeatReservations!B:B,Reservations!A1860)</f>
        <v>3</v>
      </c>
      <c r="F1860" s="4">
        <f>INDEX(Screenings!D:D,MATCH(Reservations!C1860,Screenings!A:A,0))</f>
        <v>18</v>
      </c>
    </row>
    <row r="1861" spans="1:6" x14ac:dyDescent="0.2">
      <c r="A1861" s="10">
        <v>1860</v>
      </c>
      <c r="B1861" s="12">
        <v>150</v>
      </c>
      <c r="C1861" s="12">
        <v>232</v>
      </c>
      <c r="D1861" s="4">
        <f>INDEX(Screenings!C:C,MATCH(Reservations!C1861,Screenings!A:A,0))</f>
        <v>5</v>
      </c>
      <c r="E1861" s="4">
        <f>COUNTIF(SeatReservations!B:B,Reservations!A1861)</f>
        <v>1</v>
      </c>
      <c r="F1861" s="4">
        <f>INDEX(Screenings!D:D,MATCH(Reservations!C1861,Screenings!A:A,0))</f>
        <v>49</v>
      </c>
    </row>
    <row r="1862" spans="1:6" x14ac:dyDescent="0.2">
      <c r="A1862" s="10">
        <v>1861</v>
      </c>
      <c r="B1862" s="12">
        <v>191</v>
      </c>
      <c r="C1862" s="12">
        <v>94</v>
      </c>
      <c r="D1862" s="4">
        <f>INDEX(Screenings!C:C,MATCH(Reservations!C1862,Screenings!A:A,0))</f>
        <v>5</v>
      </c>
      <c r="E1862" s="4">
        <f>COUNTIF(SeatReservations!B:B,Reservations!A1862)</f>
        <v>3</v>
      </c>
      <c r="F1862" s="4">
        <f>INDEX(Screenings!D:D,MATCH(Reservations!C1862,Screenings!A:A,0))</f>
        <v>52</v>
      </c>
    </row>
    <row r="1863" spans="1:6" x14ac:dyDescent="0.2">
      <c r="A1863" s="10">
        <v>1862</v>
      </c>
      <c r="B1863" s="12">
        <v>171</v>
      </c>
      <c r="C1863" s="12">
        <v>271</v>
      </c>
      <c r="D1863" s="4">
        <f>INDEX(Screenings!C:C,MATCH(Reservations!C1863,Screenings!A:A,0))</f>
        <v>10</v>
      </c>
      <c r="E1863" s="4">
        <f>COUNTIF(SeatReservations!B:B,Reservations!A1863)</f>
        <v>2</v>
      </c>
      <c r="F1863" s="4">
        <f>INDEX(Screenings!D:D,MATCH(Reservations!C1863,Screenings!A:A,0))</f>
        <v>28</v>
      </c>
    </row>
    <row r="1864" spans="1:6" x14ac:dyDescent="0.2">
      <c r="A1864" s="10">
        <v>1863</v>
      </c>
      <c r="B1864" s="12">
        <v>143</v>
      </c>
      <c r="C1864" s="12">
        <v>84</v>
      </c>
      <c r="D1864" s="4">
        <f>INDEX(Screenings!C:C,MATCH(Reservations!C1864,Screenings!A:A,0))</f>
        <v>6</v>
      </c>
      <c r="E1864" s="4">
        <f>COUNTIF(SeatReservations!B:B,Reservations!A1864)</f>
        <v>2</v>
      </c>
      <c r="F1864" s="4">
        <f>INDEX(Screenings!D:D,MATCH(Reservations!C1864,Screenings!A:A,0))</f>
        <v>5</v>
      </c>
    </row>
    <row r="1865" spans="1:6" x14ac:dyDescent="0.2">
      <c r="A1865" s="10">
        <v>1864</v>
      </c>
      <c r="B1865" s="12">
        <v>138</v>
      </c>
      <c r="C1865" s="12">
        <v>139</v>
      </c>
      <c r="D1865" s="4">
        <f>INDEX(Screenings!C:C,MATCH(Reservations!C1865,Screenings!A:A,0))</f>
        <v>9</v>
      </c>
      <c r="E1865" s="4">
        <f>COUNTIF(SeatReservations!B:B,Reservations!A1865)</f>
        <v>1</v>
      </c>
      <c r="F1865" s="4">
        <f>INDEX(Screenings!D:D,MATCH(Reservations!C1865,Screenings!A:A,0))</f>
        <v>18</v>
      </c>
    </row>
    <row r="1866" spans="1:6" x14ac:dyDescent="0.2">
      <c r="A1866" s="10">
        <v>1865</v>
      </c>
      <c r="B1866" s="12">
        <v>174</v>
      </c>
      <c r="C1866" s="12">
        <v>173</v>
      </c>
      <c r="D1866" s="4">
        <f>INDEX(Screenings!C:C,MATCH(Reservations!C1866,Screenings!A:A,0))</f>
        <v>7</v>
      </c>
      <c r="E1866" s="4">
        <f>COUNTIF(SeatReservations!B:B,Reservations!A1866)</f>
        <v>2</v>
      </c>
      <c r="F1866" s="4">
        <f>INDEX(Screenings!D:D,MATCH(Reservations!C1866,Screenings!A:A,0))</f>
        <v>14</v>
      </c>
    </row>
    <row r="1867" spans="1:6" x14ac:dyDescent="0.2">
      <c r="A1867" s="10">
        <v>1866</v>
      </c>
      <c r="B1867" s="12">
        <v>166</v>
      </c>
      <c r="C1867" s="12">
        <v>201</v>
      </c>
      <c r="D1867" s="4">
        <f>INDEX(Screenings!C:C,MATCH(Reservations!C1867,Screenings!A:A,0))</f>
        <v>1</v>
      </c>
      <c r="E1867" s="4">
        <f>COUNTIF(SeatReservations!B:B,Reservations!A1867)</f>
        <v>2</v>
      </c>
      <c r="F1867" s="4">
        <f>INDEX(Screenings!D:D,MATCH(Reservations!C1867,Screenings!A:A,0))</f>
        <v>38</v>
      </c>
    </row>
    <row r="1868" spans="1:6" x14ac:dyDescent="0.2">
      <c r="A1868" s="10">
        <v>1867</v>
      </c>
      <c r="B1868" s="12">
        <v>182</v>
      </c>
      <c r="C1868" s="12">
        <v>59</v>
      </c>
      <c r="D1868" s="4">
        <f>INDEX(Screenings!C:C,MATCH(Reservations!C1868,Screenings!A:A,0))</f>
        <v>8</v>
      </c>
      <c r="E1868" s="4">
        <f>COUNTIF(SeatReservations!B:B,Reservations!A1868)</f>
        <v>0</v>
      </c>
      <c r="F1868" s="4">
        <f>INDEX(Screenings!D:D,MATCH(Reservations!C1868,Screenings!A:A,0))</f>
        <v>38</v>
      </c>
    </row>
    <row r="1869" spans="1:6" x14ac:dyDescent="0.2">
      <c r="A1869" s="10">
        <v>1868</v>
      </c>
      <c r="B1869" s="12">
        <v>138</v>
      </c>
      <c r="C1869" s="12">
        <v>113</v>
      </c>
      <c r="D1869" s="4">
        <f>INDEX(Screenings!C:C,MATCH(Reservations!C1869,Screenings!A:A,0))</f>
        <v>5</v>
      </c>
      <c r="E1869" s="4">
        <f>COUNTIF(SeatReservations!B:B,Reservations!A1869)</f>
        <v>2</v>
      </c>
      <c r="F1869" s="4">
        <f>INDEX(Screenings!D:D,MATCH(Reservations!C1869,Screenings!A:A,0))</f>
        <v>26</v>
      </c>
    </row>
    <row r="1870" spans="1:6" x14ac:dyDescent="0.2">
      <c r="A1870" s="10">
        <v>1869</v>
      </c>
      <c r="B1870" s="12">
        <v>183</v>
      </c>
      <c r="C1870" s="12">
        <v>238</v>
      </c>
      <c r="D1870" s="4">
        <f>INDEX(Screenings!C:C,MATCH(Reservations!C1870,Screenings!A:A,0))</f>
        <v>9</v>
      </c>
      <c r="E1870" s="4">
        <f>COUNTIF(SeatReservations!B:B,Reservations!A1870)</f>
        <v>0</v>
      </c>
      <c r="F1870" s="4">
        <f>INDEX(Screenings!D:D,MATCH(Reservations!C1870,Screenings!A:A,0))</f>
        <v>60</v>
      </c>
    </row>
    <row r="1871" spans="1:6" x14ac:dyDescent="0.2">
      <c r="A1871" s="10">
        <v>1870</v>
      </c>
      <c r="B1871" s="12">
        <v>132</v>
      </c>
      <c r="C1871" s="12">
        <v>142</v>
      </c>
      <c r="D1871" s="4">
        <f>INDEX(Screenings!C:C,MATCH(Reservations!C1871,Screenings!A:A,0))</f>
        <v>5</v>
      </c>
      <c r="E1871" s="4">
        <f>COUNTIF(SeatReservations!B:B,Reservations!A1871)</f>
        <v>2</v>
      </c>
      <c r="F1871" s="4">
        <f>INDEX(Screenings!D:D,MATCH(Reservations!C1871,Screenings!A:A,0))</f>
        <v>26</v>
      </c>
    </row>
    <row r="1872" spans="1:6" x14ac:dyDescent="0.2">
      <c r="A1872" s="10">
        <v>1871</v>
      </c>
      <c r="B1872" s="12">
        <v>147</v>
      </c>
      <c r="C1872" s="12">
        <v>160</v>
      </c>
      <c r="D1872" s="4">
        <f>INDEX(Screenings!C:C,MATCH(Reservations!C1872,Screenings!A:A,0))</f>
        <v>10</v>
      </c>
      <c r="E1872" s="4">
        <f>COUNTIF(SeatReservations!B:B,Reservations!A1872)</f>
        <v>4</v>
      </c>
      <c r="F1872" s="4">
        <f>INDEX(Screenings!D:D,MATCH(Reservations!C1872,Screenings!A:A,0))</f>
        <v>34</v>
      </c>
    </row>
    <row r="1873" spans="1:6" x14ac:dyDescent="0.2">
      <c r="A1873" s="10">
        <v>1872</v>
      </c>
      <c r="B1873" s="12">
        <v>135</v>
      </c>
      <c r="C1873" s="12">
        <v>262</v>
      </c>
      <c r="D1873" s="4">
        <f>INDEX(Screenings!C:C,MATCH(Reservations!C1873,Screenings!A:A,0))</f>
        <v>9</v>
      </c>
      <c r="E1873" s="4">
        <f>COUNTIF(SeatReservations!B:B,Reservations!A1873)</f>
        <v>1</v>
      </c>
      <c r="F1873" s="4">
        <f>INDEX(Screenings!D:D,MATCH(Reservations!C1873,Screenings!A:A,0))</f>
        <v>26</v>
      </c>
    </row>
    <row r="1874" spans="1:6" x14ac:dyDescent="0.2">
      <c r="A1874" s="10">
        <v>1873</v>
      </c>
      <c r="B1874" s="12">
        <v>137</v>
      </c>
      <c r="C1874" s="12">
        <v>217</v>
      </c>
      <c r="D1874" s="4">
        <f>INDEX(Screenings!C:C,MATCH(Reservations!C1874,Screenings!A:A,0))</f>
        <v>8</v>
      </c>
      <c r="E1874" s="4">
        <f>COUNTIF(SeatReservations!B:B,Reservations!A1874)</f>
        <v>4</v>
      </c>
      <c r="F1874" s="4">
        <f>INDEX(Screenings!D:D,MATCH(Reservations!C1874,Screenings!A:A,0))</f>
        <v>8</v>
      </c>
    </row>
    <row r="1875" spans="1:6" x14ac:dyDescent="0.2">
      <c r="A1875" s="10">
        <v>1874</v>
      </c>
      <c r="B1875" s="12">
        <v>152</v>
      </c>
      <c r="C1875" s="12">
        <v>283</v>
      </c>
      <c r="D1875" s="4">
        <f>INDEX(Screenings!C:C,MATCH(Reservations!C1875,Screenings!A:A,0))</f>
        <v>5</v>
      </c>
      <c r="E1875" s="4">
        <f>COUNTIF(SeatReservations!B:B,Reservations!A1875)</f>
        <v>1</v>
      </c>
      <c r="F1875" s="4">
        <f>INDEX(Screenings!D:D,MATCH(Reservations!C1875,Screenings!A:A,0))</f>
        <v>6</v>
      </c>
    </row>
    <row r="1876" spans="1:6" x14ac:dyDescent="0.2">
      <c r="A1876" s="10">
        <v>1875</v>
      </c>
      <c r="B1876" s="12">
        <v>177</v>
      </c>
      <c r="C1876" s="12">
        <v>226</v>
      </c>
      <c r="D1876" s="4">
        <f>INDEX(Screenings!C:C,MATCH(Reservations!C1876,Screenings!A:A,0))</f>
        <v>6</v>
      </c>
      <c r="E1876" s="4">
        <f>COUNTIF(SeatReservations!B:B,Reservations!A1876)</f>
        <v>4</v>
      </c>
      <c r="F1876" s="4">
        <f>INDEX(Screenings!D:D,MATCH(Reservations!C1876,Screenings!A:A,0))</f>
        <v>22</v>
      </c>
    </row>
    <row r="1877" spans="1:6" x14ac:dyDescent="0.2">
      <c r="A1877" s="10">
        <v>1876</v>
      </c>
      <c r="B1877" s="12">
        <v>187</v>
      </c>
      <c r="C1877" s="12">
        <v>193</v>
      </c>
      <c r="D1877" s="4">
        <f>INDEX(Screenings!C:C,MATCH(Reservations!C1877,Screenings!A:A,0))</f>
        <v>6</v>
      </c>
      <c r="E1877" s="4">
        <f>COUNTIF(SeatReservations!B:B,Reservations!A1877)</f>
        <v>3</v>
      </c>
      <c r="F1877" s="4">
        <f>INDEX(Screenings!D:D,MATCH(Reservations!C1877,Screenings!A:A,0))</f>
        <v>8</v>
      </c>
    </row>
    <row r="1878" spans="1:6" x14ac:dyDescent="0.2">
      <c r="A1878" s="10">
        <v>1877</v>
      </c>
      <c r="B1878" s="12">
        <v>133</v>
      </c>
      <c r="C1878" s="12">
        <v>28</v>
      </c>
      <c r="D1878" s="4">
        <f>INDEX(Screenings!C:C,MATCH(Reservations!C1878,Screenings!A:A,0))</f>
        <v>10</v>
      </c>
      <c r="E1878" s="4">
        <f>COUNTIF(SeatReservations!B:B,Reservations!A1878)</f>
        <v>2</v>
      </c>
      <c r="F1878" s="4">
        <f>INDEX(Screenings!D:D,MATCH(Reservations!C1878,Screenings!A:A,0))</f>
        <v>23</v>
      </c>
    </row>
    <row r="1879" spans="1:6" x14ac:dyDescent="0.2">
      <c r="A1879" s="10">
        <v>1878</v>
      </c>
      <c r="B1879" s="12">
        <v>174</v>
      </c>
      <c r="C1879" s="12">
        <v>13</v>
      </c>
      <c r="D1879" s="4">
        <f>INDEX(Screenings!C:C,MATCH(Reservations!C1879,Screenings!A:A,0))</f>
        <v>9</v>
      </c>
      <c r="E1879" s="4">
        <f>COUNTIF(SeatReservations!B:B,Reservations!A1879)</f>
        <v>3</v>
      </c>
      <c r="F1879" s="4">
        <f>INDEX(Screenings!D:D,MATCH(Reservations!C1879,Screenings!A:A,0))</f>
        <v>29</v>
      </c>
    </row>
    <row r="1880" spans="1:6" x14ac:dyDescent="0.2">
      <c r="A1880" s="10">
        <v>1879</v>
      </c>
      <c r="B1880" s="12">
        <v>142</v>
      </c>
      <c r="C1880" s="12">
        <v>100</v>
      </c>
      <c r="D1880" s="4">
        <f>INDEX(Screenings!C:C,MATCH(Reservations!C1880,Screenings!A:A,0))</f>
        <v>7</v>
      </c>
      <c r="E1880" s="4">
        <f>COUNTIF(SeatReservations!B:B,Reservations!A1880)</f>
        <v>1</v>
      </c>
      <c r="F1880" s="4">
        <f>INDEX(Screenings!D:D,MATCH(Reservations!C1880,Screenings!A:A,0))</f>
        <v>20</v>
      </c>
    </row>
    <row r="1881" spans="1:6" x14ac:dyDescent="0.2">
      <c r="A1881" s="10">
        <v>1880</v>
      </c>
      <c r="B1881" s="12">
        <v>152</v>
      </c>
      <c r="C1881" s="12">
        <v>108</v>
      </c>
      <c r="D1881" s="4">
        <f>INDEX(Screenings!C:C,MATCH(Reservations!C1881,Screenings!A:A,0))</f>
        <v>4</v>
      </c>
      <c r="E1881" s="4">
        <f>COUNTIF(SeatReservations!B:B,Reservations!A1881)</f>
        <v>5</v>
      </c>
      <c r="F1881" s="4">
        <f>INDEX(Screenings!D:D,MATCH(Reservations!C1881,Screenings!A:A,0))</f>
        <v>55</v>
      </c>
    </row>
    <row r="1882" spans="1:6" x14ac:dyDescent="0.2">
      <c r="A1882" s="10">
        <v>1881</v>
      </c>
      <c r="B1882" s="12">
        <v>175</v>
      </c>
      <c r="C1882" s="12">
        <v>152</v>
      </c>
      <c r="D1882" s="4">
        <f>INDEX(Screenings!C:C,MATCH(Reservations!C1882,Screenings!A:A,0))</f>
        <v>10</v>
      </c>
      <c r="E1882" s="4">
        <f>COUNTIF(SeatReservations!B:B,Reservations!A1882)</f>
        <v>3</v>
      </c>
      <c r="F1882" s="4">
        <f>INDEX(Screenings!D:D,MATCH(Reservations!C1882,Screenings!A:A,0))</f>
        <v>32</v>
      </c>
    </row>
    <row r="1883" spans="1:6" x14ac:dyDescent="0.2">
      <c r="A1883" s="10">
        <v>1882</v>
      </c>
      <c r="B1883" s="12">
        <v>169</v>
      </c>
      <c r="C1883" s="12">
        <v>115</v>
      </c>
      <c r="D1883" s="4">
        <f>INDEX(Screenings!C:C,MATCH(Reservations!C1883,Screenings!A:A,0))</f>
        <v>9</v>
      </c>
      <c r="E1883" s="4">
        <f>COUNTIF(SeatReservations!B:B,Reservations!A1883)</f>
        <v>0</v>
      </c>
      <c r="F1883" s="4">
        <f>INDEX(Screenings!D:D,MATCH(Reservations!C1883,Screenings!A:A,0))</f>
        <v>9</v>
      </c>
    </row>
    <row r="1884" spans="1:6" x14ac:dyDescent="0.2">
      <c r="A1884" s="10">
        <v>1883</v>
      </c>
      <c r="B1884" s="12">
        <v>183</v>
      </c>
      <c r="C1884" s="12">
        <v>175</v>
      </c>
      <c r="D1884" s="4">
        <f>INDEX(Screenings!C:C,MATCH(Reservations!C1884,Screenings!A:A,0))</f>
        <v>1</v>
      </c>
      <c r="E1884" s="4">
        <f>COUNTIF(SeatReservations!B:B,Reservations!A1884)</f>
        <v>2</v>
      </c>
      <c r="F1884" s="4">
        <f>INDEX(Screenings!D:D,MATCH(Reservations!C1884,Screenings!A:A,0))</f>
        <v>22</v>
      </c>
    </row>
    <row r="1885" spans="1:6" x14ac:dyDescent="0.2">
      <c r="A1885" s="10">
        <v>1884</v>
      </c>
      <c r="B1885" s="12">
        <v>156</v>
      </c>
      <c r="C1885" s="12">
        <v>63</v>
      </c>
      <c r="D1885" s="4">
        <f>INDEX(Screenings!C:C,MATCH(Reservations!C1885,Screenings!A:A,0))</f>
        <v>6</v>
      </c>
      <c r="E1885" s="4">
        <f>COUNTIF(SeatReservations!B:B,Reservations!A1885)</f>
        <v>2</v>
      </c>
      <c r="F1885" s="4">
        <f>INDEX(Screenings!D:D,MATCH(Reservations!C1885,Screenings!A:A,0))</f>
        <v>26</v>
      </c>
    </row>
    <row r="1886" spans="1:6" x14ac:dyDescent="0.2">
      <c r="A1886" s="10">
        <v>1885</v>
      </c>
      <c r="B1886" s="12">
        <v>180</v>
      </c>
      <c r="C1886" s="12">
        <v>189</v>
      </c>
      <c r="D1886" s="4">
        <f>INDEX(Screenings!C:C,MATCH(Reservations!C1886,Screenings!A:A,0))</f>
        <v>8</v>
      </c>
      <c r="E1886" s="4">
        <f>COUNTIF(SeatReservations!B:B,Reservations!A1886)</f>
        <v>0</v>
      </c>
      <c r="F1886" s="4">
        <f>INDEX(Screenings!D:D,MATCH(Reservations!C1886,Screenings!A:A,0))</f>
        <v>50</v>
      </c>
    </row>
    <row r="1887" spans="1:6" x14ac:dyDescent="0.2">
      <c r="A1887" s="10">
        <v>1886</v>
      </c>
      <c r="B1887" s="12">
        <v>142</v>
      </c>
      <c r="C1887" s="12">
        <v>218</v>
      </c>
      <c r="D1887" s="4">
        <f>INDEX(Screenings!C:C,MATCH(Reservations!C1887,Screenings!A:A,0))</f>
        <v>3</v>
      </c>
      <c r="E1887" s="4">
        <f>COUNTIF(SeatReservations!B:B,Reservations!A1887)</f>
        <v>1</v>
      </c>
      <c r="F1887" s="4">
        <f>INDEX(Screenings!D:D,MATCH(Reservations!C1887,Screenings!A:A,0))</f>
        <v>8</v>
      </c>
    </row>
    <row r="1888" spans="1:6" x14ac:dyDescent="0.2">
      <c r="A1888" s="10">
        <v>1887</v>
      </c>
      <c r="B1888" s="12">
        <v>153</v>
      </c>
      <c r="C1888" s="12">
        <v>67</v>
      </c>
      <c r="D1888" s="4">
        <f>INDEX(Screenings!C:C,MATCH(Reservations!C1888,Screenings!A:A,0))</f>
        <v>7</v>
      </c>
      <c r="E1888" s="4">
        <f>COUNTIF(SeatReservations!B:B,Reservations!A1888)</f>
        <v>1</v>
      </c>
      <c r="F1888" s="4">
        <f>INDEX(Screenings!D:D,MATCH(Reservations!C1888,Screenings!A:A,0))</f>
        <v>19</v>
      </c>
    </row>
    <row r="1889" spans="1:6" x14ac:dyDescent="0.2">
      <c r="A1889" s="10">
        <v>1888</v>
      </c>
      <c r="B1889" s="12">
        <v>169</v>
      </c>
      <c r="C1889" s="12">
        <v>163</v>
      </c>
      <c r="D1889" s="4">
        <f>INDEX(Screenings!C:C,MATCH(Reservations!C1889,Screenings!A:A,0))</f>
        <v>4</v>
      </c>
      <c r="E1889" s="4">
        <f>COUNTIF(SeatReservations!B:B,Reservations!A1889)</f>
        <v>3</v>
      </c>
      <c r="F1889" s="4">
        <f>INDEX(Screenings!D:D,MATCH(Reservations!C1889,Screenings!A:A,0))</f>
        <v>56</v>
      </c>
    </row>
    <row r="1890" spans="1:6" x14ac:dyDescent="0.2">
      <c r="A1890" s="10">
        <v>1889</v>
      </c>
      <c r="B1890" s="12">
        <v>194</v>
      </c>
      <c r="C1890" s="12">
        <v>89</v>
      </c>
      <c r="D1890" s="4">
        <f>INDEX(Screenings!C:C,MATCH(Reservations!C1890,Screenings!A:A,0))</f>
        <v>7</v>
      </c>
      <c r="E1890" s="4">
        <f>COUNTIF(SeatReservations!B:B,Reservations!A1890)</f>
        <v>3</v>
      </c>
      <c r="F1890" s="4">
        <f>INDEX(Screenings!D:D,MATCH(Reservations!C1890,Screenings!A:A,0))</f>
        <v>48</v>
      </c>
    </row>
    <row r="1891" spans="1:6" x14ac:dyDescent="0.2">
      <c r="A1891" s="10">
        <v>1890</v>
      </c>
      <c r="B1891" s="12">
        <v>174</v>
      </c>
      <c r="C1891" s="12">
        <v>278</v>
      </c>
      <c r="D1891" s="4">
        <f>INDEX(Screenings!C:C,MATCH(Reservations!C1891,Screenings!A:A,0))</f>
        <v>5</v>
      </c>
      <c r="E1891" s="4">
        <f>COUNTIF(SeatReservations!B:B,Reservations!A1891)</f>
        <v>2</v>
      </c>
      <c r="F1891" s="4">
        <f>INDEX(Screenings!D:D,MATCH(Reservations!C1891,Screenings!A:A,0))</f>
        <v>26</v>
      </c>
    </row>
    <row r="1892" spans="1:6" x14ac:dyDescent="0.2">
      <c r="A1892" s="10">
        <v>1891</v>
      </c>
      <c r="B1892" s="12">
        <v>187</v>
      </c>
      <c r="C1892" s="12">
        <v>276</v>
      </c>
      <c r="D1892" s="4">
        <f>INDEX(Screenings!C:C,MATCH(Reservations!C1892,Screenings!A:A,0))</f>
        <v>3</v>
      </c>
      <c r="E1892" s="4">
        <f>COUNTIF(SeatReservations!B:B,Reservations!A1892)</f>
        <v>2</v>
      </c>
      <c r="F1892" s="4">
        <f>INDEX(Screenings!D:D,MATCH(Reservations!C1892,Screenings!A:A,0))</f>
        <v>5</v>
      </c>
    </row>
    <row r="1893" spans="1:6" x14ac:dyDescent="0.2">
      <c r="A1893" s="10">
        <v>1892</v>
      </c>
      <c r="B1893" s="12">
        <v>166</v>
      </c>
      <c r="C1893" s="12">
        <v>240</v>
      </c>
      <c r="D1893" s="4">
        <f>INDEX(Screenings!C:C,MATCH(Reservations!C1893,Screenings!A:A,0))</f>
        <v>9</v>
      </c>
      <c r="E1893" s="4">
        <f>COUNTIF(SeatReservations!B:B,Reservations!A1893)</f>
        <v>3</v>
      </c>
      <c r="F1893" s="4">
        <f>INDEX(Screenings!D:D,MATCH(Reservations!C1893,Screenings!A:A,0))</f>
        <v>39</v>
      </c>
    </row>
    <row r="1894" spans="1:6" x14ac:dyDescent="0.2">
      <c r="A1894" s="10">
        <v>1893</v>
      </c>
      <c r="B1894" s="12">
        <v>165</v>
      </c>
      <c r="C1894" s="12">
        <v>165</v>
      </c>
      <c r="D1894" s="4">
        <f>INDEX(Screenings!C:C,MATCH(Reservations!C1894,Screenings!A:A,0))</f>
        <v>10</v>
      </c>
      <c r="E1894" s="4">
        <f>COUNTIF(SeatReservations!B:B,Reservations!A1894)</f>
        <v>0</v>
      </c>
      <c r="F1894" s="4">
        <f>INDEX(Screenings!D:D,MATCH(Reservations!C1894,Screenings!A:A,0))</f>
        <v>2</v>
      </c>
    </row>
    <row r="1895" spans="1:6" x14ac:dyDescent="0.2">
      <c r="A1895" s="10">
        <v>1894</v>
      </c>
      <c r="B1895" s="12">
        <v>176</v>
      </c>
      <c r="C1895" s="12">
        <v>27</v>
      </c>
      <c r="D1895" s="4">
        <f>INDEX(Screenings!C:C,MATCH(Reservations!C1895,Screenings!A:A,0))</f>
        <v>7</v>
      </c>
      <c r="E1895" s="4">
        <f>COUNTIF(SeatReservations!B:B,Reservations!A1895)</f>
        <v>2</v>
      </c>
      <c r="F1895" s="4">
        <f>INDEX(Screenings!D:D,MATCH(Reservations!C1895,Screenings!A:A,0))</f>
        <v>22</v>
      </c>
    </row>
    <row r="1896" spans="1:6" x14ac:dyDescent="0.2">
      <c r="A1896" s="10">
        <v>1895</v>
      </c>
      <c r="B1896" s="12">
        <v>137</v>
      </c>
      <c r="C1896" s="12">
        <v>40</v>
      </c>
      <c r="D1896" s="4">
        <f>INDEX(Screenings!C:C,MATCH(Reservations!C1896,Screenings!A:A,0))</f>
        <v>2</v>
      </c>
      <c r="E1896" s="4">
        <f>COUNTIF(SeatReservations!B:B,Reservations!A1896)</f>
        <v>4</v>
      </c>
      <c r="F1896" s="4">
        <f>INDEX(Screenings!D:D,MATCH(Reservations!C1896,Screenings!A:A,0))</f>
        <v>13</v>
      </c>
    </row>
    <row r="1897" spans="1:6" x14ac:dyDescent="0.2">
      <c r="A1897" s="10">
        <v>1896</v>
      </c>
      <c r="B1897" s="12">
        <v>196</v>
      </c>
      <c r="C1897" s="12">
        <v>36</v>
      </c>
      <c r="D1897" s="4">
        <f>INDEX(Screenings!C:C,MATCH(Reservations!C1897,Screenings!A:A,0))</f>
        <v>2</v>
      </c>
      <c r="E1897" s="4">
        <f>COUNTIF(SeatReservations!B:B,Reservations!A1897)</f>
        <v>0</v>
      </c>
      <c r="F1897" s="4">
        <f>INDEX(Screenings!D:D,MATCH(Reservations!C1897,Screenings!A:A,0))</f>
        <v>31</v>
      </c>
    </row>
    <row r="1898" spans="1:6" x14ac:dyDescent="0.2">
      <c r="A1898" s="10">
        <v>1897</v>
      </c>
      <c r="B1898" s="12">
        <v>173</v>
      </c>
      <c r="C1898" s="12">
        <v>101</v>
      </c>
      <c r="D1898" s="4">
        <f>INDEX(Screenings!C:C,MATCH(Reservations!C1898,Screenings!A:A,0))</f>
        <v>4</v>
      </c>
      <c r="E1898" s="4">
        <f>COUNTIF(SeatReservations!B:B,Reservations!A1898)</f>
        <v>3</v>
      </c>
      <c r="F1898" s="4">
        <f>INDEX(Screenings!D:D,MATCH(Reservations!C1898,Screenings!A:A,0))</f>
        <v>28</v>
      </c>
    </row>
    <row r="1899" spans="1:6" x14ac:dyDescent="0.2">
      <c r="A1899" s="10">
        <v>1898</v>
      </c>
      <c r="B1899" s="12">
        <v>167</v>
      </c>
      <c r="C1899" s="12">
        <v>46</v>
      </c>
      <c r="D1899" s="4">
        <f>INDEX(Screenings!C:C,MATCH(Reservations!C1899,Screenings!A:A,0))</f>
        <v>10</v>
      </c>
      <c r="E1899" s="4">
        <f>COUNTIF(SeatReservations!B:B,Reservations!A1899)</f>
        <v>1</v>
      </c>
      <c r="F1899" s="4">
        <f>INDEX(Screenings!D:D,MATCH(Reservations!C1899,Screenings!A:A,0))</f>
        <v>14</v>
      </c>
    </row>
    <row r="1900" spans="1:6" x14ac:dyDescent="0.2">
      <c r="A1900" s="10">
        <v>1899</v>
      </c>
      <c r="B1900" s="12">
        <v>145</v>
      </c>
      <c r="C1900" s="12">
        <v>99</v>
      </c>
      <c r="D1900" s="4">
        <f>INDEX(Screenings!C:C,MATCH(Reservations!C1900,Screenings!A:A,0))</f>
        <v>10</v>
      </c>
      <c r="E1900" s="4">
        <f>COUNTIF(SeatReservations!B:B,Reservations!A1900)</f>
        <v>1</v>
      </c>
      <c r="F1900" s="4">
        <f>INDEX(Screenings!D:D,MATCH(Reservations!C1900,Screenings!A:A,0))</f>
        <v>12</v>
      </c>
    </row>
    <row r="1901" spans="1:6" x14ac:dyDescent="0.2">
      <c r="A1901" s="10">
        <v>1900</v>
      </c>
      <c r="B1901" s="12">
        <v>139</v>
      </c>
      <c r="C1901" s="12">
        <v>285</v>
      </c>
      <c r="D1901" s="4">
        <f>INDEX(Screenings!C:C,MATCH(Reservations!C1901,Screenings!A:A,0))</f>
        <v>4</v>
      </c>
      <c r="E1901" s="4">
        <f>COUNTIF(SeatReservations!B:B,Reservations!A1901)</f>
        <v>2</v>
      </c>
      <c r="F1901" s="4">
        <f>INDEX(Screenings!D:D,MATCH(Reservations!C1901,Screenings!A:A,0))</f>
        <v>38</v>
      </c>
    </row>
    <row r="1902" spans="1:6" x14ac:dyDescent="0.2">
      <c r="A1902" s="10">
        <v>1901</v>
      </c>
      <c r="B1902" s="12">
        <v>132</v>
      </c>
      <c r="C1902" s="12">
        <v>226</v>
      </c>
      <c r="D1902" s="4">
        <f>INDEX(Screenings!C:C,MATCH(Reservations!C1902,Screenings!A:A,0))</f>
        <v>6</v>
      </c>
      <c r="E1902" s="4">
        <f>COUNTIF(SeatReservations!B:B,Reservations!A1902)</f>
        <v>1</v>
      </c>
      <c r="F1902" s="4">
        <f>INDEX(Screenings!D:D,MATCH(Reservations!C1902,Screenings!A:A,0))</f>
        <v>22</v>
      </c>
    </row>
    <row r="1903" spans="1:6" x14ac:dyDescent="0.2">
      <c r="A1903" s="10">
        <v>1902</v>
      </c>
      <c r="B1903" s="12">
        <v>169</v>
      </c>
      <c r="C1903" s="12">
        <v>244</v>
      </c>
      <c r="D1903" s="4">
        <f>INDEX(Screenings!C:C,MATCH(Reservations!C1903,Screenings!A:A,0))</f>
        <v>1</v>
      </c>
      <c r="E1903" s="4">
        <f>COUNTIF(SeatReservations!B:B,Reservations!A1903)</f>
        <v>0</v>
      </c>
      <c r="F1903" s="4">
        <f>INDEX(Screenings!D:D,MATCH(Reservations!C1903,Screenings!A:A,0))</f>
        <v>18</v>
      </c>
    </row>
    <row r="1904" spans="1:6" x14ac:dyDescent="0.2">
      <c r="A1904" s="10">
        <v>1903</v>
      </c>
      <c r="B1904" s="12">
        <v>177</v>
      </c>
      <c r="C1904" s="12">
        <v>242</v>
      </c>
      <c r="D1904" s="4">
        <f>INDEX(Screenings!C:C,MATCH(Reservations!C1904,Screenings!A:A,0))</f>
        <v>6</v>
      </c>
      <c r="E1904" s="4">
        <f>COUNTIF(SeatReservations!B:B,Reservations!A1904)</f>
        <v>1</v>
      </c>
      <c r="F1904" s="4">
        <f>INDEX(Screenings!D:D,MATCH(Reservations!C1904,Screenings!A:A,0))</f>
        <v>24</v>
      </c>
    </row>
    <row r="1905" spans="1:6" x14ac:dyDescent="0.2">
      <c r="A1905" s="10">
        <v>1904</v>
      </c>
      <c r="B1905" s="12">
        <v>193</v>
      </c>
      <c r="C1905" s="12">
        <v>131</v>
      </c>
      <c r="D1905" s="4">
        <f>INDEX(Screenings!C:C,MATCH(Reservations!C1905,Screenings!A:A,0))</f>
        <v>4</v>
      </c>
      <c r="E1905" s="4">
        <f>COUNTIF(SeatReservations!B:B,Reservations!A1905)</f>
        <v>1</v>
      </c>
      <c r="F1905" s="4">
        <f>INDEX(Screenings!D:D,MATCH(Reservations!C1905,Screenings!A:A,0))</f>
        <v>2</v>
      </c>
    </row>
    <row r="1906" spans="1:6" x14ac:dyDescent="0.2">
      <c r="A1906" s="10">
        <v>1905</v>
      </c>
      <c r="B1906" s="12">
        <v>182</v>
      </c>
      <c r="C1906" s="12">
        <v>54</v>
      </c>
      <c r="D1906" s="4">
        <f>INDEX(Screenings!C:C,MATCH(Reservations!C1906,Screenings!A:A,0))</f>
        <v>4</v>
      </c>
      <c r="E1906" s="4">
        <f>COUNTIF(SeatReservations!B:B,Reservations!A1906)</f>
        <v>1</v>
      </c>
      <c r="F1906" s="4">
        <f>INDEX(Screenings!D:D,MATCH(Reservations!C1906,Screenings!A:A,0))</f>
        <v>37</v>
      </c>
    </row>
    <row r="1907" spans="1:6" x14ac:dyDescent="0.2">
      <c r="A1907" s="10">
        <v>1906</v>
      </c>
      <c r="B1907" s="12">
        <v>137</v>
      </c>
      <c r="C1907" s="12">
        <v>298</v>
      </c>
      <c r="D1907" s="4">
        <f>INDEX(Screenings!C:C,MATCH(Reservations!C1907,Screenings!A:A,0))</f>
        <v>9</v>
      </c>
      <c r="E1907" s="4">
        <f>COUNTIF(SeatReservations!B:B,Reservations!A1907)</f>
        <v>0</v>
      </c>
      <c r="F1907" s="4">
        <f>INDEX(Screenings!D:D,MATCH(Reservations!C1907,Screenings!A:A,0))</f>
        <v>2</v>
      </c>
    </row>
    <row r="1908" spans="1:6" x14ac:dyDescent="0.2">
      <c r="A1908" s="10">
        <v>1907</v>
      </c>
      <c r="B1908" s="12">
        <v>153</v>
      </c>
      <c r="C1908" s="12">
        <v>164</v>
      </c>
      <c r="D1908" s="4">
        <f>INDEX(Screenings!C:C,MATCH(Reservations!C1908,Screenings!A:A,0))</f>
        <v>4</v>
      </c>
      <c r="E1908" s="4">
        <f>COUNTIF(SeatReservations!B:B,Reservations!A1908)</f>
        <v>3</v>
      </c>
      <c r="F1908" s="4">
        <f>INDEX(Screenings!D:D,MATCH(Reservations!C1908,Screenings!A:A,0))</f>
        <v>46</v>
      </c>
    </row>
    <row r="1909" spans="1:6" x14ac:dyDescent="0.2">
      <c r="A1909" s="10">
        <v>1908</v>
      </c>
      <c r="B1909" s="12">
        <v>168</v>
      </c>
      <c r="C1909" s="12">
        <v>95</v>
      </c>
      <c r="D1909" s="4">
        <f>INDEX(Screenings!C:C,MATCH(Reservations!C1909,Screenings!A:A,0))</f>
        <v>8</v>
      </c>
      <c r="E1909" s="4">
        <f>COUNTIF(SeatReservations!B:B,Reservations!A1909)</f>
        <v>1</v>
      </c>
      <c r="F1909" s="4">
        <f>INDEX(Screenings!D:D,MATCH(Reservations!C1909,Screenings!A:A,0))</f>
        <v>34</v>
      </c>
    </row>
    <row r="1910" spans="1:6" x14ac:dyDescent="0.2">
      <c r="A1910" s="10">
        <v>1909</v>
      </c>
      <c r="B1910" s="12">
        <v>146</v>
      </c>
      <c r="C1910" s="12">
        <v>248</v>
      </c>
      <c r="D1910" s="4">
        <f>INDEX(Screenings!C:C,MATCH(Reservations!C1910,Screenings!A:A,0))</f>
        <v>1</v>
      </c>
      <c r="E1910" s="4">
        <f>COUNTIF(SeatReservations!B:B,Reservations!A1910)</f>
        <v>4</v>
      </c>
      <c r="F1910" s="4">
        <f>INDEX(Screenings!D:D,MATCH(Reservations!C1910,Screenings!A:A,0))</f>
        <v>46</v>
      </c>
    </row>
    <row r="1911" spans="1:6" x14ac:dyDescent="0.2">
      <c r="A1911" s="10">
        <v>1910</v>
      </c>
      <c r="B1911" s="12">
        <v>167</v>
      </c>
      <c r="C1911" s="12">
        <v>19</v>
      </c>
      <c r="D1911" s="4">
        <f>INDEX(Screenings!C:C,MATCH(Reservations!C1911,Screenings!A:A,0))</f>
        <v>5</v>
      </c>
      <c r="E1911" s="4">
        <f>COUNTIF(SeatReservations!B:B,Reservations!A1911)</f>
        <v>4</v>
      </c>
      <c r="F1911" s="4">
        <f>INDEX(Screenings!D:D,MATCH(Reservations!C1911,Screenings!A:A,0))</f>
        <v>41</v>
      </c>
    </row>
    <row r="1912" spans="1:6" x14ac:dyDescent="0.2">
      <c r="A1912" s="10">
        <v>1911</v>
      </c>
      <c r="B1912" s="12">
        <v>190</v>
      </c>
      <c r="C1912" s="12">
        <v>199</v>
      </c>
      <c r="D1912" s="4">
        <f>INDEX(Screenings!C:C,MATCH(Reservations!C1912,Screenings!A:A,0))</f>
        <v>9</v>
      </c>
      <c r="E1912" s="4">
        <f>COUNTIF(SeatReservations!B:B,Reservations!A1912)</f>
        <v>4</v>
      </c>
      <c r="F1912" s="4">
        <f>INDEX(Screenings!D:D,MATCH(Reservations!C1912,Screenings!A:A,0))</f>
        <v>49</v>
      </c>
    </row>
    <row r="1913" spans="1:6" x14ac:dyDescent="0.2">
      <c r="A1913" s="10">
        <v>1912</v>
      </c>
      <c r="B1913" s="12">
        <v>180</v>
      </c>
      <c r="C1913" s="12">
        <v>218</v>
      </c>
      <c r="D1913" s="4">
        <f>INDEX(Screenings!C:C,MATCH(Reservations!C1913,Screenings!A:A,0))</f>
        <v>3</v>
      </c>
      <c r="E1913" s="4">
        <f>COUNTIF(SeatReservations!B:B,Reservations!A1913)</f>
        <v>4</v>
      </c>
      <c r="F1913" s="4">
        <f>INDEX(Screenings!D:D,MATCH(Reservations!C1913,Screenings!A:A,0))</f>
        <v>8</v>
      </c>
    </row>
    <row r="1914" spans="1:6" x14ac:dyDescent="0.2">
      <c r="A1914" s="10">
        <v>1913</v>
      </c>
      <c r="B1914" s="12">
        <v>168</v>
      </c>
      <c r="C1914" s="12">
        <v>75</v>
      </c>
      <c r="D1914" s="4">
        <f>INDEX(Screenings!C:C,MATCH(Reservations!C1914,Screenings!A:A,0))</f>
        <v>7</v>
      </c>
      <c r="E1914" s="4">
        <f>COUNTIF(SeatReservations!B:B,Reservations!A1914)</f>
        <v>1</v>
      </c>
      <c r="F1914" s="4">
        <f>INDEX(Screenings!D:D,MATCH(Reservations!C1914,Screenings!A:A,0))</f>
        <v>36</v>
      </c>
    </row>
    <row r="1915" spans="1:6" x14ac:dyDescent="0.2">
      <c r="A1915" s="10">
        <v>1914</v>
      </c>
      <c r="B1915" s="12">
        <v>185</v>
      </c>
      <c r="C1915" s="12">
        <v>115</v>
      </c>
      <c r="D1915" s="4">
        <f>INDEX(Screenings!C:C,MATCH(Reservations!C1915,Screenings!A:A,0))</f>
        <v>9</v>
      </c>
      <c r="E1915" s="4">
        <f>COUNTIF(SeatReservations!B:B,Reservations!A1915)</f>
        <v>2</v>
      </c>
      <c r="F1915" s="4">
        <f>INDEX(Screenings!D:D,MATCH(Reservations!C1915,Screenings!A:A,0))</f>
        <v>9</v>
      </c>
    </row>
    <row r="1916" spans="1:6" x14ac:dyDescent="0.2">
      <c r="A1916" s="10">
        <v>1915</v>
      </c>
      <c r="B1916" s="12">
        <v>139</v>
      </c>
      <c r="C1916" s="12">
        <v>101</v>
      </c>
      <c r="D1916" s="4">
        <f>INDEX(Screenings!C:C,MATCH(Reservations!C1916,Screenings!A:A,0))</f>
        <v>4</v>
      </c>
      <c r="E1916" s="4">
        <f>COUNTIF(SeatReservations!B:B,Reservations!A1916)</f>
        <v>4</v>
      </c>
      <c r="F1916" s="4">
        <f>INDEX(Screenings!D:D,MATCH(Reservations!C1916,Screenings!A:A,0))</f>
        <v>28</v>
      </c>
    </row>
    <row r="1917" spans="1:6" x14ac:dyDescent="0.2">
      <c r="A1917" s="10">
        <v>1916</v>
      </c>
      <c r="B1917" s="12">
        <v>195</v>
      </c>
      <c r="C1917" s="12">
        <v>15</v>
      </c>
      <c r="D1917" s="4">
        <f>INDEX(Screenings!C:C,MATCH(Reservations!C1917,Screenings!A:A,0))</f>
        <v>8</v>
      </c>
      <c r="E1917" s="4">
        <f>COUNTIF(SeatReservations!B:B,Reservations!A1917)</f>
        <v>0</v>
      </c>
      <c r="F1917" s="4">
        <f>INDEX(Screenings!D:D,MATCH(Reservations!C1917,Screenings!A:A,0))</f>
        <v>11</v>
      </c>
    </row>
    <row r="1918" spans="1:6" x14ac:dyDescent="0.2">
      <c r="A1918" s="10">
        <v>1917</v>
      </c>
      <c r="B1918" s="12">
        <v>194</v>
      </c>
      <c r="C1918" s="12">
        <v>159</v>
      </c>
      <c r="D1918" s="4">
        <f>INDEX(Screenings!C:C,MATCH(Reservations!C1918,Screenings!A:A,0))</f>
        <v>1</v>
      </c>
      <c r="E1918" s="4">
        <f>COUNTIF(SeatReservations!B:B,Reservations!A1918)</f>
        <v>2</v>
      </c>
      <c r="F1918" s="4">
        <f>INDEX(Screenings!D:D,MATCH(Reservations!C1918,Screenings!A:A,0))</f>
        <v>21</v>
      </c>
    </row>
    <row r="1919" spans="1:6" x14ac:dyDescent="0.2">
      <c r="A1919" s="10">
        <v>1918</v>
      </c>
      <c r="B1919" s="12">
        <v>185</v>
      </c>
      <c r="C1919" s="12">
        <v>104</v>
      </c>
      <c r="D1919" s="4">
        <f>INDEX(Screenings!C:C,MATCH(Reservations!C1919,Screenings!A:A,0))</f>
        <v>5</v>
      </c>
      <c r="E1919" s="4">
        <f>COUNTIF(SeatReservations!B:B,Reservations!A1919)</f>
        <v>3</v>
      </c>
      <c r="F1919" s="4">
        <f>INDEX(Screenings!D:D,MATCH(Reservations!C1919,Screenings!A:A,0))</f>
        <v>24</v>
      </c>
    </row>
    <row r="1920" spans="1:6" x14ac:dyDescent="0.2">
      <c r="A1920" s="10">
        <v>1919</v>
      </c>
      <c r="B1920" s="12">
        <v>169</v>
      </c>
      <c r="C1920" s="12">
        <v>252</v>
      </c>
      <c r="D1920" s="4">
        <f>INDEX(Screenings!C:C,MATCH(Reservations!C1920,Screenings!A:A,0))</f>
        <v>7</v>
      </c>
      <c r="E1920" s="4">
        <f>COUNTIF(SeatReservations!B:B,Reservations!A1920)</f>
        <v>4</v>
      </c>
      <c r="F1920" s="4">
        <f>INDEX(Screenings!D:D,MATCH(Reservations!C1920,Screenings!A:A,0))</f>
        <v>47</v>
      </c>
    </row>
    <row r="1921" spans="1:6" x14ac:dyDescent="0.2">
      <c r="A1921" s="10">
        <v>1920</v>
      </c>
      <c r="B1921" s="12">
        <v>198</v>
      </c>
      <c r="C1921" s="12">
        <v>70</v>
      </c>
      <c r="D1921" s="4">
        <f>INDEX(Screenings!C:C,MATCH(Reservations!C1921,Screenings!A:A,0))</f>
        <v>10</v>
      </c>
      <c r="E1921" s="4">
        <f>COUNTIF(SeatReservations!B:B,Reservations!A1921)</f>
        <v>1</v>
      </c>
      <c r="F1921" s="4">
        <f>INDEX(Screenings!D:D,MATCH(Reservations!C1921,Screenings!A:A,0))</f>
        <v>60</v>
      </c>
    </row>
    <row r="1922" spans="1:6" x14ac:dyDescent="0.2">
      <c r="A1922" s="10">
        <v>1921</v>
      </c>
      <c r="B1922" s="12">
        <v>146</v>
      </c>
      <c r="C1922" s="12">
        <v>153</v>
      </c>
      <c r="D1922" s="4">
        <f>INDEX(Screenings!C:C,MATCH(Reservations!C1922,Screenings!A:A,0))</f>
        <v>10</v>
      </c>
      <c r="E1922" s="4">
        <f>COUNTIF(SeatReservations!B:B,Reservations!A1922)</f>
        <v>3</v>
      </c>
      <c r="F1922" s="4">
        <f>INDEX(Screenings!D:D,MATCH(Reservations!C1922,Screenings!A:A,0))</f>
        <v>47</v>
      </c>
    </row>
    <row r="1923" spans="1:6" x14ac:dyDescent="0.2">
      <c r="A1923" s="10">
        <v>1922</v>
      </c>
      <c r="B1923" s="12">
        <v>149</v>
      </c>
      <c r="C1923" s="12">
        <v>124</v>
      </c>
      <c r="D1923" s="4">
        <f>INDEX(Screenings!C:C,MATCH(Reservations!C1923,Screenings!A:A,0))</f>
        <v>9</v>
      </c>
      <c r="E1923" s="4">
        <f>COUNTIF(SeatReservations!B:B,Reservations!A1923)</f>
        <v>0</v>
      </c>
      <c r="F1923" s="4">
        <f>INDEX(Screenings!D:D,MATCH(Reservations!C1923,Screenings!A:A,0))</f>
        <v>18</v>
      </c>
    </row>
    <row r="1924" spans="1:6" x14ac:dyDescent="0.2">
      <c r="A1924" s="10">
        <v>1923</v>
      </c>
      <c r="B1924" s="12">
        <v>190</v>
      </c>
      <c r="C1924" s="12">
        <v>173</v>
      </c>
      <c r="D1924" s="4">
        <f>INDEX(Screenings!C:C,MATCH(Reservations!C1924,Screenings!A:A,0))</f>
        <v>7</v>
      </c>
      <c r="E1924" s="4">
        <f>COUNTIF(SeatReservations!B:B,Reservations!A1924)</f>
        <v>5</v>
      </c>
      <c r="F1924" s="4">
        <f>INDEX(Screenings!D:D,MATCH(Reservations!C1924,Screenings!A:A,0))</f>
        <v>14</v>
      </c>
    </row>
    <row r="1925" spans="1:6" x14ac:dyDescent="0.2">
      <c r="A1925" s="10">
        <v>1924</v>
      </c>
      <c r="B1925" s="12">
        <v>136</v>
      </c>
      <c r="C1925" s="12">
        <v>66</v>
      </c>
      <c r="D1925" s="4">
        <f>INDEX(Screenings!C:C,MATCH(Reservations!C1925,Screenings!A:A,0))</f>
        <v>8</v>
      </c>
      <c r="E1925" s="4">
        <f>COUNTIF(SeatReservations!B:B,Reservations!A1925)</f>
        <v>0</v>
      </c>
      <c r="F1925" s="4">
        <f>INDEX(Screenings!D:D,MATCH(Reservations!C1925,Screenings!A:A,0))</f>
        <v>24</v>
      </c>
    </row>
    <row r="1926" spans="1:6" x14ac:dyDescent="0.2">
      <c r="A1926" s="10">
        <v>1925</v>
      </c>
      <c r="B1926" s="12">
        <v>182</v>
      </c>
      <c r="C1926" s="12">
        <v>282</v>
      </c>
      <c r="D1926" s="4">
        <f>INDEX(Screenings!C:C,MATCH(Reservations!C1926,Screenings!A:A,0))</f>
        <v>2</v>
      </c>
      <c r="E1926" s="4">
        <f>COUNTIF(SeatReservations!B:B,Reservations!A1926)</f>
        <v>3</v>
      </c>
      <c r="F1926" s="4">
        <f>INDEX(Screenings!D:D,MATCH(Reservations!C1926,Screenings!A:A,0))</f>
        <v>41</v>
      </c>
    </row>
    <row r="1927" spans="1:6" x14ac:dyDescent="0.2">
      <c r="A1927" s="10">
        <v>1926</v>
      </c>
      <c r="B1927" s="12">
        <v>132</v>
      </c>
      <c r="C1927" s="12">
        <v>174</v>
      </c>
      <c r="D1927" s="4">
        <f>INDEX(Screenings!C:C,MATCH(Reservations!C1927,Screenings!A:A,0))</f>
        <v>7</v>
      </c>
      <c r="E1927" s="4">
        <f>COUNTIF(SeatReservations!B:B,Reservations!A1927)</f>
        <v>2</v>
      </c>
      <c r="F1927" s="4">
        <f>INDEX(Screenings!D:D,MATCH(Reservations!C1927,Screenings!A:A,0))</f>
        <v>60</v>
      </c>
    </row>
    <row r="1928" spans="1:6" x14ac:dyDescent="0.2">
      <c r="A1928" s="10">
        <v>1927</v>
      </c>
      <c r="B1928" s="12">
        <v>159</v>
      </c>
      <c r="C1928" s="12">
        <v>28</v>
      </c>
      <c r="D1928" s="4">
        <f>INDEX(Screenings!C:C,MATCH(Reservations!C1928,Screenings!A:A,0))</f>
        <v>10</v>
      </c>
      <c r="E1928" s="4">
        <f>COUNTIF(SeatReservations!B:B,Reservations!A1928)</f>
        <v>2</v>
      </c>
      <c r="F1928" s="4">
        <f>INDEX(Screenings!D:D,MATCH(Reservations!C1928,Screenings!A:A,0))</f>
        <v>23</v>
      </c>
    </row>
    <row r="1929" spans="1:6" x14ac:dyDescent="0.2">
      <c r="A1929" s="10">
        <v>1928</v>
      </c>
      <c r="B1929" s="12">
        <v>179</v>
      </c>
      <c r="C1929" s="12">
        <v>62</v>
      </c>
      <c r="D1929" s="4">
        <f>INDEX(Screenings!C:C,MATCH(Reservations!C1929,Screenings!A:A,0))</f>
        <v>7</v>
      </c>
      <c r="E1929" s="4">
        <f>COUNTIF(SeatReservations!B:B,Reservations!A1929)</f>
        <v>1</v>
      </c>
      <c r="F1929" s="4">
        <f>INDEX(Screenings!D:D,MATCH(Reservations!C1929,Screenings!A:A,0))</f>
        <v>29</v>
      </c>
    </row>
    <row r="1930" spans="1:6" x14ac:dyDescent="0.2">
      <c r="A1930" s="10">
        <v>1929</v>
      </c>
      <c r="B1930" s="12">
        <v>197</v>
      </c>
      <c r="C1930" s="12">
        <v>48</v>
      </c>
      <c r="D1930" s="4">
        <f>INDEX(Screenings!C:C,MATCH(Reservations!C1930,Screenings!A:A,0))</f>
        <v>1</v>
      </c>
      <c r="E1930" s="4">
        <f>COUNTIF(SeatReservations!B:B,Reservations!A1930)</f>
        <v>3</v>
      </c>
      <c r="F1930" s="4">
        <f>INDEX(Screenings!D:D,MATCH(Reservations!C1930,Screenings!A:A,0))</f>
        <v>46</v>
      </c>
    </row>
    <row r="1931" spans="1:6" x14ac:dyDescent="0.2">
      <c r="A1931" s="10">
        <v>1930</v>
      </c>
      <c r="B1931" s="12">
        <v>197</v>
      </c>
      <c r="C1931" s="12">
        <v>203</v>
      </c>
      <c r="D1931" s="4">
        <f>INDEX(Screenings!C:C,MATCH(Reservations!C1931,Screenings!A:A,0))</f>
        <v>7</v>
      </c>
      <c r="E1931" s="4">
        <f>COUNTIF(SeatReservations!B:B,Reservations!A1931)</f>
        <v>2</v>
      </c>
      <c r="F1931" s="4">
        <f>INDEX(Screenings!D:D,MATCH(Reservations!C1931,Screenings!A:A,0))</f>
        <v>57</v>
      </c>
    </row>
    <row r="1932" spans="1:6" x14ac:dyDescent="0.2">
      <c r="A1932" s="10">
        <v>1931</v>
      </c>
      <c r="B1932" s="12">
        <v>186</v>
      </c>
      <c r="C1932" s="12">
        <v>164</v>
      </c>
      <c r="D1932" s="4">
        <f>INDEX(Screenings!C:C,MATCH(Reservations!C1932,Screenings!A:A,0))</f>
        <v>4</v>
      </c>
      <c r="E1932" s="4">
        <f>COUNTIF(SeatReservations!B:B,Reservations!A1932)</f>
        <v>2</v>
      </c>
      <c r="F1932" s="4">
        <f>INDEX(Screenings!D:D,MATCH(Reservations!C1932,Screenings!A:A,0))</f>
        <v>46</v>
      </c>
    </row>
    <row r="1933" spans="1:6" x14ac:dyDescent="0.2">
      <c r="A1933" s="10">
        <v>1932</v>
      </c>
      <c r="B1933" s="12">
        <v>178</v>
      </c>
      <c r="C1933" s="12">
        <v>202</v>
      </c>
      <c r="D1933" s="4">
        <f>INDEX(Screenings!C:C,MATCH(Reservations!C1933,Screenings!A:A,0))</f>
        <v>9</v>
      </c>
      <c r="E1933" s="4">
        <f>COUNTIF(SeatReservations!B:B,Reservations!A1933)</f>
        <v>2</v>
      </c>
      <c r="F1933" s="4">
        <f>INDEX(Screenings!D:D,MATCH(Reservations!C1933,Screenings!A:A,0))</f>
        <v>43</v>
      </c>
    </row>
    <row r="1934" spans="1:6" x14ac:dyDescent="0.2">
      <c r="A1934" s="10">
        <v>1933</v>
      </c>
      <c r="B1934" s="12">
        <v>165</v>
      </c>
      <c r="C1934" s="12">
        <v>32</v>
      </c>
      <c r="D1934" s="4">
        <f>INDEX(Screenings!C:C,MATCH(Reservations!C1934,Screenings!A:A,0))</f>
        <v>1</v>
      </c>
      <c r="E1934" s="4">
        <f>COUNTIF(SeatReservations!B:B,Reservations!A1934)</f>
        <v>3</v>
      </c>
      <c r="F1934" s="4">
        <f>INDEX(Screenings!D:D,MATCH(Reservations!C1934,Screenings!A:A,0))</f>
        <v>14</v>
      </c>
    </row>
    <row r="1935" spans="1:6" x14ac:dyDescent="0.2">
      <c r="A1935" s="10">
        <v>1934</v>
      </c>
      <c r="B1935" s="12">
        <v>153</v>
      </c>
      <c r="C1935" s="12">
        <v>292</v>
      </c>
      <c r="D1935" s="4">
        <f>INDEX(Screenings!C:C,MATCH(Reservations!C1935,Screenings!A:A,0))</f>
        <v>4</v>
      </c>
      <c r="E1935" s="4">
        <f>COUNTIF(SeatReservations!B:B,Reservations!A1935)</f>
        <v>3</v>
      </c>
      <c r="F1935" s="4">
        <f>INDEX(Screenings!D:D,MATCH(Reservations!C1935,Screenings!A:A,0))</f>
        <v>5</v>
      </c>
    </row>
    <row r="1936" spans="1:6" x14ac:dyDescent="0.2">
      <c r="A1936" s="10">
        <v>1935</v>
      </c>
      <c r="B1936" s="12">
        <v>175</v>
      </c>
      <c r="C1936" s="12">
        <v>20</v>
      </c>
      <c r="D1936" s="4">
        <f>INDEX(Screenings!C:C,MATCH(Reservations!C1936,Screenings!A:A,0))</f>
        <v>8</v>
      </c>
      <c r="E1936" s="4">
        <f>COUNTIF(SeatReservations!B:B,Reservations!A1936)</f>
        <v>6</v>
      </c>
      <c r="F1936" s="4">
        <f>INDEX(Screenings!D:D,MATCH(Reservations!C1936,Screenings!A:A,0))</f>
        <v>34</v>
      </c>
    </row>
    <row r="1937" spans="1:6" x14ac:dyDescent="0.2">
      <c r="A1937" s="10">
        <v>1936</v>
      </c>
      <c r="B1937" s="12">
        <v>140</v>
      </c>
      <c r="C1937" s="12">
        <v>44</v>
      </c>
      <c r="D1937" s="4">
        <f>INDEX(Screenings!C:C,MATCH(Reservations!C1937,Screenings!A:A,0))</f>
        <v>6</v>
      </c>
      <c r="E1937" s="4">
        <f>COUNTIF(SeatReservations!B:B,Reservations!A1937)</f>
        <v>1</v>
      </c>
      <c r="F1937" s="4">
        <f>INDEX(Screenings!D:D,MATCH(Reservations!C1937,Screenings!A:A,0))</f>
        <v>40</v>
      </c>
    </row>
    <row r="1938" spans="1:6" x14ac:dyDescent="0.2">
      <c r="A1938" s="10">
        <v>1937</v>
      </c>
      <c r="B1938" s="12">
        <v>188</v>
      </c>
      <c r="C1938" s="12">
        <v>89</v>
      </c>
      <c r="D1938" s="4">
        <f>INDEX(Screenings!C:C,MATCH(Reservations!C1938,Screenings!A:A,0))</f>
        <v>7</v>
      </c>
      <c r="E1938" s="4">
        <f>COUNTIF(SeatReservations!B:B,Reservations!A1938)</f>
        <v>1</v>
      </c>
      <c r="F1938" s="4">
        <f>INDEX(Screenings!D:D,MATCH(Reservations!C1938,Screenings!A:A,0))</f>
        <v>48</v>
      </c>
    </row>
    <row r="1939" spans="1:6" x14ac:dyDescent="0.2">
      <c r="A1939" s="10">
        <v>1938</v>
      </c>
      <c r="B1939" s="12">
        <v>159</v>
      </c>
      <c r="C1939" s="12">
        <v>8</v>
      </c>
      <c r="D1939" s="4">
        <f>INDEX(Screenings!C:C,MATCH(Reservations!C1939,Screenings!A:A,0))</f>
        <v>4</v>
      </c>
      <c r="E1939" s="4">
        <f>COUNTIF(SeatReservations!B:B,Reservations!A1939)</f>
        <v>0</v>
      </c>
      <c r="F1939" s="4">
        <f>INDEX(Screenings!D:D,MATCH(Reservations!C1939,Screenings!A:A,0))</f>
        <v>35</v>
      </c>
    </row>
    <row r="1940" spans="1:6" x14ac:dyDescent="0.2">
      <c r="A1940" s="10">
        <v>1939</v>
      </c>
      <c r="B1940" s="12">
        <v>141</v>
      </c>
      <c r="C1940" s="12">
        <v>203</v>
      </c>
      <c r="D1940" s="4">
        <f>INDEX(Screenings!C:C,MATCH(Reservations!C1940,Screenings!A:A,0))</f>
        <v>7</v>
      </c>
      <c r="E1940" s="4">
        <f>COUNTIF(SeatReservations!B:B,Reservations!A1940)</f>
        <v>2</v>
      </c>
      <c r="F1940" s="4">
        <f>INDEX(Screenings!D:D,MATCH(Reservations!C1940,Screenings!A:A,0))</f>
        <v>57</v>
      </c>
    </row>
    <row r="1941" spans="1:6" x14ac:dyDescent="0.2">
      <c r="A1941" s="10">
        <v>1940</v>
      </c>
      <c r="B1941" s="12">
        <v>159</v>
      </c>
      <c r="C1941" s="12">
        <v>29</v>
      </c>
      <c r="D1941" s="4">
        <f>INDEX(Screenings!C:C,MATCH(Reservations!C1941,Screenings!A:A,0))</f>
        <v>7</v>
      </c>
      <c r="E1941" s="4">
        <f>COUNTIF(SeatReservations!B:B,Reservations!A1941)</f>
        <v>3</v>
      </c>
      <c r="F1941" s="4">
        <f>INDEX(Screenings!D:D,MATCH(Reservations!C1941,Screenings!A:A,0))</f>
        <v>4</v>
      </c>
    </row>
    <row r="1942" spans="1:6" x14ac:dyDescent="0.2">
      <c r="A1942" s="10">
        <v>1941</v>
      </c>
      <c r="B1942" s="12">
        <v>194</v>
      </c>
      <c r="C1942" s="12">
        <v>11</v>
      </c>
      <c r="D1942" s="4">
        <f>INDEX(Screenings!C:C,MATCH(Reservations!C1942,Screenings!A:A,0))</f>
        <v>6</v>
      </c>
      <c r="E1942" s="4">
        <f>COUNTIF(SeatReservations!B:B,Reservations!A1942)</f>
        <v>2</v>
      </c>
      <c r="F1942" s="4">
        <f>INDEX(Screenings!D:D,MATCH(Reservations!C1942,Screenings!A:A,0))</f>
        <v>23</v>
      </c>
    </row>
    <row r="1943" spans="1:6" x14ac:dyDescent="0.2">
      <c r="A1943" s="10">
        <v>1942</v>
      </c>
      <c r="B1943" s="12">
        <v>147</v>
      </c>
      <c r="C1943" s="12">
        <v>205</v>
      </c>
      <c r="D1943" s="4">
        <f>INDEX(Screenings!C:C,MATCH(Reservations!C1943,Screenings!A:A,0))</f>
        <v>6</v>
      </c>
      <c r="E1943" s="4">
        <f>COUNTIF(SeatReservations!B:B,Reservations!A1943)</f>
        <v>3</v>
      </c>
      <c r="F1943" s="4">
        <f>INDEX(Screenings!D:D,MATCH(Reservations!C1943,Screenings!A:A,0))</f>
        <v>60</v>
      </c>
    </row>
    <row r="1944" spans="1:6" x14ac:dyDescent="0.2">
      <c r="A1944" s="10">
        <v>1943</v>
      </c>
      <c r="B1944" s="12">
        <v>138</v>
      </c>
      <c r="C1944" s="12">
        <v>111</v>
      </c>
      <c r="D1944" s="4">
        <f>INDEX(Screenings!C:C,MATCH(Reservations!C1944,Screenings!A:A,0))</f>
        <v>1</v>
      </c>
      <c r="E1944" s="4">
        <f>COUNTIF(SeatReservations!B:B,Reservations!A1944)</f>
        <v>2</v>
      </c>
      <c r="F1944" s="4">
        <f>INDEX(Screenings!D:D,MATCH(Reservations!C1944,Screenings!A:A,0))</f>
        <v>11</v>
      </c>
    </row>
    <row r="1945" spans="1:6" x14ac:dyDescent="0.2">
      <c r="A1945" s="10">
        <v>1944</v>
      </c>
      <c r="B1945" s="12">
        <v>166</v>
      </c>
      <c r="C1945" s="12">
        <v>85</v>
      </c>
      <c r="D1945" s="4">
        <f>INDEX(Screenings!C:C,MATCH(Reservations!C1945,Screenings!A:A,0))</f>
        <v>10</v>
      </c>
      <c r="E1945" s="4">
        <f>COUNTIF(SeatReservations!B:B,Reservations!A1945)</f>
        <v>5</v>
      </c>
      <c r="F1945" s="4">
        <f>INDEX(Screenings!D:D,MATCH(Reservations!C1945,Screenings!A:A,0))</f>
        <v>35</v>
      </c>
    </row>
    <row r="1946" spans="1:6" x14ac:dyDescent="0.2">
      <c r="A1946" s="10">
        <v>1945</v>
      </c>
      <c r="B1946" s="12">
        <v>132</v>
      </c>
      <c r="C1946" s="12">
        <v>63</v>
      </c>
      <c r="D1946" s="4">
        <f>INDEX(Screenings!C:C,MATCH(Reservations!C1946,Screenings!A:A,0))</f>
        <v>6</v>
      </c>
      <c r="E1946" s="4">
        <f>COUNTIF(SeatReservations!B:B,Reservations!A1946)</f>
        <v>3</v>
      </c>
      <c r="F1946" s="4">
        <f>INDEX(Screenings!D:D,MATCH(Reservations!C1946,Screenings!A:A,0))</f>
        <v>26</v>
      </c>
    </row>
    <row r="1947" spans="1:6" x14ac:dyDescent="0.2">
      <c r="A1947" s="10">
        <v>1946</v>
      </c>
      <c r="B1947" s="12">
        <v>171</v>
      </c>
      <c r="C1947" s="12">
        <v>161</v>
      </c>
      <c r="D1947" s="4">
        <f>INDEX(Screenings!C:C,MATCH(Reservations!C1947,Screenings!A:A,0))</f>
        <v>8</v>
      </c>
      <c r="E1947" s="4">
        <f>COUNTIF(SeatReservations!B:B,Reservations!A1947)</f>
        <v>4</v>
      </c>
      <c r="F1947" s="4">
        <f>INDEX(Screenings!D:D,MATCH(Reservations!C1947,Screenings!A:A,0))</f>
        <v>43</v>
      </c>
    </row>
    <row r="1948" spans="1:6" x14ac:dyDescent="0.2">
      <c r="A1948" s="10">
        <v>1947</v>
      </c>
      <c r="B1948" s="12">
        <v>175</v>
      </c>
      <c r="C1948" s="12">
        <v>40</v>
      </c>
      <c r="D1948" s="4">
        <f>INDEX(Screenings!C:C,MATCH(Reservations!C1948,Screenings!A:A,0))</f>
        <v>2</v>
      </c>
      <c r="E1948" s="4">
        <f>COUNTIF(SeatReservations!B:B,Reservations!A1948)</f>
        <v>1</v>
      </c>
      <c r="F1948" s="4">
        <f>INDEX(Screenings!D:D,MATCH(Reservations!C1948,Screenings!A:A,0))</f>
        <v>13</v>
      </c>
    </row>
    <row r="1949" spans="1:6" x14ac:dyDescent="0.2">
      <c r="A1949" s="10">
        <v>1948</v>
      </c>
      <c r="B1949" s="12">
        <v>158</v>
      </c>
      <c r="C1949" s="12">
        <v>8</v>
      </c>
      <c r="D1949" s="4">
        <f>INDEX(Screenings!C:C,MATCH(Reservations!C1949,Screenings!A:A,0))</f>
        <v>4</v>
      </c>
      <c r="E1949" s="4">
        <f>COUNTIF(SeatReservations!B:B,Reservations!A1949)</f>
        <v>2</v>
      </c>
      <c r="F1949" s="4">
        <f>INDEX(Screenings!D:D,MATCH(Reservations!C1949,Screenings!A:A,0))</f>
        <v>35</v>
      </c>
    </row>
    <row r="1950" spans="1:6" x14ac:dyDescent="0.2">
      <c r="A1950" s="10">
        <v>1949</v>
      </c>
      <c r="B1950" s="12">
        <v>135</v>
      </c>
      <c r="C1950" s="12">
        <v>179</v>
      </c>
      <c r="D1950" s="4">
        <f>INDEX(Screenings!C:C,MATCH(Reservations!C1950,Screenings!A:A,0))</f>
        <v>1</v>
      </c>
      <c r="E1950" s="4">
        <f>COUNTIF(SeatReservations!B:B,Reservations!A1950)</f>
        <v>1</v>
      </c>
      <c r="F1950" s="4">
        <f>INDEX(Screenings!D:D,MATCH(Reservations!C1950,Screenings!A:A,0))</f>
        <v>53</v>
      </c>
    </row>
    <row r="1951" spans="1:6" x14ac:dyDescent="0.2">
      <c r="A1951" s="10">
        <v>1950</v>
      </c>
      <c r="B1951" s="12">
        <v>143</v>
      </c>
      <c r="C1951" s="12">
        <v>230</v>
      </c>
      <c r="D1951" s="4">
        <f>INDEX(Screenings!C:C,MATCH(Reservations!C1951,Screenings!A:A,0))</f>
        <v>2</v>
      </c>
      <c r="E1951" s="4">
        <f>COUNTIF(SeatReservations!B:B,Reservations!A1951)</f>
        <v>5</v>
      </c>
      <c r="F1951" s="4">
        <f>INDEX(Screenings!D:D,MATCH(Reservations!C1951,Screenings!A:A,0))</f>
        <v>49</v>
      </c>
    </row>
    <row r="1952" spans="1:6" x14ac:dyDescent="0.2">
      <c r="A1952" s="10">
        <v>1951</v>
      </c>
      <c r="B1952" s="12">
        <v>185</v>
      </c>
      <c r="C1952" s="12">
        <v>41</v>
      </c>
      <c r="D1952" s="4">
        <f>INDEX(Screenings!C:C,MATCH(Reservations!C1952,Screenings!A:A,0))</f>
        <v>8</v>
      </c>
      <c r="E1952" s="4">
        <f>COUNTIF(SeatReservations!B:B,Reservations!A1952)</f>
        <v>2</v>
      </c>
      <c r="F1952" s="4">
        <f>INDEX(Screenings!D:D,MATCH(Reservations!C1952,Screenings!A:A,0))</f>
        <v>42</v>
      </c>
    </row>
    <row r="1953" spans="1:6" x14ac:dyDescent="0.2">
      <c r="A1953" s="10">
        <v>1952</v>
      </c>
      <c r="B1953" s="12">
        <v>185</v>
      </c>
      <c r="C1953" s="12">
        <v>80</v>
      </c>
      <c r="D1953" s="4">
        <f>INDEX(Screenings!C:C,MATCH(Reservations!C1953,Screenings!A:A,0))</f>
        <v>5</v>
      </c>
      <c r="E1953" s="4">
        <f>COUNTIF(SeatReservations!B:B,Reservations!A1953)</f>
        <v>0</v>
      </c>
      <c r="F1953" s="4">
        <f>INDEX(Screenings!D:D,MATCH(Reservations!C1953,Screenings!A:A,0))</f>
        <v>20</v>
      </c>
    </row>
    <row r="1954" spans="1:6" x14ac:dyDescent="0.2">
      <c r="A1954" s="10">
        <v>1953</v>
      </c>
      <c r="B1954" s="12">
        <v>156</v>
      </c>
      <c r="C1954" s="12">
        <v>229</v>
      </c>
      <c r="D1954" s="4">
        <f>INDEX(Screenings!C:C,MATCH(Reservations!C1954,Screenings!A:A,0))</f>
        <v>8</v>
      </c>
      <c r="E1954" s="4">
        <f>COUNTIF(SeatReservations!B:B,Reservations!A1954)</f>
        <v>3</v>
      </c>
      <c r="F1954" s="4">
        <f>INDEX(Screenings!D:D,MATCH(Reservations!C1954,Screenings!A:A,0))</f>
        <v>31</v>
      </c>
    </row>
    <row r="1955" spans="1:6" x14ac:dyDescent="0.2">
      <c r="A1955" s="10">
        <v>1954</v>
      </c>
      <c r="B1955" s="12">
        <v>176</v>
      </c>
      <c r="C1955" s="12">
        <v>16</v>
      </c>
      <c r="D1955" s="4">
        <f>INDEX(Screenings!C:C,MATCH(Reservations!C1955,Screenings!A:A,0))</f>
        <v>3</v>
      </c>
      <c r="E1955" s="4">
        <f>COUNTIF(SeatReservations!B:B,Reservations!A1955)</f>
        <v>2</v>
      </c>
      <c r="F1955" s="4">
        <f>INDEX(Screenings!D:D,MATCH(Reservations!C1955,Screenings!A:A,0))</f>
        <v>49</v>
      </c>
    </row>
    <row r="1956" spans="1:6" x14ac:dyDescent="0.2">
      <c r="A1956" s="10">
        <v>1955</v>
      </c>
      <c r="B1956" s="12">
        <v>182</v>
      </c>
      <c r="C1956" s="12">
        <v>20</v>
      </c>
      <c r="D1956" s="4">
        <f>INDEX(Screenings!C:C,MATCH(Reservations!C1956,Screenings!A:A,0))</f>
        <v>8</v>
      </c>
      <c r="E1956" s="4">
        <f>COUNTIF(SeatReservations!B:B,Reservations!A1956)</f>
        <v>3</v>
      </c>
      <c r="F1956" s="4">
        <f>INDEX(Screenings!D:D,MATCH(Reservations!C1956,Screenings!A:A,0))</f>
        <v>34</v>
      </c>
    </row>
    <row r="1957" spans="1:6" x14ac:dyDescent="0.2">
      <c r="A1957" s="10">
        <v>1956</v>
      </c>
      <c r="B1957" s="12">
        <v>158</v>
      </c>
      <c r="C1957" s="12">
        <v>117</v>
      </c>
      <c r="D1957" s="4">
        <f>INDEX(Screenings!C:C,MATCH(Reservations!C1957,Screenings!A:A,0))</f>
        <v>7</v>
      </c>
      <c r="E1957" s="4">
        <f>COUNTIF(SeatReservations!B:B,Reservations!A1957)</f>
        <v>2</v>
      </c>
      <c r="F1957" s="4">
        <f>INDEX(Screenings!D:D,MATCH(Reservations!C1957,Screenings!A:A,0))</f>
        <v>23</v>
      </c>
    </row>
    <row r="1958" spans="1:6" x14ac:dyDescent="0.2">
      <c r="A1958" s="10">
        <v>1957</v>
      </c>
      <c r="B1958" s="12">
        <v>136</v>
      </c>
      <c r="C1958" s="12">
        <v>294</v>
      </c>
      <c r="D1958" s="4">
        <f>INDEX(Screenings!C:C,MATCH(Reservations!C1958,Screenings!A:A,0))</f>
        <v>7</v>
      </c>
      <c r="E1958" s="4">
        <f>COUNTIF(SeatReservations!B:B,Reservations!A1958)</f>
        <v>0</v>
      </c>
      <c r="F1958" s="4">
        <f>INDEX(Screenings!D:D,MATCH(Reservations!C1958,Screenings!A:A,0))</f>
        <v>3</v>
      </c>
    </row>
    <row r="1959" spans="1:6" x14ac:dyDescent="0.2">
      <c r="A1959" s="10">
        <v>1958</v>
      </c>
      <c r="B1959" s="12">
        <v>144</v>
      </c>
      <c r="C1959" s="12">
        <v>104</v>
      </c>
      <c r="D1959" s="4">
        <f>INDEX(Screenings!C:C,MATCH(Reservations!C1959,Screenings!A:A,0))</f>
        <v>5</v>
      </c>
      <c r="E1959" s="4">
        <f>COUNTIF(SeatReservations!B:B,Reservations!A1959)</f>
        <v>4</v>
      </c>
      <c r="F1959" s="4">
        <f>INDEX(Screenings!D:D,MATCH(Reservations!C1959,Screenings!A:A,0))</f>
        <v>24</v>
      </c>
    </row>
    <row r="1960" spans="1:6" x14ac:dyDescent="0.2">
      <c r="A1960" s="10">
        <v>1959</v>
      </c>
      <c r="B1960" s="12">
        <v>147</v>
      </c>
      <c r="C1960" s="12">
        <v>245</v>
      </c>
      <c r="D1960" s="4">
        <f>INDEX(Screenings!C:C,MATCH(Reservations!C1960,Screenings!A:A,0))</f>
        <v>9</v>
      </c>
      <c r="E1960" s="4">
        <f>COUNTIF(SeatReservations!B:B,Reservations!A1960)</f>
        <v>0</v>
      </c>
      <c r="F1960" s="4">
        <f>INDEX(Screenings!D:D,MATCH(Reservations!C1960,Screenings!A:A,0))</f>
        <v>47</v>
      </c>
    </row>
    <row r="1961" spans="1:6" x14ac:dyDescent="0.2">
      <c r="A1961" s="10">
        <v>1960</v>
      </c>
      <c r="B1961" s="12">
        <v>169</v>
      </c>
      <c r="C1961" s="12">
        <v>221</v>
      </c>
      <c r="D1961" s="4">
        <f>INDEX(Screenings!C:C,MATCH(Reservations!C1961,Screenings!A:A,0))</f>
        <v>5</v>
      </c>
      <c r="E1961" s="4">
        <f>COUNTIF(SeatReservations!B:B,Reservations!A1961)</f>
        <v>0</v>
      </c>
      <c r="F1961" s="4">
        <f>INDEX(Screenings!D:D,MATCH(Reservations!C1961,Screenings!A:A,0))</f>
        <v>54</v>
      </c>
    </row>
    <row r="1962" spans="1:6" x14ac:dyDescent="0.2">
      <c r="A1962" s="10">
        <v>1961</v>
      </c>
      <c r="B1962" s="12">
        <v>186</v>
      </c>
      <c r="C1962" s="12">
        <v>137</v>
      </c>
      <c r="D1962" s="4">
        <f>INDEX(Screenings!C:C,MATCH(Reservations!C1962,Screenings!A:A,0))</f>
        <v>1</v>
      </c>
      <c r="E1962" s="4">
        <f>COUNTIF(SeatReservations!B:B,Reservations!A1962)</f>
        <v>2</v>
      </c>
      <c r="F1962" s="4">
        <f>INDEX(Screenings!D:D,MATCH(Reservations!C1962,Screenings!A:A,0))</f>
        <v>25</v>
      </c>
    </row>
    <row r="1963" spans="1:6" x14ac:dyDescent="0.2">
      <c r="A1963" s="10">
        <v>1962</v>
      </c>
      <c r="B1963" s="12">
        <v>142</v>
      </c>
      <c r="C1963" s="12">
        <v>263</v>
      </c>
      <c r="D1963" s="4">
        <f>INDEX(Screenings!C:C,MATCH(Reservations!C1963,Screenings!A:A,0))</f>
        <v>5</v>
      </c>
      <c r="E1963" s="4">
        <f>COUNTIF(SeatReservations!B:B,Reservations!A1963)</f>
        <v>1</v>
      </c>
      <c r="F1963" s="4">
        <f>INDEX(Screenings!D:D,MATCH(Reservations!C1963,Screenings!A:A,0))</f>
        <v>21</v>
      </c>
    </row>
    <row r="1964" spans="1:6" x14ac:dyDescent="0.2">
      <c r="A1964" s="10">
        <v>1963</v>
      </c>
      <c r="B1964" s="12">
        <v>193</v>
      </c>
      <c r="C1964" s="12">
        <v>94</v>
      </c>
      <c r="D1964" s="4">
        <f>INDEX(Screenings!C:C,MATCH(Reservations!C1964,Screenings!A:A,0))</f>
        <v>5</v>
      </c>
      <c r="E1964" s="4">
        <f>COUNTIF(SeatReservations!B:B,Reservations!A1964)</f>
        <v>4</v>
      </c>
      <c r="F1964" s="4">
        <f>INDEX(Screenings!D:D,MATCH(Reservations!C1964,Screenings!A:A,0))</f>
        <v>52</v>
      </c>
    </row>
    <row r="1965" spans="1:6" x14ac:dyDescent="0.2">
      <c r="A1965" s="10">
        <v>1964</v>
      </c>
      <c r="B1965" s="12">
        <v>176</v>
      </c>
      <c r="C1965" s="12">
        <v>287</v>
      </c>
      <c r="D1965" s="4">
        <f>INDEX(Screenings!C:C,MATCH(Reservations!C1965,Screenings!A:A,0))</f>
        <v>9</v>
      </c>
      <c r="E1965" s="4">
        <f>COUNTIF(SeatReservations!B:B,Reservations!A1965)</f>
        <v>2</v>
      </c>
      <c r="F1965" s="4">
        <f>INDEX(Screenings!D:D,MATCH(Reservations!C1965,Screenings!A:A,0))</f>
        <v>5</v>
      </c>
    </row>
    <row r="1966" spans="1:6" x14ac:dyDescent="0.2">
      <c r="A1966" s="10">
        <v>1965</v>
      </c>
      <c r="B1966" s="12">
        <v>172</v>
      </c>
      <c r="C1966" s="12">
        <v>281</v>
      </c>
      <c r="D1966" s="4">
        <f>INDEX(Screenings!C:C,MATCH(Reservations!C1966,Screenings!A:A,0))</f>
        <v>8</v>
      </c>
      <c r="E1966" s="4">
        <f>COUNTIF(SeatReservations!B:B,Reservations!A1966)</f>
        <v>2</v>
      </c>
      <c r="F1966" s="4">
        <f>INDEX(Screenings!D:D,MATCH(Reservations!C1966,Screenings!A:A,0))</f>
        <v>59</v>
      </c>
    </row>
    <row r="1967" spans="1:6" x14ac:dyDescent="0.2">
      <c r="A1967" s="10">
        <v>1966</v>
      </c>
      <c r="B1967" s="12">
        <v>183</v>
      </c>
      <c r="C1967" s="12">
        <v>251</v>
      </c>
      <c r="D1967" s="4">
        <f>INDEX(Screenings!C:C,MATCH(Reservations!C1967,Screenings!A:A,0))</f>
        <v>9</v>
      </c>
      <c r="E1967" s="4">
        <f>COUNTIF(SeatReservations!B:B,Reservations!A1967)</f>
        <v>1</v>
      </c>
      <c r="F1967" s="4">
        <f>INDEX(Screenings!D:D,MATCH(Reservations!C1967,Screenings!A:A,0))</f>
        <v>47</v>
      </c>
    </row>
    <row r="1968" spans="1:6" x14ac:dyDescent="0.2">
      <c r="A1968" s="10">
        <v>1967</v>
      </c>
      <c r="B1968" s="12">
        <v>169</v>
      </c>
      <c r="C1968" s="12">
        <v>100</v>
      </c>
      <c r="D1968" s="4">
        <f>INDEX(Screenings!C:C,MATCH(Reservations!C1968,Screenings!A:A,0))</f>
        <v>7</v>
      </c>
      <c r="E1968" s="4">
        <f>COUNTIF(SeatReservations!B:B,Reservations!A1968)</f>
        <v>3</v>
      </c>
      <c r="F1968" s="4">
        <f>INDEX(Screenings!D:D,MATCH(Reservations!C1968,Screenings!A:A,0))</f>
        <v>20</v>
      </c>
    </row>
    <row r="1969" spans="1:6" x14ac:dyDescent="0.2">
      <c r="A1969" s="10">
        <v>1968</v>
      </c>
      <c r="B1969" s="12">
        <v>142</v>
      </c>
      <c r="C1969" s="12">
        <v>60</v>
      </c>
      <c r="D1969" s="4">
        <f>INDEX(Screenings!C:C,MATCH(Reservations!C1969,Screenings!A:A,0))</f>
        <v>6</v>
      </c>
      <c r="E1969" s="4">
        <f>COUNTIF(SeatReservations!B:B,Reservations!A1969)</f>
        <v>1</v>
      </c>
      <c r="F1969" s="4">
        <f>INDEX(Screenings!D:D,MATCH(Reservations!C1969,Screenings!A:A,0))</f>
        <v>9</v>
      </c>
    </row>
    <row r="1970" spans="1:6" x14ac:dyDescent="0.2">
      <c r="A1970" s="10">
        <v>1969</v>
      </c>
      <c r="B1970" s="12">
        <v>163</v>
      </c>
      <c r="C1970" s="12">
        <v>181</v>
      </c>
      <c r="D1970" s="4">
        <f>INDEX(Screenings!C:C,MATCH(Reservations!C1970,Screenings!A:A,0))</f>
        <v>5</v>
      </c>
      <c r="E1970" s="4">
        <f>COUNTIF(SeatReservations!B:B,Reservations!A1970)</f>
        <v>2</v>
      </c>
      <c r="F1970" s="4">
        <f>INDEX(Screenings!D:D,MATCH(Reservations!C1970,Screenings!A:A,0))</f>
        <v>26</v>
      </c>
    </row>
    <row r="1971" spans="1:6" x14ac:dyDescent="0.2">
      <c r="A1971" s="10">
        <v>1970</v>
      </c>
      <c r="B1971" s="12">
        <v>188</v>
      </c>
      <c r="C1971" s="12">
        <v>176</v>
      </c>
      <c r="D1971" s="4">
        <f>INDEX(Screenings!C:C,MATCH(Reservations!C1971,Screenings!A:A,0))</f>
        <v>9</v>
      </c>
      <c r="E1971" s="4">
        <f>COUNTIF(SeatReservations!B:B,Reservations!A1971)</f>
        <v>1</v>
      </c>
      <c r="F1971" s="4">
        <f>INDEX(Screenings!D:D,MATCH(Reservations!C1971,Screenings!A:A,0))</f>
        <v>44</v>
      </c>
    </row>
    <row r="1972" spans="1:6" x14ac:dyDescent="0.2">
      <c r="A1972" s="10">
        <v>1971</v>
      </c>
      <c r="B1972" s="12">
        <v>186</v>
      </c>
      <c r="C1972" s="12">
        <v>153</v>
      </c>
      <c r="D1972" s="4">
        <f>INDEX(Screenings!C:C,MATCH(Reservations!C1972,Screenings!A:A,0))</f>
        <v>10</v>
      </c>
      <c r="E1972" s="4">
        <f>COUNTIF(SeatReservations!B:B,Reservations!A1972)</f>
        <v>0</v>
      </c>
      <c r="F1972" s="4">
        <f>INDEX(Screenings!D:D,MATCH(Reservations!C1972,Screenings!A:A,0))</f>
        <v>47</v>
      </c>
    </row>
    <row r="1973" spans="1:6" x14ac:dyDescent="0.2">
      <c r="A1973" s="10">
        <v>1972</v>
      </c>
      <c r="B1973" s="12">
        <v>164</v>
      </c>
      <c r="C1973" s="12">
        <v>62</v>
      </c>
      <c r="D1973" s="4">
        <f>INDEX(Screenings!C:C,MATCH(Reservations!C1973,Screenings!A:A,0))</f>
        <v>7</v>
      </c>
      <c r="E1973" s="4">
        <f>COUNTIF(SeatReservations!B:B,Reservations!A1973)</f>
        <v>1</v>
      </c>
      <c r="F1973" s="4">
        <f>INDEX(Screenings!D:D,MATCH(Reservations!C1973,Screenings!A:A,0))</f>
        <v>29</v>
      </c>
    </row>
    <row r="1974" spans="1:6" x14ac:dyDescent="0.2">
      <c r="A1974" s="10">
        <v>1973</v>
      </c>
      <c r="B1974" s="12">
        <v>162</v>
      </c>
      <c r="C1974" s="12">
        <v>43</v>
      </c>
      <c r="D1974" s="4">
        <f>INDEX(Screenings!C:C,MATCH(Reservations!C1974,Screenings!A:A,0))</f>
        <v>1</v>
      </c>
      <c r="E1974" s="4">
        <f>COUNTIF(SeatReservations!B:B,Reservations!A1974)</f>
        <v>3</v>
      </c>
      <c r="F1974" s="4">
        <f>INDEX(Screenings!D:D,MATCH(Reservations!C1974,Screenings!A:A,0))</f>
        <v>18</v>
      </c>
    </row>
    <row r="1975" spans="1:6" x14ac:dyDescent="0.2">
      <c r="A1975" s="10">
        <v>1974</v>
      </c>
      <c r="B1975" s="12">
        <v>160</v>
      </c>
      <c r="C1975" s="12">
        <v>68</v>
      </c>
      <c r="D1975" s="4">
        <f>INDEX(Screenings!C:C,MATCH(Reservations!C1975,Screenings!A:A,0))</f>
        <v>6</v>
      </c>
      <c r="E1975" s="4">
        <f>COUNTIF(SeatReservations!B:B,Reservations!A1975)</f>
        <v>2</v>
      </c>
      <c r="F1975" s="4">
        <f>INDEX(Screenings!D:D,MATCH(Reservations!C1975,Screenings!A:A,0))</f>
        <v>8</v>
      </c>
    </row>
    <row r="1976" spans="1:6" x14ac:dyDescent="0.2">
      <c r="A1976" s="10">
        <v>1975</v>
      </c>
      <c r="B1976" s="12">
        <v>184</v>
      </c>
      <c r="C1976" s="12">
        <v>53</v>
      </c>
      <c r="D1976" s="4">
        <f>INDEX(Screenings!C:C,MATCH(Reservations!C1976,Screenings!A:A,0))</f>
        <v>10</v>
      </c>
      <c r="E1976" s="4">
        <f>COUNTIF(SeatReservations!B:B,Reservations!A1976)</f>
        <v>1</v>
      </c>
      <c r="F1976" s="4">
        <f>INDEX(Screenings!D:D,MATCH(Reservations!C1976,Screenings!A:A,0))</f>
        <v>37</v>
      </c>
    </row>
    <row r="1977" spans="1:6" x14ac:dyDescent="0.2">
      <c r="A1977" s="10">
        <v>1976</v>
      </c>
      <c r="B1977" s="12">
        <v>131</v>
      </c>
      <c r="C1977" s="12">
        <v>8</v>
      </c>
      <c r="D1977" s="4">
        <f>INDEX(Screenings!C:C,MATCH(Reservations!C1977,Screenings!A:A,0))</f>
        <v>4</v>
      </c>
      <c r="E1977" s="4">
        <f>COUNTIF(SeatReservations!B:B,Reservations!A1977)</f>
        <v>5</v>
      </c>
      <c r="F1977" s="4">
        <f>INDEX(Screenings!D:D,MATCH(Reservations!C1977,Screenings!A:A,0))</f>
        <v>35</v>
      </c>
    </row>
    <row r="1978" spans="1:6" x14ac:dyDescent="0.2">
      <c r="A1978" s="10">
        <v>1977</v>
      </c>
      <c r="B1978" s="12">
        <v>194</v>
      </c>
      <c r="C1978" s="12">
        <v>233</v>
      </c>
      <c r="D1978" s="4">
        <f>INDEX(Screenings!C:C,MATCH(Reservations!C1978,Screenings!A:A,0))</f>
        <v>3</v>
      </c>
      <c r="E1978" s="4">
        <f>COUNTIF(SeatReservations!B:B,Reservations!A1978)</f>
        <v>2</v>
      </c>
      <c r="F1978" s="4">
        <f>INDEX(Screenings!D:D,MATCH(Reservations!C1978,Screenings!A:A,0))</f>
        <v>7</v>
      </c>
    </row>
    <row r="1979" spans="1:6" x14ac:dyDescent="0.2">
      <c r="A1979" s="10">
        <v>1978</v>
      </c>
      <c r="B1979" s="12">
        <v>153</v>
      </c>
      <c r="C1979" s="12">
        <v>88</v>
      </c>
      <c r="D1979" s="4">
        <f>INDEX(Screenings!C:C,MATCH(Reservations!C1979,Screenings!A:A,0))</f>
        <v>2</v>
      </c>
      <c r="E1979" s="4">
        <f>COUNTIF(SeatReservations!B:B,Reservations!A1979)</f>
        <v>1</v>
      </c>
      <c r="F1979" s="4">
        <f>INDEX(Screenings!D:D,MATCH(Reservations!C1979,Screenings!A:A,0))</f>
        <v>42</v>
      </c>
    </row>
    <row r="1980" spans="1:6" x14ac:dyDescent="0.2">
      <c r="A1980" s="10">
        <v>1979</v>
      </c>
      <c r="B1980" s="12">
        <v>161</v>
      </c>
      <c r="C1980" s="12">
        <v>260</v>
      </c>
      <c r="D1980" s="4">
        <f>INDEX(Screenings!C:C,MATCH(Reservations!C1980,Screenings!A:A,0))</f>
        <v>4</v>
      </c>
      <c r="E1980" s="4">
        <f>COUNTIF(SeatReservations!B:B,Reservations!A1980)</f>
        <v>6</v>
      </c>
      <c r="F1980" s="4">
        <f>INDEX(Screenings!D:D,MATCH(Reservations!C1980,Screenings!A:A,0))</f>
        <v>41</v>
      </c>
    </row>
    <row r="1981" spans="1:6" x14ac:dyDescent="0.2">
      <c r="A1981" s="10">
        <v>1980</v>
      </c>
      <c r="B1981" s="12">
        <v>181</v>
      </c>
      <c r="C1981" s="12">
        <v>119</v>
      </c>
      <c r="D1981" s="4">
        <f>INDEX(Screenings!C:C,MATCH(Reservations!C1981,Screenings!A:A,0))</f>
        <v>6</v>
      </c>
      <c r="E1981" s="4">
        <f>COUNTIF(SeatReservations!B:B,Reservations!A1981)</f>
        <v>1</v>
      </c>
      <c r="F1981" s="4">
        <f>INDEX(Screenings!D:D,MATCH(Reservations!C1981,Screenings!A:A,0))</f>
        <v>43</v>
      </c>
    </row>
    <row r="1982" spans="1:6" x14ac:dyDescent="0.2">
      <c r="A1982" s="10">
        <v>1981</v>
      </c>
      <c r="B1982" s="12">
        <v>190</v>
      </c>
      <c r="C1982" s="12">
        <v>58</v>
      </c>
      <c r="D1982" s="4">
        <f>INDEX(Screenings!C:C,MATCH(Reservations!C1982,Screenings!A:A,0))</f>
        <v>2</v>
      </c>
      <c r="E1982" s="4">
        <f>COUNTIF(SeatReservations!B:B,Reservations!A1982)</f>
        <v>2</v>
      </c>
      <c r="F1982" s="4">
        <f>INDEX(Screenings!D:D,MATCH(Reservations!C1982,Screenings!A:A,0))</f>
        <v>56</v>
      </c>
    </row>
    <row r="1983" spans="1:6" x14ac:dyDescent="0.2">
      <c r="A1983" s="10">
        <v>1982</v>
      </c>
      <c r="B1983" s="12">
        <v>137</v>
      </c>
      <c r="C1983" s="12">
        <v>174</v>
      </c>
      <c r="D1983" s="4">
        <f>INDEX(Screenings!C:C,MATCH(Reservations!C1983,Screenings!A:A,0))</f>
        <v>7</v>
      </c>
      <c r="E1983" s="4">
        <f>COUNTIF(SeatReservations!B:B,Reservations!A1983)</f>
        <v>2</v>
      </c>
      <c r="F1983" s="4">
        <f>INDEX(Screenings!D:D,MATCH(Reservations!C1983,Screenings!A:A,0))</f>
        <v>60</v>
      </c>
    </row>
    <row r="1984" spans="1:6" x14ac:dyDescent="0.2">
      <c r="A1984" s="10">
        <v>1983</v>
      </c>
      <c r="B1984" s="12">
        <v>179</v>
      </c>
      <c r="C1984" s="12">
        <v>98</v>
      </c>
      <c r="D1984" s="4">
        <f>INDEX(Screenings!C:C,MATCH(Reservations!C1984,Screenings!A:A,0))</f>
        <v>5</v>
      </c>
      <c r="E1984" s="4">
        <f>COUNTIF(SeatReservations!B:B,Reservations!A1984)</f>
        <v>2</v>
      </c>
      <c r="F1984" s="4">
        <f>INDEX(Screenings!D:D,MATCH(Reservations!C1984,Screenings!A:A,0))</f>
        <v>36</v>
      </c>
    </row>
    <row r="1985" spans="1:6" x14ac:dyDescent="0.2">
      <c r="A1985" s="10">
        <v>1984</v>
      </c>
      <c r="B1985" s="12">
        <v>133</v>
      </c>
      <c r="C1985" s="12">
        <v>276</v>
      </c>
      <c r="D1985" s="4">
        <f>INDEX(Screenings!C:C,MATCH(Reservations!C1985,Screenings!A:A,0))</f>
        <v>3</v>
      </c>
      <c r="E1985" s="4">
        <f>COUNTIF(SeatReservations!B:B,Reservations!A1985)</f>
        <v>5</v>
      </c>
      <c r="F1985" s="4">
        <f>INDEX(Screenings!D:D,MATCH(Reservations!C1985,Screenings!A:A,0))</f>
        <v>5</v>
      </c>
    </row>
    <row r="1986" spans="1:6" x14ac:dyDescent="0.2">
      <c r="A1986" s="10">
        <v>1985</v>
      </c>
      <c r="B1986" s="12">
        <v>157</v>
      </c>
      <c r="C1986" s="12">
        <v>256</v>
      </c>
      <c r="D1986" s="4">
        <f>INDEX(Screenings!C:C,MATCH(Reservations!C1986,Screenings!A:A,0))</f>
        <v>5</v>
      </c>
      <c r="E1986" s="4">
        <f>COUNTIF(SeatReservations!B:B,Reservations!A1986)</f>
        <v>1</v>
      </c>
      <c r="F1986" s="4">
        <f>INDEX(Screenings!D:D,MATCH(Reservations!C1986,Screenings!A:A,0))</f>
        <v>3</v>
      </c>
    </row>
    <row r="1987" spans="1:6" x14ac:dyDescent="0.2">
      <c r="A1987" s="10">
        <v>1986</v>
      </c>
      <c r="B1987" s="12">
        <v>181</v>
      </c>
      <c r="C1987" s="12">
        <v>160</v>
      </c>
      <c r="D1987" s="4">
        <f>INDEX(Screenings!C:C,MATCH(Reservations!C1987,Screenings!A:A,0))</f>
        <v>10</v>
      </c>
      <c r="E1987" s="4">
        <f>COUNTIF(SeatReservations!B:B,Reservations!A1987)</f>
        <v>2</v>
      </c>
      <c r="F1987" s="4">
        <f>INDEX(Screenings!D:D,MATCH(Reservations!C1987,Screenings!A:A,0))</f>
        <v>34</v>
      </c>
    </row>
    <row r="1988" spans="1:6" x14ac:dyDescent="0.2">
      <c r="A1988" s="10">
        <v>1987</v>
      </c>
      <c r="B1988" s="12">
        <v>162</v>
      </c>
      <c r="C1988" s="12">
        <v>217</v>
      </c>
      <c r="D1988" s="4">
        <f>INDEX(Screenings!C:C,MATCH(Reservations!C1988,Screenings!A:A,0))</f>
        <v>8</v>
      </c>
      <c r="E1988" s="4">
        <f>COUNTIF(SeatReservations!B:B,Reservations!A1988)</f>
        <v>2</v>
      </c>
      <c r="F1988" s="4">
        <f>INDEX(Screenings!D:D,MATCH(Reservations!C1988,Screenings!A:A,0))</f>
        <v>8</v>
      </c>
    </row>
    <row r="1989" spans="1:6" x14ac:dyDescent="0.2">
      <c r="A1989" s="10">
        <v>1988</v>
      </c>
      <c r="B1989" s="12">
        <v>162</v>
      </c>
      <c r="C1989" s="12">
        <v>266</v>
      </c>
      <c r="D1989" s="4">
        <f>INDEX(Screenings!C:C,MATCH(Reservations!C1989,Screenings!A:A,0))</f>
        <v>9</v>
      </c>
      <c r="E1989" s="4">
        <f>COUNTIF(SeatReservations!B:B,Reservations!A1989)</f>
        <v>1</v>
      </c>
      <c r="F1989" s="4">
        <f>INDEX(Screenings!D:D,MATCH(Reservations!C1989,Screenings!A:A,0))</f>
        <v>17</v>
      </c>
    </row>
    <row r="1990" spans="1:6" x14ac:dyDescent="0.2">
      <c r="A1990" s="10">
        <v>1989</v>
      </c>
      <c r="B1990" s="12">
        <v>191</v>
      </c>
      <c r="C1990" s="12">
        <v>187</v>
      </c>
      <c r="D1990" s="4">
        <f>INDEX(Screenings!C:C,MATCH(Reservations!C1990,Screenings!A:A,0))</f>
        <v>3</v>
      </c>
      <c r="E1990" s="4">
        <f>COUNTIF(SeatReservations!B:B,Reservations!A1990)</f>
        <v>3</v>
      </c>
      <c r="F1990" s="4">
        <f>INDEX(Screenings!D:D,MATCH(Reservations!C1990,Screenings!A:A,0))</f>
        <v>17</v>
      </c>
    </row>
    <row r="1991" spans="1:6" x14ac:dyDescent="0.2">
      <c r="A1991" s="10">
        <v>1990</v>
      </c>
      <c r="B1991" s="12">
        <v>198</v>
      </c>
      <c r="C1991" s="12">
        <v>125</v>
      </c>
      <c r="D1991" s="4">
        <f>INDEX(Screenings!C:C,MATCH(Reservations!C1991,Screenings!A:A,0))</f>
        <v>7</v>
      </c>
      <c r="E1991" s="4">
        <f>COUNTIF(SeatReservations!B:B,Reservations!A1991)</f>
        <v>1</v>
      </c>
      <c r="F1991" s="4">
        <f>INDEX(Screenings!D:D,MATCH(Reservations!C1991,Screenings!A:A,0))</f>
        <v>4</v>
      </c>
    </row>
    <row r="1992" spans="1:6" x14ac:dyDescent="0.2">
      <c r="A1992" s="10">
        <v>1991</v>
      </c>
      <c r="B1992" s="12">
        <v>188</v>
      </c>
      <c r="C1992" s="12">
        <v>76</v>
      </c>
      <c r="D1992" s="4">
        <f>INDEX(Screenings!C:C,MATCH(Reservations!C1992,Screenings!A:A,0))</f>
        <v>5</v>
      </c>
      <c r="E1992" s="4">
        <f>COUNTIF(SeatReservations!B:B,Reservations!A1992)</f>
        <v>3</v>
      </c>
      <c r="F1992" s="4">
        <f>INDEX(Screenings!D:D,MATCH(Reservations!C1992,Screenings!A:A,0))</f>
        <v>56</v>
      </c>
    </row>
    <row r="1993" spans="1:6" x14ac:dyDescent="0.2">
      <c r="A1993" s="10">
        <v>1992</v>
      </c>
      <c r="B1993" s="12">
        <v>165</v>
      </c>
      <c r="C1993" s="12">
        <v>43</v>
      </c>
      <c r="D1993" s="4">
        <f>INDEX(Screenings!C:C,MATCH(Reservations!C1993,Screenings!A:A,0))</f>
        <v>1</v>
      </c>
      <c r="E1993" s="4">
        <f>COUNTIF(SeatReservations!B:B,Reservations!A1993)</f>
        <v>1</v>
      </c>
      <c r="F1993" s="4">
        <f>INDEX(Screenings!D:D,MATCH(Reservations!C1993,Screenings!A:A,0))</f>
        <v>18</v>
      </c>
    </row>
    <row r="1994" spans="1:6" x14ac:dyDescent="0.2">
      <c r="A1994" s="10">
        <v>1993</v>
      </c>
      <c r="B1994" s="12">
        <v>135</v>
      </c>
      <c r="C1994" s="12">
        <v>148</v>
      </c>
      <c r="D1994" s="4">
        <f>INDEX(Screenings!C:C,MATCH(Reservations!C1994,Screenings!A:A,0))</f>
        <v>1</v>
      </c>
      <c r="E1994" s="4">
        <f>COUNTIF(SeatReservations!B:B,Reservations!A1994)</f>
        <v>5</v>
      </c>
      <c r="F1994" s="4">
        <f>INDEX(Screenings!D:D,MATCH(Reservations!C1994,Screenings!A:A,0))</f>
        <v>22</v>
      </c>
    </row>
    <row r="1995" spans="1:6" x14ac:dyDescent="0.2">
      <c r="A1995" s="10">
        <v>1994</v>
      </c>
      <c r="B1995" s="12">
        <v>141</v>
      </c>
      <c r="C1995" s="12">
        <v>105</v>
      </c>
      <c r="D1995" s="4">
        <f>INDEX(Screenings!C:C,MATCH(Reservations!C1995,Screenings!A:A,0))</f>
        <v>2</v>
      </c>
      <c r="E1995" s="4">
        <f>COUNTIF(SeatReservations!B:B,Reservations!A1995)</f>
        <v>3</v>
      </c>
      <c r="F1995" s="4">
        <f>INDEX(Screenings!D:D,MATCH(Reservations!C1995,Screenings!A:A,0))</f>
        <v>56</v>
      </c>
    </row>
    <row r="1996" spans="1:6" x14ac:dyDescent="0.2">
      <c r="A1996" s="10">
        <v>1995</v>
      </c>
      <c r="B1996" s="12">
        <v>161</v>
      </c>
      <c r="C1996" s="12">
        <v>258</v>
      </c>
      <c r="D1996" s="4">
        <f>INDEX(Screenings!C:C,MATCH(Reservations!C1996,Screenings!A:A,0))</f>
        <v>3</v>
      </c>
      <c r="E1996" s="4">
        <f>COUNTIF(SeatReservations!B:B,Reservations!A1996)</f>
        <v>1</v>
      </c>
      <c r="F1996" s="4">
        <f>INDEX(Screenings!D:D,MATCH(Reservations!C1996,Screenings!A:A,0))</f>
        <v>41</v>
      </c>
    </row>
    <row r="1997" spans="1:6" x14ac:dyDescent="0.2">
      <c r="A1997" s="10">
        <v>1996</v>
      </c>
      <c r="B1997" s="12">
        <v>167</v>
      </c>
      <c r="C1997" s="12">
        <v>243</v>
      </c>
      <c r="D1997" s="4">
        <f>INDEX(Screenings!C:C,MATCH(Reservations!C1997,Screenings!A:A,0))</f>
        <v>2</v>
      </c>
      <c r="E1997" s="4">
        <f>COUNTIF(SeatReservations!B:B,Reservations!A1997)</f>
        <v>0</v>
      </c>
      <c r="F1997" s="4">
        <f>INDEX(Screenings!D:D,MATCH(Reservations!C1997,Screenings!A:A,0))</f>
        <v>2</v>
      </c>
    </row>
    <row r="1998" spans="1:6" x14ac:dyDescent="0.2">
      <c r="A1998" s="10">
        <v>1997</v>
      </c>
      <c r="B1998" s="12">
        <v>143</v>
      </c>
      <c r="C1998" s="12">
        <v>180</v>
      </c>
      <c r="D1998" s="4">
        <f>INDEX(Screenings!C:C,MATCH(Reservations!C1998,Screenings!A:A,0))</f>
        <v>3</v>
      </c>
      <c r="E1998" s="4">
        <f>COUNTIF(SeatReservations!B:B,Reservations!A1998)</f>
        <v>3</v>
      </c>
      <c r="F1998" s="4">
        <f>INDEX(Screenings!D:D,MATCH(Reservations!C1998,Screenings!A:A,0))</f>
        <v>54</v>
      </c>
    </row>
    <row r="1999" spans="1:6" x14ac:dyDescent="0.2">
      <c r="A1999" s="10">
        <v>1998</v>
      </c>
      <c r="B1999" s="12">
        <v>139</v>
      </c>
      <c r="C1999" s="12">
        <v>276</v>
      </c>
      <c r="D1999" s="4">
        <f>INDEX(Screenings!C:C,MATCH(Reservations!C1999,Screenings!A:A,0))</f>
        <v>3</v>
      </c>
      <c r="E1999" s="4">
        <f>COUNTIF(SeatReservations!B:B,Reservations!A1999)</f>
        <v>0</v>
      </c>
      <c r="F1999" s="4">
        <f>INDEX(Screenings!D:D,MATCH(Reservations!C1999,Screenings!A:A,0))</f>
        <v>5</v>
      </c>
    </row>
    <row r="2000" spans="1:6" x14ac:dyDescent="0.2">
      <c r="A2000" s="10">
        <v>1999</v>
      </c>
      <c r="B2000" s="12">
        <v>154</v>
      </c>
      <c r="C2000" s="12">
        <v>203</v>
      </c>
      <c r="D2000" s="4">
        <f>INDEX(Screenings!C:C,MATCH(Reservations!C2000,Screenings!A:A,0))</f>
        <v>7</v>
      </c>
      <c r="E2000" s="4">
        <f>COUNTIF(SeatReservations!B:B,Reservations!A2000)</f>
        <v>5</v>
      </c>
      <c r="F2000" s="4">
        <f>INDEX(Screenings!D:D,MATCH(Reservations!C2000,Screenings!A:A,0))</f>
        <v>57</v>
      </c>
    </row>
    <row r="2001" spans="1:6" x14ac:dyDescent="0.2">
      <c r="A2001" s="10">
        <v>2000</v>
      </c>
      <c r="B2001" s="12">
        <v>181</v>
      </c>
      <c r="C2001" s="12">
        <v>117</v>
      </c>
      <c r="D2001" s="4">
        <f>INDEX(Screenings!C:C,MATCH(Reservations!C2001,Screenings!A:A,0))</f>
        <v>7</v>
      </c>
      <c r="E2001" s="4">
        <f>COUNTIF(SeatReservations!B:B,Reservations!A2001)</f>
        <v>2</v>
      </c>
      <c r="F2001" s="4">
        <f>INDEX(Screenings!D:D,MATCH(Reservations!C2001,Screenings!A:A,0))</f>
        <v>23</v>
      </c>
    </row>
    <row r="2002" spans="1:6" x14ac:dyDescent="0.2">
      <c r="A2002" s="10">
        <v>2001</v>
      </c>
      <c r="B2002" s="13">
        <v>20</v>
      </c>
      <c r="C2002" s="13">
        <v>672</v>
      </c>
      <c r="D2002" s="4">
        <f>INDEX(Screenings!C:C,MATCH(Reservations!C2002,Screenings!A:A,0))</f>
        <v>3</v>
      </c>
      <c r="E2002" s="4">
        <f>COUNTIF(SeatReservations!B:B,Reservations!A2002)</f>
        <v>2</v>
      </c>
      <c r="F2002" s="4">
        <f>INDEX(Screenings!D:D,MATCH(Reservations!C2002,Screenings!A:A,0))</f>
        <v>59</v>
      </c>
    </row>
    <row r="2003" spans="1:6" x14ac:dyDescent="0.2">
      <c r="A2003" s="10">
        <v>2002</v>
      </c>
      <c r="B2003" s="13">
        <v>26</v>
      </c>
      <c r="C2003" s="13">
        <v>706</v>
      </c>
      <c r="D2003" s="4">
        <f>INDEX(Screenings!C:C,MATCH(Reservations!C2003,Screenings!A:A,0))</f>
        <v>7</v>
      </c>
      <c r="E2003" s="4">
        <f>COUNTIF(SeatReservations!B:B,Reservations!A2003)</f>
        <v>1</v>
      </c>
      <c r="F2003" s="4">
        <f>INDEX(Screenings!D:D,MATCH(Reservations!C2003,Screenings!A:A,0))</f>
        <v>37</v>
      </c>
    </row>
    <row r="2004" spans="1:6" x14ac:dyDescent="0.2">
      <c r="A2004" s="10">
        <v>2003</v>
      </c>
      <c r="B2004" s="13">
        <v>39</v>
      </c>
      <c r="C2004" s="13">
        <v>805</v>
      </c>
      <c r="D2004" s="4">
        <f>INDEX(Screenings!C:C,MATCH(Reservations!C2004,Screenings!A:A,0))</f>
        <v>9</v>
      </c>
      <c r="E2004" s="4">
        <f>COUNTIF(SeatReservations!B:B,Reservations!A2004)</f>
        <v>2</v>
      </c>
      <c r="F2004" s="4">
        <f>INDEX(Screenings!D:D,MATCH(Reservations!C2004,Screenings!A:A,0))</f>
        <v>33</v>
      </c>
    </row>
    <row r="2005" spans="1:6" x14ac:dyDescent="0.2">
      <c r="A2005" s="10">
        <v>2004</v>
      </c>
      <c r="B2005" s="13">
        <v>46</v>
      </c>
      <c r="C2005" s="13">
        <v>766</v>
      </c>
      <c r="D2005" s="4">
        <f>INDEX(Screenings!C:C,MATCH(Reservations!C2005,Screenings!A:A,0))</f>
        <v>3</v>
      </c>
      <c r="E2005" s="4">
        <f>COUNTIF(SeatReservations!B:B,Reservations!A2005)</f>
        <v>0</v>
      </c>
      <c r="F2005" s="4">
        <f>INDEX(Screenings!D:D,MATCH(Reservations!C2005,Screenings!A:A,0))</f>
        <v>16</v>
      </c>
    </row>
    <row r="2006" spans="1:6" x14ac:dyDescent="0.2">
      <c r="A2006" s="10">
        <v>2005</v>
      </c>
      <c r="B2006" s="13">
        <v>44</v>
      </c>
      <c r="C2006" s="13">
        <v>700</v>
      </c>
      <c r="D2006" s="4">
        <f>INDEX(Screenings!C:C,MATCH(Reservations!C2006,Screenings!A:A,0))</f>
        <v>1</v>
      </c>
      <c r="E2006" s="4">
        <f>COUNTIF(SeatReservations!B:B,Reservations!A2006)</f>
        <v>1</v>
      </c>
      <c r="F2006" s="4">
        <f>INDEX(Screenings!D:D,MATCH(Reservations!C2006,Screenings!A:A,0))</f>
        <v>32</v>
      </c>
    </row>
    <row r="2007" spans="1:6" x14ac:dyDescent="0.2">
      <c r="A2007" s="10">
        <v>2006</v>
      </c>
      <c r="B2007" s="13">
        <v>59</v>
      </c>
      <c r="C2007" s="13">
        <v>653</v>
      </c>
      <c r="D2007" s="4">
        <f>INDEX(Screenings!C:C,MATCH(Reservations!C2007,Screenings!A:A,0))</f>
        <v>4</v>
      </c>
      <c r="E2007" s="4">
        <f>COUNTIF(SeatReservations!B:B,Reservations!A2007)</f>
        <v>3</v>
      </c>
      <c r="F2007" s="4">
        <f>INDEX(Screenings!D:D,MATCH(Reservations!C2007,Screenings!A:A,0))</f>
        <v>55</v>
      </c>
    </row>
    <row r="2008" spans="1:6" x14ac:dyDescent="0.2">
      <c r="A2008" s="10">
        <v>2007</v>
      </c>
      <c r="B2008" s="13">
        <v>43</v>
      </c>
      <c r="C2008" s="13">
        <v>779</v>
      </c>
      <c r="D2008" s="4">
        <f>INDEX(Screenings!C:C,MATCH(Reservations!C2008,Screenings!A:A,0))</f>
        <v>10</v>
      </c>
      <c r="E2008" s="4">
        <f>COUNTIF(SeatReservations!B:B,Reservations!A2008)</f>
        <v>2</v>
      </c>
      <c r="F2008" s="4">
        <f>INDEX(Screenings!D:D,MATCH(Reservations!C2008,Screenings!A:A,0))</f>
        <v>6</v>
      </c>
    </row>
    <row r="2009" spans="1:6" x14ac:dyDescent="0.2">
      <c r="A2009" s="10">
        <v>2008</v>
      </c>
      <c r="B2009" s="13">
        <v>28</v>
      </c>
      <c r="C2009" s="13">
        <v>818</v>
      </c>
      <c r="D2009" s="4">
        <f>INDEX(Screenings!C:C,MATCH(Reservations!C2009,Screenings!A:A,0))</f>
        <v>5</v>
      </c>
      <c r="E2009" s="4">
        <f>COUNTIF(SeatReservations!B:B,Reservations!A2009)</f>
        <v>0</v>
      </c>
      <c r="F2009" s="4">
        <f>INDEX(Screenings!D:D,MATCH(Reservations!C2009,Screenings!A:A,0))</f>
        <v>50</v>
      </c>
    </row>
    <row r="2010" spans="1:6" x14ac:dyDescent="0.2">
      <c r="A2010" s="10">
        <v>2009</v>
      </c>
      <c r="B2010" s="13">
        <v>37</v>
      </c>
      <c r="C2010" s="13">
        <v>669</v>
      </c>
      <c r="D2010" s="4">
        <f>INDEX(Screenings!C:C,MATCH(Reservations!C2010,Screenings!A:A,0))</f>
        <v>2</v>
      </c>
      <c r="E2010" s="4">
        <f>COUNTIF(SeatReservations!B:B,Reservations!A2010)</f>
        <v>1</v>
      </c>
      <c r="F2010" s="4">
        <f>INDEX(Screenings!D:D,MATCH(Reservations!C2010,Screenings!A:A,0))</f>
        <v>4</v>
      </c>
    </row>
    <row r="2011" spans="1:6" x14ac:dyDescent="0.2">
      <c r="A2011" s="10">
        <v>2010</v>
      </c>
      <c r="B2011" s="13">
        <v>22</v>
      </c>
      <c r="C2011" s="13">
        <v>750</v>
      </c>
      <c r="D2011" s="4">
        <f>INDEX(Screenings!C:C,MATCH(Reservations!C2011,Screenings!A:A,0))</f>
        <v>6</v>
      </c>
      <c r="E2011" s="4">
        <f>COUNTIF(SeatReservations!B:B,Reservations!A2011)</f>
        <v>0</v>
      </c>
      <c r="F2011" s="4">
        <f>INDEX(Screenings!D:D,MATCH(Reservations!C2011,Screenings!A:A,0))</f>
        <v>48</v>
      </c>
    </row>
    <row r="2012" spans="1:6" x14ac:dyDescent="0.2">
      <c r="A2012" s="10">
        <v>2011</v>
      </c>
      <c r="B2012" s="13">
        <v>42</v>
      </c>
      <c r="C2012" s="13">
        <v>801</v>
      </c>
      <c r="D2012" s="4">
        <f>INDEX(Screenings!C:C,MATCH(Reservations!C2012,Screenings!A:A,0))</f>
        <v>7</v>
      </c>
      <c r="E2012" s="4">
        <f>COUNTIF(SeatReservations!B:B,Reservations!A2012)</f>
        <v>1</v>
      </c>
      <c r="F2012" s="4">
        <f>INDEX(Screenings!D:D,MATCH(Reservations!C2012,Screenings!A:A,0))</f>
        <v>40</v>
      </c>
    </row>
    <row r="2013" spans="1:6" x14ac:dyDescent="0.2">
      <c r="A2013" s="10">
        <v>2012</v>
      </c>
      <c r="B2013" s="13">
        <v>1</v>
      </c>
      <c r="C2013" s="13">
        <v>718</v>
      </c>
      <c r="D2013" s="4">
        <f>INDEX(Screenings!C:C,MATCH(Reservations!C2013,Screenings!A:A,0))</f>
        <v>5</v>
      </c>
      <c r="E2013" s="4">
        <f>COUNTIF(SeatReservations!B:B,Reservations!A2013)</f>
        <v>1</v>
      </c>
      <c r="F2013" s="4">
        <f>INDEX(Screenings!D:D,MATCH(Reservations!C2013,Screenings!A:A,0))</f>
        <v>46</v>
      </c>
    </row>
    <row r="2014" spans="1:6" x14ac:dyDescent="0.2">
      <c r="A2014" s="10">
        <v>2013</v>
      </c>
      <c r="B2014" s="13">
        <v>2</v>
      </c>
      <c r="C2014" s="13">
        <v>826</v>
      </c>
      <c r="D2014" s="4">
        <f>INDEX(Screenings!C:C,MATCH(Reservations!C2014,Screenings!A:A,0))</f>
        <v>1</v>
      </c>
      <c r="E2014" s="4">
        <f>COUNTIF(SeatReservations!B:B,Reservations!A2014)</f>
        <v>0</v>
      </c>
      <c r="F2014" s="4">
        <f>INDEX(Screenings!D:D,MATCH(Reservations!C2014,Screenings!A:A,0))</f>
        <v>10</v>
      </c>
    </row>
    <row r="2015" spans="1:6" x14ac:dyDescent="0.2">
      <c r="A2015" s="10">
        <v>2014</v>
      </c>
      <c r="B2015" s="13">
        <v>44</v>
      </c>
      <c r="C2015" s="13">
        <v>612</v>
      </c>
      <c r="D2015" s="4">
        <f>INDEX(Screenings!C:C,MATCH(Reservations!C2015,Screenings!A:A,0))</f>
        <v>3</v>
      </c>
      <c r="E2015" s="4">
        <f>COUNTIF(SeatReservations!B:B,Reservations!A2015)</f>
        <v>2</v>
      </c>
      <c r="F2015" s="4">
        <f>INDEX(Screenings!D:D,MATCH(Reservations!C2015,Screenings!A:A,0))</f>
        <v>25</v>
      </c>
    </row>
    <row r="2016" spans="1:6" x14ac:dyDescent="0.2">
      <c r="A2016" s="10">
        <v>2015</v>
      </c>
      <c r="B2016" s="13">
        <v>10</v>
      </c>
      <c r="C2016" s="13">
        <v>695</v>
      </c>
      <c r="D2016" s="4">
        <f>INDEX(Screenings!C:C,MATCH(Reservations!C2016,Screenings!A:A,0))</f>
        <v>1</v>
      </c>
      <c r="E2016" s="4">
        <f>COUNTIF(SeatReservations!B:B,Reservations!A2016)</f>
        <v>4</v>
      </c>
      <c r="F2016" s="4">
        <f>INDEX(Screenings!D:D,MATCH(Reservations!C2016,Screenings!A:A,0))</f>
        <v>27</v>
      </c>
    </row>
    <row r="2017" spans="1:6" x14ac:dyDescent="0.2">
      <c r="A2017" s="10">
        <v>2016</v>
      </c>
      <c r="B2017" s="13">
        <v>30</v>
      </c>
      <c r="C2017" s="13">
        <v>696</v>
      </c>
      <c r="D2017" s="4">
        <f>INDEX(Screenings!C:C,MATCH(Reservations!C2017,Screenings!A:A,0))</f>
        <v>1</v>
      </c>
      <c r="E2017" s="4">
        <f>COUNTIF(SeatReservations!B:B,Reservations!A2017)</f>
        <v>1</v>
      </c>
      <c r="F2017" s="4">
        <f>INDEX(Screenings!D:D,MATCH(Reservations!C2017,Screenings!A:A,0))</f>
        <v>27</v>
      </c>
    </row>
    <row r="2018" spans="1:6" x14ac:dyDescent="0.2">
      <c r="A2018" s="10">
        <v>2017</v>
      </c>
      <c r="B2018" s="13">
        <v>15</v>
      </c>
      <c r="C2018" s="13">
        <v>798</v>
      </c>
      <c r="D2018" s="4">
        <f>INDEX(Screenings!C:C,MATCH(Reservations!C2018,Screenings!A:A,0))</f>
        <v>4</v>
      </c>
      <c r="E2018" s="4">
        <f>COUNTIF(SeatReservations!B:B,Reservations!A2018)</f>
        <v>3</v>
      </c>
      <c r="F2018" s="4">
        <f>INDEX(Screenings!D:D,MATCH(Reservations!C2018,Screenings!A:A,0))</f>
        <v>27</v>
      </c>
    </row>
    <row r="2019" spans="1:6" x14ac:dyDescent="0.2">
      <c r="A2019" s="10">
        <v>2018</v>
      </c>
      <c r="B2019" s="13">
        <v>30</v>
      </c>
      <c r="C2019" s="13">
        <v>703</v>
      </c>
      <c r="D2019" s="4">
        <f>INDEX(Screenings!C:C,MATCH(Reservations!C2019,Screenings!A:A,0))</f>
        <v>6</v>
      </c>
      <c r="E2019" s="4">
        <f>COUNTIF(SeatReservations!B:B,Reservations!A2019)</f>
        <v>1</v>
      </c>
      <c r="F2019" s="4">
        <f>INDEX(Screenings!D:D,MATCH(Reservations!C2019,Screenings!A:A,0))</f>
        <v>42</v>
      </c>
    </row>
    <row r="2020" spans="1:6" x14ac:dyDescent="0.2">
      <c r="A2020" s="10">
        <v>2019</v>
      </c>
      <c r="B2020" s="13">
        <v>47</v>
      </c>
      <c r="C2020" s="13">
        <v>729</v>
      </c>
      <c r="D2020" s="4">
        <f>INDEX(Screenings!C:C,MATCH(Reservations!C2020,Screenings!A:A,0))</f>
        <v>10</v>
      </c>
      <c r="E2020" s="4">
        <f>COUNTIF(SeatReservations!B:B,Reservations!A2020)</f>
        <v>0</v>
      </c>
      <c r="F2020" s="4">
        <f>INDEX(Screenings!D:D,MATCH(Reservations!C2020,Screenings!A:A,0))</f>
        <v>14</v>
      </c>
    </row>
    <row r="2021" spans="1:6" x14ac:dyDescent="0.2">
      <c r="A2021" s="10">
        <v>2020</v>
      </c>
      <c r="B2021" s="13">
        <v>65</v>
      </c>
      <c r="C2021" s="13">
        <v>713</v>
      </c>
      <c r="D2021" s="4">
        <f>INDEX(Screenings!C:C,MATCH(Reservations!C2021,Screenings!A:A,0))</f>
        <v>10</v>
      </c>
      <c r="E2021" s="4">
        <f>COUNTIF(SeatReservations!B:B,Reservations!A2021)</f>
        <v>1</v>
      </c>
      <c r="F2021" s="4">
        <f>INDEX(Screenings!D:D,MATCH(Reservations!C2021,Screenings!A:A,0))</f>
        <v>19</v>
      </c>
    </row>
    <row r="2022" spans="1:6" x14ac:dyDescent="0.2">
      <c r="A2022" s="10">
        <v>2021</v>
      </c>
      <c r="B2022" s="13">
        <v>9</v>
      </c>
      <c r="C2022" s="13">
        <v>629</v>
      </c>
      <c r="D2022" s="4">
        <f>INDEX(Screenings!C:C,MATCH(Reservations!C2022,Screenings!A:A,0))</f>
        <v>8</v>
      </c>
      <c r="E2022" s="4">
        <f>COUNTIF(SeatReservations!B:B,Reservations!A2022)</f>
        <v>3</v>
      </c>
      <c r="F2022" s="4">
        <f>INDEX(Screenings!D:D,MATCH(Reservations!C2022,Screenings!A:A,0))</f>
        <v>49</v>
      </c>
    </row>
    <row r="2023" spans="1:6" x14ac:dyDescent="0.2">
      <c r="A2023" s="10">
        <v>2022</v>
      </c>
      <c r="B2023" s="13">
        <v>28</v>
      </c>
      <c r="C2023" s="13">
        <v>669</v>
      </c>
      <c r="D2023" s="4">
        <f>INDEX(Screenings!C:C,MATCH(Reservations!C2023,Screenings!A:A,0))</f>
        <v>2</v>
      </c>
      <c r="E2023" s="4">
        <f>COUNTIF(SeatReservations!B:B,Reservations!A2023)</f>
        <v>0</v>
      </c>
      <c r="F2023" s="4">
        <f>INDEX(Screenings!D:D,MATCH(Reservations!C2023,Screenings!A:A,0))</f>
        <v>4</v>
      </c>
    </row>
    <row r="2024" spans="1:6" x14ac:dyDescent="0.2">
      <c r="A2024" s="10">
        <v>2023</v>
      </c>
      <c r="B2024" s="13">
        <v>44</v>
      </c>
      <c r="C2024" s="13">
        <v>602</v>
      </c>
      <c r="D2024" s="4">
        <f>INDEX(Screenings!C:C,MATCH(Reservations!C2024,Screenings!A:A,0))</f>
        <v>10</v>
      </c>
      <c r="E2024" s="4">
        <f>COUNTIF(SeatReservations!B:B,Reservations!A2024)</f>
        <v>0</v>
      </c>
      <c r="F2024" s="4">
        <f>INDEX(Screenings!D:D,MATCH(Reservations!C2024,Screenings!A:A,0))</f>
        <v>46</v>
      </c>
    </row>
    <row r="2025" spans="1:6" x14ac:dyDescent="0.2">
      <c r="A2025" s="10">
        <v>2024</v>
      </c>
      <c r="B2025" s="13">
        <v>59</v>
      </c>
      <c r="C2025" s="13">
        <v>688</v>
      </c>
      <c r="D2025" s="4">
        <f>INDEX(Screenings!C:C,MATCH(Reservations!C2025,Screenings!A:A,0))</f>
        <v>1</v>
      </c>
      <c r="E2025" s="4">
        <f>COUNTIF(SeatReservations!B:B,Reservations!A2025)</f>
        <v>0</v>
      </c>
      <c r="F2025" s="4">
        <f>INDEX(Screenings!D:D,MATCH(Reservations!C2025,Screenings!A:A,0))</f>
        <v>29</v>
      </c>
    </row>
    <row r="2026" spans="1:6" x14ac:dyDescent="0.2">
      <c r="A2026" s="10">
        <v>2025</v>
      </c>
      <c r="B2026" s="13">
        <v>36</v>
      </c>
      <c r="C2026" s="13">
        <v>653</v>
      </c>
      <c r="D2026" s="4">
        <f>INDEX(Screenings!C:C,MATCH(Reservations!C2026,Screenings!A:A,0))</f>
        <v>4</v>
      </c>
      <c r="E2026" s="4">
        <f>COUNTIF(SeatReservations!B:B,Reservations!A2026)</f>
        <v>2</v>
      </c>
      <c r="F2026" s="4">
        <f>INDEX(Screenings!D:D,MATCH(Reservations!C2026,Screenings!A:A,0))</f>
        <v>55</v>
      </c>
    </row>
    <row r="2027" spans="1:6" x14ac:dyDescent="0.2">
      <c r="A2027" s="10">
        <v>2026</v>
      </c>
      <c r="B2027" s="13">
        <v>12</v>
      </c>
      <c r="C2027" s="13">
        <v>688</v>
      </c>
      <c r="D2027" s="4">
        <f>INDEX(Screenings!C:C,MATCH(Reservations!C2027,Screenings!A:A,0))</f>
        <v>1</v>
      </c>
      <c r="E2027" s="4">
        <f>COUNTIF(SeatReservations!B:B,Reservations!A2027)</f>
        <v>2</v>
      </c>
      <c r="F2027" s="4">
        <f>INDEX(Screenings!D:D,MATCH(Reservations!C2027,Screenings!A:A,0))</f>
        <v>29</v>
      </c>
    </row>
    <row r="2028" spans="1:6" x14ac:dyDescent="0.2">
      <c r="A2028" s="10">
        <v>2027</v>
      </c>
      <c r="B2028" s="13">
        <v>69</v>
      </c>
      <c r="C2028" s="13">
        <v>642</v>
      </c>
      <c r="D2028" s="4">
        <f>INDEX(Screenings!C:C,MATCH(Reservations!C2028,Screenings!A:A,0))</f>
        <v>1</v>
      </c>
      <c r="E2028" s="4">
        <f>COUNTIF(SeatReservations!B:B,Reservations!A2028)</f>
        <v>1</v>
      </c>
      <c r="F2028" s="4">
        <f>INDEX(Screenings!D:D,MATCH(Reservations!C2028,Screenings!A:A,0))</f>
        <v>19</v>
      </c>
    </row>
    <row r="2029" spans="1:6" x14ac:dyDescent="0.2">
      <c r="A2029" s="10">
        <v>2028</v>
      </c>
      <c r="B2029" s="13">
        <v>26</v>
      </c>
      <c r="C2029" s="13">
        <v>622</v>
      </c>
      <c r="D2029" s="4">
        <f>INDEX(Screenings!C:C,MATCH(Reservations!C2029,Screenings!A:A,0))</f>
        <v>1</v>
      </c>
      <c r="E2029" s="4">
        <f>COUNTIF(SeatReservations!B:B,Reservations!A2029)</f>
        <v>3</v>
      </c>
      <c r="F2029" s="4">
        <f>INDEX(Screenings!D:D,MATCH(Reservations!C2029,Screenings!A:A,0))</f>
        <v>59</v>
      </c>
    </row>
    <row r="2030" spans="1:6" x14ac:dyDescent="0.2">
      <c r="A2030" s="10">
        <v>2029</v>
      </c>
      <c r="B2030" s="13">
        <v>16</v>
      </c>
      <c r="C2030" s="13">
        <v>659</v>
      </c>
      <c r="D2030" s="4">
        <f>INDEX(Screenings!C:C,MATCH(Reservations!C2030,Screenings!A:A,0))</f>
        <v>8</v>
      </c>
      <c r="E2030" s="4">
        <f>COUNTIF(SeatReservations!B:B,Reservations!A2030)</f>
        <v>1</v>
      </c>
      <c r="F2030" s="4">
        <f>INDEX(Screenings!D:D,MATCH(Reservations!C2030,Screenings!A:A,0))</f>
        <v>25</v>
      </c>
    </row>
    <row r="2031" spans="1:6" x14ac:dyDescent="0.2">
      <c r="A2031" s="10">
        <v>2030</v>
      </c>
      <c r="B2031" s="13">
        <v>30</v>
      </c>
      <c r="C2031" s="13">
        <v>677</v>
      </c>
      <c r="D2031" s="4">
        <f>INDEX(Screenings!C:C,MATCH(Reservations!C2031,Screenings!A:A,0))</f>
        <v>6</v>
      </c>
      <c r="E2031" s="4">
        <f>COUNTIF(SeatReservations!B:B,Reservations!A2031)</f>
        <v>4</v>
      </c>
      <c r="F2031" s="4">
        <f>INDEX(Screenings!D:D,MATCH(Reservations!C2031,Screenings!A:A,0))</f>
        <v>38</v>
      </c>
    </row>
    <row r="2032" spans="1:6" x14ac:dyDescent="0.2">
      <c r="A2032" s="10">
        <v>2031</v>
      </c>
      <c r="B2032" s="13">
        <v>21</v>
      </c>
      <c r="C2032" s="13">
        <v>810</v>
      </c>
      <c r="D2032" s="4">
        <f>INDEX(Screenings!C:C,MATCH(Reservations!C2032,Screenings!A:A,0))</f>
        <v>1</v>
      </c>
      <c r="E2032" s="4">
        <f>COUNTIF(SeatReservations!B:B,Reservations!A2032)</f>
        <v>1</v>
      </c>
      <c r="F2032" s="4">
        <f>INDEX(Screenings!D:D,MATCH(Reservations!C2032,Screenings!A:A,0))</f>
        <v>13</v>
      </c>
    </row>
    <row r="2033" spans="1:6" x14ac:dyDescent="0.2">
      <c r="A2033" s="10">
        <v>2032</v>
      </c>
      <c r="B2033" s="13">
        <v>62</v>
      </c>
      <c r="C2033" s="13">
        <v>716</v>
      </c>
      <c r="D2033" s="4">
        <f>INDEX(Screenings!C:C,MATCH(Reservations!C2033,Screenings!A:A,0))</f>
        <v>6</v>
      </c>
      <c r="E2033" s="4">
        <f>COUNTIF(SeatReservations!B:B,Reservations!A2033)</f>
        <v>1</v>
      </c>
      <c r="F2033" s="4">
        <f>INDEX(Screenings!D:D,MATCH(Reservations!C2033,Screenings!A:A,0))</f>
        <v>8</v>
      </c>
    </row>
    <row r="2034" spans="1:6" x14ac:dyDescent="0.2">
      <c r="A2034" s="10">
        <v>2033</v>
      </c>
      <c r="B2034" s="13">
        <v>3</v>
      </c>
      <c r="C2034" s="13">
        <v>831</v>
      </c>
      <c r="D2034" s="4">
        <f>INDEX(Screenings!C:C,MATCH(Reservations!C2034,Screenings!A:A,0))</f>
        <v>6</v>
      </c>
      <c r="E2034" s="4">
        <f>COUNTIF(SeatReservations!B:B,Reservations!A2034)</f>
        <v>1</v>
      </c>
      <c r="F2034" s="4">
        <f>INDEX(Screenings!D:D,MATCH(Reservations!C2034,Screenings!A:A,0))</f>
        <v>7</v>
      </c>
    </row>
    <row r="2035" spans="1:6" x14ac:dyDescent="0.2">
      <c r="A2035" s="10">
        <v>2034</v>
      </c>
      <c r="B2035" s="13">
        <v>27</v>
      </c>
      <c r="C2035" s="13">
        <v>712</v>
      </c>
      <c r="D2035" s="4">
        <f>INDEX(Screenings!C:C,MATCH(Reservations!C2035,Screenings!A:A,0))</f>
        <v>3</v>
      </c>
      <c r="E2035" s="4">
        <f>COUNTIF(SeatReservations!B:B,Reservations!A2035)</f>
        <v>3</v>
      </c>
      <c r="F2035" s="4">
        <f>INDEX(Screenings!D:D,MATCH(Reservations!C2035,Screenings!A:A,0))</f>
        <v>15</v>
      </c>
    </row>
    <row r="2036" spans="1:6" x14ac:dyDescent="0.2">
      <c r="A2036" s="10">
        <v>2035</v>
      </c>
      <c r="B2036" s="13">
        <v>8</v>
      </c>
      <c r="C2036" s="13">
        <v>839</v>
      </c>
      <c r="D2036" s="4">
        <f>INDEX(Screenings!C:C,MATCH(Reservations!C2036,Screenings!A:A,0))</f>
        <v>4</v>
      </c>
      <c r="E2036" s="4">
        <f>COUNTIF(SeatReservations!B:B,Reservations!A2036)</f>
        <v>2</v>
      </c>
      <c r="F2036" s="4">
        <f>INDEX(Screenings!D:D,MATCH(Reservations!C2036,Screenings!A:A,0))</f>
        <v>2</v>
      </c>
    </row>
    <row r="2037" spans="1:6" x14ac:dyDescent="0.2">
      <c r="A2037" s="10">
        <v>2036</v>
      </c>
      <c r="B2037" s="13">
        <v>62</v>
      </c>
      <c r="C2037" s="13">
        <v>745</v>
      </c>
      <c r="D2037" s="4">
        <f>INDEX(Screenings!C:C,MATCH(Reservations!C2037,Screenings!A:A,0))</f>
        <v>6</v>
      </c>
      <c r="E2037" s="4">
        <f>COUNTIF(SeatReservations!B:B,Reservations!A2037)</f>
        <v>2</v>
      </c>
      <c r="F2037" s="4">
        <f>INDEX(Screenings!D:D,MATCH(Reservations!C2037,Screenings!A:A,0))</f>
        <v>30</v>
      </c>
    </row>
    <row r="2038" spans="1:6" x14ac:dyDescent="0.2">
      <c r="A2038" s="10">
        <v>2037</v>
      </c>
      <c r="B2038" s="13">
        <v>46</v>
      </c>
      <c r="C2038" s="13">
        <v>639</v>
      </c>
      <c r="D2038" s="4">
        <f>INDEX(Screenings!C:C,MATCH(Reservations!C2038,Screenings!A:A,0))</f>
        <v>9</v>
      </c>
      <c r="E2038" s="4">
        <f>COUNTIF(SeatReservations!B:B,Reservations!A2038)</f>
        <v>1</v>
      </c>
      <c r="F2038" s="4">
        <f>INDEX(Screenings!D:D,MATCH(Reservations!C2038,Screenings!A:A,0))</f>
        <v>5</v>
      </c>
    </row>
    <row r="2039" spans="1:6" x14ac:dyDescent="0.2">
      <c r="A2039" s="10">
        <v>2038</v>
      </c>
      <c r="B2039" s="13">
        <v>30</v>
      </c>
      <c r="C2039" s="13">
        <v>647</v>
      </c>
      <c r="D2039" s="4">
        <f>INDEX(Screenings!C:C,MATCH(Reservations!C2039,Screenings!A:A,0))</f>
        <v>8</v>
      </c>
      <c r="E2039" s="4">
        <f>COUNTIF(SeatReservations!B:B,Reservations!A2039)</f>
        <v>2</v>
      </c>
      <c r="F2039" s="4">
        <f>INDEX(Screenings!D:D,MATCH(Reservations!C2039,Screenings!A:A,0))</f>
        <v>10</v>
      </c>
    </row>
    <row r="2040" spans="1:6" x14ac:dyDescent="0.2">
      <c r="A2040" s="10">
        <v>2039</v>
      </c>
      <c r="B2040" s="13">
        <v>18</v>
      </c>
      <c r="C2040" s="13">
        <v>766</v>
      </c>
      <c r="D2040" s="4">
        <f>INDEX(Screenings!C:C,MATCH(Reservations!C2040,Screenings!A:A,0))</f>
        <v>3</v>
      </c>
      <c r="E2040" s="4">
        <f>COUNTIF(SeatReservations!B:B,Reservations!A2040)</f>
        <v>3</v>
      </c>
      <c r="F2040" s="4">
        <f>INDEX(Screenings!D:D,MATCH(Reservations!C2040,Screenings!A:A,0))</f>
        <v>16</v>
      </c>
    </row>
    <row r="2041" spans="1:6" x14ac:dyDescent="0.2">
      <c r="A2041" s="10">
        <v>2040</v>
      </c>
      <c r="B2041" s="13">
        <v>28</v>
      </c>
      <c r="C2041" s="13">
        <v>674</v>
      </c>
      <c r="D2041" s="4">
        <f>INDEX(Screenings!C:C,MATCH(Reservations!C2041,Screenings!A:A,0))</f>
        <v>7</v>
      </c>
      <c r="E2041" s="4">
        <f>COUNTIF(SeatReservations!B:B,Reservations!A2041)</f>
        <v>1</v>
      </c>
      <c r="F2041" s="4">
        <f>INDEX(Screenings!D:D,MATCH(Reservations!C2041,Screenings!A:A,0))</f>
        <v>54</v>
      </c>
    </row>
    <row r="2042" spans="1:6" x14ac:dyDescent="0.2">
      <c r="A2042" s="10">
        <v>2041</v>
      </c>
      <c r="B2042" s="13">
        <v>20</v>
      </c>
      <c r="C2042" s="13">
        <v>678</v>
      </c>
      <c r="D2042" s="4">
        <f>INDEX(Screenings!C:C,MATCH(Reservations!C2042,Screenings!A:A,0))</f>
        <v>3</v>
      </c>
      <c r="E2042" s="4">
        <f>COUNTIF(SeatReservations!B:B,Reservations!A2042)</f>
        <v>3</v>
      </c>
      <c r="F2042" s="4">
        <f>INDEX(Screenings!D:D,MATCH(Reservations!C2042,Screenings!A:A,0))</f>
        <v>26</v>
      </c>
    </row>
    <row r="2043" spans="1:6" x14ac:dyDescent="0.2">
      <c r="A2043" s="10">
        <v>2042</v>
      </c>
      <c r="B2043" s="13">
        <v>52</v>
      </c>
      <c r="C2043" s="13">
        <v>670</v>
      </c>
      <c r="D2043" s="4">
        <f>INDEX(Screenings!C:C,MATCH(Reservations!C2043,Screenings!A:A,0))</f>
        <v>9</v>
      </c>
      <c r="E2043" s="4">
        <f>COUNTIF(SeatReservations!B:B,Reservations!A2043)</f>
        <v>1</v>
      </c>
      <c r="F2043" s="4">
        <f>INDEX(Screenings!D:D,MATCH(Reservations!C2043,Screenings!A:A,0))</f>
        <v>22</v>
      </c>
    </row>
    <row r="2044" spans="1:6" x14ac:dyDescent="0.2">
      <c r="A2044" s="10">
        <v>2043</v>
      </c>
      <c r="B2044" s="13">
        <v>20</v>
      </c>
      <c r="C2044" s="13">
        <v>751</v>
      </c>
      <c r="D2044" s="4">
        <f>INDEX(Screenings!C:C,MATCH(Reservations!C2044,Screenings!A:A,0))</f>
        <v>3</v>
      </c>
      <c r="E2044" s="4">
        <f>COUNTIF(SeatReservations!B:B,Reservations!A2044)</f>
        <v>1</v>
      </c>
      <c r="F2044" s="4">
        <f>INDEX(Screenings!D:D,MATCH(Reservations!C2044,Screenings!A:A,0))</f>
        <v>15</v>
      </c>
    </row>
    <row r="2045" spans="1:6" x14ac:dyDescent="0.2">
      <c r="A2045" s="10">
        <v>2044</v>
      </c>
      <c r="B2045" s="13">
        <v>60</v>
      </c>
      <c r="C2045" s="13">
        <v>816</v>
      </c>
      <c r="D2045" s="4">
        <f>INDEX(Screenings!C:C,MATCH(Reservations!C2045,Screenings!A:A,0))</f>
        <v>2</v>
      </c>
      <c r="E2045" s="4">
        <f>COUNTIF(SeatReservations!B:B,Reservations!A2045)</f>
        <v>1</v>
      </c>
      <c r="F2045" s="4">
        <f>INDEX(Screenings!D:D,MATCH(Reservations!C2045,Screenings!A:A,0))</f>
        <v>34</v>
      </c>
    </row>
    <row r="2046" spans="1:6" x14ac:dyDescent="0.2">
      <c r="A2046" s="10">
        <v>2045</v>
      </c>
      <c r="B2046" s="13">
        <v>27</v>
      </c>
      <c r="C2046" s="13">
        <v>802</v>
      </c>
      <c r="D2046" s="4">
        <f>INDEX(Screenings!C:C,MATCH(Reservations!C2046,Screenings!A:A,0))</f>
        <v>4</v>
      </c>
      <c r="E2046" s="4">
        <f>COUNTIF(SeatReservations!B:B,Reservations!A2046)</f>
        <v>1</v>
      </c>
      <c r="F2046" s="4">
        <f>INDEX(Screenings!D:D,MATCH(Reservations!C2046,Screenings!A:A,0))</f>
        <v>16</v>
      </c>
    </row>
    <row r="2047" spans="1:6" x14ac:dyDescent="0.2">
      <c r="A2047" s="10">
        <v>2046</v>
      </c>
      <c r="B2047" s="13">
        <v>37</v>
      </c>
      <c r="C2047" s="13">
        <v>776</v>
      </c>
      <c r="D2047" s="4">
        <f>INDEX(Screenings!C:C,MATCH(Reservations!C2047,Screenings!A:A,0))</f>
        <v>10</v>
      </c>
      <c r="E2047" s="4">
        <f>COUNTIF(SeatReservations!B:B,Reservations!A2047)</f>
        <v>1</v>
      </c>
      <c r="F2047" s="4">
        <f>INDEX(Screenings!D:D,MATCH(Reservations!C2047,Screenings!A:A,0))</f>
        <v>37</v>
      </c>
    </row>
    <row r="2048" spans="1:6" x14ac:dyDescent="0.2">
      <c r="A2048" s="10">
        <v>2047</v>
      </c>
      <c r="B2048" s="13">
        <v>43</v>
      </c>
      <c r="C2048" s="13">
        <v>772</v>
      </c>
      <c r="D2048" s="4">
        <f>INDEX(Screenings!C:C,MATCH(Reservations!C2048,Screenings!A:A,0))</f>
        <v>1</v>
      </c>
      <c r="E2048" s="4">
        <f>COUNTIF(SeatReservations!B:B,Reservations!A2048)</f>
        <v>6</v>
      </c>
      <c r="F2048" s="4">
        <f>INDEX(Screenings!D:D,MATCH(Reservations!C2048,Screenings!A:A,0))</f>
        <v>27</v>
      </c>
    </row>
    <row r="2049" spans="1:6" x14ac:dyDescent="0.2">
      <c r="A2049" s="10">
        <v>2048</v>
      </c>
      <c r="B2049" s="13">
        <v>33</v>
      </c>
      <c r="C2049" s="13">
        <v>703</v>
      </c>
      <c r="D2049" s="4">
        <f>INDEX(Screenings!C:C,MATCH(Reservations!C2049,Screenings!A:A,0))</f>
        <v>6</v>
      </c>
      <c r="E2049" s="4">
        <f>COUNTIF(SeatReservations!B:B,Reservations!A2049)</f>
        <v>2</v>
      </c>
      <c r="F2049" s="4">
        <f>INDEX(Screenings!D:D,MATCH(Reservations!C2049,Screenings!A:A,0))</f>
        <v>42</v>
      </c>
    </row>
    <row r="2050" spans="1:6" x14ac:dyDescent="0.2">
      <c r="A2050" s="10">
        <v>2049</v>
      </c>
      <c r="B2050" s="13">
        <v>44</v>
      </c>
      <c r="C2050" s="13">
        <v>835</v>
      </c>
      <c r="D2050" s="4">
        <f>INDEX(Screenings!C:C,MATCH(Reservations!C2050,Screenings!A:A,0))</f>
        <v>9</v>
      </c>
      <c r="E2050" s="4">
        <f>COUNTIF(SeatReservations!B:B,Reservations!A2050)</f>
        <v>2</v>
      </c>
      <c r="F2050" s="4">
        <f>INDEX(Screenings!D:D,MATCH(Reservations!C2050,Screenings!A:A,0))</f>
        <v>55</v>
      </c>
    </row>
    <row r="2051" spans="1:6" x14ac:dyDescent="0.2">
      <c r="A2051" s="10">
        <v>2050</v>
      </c>
      <c r="B2051" s="13">
        <v>5</v>
      </c>
      <c r="C2051" s="13">
        <v>702</v>
      </c>
      <c r="D2051" s="4">
        <f>INDEX(Screenings!C:C,MATCH(Reservations!C2051,Screenings!A:A,0))</f>
        <v>6</v>
      </c>
      <c r="E2051" s="4">
        <f>COUNTIF(SeatReservations!B:B,Reservations!A2051)</f>
        <v>3</v>
      </c>
      <c r="F2051" s="4">
        <f>INDEX(Screenings!D:D,MATCH(Reservations!C2051,Screenings!A:A,0))</f>
        <v>15</v>
      </c>
    </row>
    <row r="2052" spans="1:6" x14ac:dyDescent="0.2">
      <c r="A2052" s="10">
        <v>2051</v>
      </c>
      <c r="B2052" s="13">
        <v>62</v>
      </c>
      <c r="C2052" s="13">
        <v>795</v>
      </c>
      <c r="D2052" s="4">
        <f>INDEX(Screenings!C:C,MATCH(Reservations!C2052,Screenings!A:A,0))</f>
        <v>9</v>
      </c>
      <c r="E2052" s="4">
        <f>COUNTIF(SeatReservations!B:B,Reservations!A2052)</f>
        <v>1</v>
      </c>
      <c r="F2052" s="4">
        <f>INDEX(Screenings!D:D,MATCH(Reservations!C2052,Screenings!A:A,0))</f>
        <v>40</v>
      </c>
    </row>
    <row r="2053" spans="1:6" x14ac:dyDescent="0.2">
      <c r="A2053" s="10">
        <v>2052</v>
      </c>
      <c r="B2053" s="13">
        <v>49</v>
      </c>
      <c r="C2053" s="13">
        <v>829</v>
      </c>
      <c r="D2053" s="4">
        <f>INDEX(Screenings!C:C,MATCH(Reservations!C2053,Screenings!A:A,0))</f>
        <v>8</v>
      </c>
      <c r="E2053" s="4">
        <f>COUNTIF(SeatReservations!B:B,Reservations!A2053)</f>
        <v>0</v>
      </c>
      <c r="F2053" s="4">
        <f>INDEX(Screenings!D:D,MATCH(Reservations!C2053,Screenings!A:A,0))</f>
        <v>14</v>
      </c>
    </row>
    <row r="2054" spans="1:6" x14ac:dyDescent="0.2">
      <c r="A2054" s="10">
        <v>2053</v>
      </c>
      <c r="B2054" s="13">
        <v>63</v>
      </c>
      <c r="C2054" s="13">
        <v>780</v>
      </c>
      <c r="D2054" s="4">
        <f>INDEX(Screenings!C:C,MATCH(Reservations!C2054,Screenings!A:A,0))</f>
        <v>4</v>
      </c>
      <c r="E2054" s="4">
        <f>COUNTIF(SeatReservations!B:B,Reservations!A2054)</f>
        <v>3</v>
      </c>
      <c r="F2054" s="4">
        <f>INDEX(Screenings!D:D,MATCH(Reservations!C2054,Screenings!A:A,0))</f>
        <v>50</v>
      </c>
    </row>
    <row r="2055" spans="1:6" x14ac:dyDescent="0.2">
      <c r="A2055" s="10">
        <v>2054</v>
      </c>
      <c r="B2055" s="13">
        <v>62</v>
      </c>
      <c r="C2055" s="13">
        <v>726</v>
      </c>
      <c r="D2055" s="4">
        <f>INDEX(Screenings!C:C,MATCH(Reservations!C2055,Screenings!A:A,0))</f>
        <v>7</v>
      </c>
      <c r="E2055" s="4">
        <f>COUNTIF(SeatReservations!B:B,Reservations!A2055)</f>
        <v>1</v>
      </c>
      <c r="F2055" s="4">
        <f>INDEX(Screenings!D:D,MATCH(Reservations!C2055,Screenings!A:A,0))</f>
        <v>16</v>
      </c>
    </row>
    <row r="2056" spans="1:6" x14ac:dyDescent="0.2">
      <c r="A2056" s="10">
        <v>2055</v>
      </c>
      <c r="B2056" s="13">
        <v>64</v>
      </c>
      <c r="C2056" s="13">
        <v>775</v>
      </c>
      <c r="D2056" s="4">
        <f>INDEX(Screenings!C:C,MATCH(Reservations!C2056,Screenings!A:A,0))</f>
        <v>10</v>
      </c>
      <c r="E2056" s="4">
        <f>COUNTIF(SeatReservations!B:B,Reservations!A2056)</f>
        <v>2</v>
      </c>
      <c r="F2056" s="4">
        <f>INDEX(Screenings!D:D,MATCH(Reservations!C2056,Screenings!A:A,0))</f>
        <v>49</v>
      </c>
    </row>
    <row r="2057" spans="1:6" x14ac:dyDescent="0.2">
      <c r="A2057" s="10">
        <v>2056</v>
      </c>
      <c r="B2057" s="13">
        <v>15</v>
      </c>
      <c r="C2057" s="13">
        <v>826</v>
      </c>
      <c r="D2057" s="4">
        <f>INDEX(Screenings!C:C,MATCH(Reservations!C2057,Screenings!A:A,0))</f>
        <v>1</v>
      </c>
      <c r="E2057" s="4">
        <f>COUNTIF(SeatReservations!B:B,Reservations!A2057)</f>
        <v>4</v>
      </c>
      <c r="F2057" s="4">
        <f>INDEX(Screenings!D:D,MATCH(Reservations!C2057,Screenings!A:A,0))</f>
        <v>10</v>
      </c>
    </row>
    <row r="2058" spans="1:6" x14ac:dyDescent="0.2">
      <c r="A2058" s="10">
        <v>2057</v>
      </c>
      <c r="B2058" s="13">
        <v>63</v>
      </c>
      <c r="C2058" s="13">
        <v>730</v>
      </c>
      <c r="D2058" s="4">
        <f>INDEX(Screenings!C:C,MATCH(Reservations!C2058,Screenings!A:A,0))</f>
        <v>1</v>
      </c>
      <c r="E2058" s="4">
        <f>COUNTIF(SeatReservations!B:B,Reservations!A2058)</f>
        <v>1</v>
      </c>
      <c r="F2058" s="4">
        <f>INDEX(Screenings!D:D,MATCH(Reservations!C2058,Screenings!A:A,0))</f>
        <v>24</v>
      </c>
    </row>
    <row r="2059" spans="1:6" x14ac:dyDescent="0.2">
      <c r="A2059" s="10">
        <v>2058</v>
      </c>
      <c r="B2059" s="13">
        <v>7</v>
      </c>
      <c r="C2059" s="13">
        <v>628</v>
      </c>
      <c r="D2059" s="4">
        <f>INDEX(Screenings!C:C,MATCH(Reservations!C2059,Screenings!A:A,0))</f>
        <v>2</v>
      </c>
      <c r="E2059" s="4">
        <f>COUNTIF(SeatReservations!B:B,Reservations!A2059)</f>
        <v>1</v>
      </c>
      <c r="F2059" s="4">
        <f>INDEX(Screenings!D:D,MATCH(Reservations!C2059,Screenings!A:A,0))</f>
        <v>28</v>
      </c>
    </row>
    <row r="2060" spans="1:6" x14ac:dyDescent="0.2">
      <c r="A2060" s="10">
        <v>2059</v>
      </c>
      <c r="B2060" s="13">
        <v>29</v>
      </c>
      <c r="C2060" s="13">
        <v>805</v>
      </c>
      <c r="D2060" s="4">
        <f>INDEX(Screenings!C:C,MATCH(Reservations!C2060,Screenings!A:A,0))</f>
        <v>9</v>
      </c>
      <c r="E2060" s="4">
        <f>COUNTIF(SeatReservations!B:B,Reservations!A2060)</f>
        <v>3</v>
      </c>
      <c r="F2060" s="4">
        <f>INDEX(Screenings!D:D,MATCH(Reservations!C2060,Screenings!A:A,0))</f>
        <v>33</v>
      </c>
    </row>
    <row r="2061" spans="1:6" x14ac:dyDescent="0.2">
      <c r="A2061" s="10">
        <v>2060</v>
      </c>
      <c r="B2061" s="13">
        <v>68</v>
      </c>
      <c r="C2061" s="13">
        <v>677</v>
      </c>
      <c r="D2061" s="4">
        <f>INDEX(Screenings!C:C,MATCH(Reservations!C2061,Screenings!A:A,0))</f>
        <v>6</v>
      </c>
      <c r="E2061" s="4">
        <f>COUNTIF(SeatReservations!B:B,Reservations!A2061)</f>
        <v>2</v>
      </c>
      <c r="F2061" s="4">
        <f>INDEX(Screenings!D:D,MATCH(Reservations!C2061,Screenings!A:A,0))</f>
        <v>38</v>
      </c>
    </row>
    <row r="2062" spans="1:6" x14ac:dyDescent="0.2">
      <c r="A2062" s="10">
        <v>2061</v>
      </c>
      <c r="B2062" s="13">
        <v>44</v>
      </c>
      <c r="C2062" s="13">
        <v>731</v>
      </c>
      <c r="D2062" s="4">
        <f>INDEX(Screenings!C:C,MATCH(Reservations!C2062,Screenings!A:A,0))</f>
        <v>6</v>
      </c>
      <c r="E2062" s="4">
        <f>COUNTIF(SeatReservations!B:B,Reservations!A2062)</f>
        <v>3</v>
      </c>
      <c r="F2062" s="4">
        <f>INDEX(Screenings!D:D,MATCH(Reservations!C2062,Screenings!A:A,0))</f>
        <v>13</v>
      </c>
    </row>
    <row r="2063" spans="1:6" x14ac:dyDescent="0.2">
      <c r="A2063" s="10">
        <v>2062</v>
      </c>
      <c r="B2063" s="13">
        <v>57</v>
      </c>
      <c r="C2063" s="13">
        <v>753</v>
      </c>
      <c r="D2063" s="4">
        <f>INDEX(Screenings!C:C,MATCH(Reservations!C2063,Screenings!A:A,0))</f>
        <v>3</v>
      </c>
      <c r="E2063" s="4">
        <f>COUNTIF(SeatReservations!B:B,Reservations!A2063)</f>
        <v>2</v>
      </c>
      <c r="F2063" s="4">
        <f>INDEX(Screenings!D:D,MATCH(Reservations!C2063,Screenings!A:A,0))</f>
        <v>36</v>
      </c>
    </row>
    <row r="2064" spans="1:6" x14ac:dyDescent="0.2">
      <c r="A2064" s="10">
        <v>2063</v>
      </c>
      <c r="B2064" s="13">
        <v>36</v>
      </c>
      <c r="C2064" s="13">
        <v>625</v>
      </c>
      <c r="D2064" s="4">
        <f>INDEX(Screenings!C:C,MATCH(Reservations!C2064,Screenings!A:A,0))</f>
        <v>4</v>
      </c>
      <c r="E2064" s="4">
        <f>COUNTIF(SeatReservations!B:B,Reservations!A2064)</f>
        <v>0</v>
      </c>
      <c r="F2064" s="4">
        <f>INDEX(Screenings!D:D,MATCH(Reservations!C2064,Screenings!A:A,0))</f>
        <v>20</v>
      </c>
    </row>
    <row r="2065" spans="1:6" x14ac:dyDescent="0.2">
      <c r="A2065" s="10">
        <v>2064</v>
      </c>
      <c r="B2065" s="13">
        <v>43</v>
      </c>
      <c r="C2065" s="13">
        <v>760</v>
      </c>
      <c r="D2065" s="4">
        <f>INDEX(Screenings!C:C,MATCH(Reservations!C2065,Screenings!A:A,0))</f>
        <v>10</v>
      </c>
      <c r="E2065" s="4">
        <f>COUNTIF(SeatReservations!B:B,Reservations!A2065)</f>
        <v>2</v>
      </c>
      <c r="F2065" s="4">
        <f>INDEX(Screenings!D:D,MATCH(Reservations!C2065,Screenings!A:A,0))</f>
        <v>41</v>
      </c>
    </row>
    <row r="2066" spans="1:6" x14ac:dyDescent="0.2">
      <c r="A2066" s="10">
        <v>2065</v>
      </c>
      <c r="B2066" s="13">
        <v>7</v>
      </c>
      <c r="C2066" s="13">
        <v>690</v>
      </c>
      <c r="D2066" s="4">
        <f>INDEX(Screenings!C:C,MATCH(Reservations!C2066,Screenings!A:A,0))</f>
        <v>9</v>
      </c>
      <c r="E2066" s="4">
        <f>COUNTIF(SeatReservations!B:B,Reservations!A2066)</f>
        <v>0</v>
      </c>
      <c r="F2066" s="4">
        <f>INDEX(Screenings!D:D,MATCH(Reservations!C2066,Screenings!A:A,0))</f>
        <v>5</v>
      </c>
    </row>
    <row r="2067" spans="1:6" x14ac:dyDescent="0.2">
      <c r="A2067" s="10">
        <v>2066</v>
      </c>
      <c r="B2067" s="13">
        <v>37</v>
      </c>
      <c r="C2067" s="13">
        <v>783</v>
      </c>
      <c r="D2067" s="4">
        <f>INDEX(Screenings!C:C,MATCH(Reservations!C2067,Screenings!A:A,0))</f>
        <v>9</v>
      </c>
      <c r="E2067" s="4">
        <f>COUNTIF(SeatReservations!B:B,Reservations!A2067)</f>
        <v>1</v>
      </c>
      <c r="F2067" s="4">
        <f>INDEX(Screenings!D:D,MATCH(Reservations!C2067,Screenings!A:A,0))</f>
        <v>2</v>
      </c>
    </row>
    <row r="2068" spans="1:6" x14ac:dyDescent="0.2">
      <c r="A2068" s="10">
        <v>2067</v>
      </c>
      <c r="B2068" s="13">
        <v>68</v>
      </c>
      <c r="C2068" s="13">
        <v>728</v>
      </c>
      <c r="D2068" s="4">
        <f>INDEX(Screenings!C:C,MATCH(Reservations!C2068,Screenings!A:A,0))</f>
        <v>1</v>
      </c>
      <c r="E2068" s="4">
        <f>COUNTIF(SeatReservations!B:B,Reservations!A2068)</f>
        <v>2</v>
      </c>
      <c r="F2068" s="4">
        <f>INDEX(Screenings!D:D,MATCH(Reservations!C2068,Screenings!A:A,0))</f>
        <v>28</v>
      </c>
    </row>
    <row r="2069" spans="1:6" x14ac:dyDescent="0.2">
      <c r="A2069" s="10">
        <v>2068</v>
      </c>
      <c r="B2069" s="13">
        <v>46</v>
      </c>
      <c r="C2069" s="13">
        <v>647</v>
      </c>
      <c r="D2069" s="4">
        <f>INDEX(Screenings!C:C,MATCH(Reservations!C2069,Screenings!A:A,0))</f>
        <v>8</v>
      </c>
      <c r="E2069" s="4">
        <f>COUNTIF(SeatReservations!B:B,Reservations!A2069)</f>
        <v>1</v>
      </c>
      <c r="F2069" s="4">
        <f>INDEX(Screenings!D:D,MATCH(Reservations!C2069,Screenings!A:A,0))</f>
        <v>10</v>
      </c>
    </row>
    <row r="2070" spans="1:6" x14ac:dyDescent="0.2">
      <c r="A2070" s="10">
        <v>2069</v>
      </c>
      <c r="B2070" s="13">
        <v>38</v>
      </c>
      <c r="C2070" s="13">
        <v>631</v>
      </c>
      <c r="D2070" s="4">
        <f>INDEX(Screenings!C:C,MATCH(Reservations!C2070,Screenings!A:A,0))</f>
        <v>4</v>
      </c>
      <c r="E2070" s="4">
        <f>COUNTIF(SeatReservations!B:B,Reservations!A2070)</f>
        <v>3</v>
      </c>
      <c r="F2070" s="4">
        <f>INDEX(Screenings!D:D,MATCH(Reservations!C2070,Screenings!A:A,0))</f>
        <v>7</v>
      </c>
    </row>
    <row r="2071" spans="1:6" x14ac:dyDescent="0.2">
      <c r="A2071" s="10">
        <v>2070</v>
      </c>
      <c r="B2071" s="13">
        <v>21</v>
      </c>
      <c r="C2071" s="13">
        <v>682</v>
      </c>
      <c r="D2071" s="4">
        <f>INDEX(Screenings!C:C,MATCH(Reservations!C2071,Screenings!A:A,0))</f>
        <v>10</v>
      </c>
      <c r="E2071" s="4">
        <f>COUNTIF(SeatReservations!B:B,Reservations!A2071)</f>
        <v>2</v>
      </c>
      <c r="F2071" s="4">
        <f>INDEX(Screenings!D:D,MATCH(Reservations!C2071,Screenings!A:A,0))</f>
        <v>56</v>
      </c>
    </row>
    <row r="2072" spans="1:6" x14ac:dyDescent="0.2">
      <c r="A2072" s="10">
        <v>2071</v>
      </c>
      <c r="B2072" s="13">
        <v>54</v>
      </c>
      <c r="C2072" s="13">
        <v>632</v>
      </c>
      <c r="D2072" s="4">
        <f>INDEX(Screenings!C:C,MATCH(Reservations!C2072,Screenings!A:A,0))</f>
        <v>2</v>
      </c>
      <c r="E2072" s="4">
        <f>COUNTIF(SeatReservations!B:B,Reservations!A2072)</f>
        <v>3</v>
      </c>
      <c r="F2072" s="4">
        <f>INDEX(Screenings!D:D,MATCH(Reservations!C2072,Screenings!A:A,0))</f>
        <v>16</v>
      </c>
    </row>
    <row r="2073" spans="1:6" x14ac:dyDescent="0.2">
      <c r="A2073" s="10">
        <v>2072</v>
      </c>
      <c r="B2073" s="13">
        <v>43</v>
      </c>
      <c r="C2073" s="13">
        <v>819</v>
      </c>
      <c r="D2073" s="4">
        <f>INDEX(Screenings!C:C,MATCH(Reservations!C2073,Screenings!A:A,0))</f>
        <v>7</v>
      </c>
      <c r="E2073" s="4">
        <f>COUNTIF(SeatReservations!B:B,Reservations!A2073)</f>
        <v>2</v>
      </c>
      <c r="F2073" s="4">
        <f>INDEX(Screenings!D:D,MATCH(Reservations!C2073,Screenings!A:A,0))</f>
        <v>23</v>
      </c>
    </row>
    <row r="2074" spans="1:6" x14ac:dyDescent="0.2">
      <c r="A2074" s="10">
        <v>2073</v>
      </c>
      <c r="B2074" s="13">
        <v>17</v>
      </c>
      <c r="C2074" s="13">
        <v>744</v>
      </c>
      <c r="D2074" s="4">
        <f>INDEX(Screenings!C:C,MATCH(Reservations!C2074,Screenings!A:A,0))</f>
        <v>1</v>
      </c>
      <c r="E2074" s="4">
        <f>COUNTIF(SeatReservations!B:B,Reservations!A2074)</f>
        <v>2</v>
      </c>
      <c r="F2074" s="4">
        <f>INDEX(Screenings!D:D,MATCH(Reservations!C2074,Screenings!A:A,0))</f>
        <v>1</v>
      </c>
    </row>
    <row r="2075" spans="1:6" x14ac:dyDescent="0.2">
      <c r="A2075" s="10">
        <v>2074</v>
      </c>
      <c r="B2075" s="13">
        <v>12</v>
      </c>
      <c r="C2075" s="13">
        <v>608</v>
      </c>
      <c r="D2075" s="4">
        <f>INDEX(Screenings!C:C,MATCH(Reservations!C2075,Screenings!A:A,0))</f>
        <v>6</v>
      </c>
      <c r="E2075" s="4">
        <f>COUNTIF(SeatReservations!B:B,Reservations!A2075)</f>
        <v>2</v>
      </c>
      <c r="F2075" s="4">
        <f>INDEX(Screenings!D:D,MATCH(Reservations!C2075,Screenings!A:A,0))</f>
        <v>34</v>
      </c>
    </row>
    <row r="2076" spans="1:6" x14ac:dyDescent="0.2">
      <c r="A2076" s="10">
        <v>2075</v>
      </c>
      <c r="B2076" s="13">
        <v>55</v>
      </c>
      <c r="C2076" s="13">
        <v>764</v>
      </c>
      <c r="D2076" s="4">
        <f>INDEX(Screenings!C:C,MATCH(Reservations!C2076,Screenings!A:A,0))</f>
        <v>5</v>
      </c>
      <c r="E2076" s="4">
        <f>COUNTIF(SeatReservations!B:B,Reservations!A2076)</f>
        <v>4</v>
      </c>
      <c r="F2076" s="4">
        <f>INDEX(Screenings!D:D,MATCH(Reservations!C2076,Screenings!A:A,0))</f>
        <v>26</v>
      </c>
    </row>
    <row r="2077" spans="1:6" x14ac:dyDescent="0.2">
      <c r="A2077" s="10">
        <v>2076</v>
      </c>
      <c r="B2077" s="13">
        <v>12</v>
      </c>
      <c r="C2077" s="13">
        <v>827</v>
      </c>
      <c r="D2077" s="4">
        <f>INDEX(Screenings!C:C,MATCH(Reservations!C2077,Screenings!A:A,0))</f>
        <v>5</v>
      </c>
      <c r="E2077" s="4">
        <f>COUNTIF(SeatReservations!B:B,Reservations!A2077)</f>
        <v>2</v>
      </c>
      <c r="F2077" s="4">
        <f>INDEX(Screenings!D:D,MATCH(Reservations!C2077,Screenings!A:A,0))</f>
        <v>34</v>
      </c>
    </row>
    <row r="2078" spans="1:6" x14ac:dyDescent="0.2">
      <c r="A2078" s="10">
        <v>2077</v>
      </c>
      <c r="B2078" s="13">
        <v>13</v>
      </c>
      <c r="C2078" s="13">
        <v>829</v>
      </c>
      <c r="D2078" s="4">
        <f>INDEX(Screenings!C:C,MATCH(Reservations!C2078,Screenings!A:A,0))</f>
        <v>8</v>
      </c>
      <c r="E2078" s="4">
        <f>COUNTIF(SeatReservations!B:B,Reservations!A2078)</f>
        <v>1</v>
      </c>
      <c r="F2078" s="4">
        <f>INDEX(Screenings!D:D,MATCH(Reservations!C2078,Screenings!A:A,0))</f>
        <v>14</v>
      </c>
    </row>
    <row r="2079" spans="1:6" x14ac:dyDescent="0.2">
      <c r="A2079" s="10">
        <v>2078</v>
      </c>
      <c r="B2079" s="13">
        <v>67</v>
      </c>
      <c r="C2079" s="13">
        <v>675</v>
      </c>
      <c r="D2079" s="4">
        <f>INDEX(Screenings!C:C,MATCH(Reservations!C2079,Screenings!A:A,0))</f>
        <v>3</v>
      </c>
      <c r="E2079" s="4">
        <f>COUNTIF(SeatReservations!B:B,Reservations!A2079)</f>
        <v>3</v>
      </c>
      <c r="F2079" s="4">
        <f>INDEX(Screenings!D:D,MATCH(Reservations!C2079,Screenings!A:A,0))</f>
        <v>8</v>
      </c>
    </row>
    <row r="2080" spans="1:6" x14ac:dyDescent="0.2">
      <c r="A2080" s="10">
        <v>2079</v>
      </c>
      <c r="B2080" s="13">
        <v>19</v>
      </c>
      <c r="C2080" s="13">
        <v>606</v>
      </c>
      <c r="D2080" s="4">
        <f>INDEX(Screenings!C:C,MATCH(Reservations!C2080,Screenings!A:A,0))</f>
        <v>10</v>
      </c>
      <c r="E2080" s="4">
        <f>COUNTIF(SeatReservations!B:B,Reservations!A2080)</f>
        <v>0</v>
      </c>
      <c r="F2080" s="4">
        <f>INDEX(Screenings!D:D,MATCH(Reservations!C2080,Screenings!A:A,0))</f>
        <v>53</v>
      </c>
    </row>
    <row r="2081" spans="1:6" x14ac:dyDescent="0.2">
      <c r="A2081" s="10">
        <v>2080</v>
      </c>
      <c r="B2081" s="13">
        <v>52</v>
      </c>
      <c r="C2081" s="13">
        <v>806</v>
      </c>
      <c r="D2081" s="4">
        <f>INDEX(Screenings!C:C,MATCH(Reservations!C2081,Screenings!A:A,0))</f>
        <v>5</v>
      </c>
      <c r="E2081" s="4">
        <f>COUNTIF(SeatReservations!B:B,Reservations!A2081)</f>
        <v>0</v>
      </c>
      <c r="F2081" s="4">
        <f>INDEX(Screenings!D:D,MATCH(Reservations!C2081,Screenings!A:A,0))</f>
        <v>47</v>
      </c>
    </row>
    <row r="2082" spans="1:6" x14ac:dyDescent="0.2">
      <c r="A2082" s="10">
        <v>2081</v>
      </c>
      <c r="B2082" s="13">
        <v>16</v>
      </c>
      <c r="C2082" s="13">
        <v>738</v>
      </c>
      <c r="D2082" s="4">
        <f>INDEX(Screenings!C:C,MATCH(Reservations!C2082,Screenings!A:A,0))</f>
        <v>4</v>
      </c>
      <c r="E2082" s="4">
        <f>COUNTIF(SeatReservations!B:B,Reservations!A2082)</f>
        <v>1</v>
      </c>
      <c r="F2082" s="4">
        <f>INDEX(Screenings!D:D,MATCH(Reservations!C2082,Screenings!A:A,0))</f>
        <v>4</v>
      </c>
    </row>
    <row r="2083" spans="1:6" x14ac:dyDescent="0.2">
      <c r="A2083" s="10">
        <v>2082</v>
      </c>
      <c r="B2083" s="13">
        <v>65</v>
      </c>
      <c r="C2083" s="13">
        <v>747</v>
      </c>
      <c r="D2083" s="4">
        <f>INDEX(Screenings!C:C,MATCH(Reservations!C2083,Screenings!A:A,0))</f>
        <v>1</v>
      </c>
      <c r="E2083" s="4">
        <f>COUNTIF(SeatReservations!B:B,Reservations!A2083)</f>
        <v>2</v>
      </c>
      <c r="F2083" s="4">
        <f>INDEX(Screenings!D:D,MATCH(Reservations!C2083,Screenings!A:A,0))</f>
        <v>59</v>
      </c>
    </row>
    <row r="2084" spans="1:6" x14ac:dyDescent="0.2">
      <c r="A2084" s="10">
        <v>2083</v>
      </c>
      <c r="B2084" s="13">
        <v>27</v>
      </c>
      <c r="C2084" s="13">
        <v>739</v>
      </c>
      <c r="D2084" s="4">
        <f>INDEX(Screenings!C:C,MATCH(Reservations!C2084,Screenings!A:A,0))</f>
        <v>9</v>
      </c>
      <c r="E2084" s="4">
        <f>COUNTIF(SeatReservations!B:B,Reservations!A2084)</f>
        <v>2</v>
      </c>
      <c r="F2084" s="4">
        <f>INDEX(Screenings!D:D,MATCH(Reservations!C2084,Screenings!A:A,0))</f>
        <v>43</v>
      </c>
    </row>
    <row r="2085" spans="1:6" x14ac:dyDescent="0.2">
      <c r="A2085" s="10">
        <v>2084</v>
      </c>
      <c r="B2085" s="13">
        <v>59</v>
      </c>
      <c r="C2085" s="13">
        <v>812</v>
      </c>
      <c r="D2085" s="4">
        <f>INDEX(Screenings!C:C,MATCH(Reservations!C2085,Screenings!A:A,0))</f>
        <v>2</v>
      </c>
      <c r="E2085" s="4">
        <f>COUNTIF(SeatReservations!B:B,Reservations!A2085)</f>
        <v>3</v>
      </c>
      <c r="F2085" s="4">
        <f>INDEX(Screenings!D:D,MATCH(Reservations!C2085,Screenings!A:A,0))</f>
        <v>7</v>
      </c>
    </row>
    <row r="2086" spans="1:6" x14ac:dyDescent="0.2">
      <c r="A2086" s="10">
        <v>2085</v>
      </c>
      <c r="B2086" s="13">
        <v>46</v>
      </c>
      <c r="C2086" s="13">
        <v>827</v>
      </c>
      <c r="D2086" s="4">
        <f>INDEX(Screenings!C:C,MATCH(Reservations!C2086,Screenings!A:A,0))</f>
        <v>5</v>
      </c>
      <c r="E2086" s="4">
        <f>COUNTIF(SeatReservations!B:B,Reservations!A2086)</f>
        <v>1</v>
      </c>
      <c r="F2086" s="4">
        <f>INDEX(Screenings!D:D,MATCH(Reservations!C2086,Screenings!A:A,0))</f>
        <v>34</v>
      </c>
    </row>
    <row r="2087" spans="1:6" x14ac:dyDescent="0.2">
      <c r="A2087" s="10">
        <v>2086</v>
      </c>
      <c r="B2087" s="13">
        <v>64</v>
      </c>
      <c r="C2087" s="13">
        <v>765</v>
      </c>
      <c r="D2087" s="4">
        <f>INDEX(Screenings!C:C,MATCH(Reservations!C2087,Screenings!A:A,0))</f>
        <v>1</v>
      </c>
      <c r="E2087" s="4">
        <f>COUNTIF(SeatReservations!B:B,Reservations!A2087)</f>
        <v>0</v>
      </c>
      <c r="F2087" s="4">
        <f>INDEX(Screenings!D:D,MATCH(Reservations!C2087,Screenings!A:A,0))</f>
        <v>38</v>
      </c>
    </row>
    <row r="2088" spans="1:6" x14ac:dyDescent="0.2">
      <c r="A2088" s="10">
        <v>2087</v>
      </c>
      <c r="B2088" s="13">
        <v>65</v>
      </c>
      <c r="C2088" s="13">
        <v>654</v>
      </c>
      <c r="D2088" s="4">
        <f>INDEX(Screenings!C:C,MATCH(Reservations!C2088,Screenings!A:A,0))</f>
        <v>4</v>
      </c>
      <c r="E2088" s="4">
        <f>COUNTIF(SeatReservations!B:B,Reservations!A2088)</f>
        <v>1</v>
      </c>
      <c r="F2088" s="4">
        <f>INDEX(Screenings!D:D,MATCH(Reservations!C2088,Screenings!A:A,0))</f>
        <v>37</v>
      </c>
    </row>
    <row r="2089" spans="1:6" x14ac:dyDescent="0.2">
      <c r="A2089" s="10">
        <v>2088</v>
      </c>
      <c r="B2089" s="13">
        <v>1</v>
      </c>
      <c r="C2089" s="13">
        <v>760</v>
      </c>
      <c r="D2089" s="4">
        <f>INDEX(Screenings!C:C,MATCH(Reservations!C2089,Screenings!A:A,0))</f>
        <v>10</v>
      </c>
      <c r="E2089" s="4">
        <f>COUNTIF(SeatReservations!B:B,Reservations!A2089)</f>
        <v>4</v>
      </c>
      <c r="F2089" s="4">
        <f>INDEX(Screenings!D:D,MATCH(Reservations!C2089,Screenings!A:A,0))</f>
        <v>41</v>
      </c>
    </row>
    <row r="2090" spans="1:6" x14ac:dyDescent="0.2">
      <c r="A2090" s="10">
        <v>2089</v>
      </c>
      <c r="B2090" s="13">
        <v>35</v>
      </c>
      <c r="C2090" s="13">
        <v>776</v>
      </c>
      <c r="D2090" s="4">
        <f>INDEX(Screenings!C:C,MATCH(Reservations!C2090,Screenings!A:A,0))</f>
        <v>10</v>
      </c>
      <c r="E2090" s="4">
        <f>COUNTIF(SeatReservations!B:B,Reservations!A2090)</f>
        <v>2</v>
      </c>
      <c r="F2090" s="4">
        <f>INDEX(Screenings!D:D,MATCH(Reservations!C2090,Screenings!A:A,0))</f>
        <v>37</v>
      </c>
    </row>
    <row r="2091" spans="1:6" x14ac:dyDescent="0.2">
      <c r="A2091" s="10">
        <v>2090</v>
      </c>
      <c r="B2091" s="13">
        <v>41</v>
      </c>
      <c r="C2091" s="13">
        <v>702</v>
      </c>
      <c r="D2091" s="4">
        <f>INDEX(Screenings!C:C,MATCH(Reservations!C2091,Screenings!A:A,0))</f>
        <v>6</v>
      </c>
      <c r="E2091" s="4">
        <f>COUNTIF(SeatReservations!B:B,Reservations!A2091)</f>
        <v>1</v>
      </c>
      <c r="F2091" s="4">
        <f>INDEX(Screenings!D:D,MATCH(Reservations!C2091,Screenings!A:A,0))</f>
        <v>15</v>
      </c>
    </row>
    <row r="2092" spans="1:6" x14ac:dyDescent="0.2">
      <c r="A2092" s="10">
        <v>2091</v>
      </c>
      <c r="B2092" s="13">
        <v>42</v>
      </c>
      <c r="C2092" s="13">
        <v>791</v>
      </c>
      <c r="D2092" s="4">
        <f>INDEX(Screenings!C:C,MATCH(Reservations!C2092,Screenings!A:A,0))</f>
        <v>3</v>
      </c>
      <c r="E2092" s="4">
        <f>COUNTIF(SeatReservations!B:B,Reservations!A2092)</f>
        <v>0</v>
      </c>
      <c r="F2092" s="4">
        <f>INDEX(Screenings!D:D,MATCH(Reservations!C2092,Screenings!A:A,0))</f>
        <v>13</v>
      </c>
    </row>
    <row r="2093" spans="1:6" x14ac:dyDescent="0.2">
      <c r="A2093" s="10">
        <v>2092</v>
      </c>
      <c r="B2093" s="13">
        <v>70</v>
      </c>
      <c r="C2093" s="13">
        <v>724</v>
      </c>
      <c r="D2093" s="4">
        <f>INDEX(Screenings!C:C,MATCH(Reservations!C2093,Screenings!A:A,0))</f>
        <v>6</v>
      </c>
      <c r="E2093" s="4">
        <f>COUNTIF(SeatReservations!B:B,Reservations!A2093)</f>
        <v>3</v>
      </c>
      <c r="F2093" s="4">
        <f>INDEX(Screenings!D:D,MATCH(Reservations!C2093,Screenings!A:A,0))</f>
        <v>53</v>
      </c>
    </row>
    <row r="2094" spans="1:6" x14ac:dyDescent="0.2">
      <c r="A2094" s="10">
        <v>2093</v>
      </c>
      <c r="B2094" s="13">
        <v>56</v>
      </c>
      <c r="C2094" s="13">
        <v>763</v>
      </c>
      <c r="D2094" s="4">
        <f>INDEX(Screenings!C:C,MATCH(Reservations!C2094,Screenings!A:A,0))</f>
        <v>5</v>
      </c>
      <c r="E2094" s="4">
        <f>COUNTIF(SeatReservations!B:B,Reservations!A2094)</f>
        <v>4</v>
      </c>
      <c r="F2094" s="4">
        <f>INDEX(Screenings!D:D,MATCH(Reservations!C2094,Screenings!A:A,0))</f>
        <v>45</v>
      </c>
    </row>
    <row r="2095" spans="1:6" x14ac:dyDescent="0.2">
      <c r="A2095" s="10">
        <v>2094</v>
      </c>
      <c r="B2095" s="13">
        <v>43</v>
      </c>
      <c r="C2095" s="13">
        <v>653</v>
      </c>
      <c r="D2095" s="4">
        <f>INDEX(Screenings!C:C,MATCH(Reservations!C2095,Screenings!A:A,0))</f>
        <v>4</v>
      </c>
      <c r="E2095" s="4">
        <f>COUNTIF(SeatReservations!B:B,Reservations!A2095)</f>
        <v>2</v>
      </c>
      <c r="F2095" s="4">
        <f>INDEX(Screenings!D:D,MATCH(Reservations!C2095,Screenings!A:A,0))</f>
        <v>55</v>
      </c>
    </row>
    <row r="2096" spans="1:6" x14ac:dyDescent="0.2">
      <c r="A2096" s="10">
        <v>2095</v>
      </c>
      <c r="B2096" s="13">
        <v>59</v>
      </c>
      <c r="C2096" s="13">
        <v>778</v>
      </c>
      <c r="D2096" s="4">
        <f>INDEX(Screenings!C:C,MATCH(Reservations!C2096,Screenings!A:A,0))</f>
        <v>7</v>
      </c>
      <c r="E2096" s="4">
        <f>COUNTIF(SeatReservations!B:B,Reservations!A2096)</f>
        <v>1</v>
      </c>
      <c r="F2096" s="4">
        <f>INDEX(Screenings!D:D,MATCH(Reservations!C2096,Screenings!A:A,0))</f>
        <v>28</v>
      </c>
    </row>
    <row r="2097" spans="1:6" x14ac:dyDescent="0.2">
      <c r="A2097" s="10">
        <v>2096</v>
      </c>
      <c r="B2097" s="13">
        <v>18</v>
      </c>
      <c r="C2097" s="13">
        <v>640</v>
      </c>
      <c r="D2097" s="4">
        <f>INDEX(Screenings!C:C,MATCH(Reservations!C2097,Screenings!A:A,0))</f>
        <v>5</v>
      </c>
      <c r="E2097" s="4">
        <f>COUNTIF(SeatReservations!B:B,Reservations!A2097)</f>
        <v>3</v>
      </c>
      <c r="F2097" s="4">
        <f>INDEX(Screenings!D:D,MATCH(Reservations!C2097,Screenings!A:A,0))</f>
        <v>2</v>
      </c>
    </row>
    <row r="2098" spans="1:6" x14ac:dyDescent="0.2">
      <c r="A2098" s="10">
        <v>2097</v>
      </c>
      <c r="B2098" s="13">
        <v>8</v>
      </c>
      <c r="C2098" s="13">
        <v>652</v>
      </c>
      <c r="D2098" s="4">
        <f>INDEX(Screenings!C:C,MATCH(Reservations!C2098,Screenings!A:A,0))</f>
        <v>8</v>
      </c>
      <c r="E2098" s="4">
        <f>COUNTIF(SeatReservations!B:B,Reservations!A2098)</f>
        <v>3</v>
      </c>
      <c r="F2098" s="4">
        <f>INDEX(Screenings!D:D,MATCH(Reservations!C2098,Screenings!A:A,0))</f>
        <v>56</v>
      </c>
    </row>
    <row r="2099" spans="1:6" x14ac:dyDescent="0.2">
      <c r="A2099" s="10">
        <v>2098</v>
      </c>
      <c r="B2099" s="13">
        <v>28</v>
      </c>
      <c r="C2099" s="13">
        <v>829</v>
      </c>
      <c r="D2099" s="4">
        <f>INDEX(Screenings!C:C,MATCH(Reservations!C2099,Screenings!A:A,0))</f>
        <v>8</v>
      </c>
      <c r="E2099" s="4">
        <f>COUNTIF(SeatReservations!B:B,Reservations!A2099)</f>
        <v>1</v>
      </c>
      <c r="F2099" s="4">
        <f>INDEX(Screenings!D:D,MATCH(Reservations!C2099,Screenings!A:A,0))</f>
        <v>14</v>
      </c>
    </row>
    <row r="2100" spans="1:6" x14ac:dyDescent="0.2">
      <c r="A2100" s="10">
        <v>2099</v>
      </c>
      <c r="B2100" s="13">
        <v>13</v>
      </c>
      <c r="C2100" s="13">
        <v>784</v>
      </c>
      <c r="D2100" s="4">
        <f>INDEX(Screenings!C:C,MATCH(Reservations!C2100,Screenings!A:A,0))</f>
        <v>10</v>
      </c>
      <c r="E2100" s="4">
        <f>COUNTIF(SeatReservations!B:B,Reservations!A2100)</f>
        <v>2</v>
      </c>
      <c r="F2100" s="4">
        <f>INDEX(Screenings!D:D,MATCH(Reservations!C2100,Screenings!A:A,0))</f>
        <v>8</v>
      </c>
    </row>
    <row r="2101" spans="1:6" x14ac:dyDescent="0.2">
      <c r="A2101" s="10">
        <v>2100</v>
      </c>
      <c r="B2101" s="13">
        <v>40</v>
      </c>
      <c r="C2101" s="13">
        <v>707</v>
      </c>
      <c r="D2101" s="4">
        <f>INDEX(Screenings!C:C,MATCH(Reservations!C2101,Screenings!A:A,0))</f>
        <v>6</v>
      </c>
      <c r="E2101" s="4">
        <f>COUNTIF(SeatReservations!B:B,Reservations!A2101)</f>
        <v>1</v>
      </c>
      <c r="F2101" s="4">
        <f>INDEX(Screenings!D:D,MATCH(Reservations!C2101,Screenings!A:A,0))</f>
        <v>43</v>
      </c>
    </row>
    <row r="2102" spans="1:6" x14ac:dyDescent="0.2">
      <c r="A2102" s="10">
        <v>2101</v>
      </c>
      <c r="B2102" s="13">
        <v>64</v>
      </c>
      <c r="C2102" s="13">
        <v>735</v>
      </c>
      <c r="D2102" s="4">
        <f>INDEX(Screenings!C:C,MATCH(Reservations!C2102,Screenings!A:A,0))</f>
        <v>1</v>
      </c>
      <c r="E2102" s="4">
        <f>COUNTIF(SeatReservations!B:B,Reservations!A2102)</f>
        <v>2</v>
      </c>
      <c r="F2102" s="4">
        <f>INDEX(Screenings!D:D,MATCH(Reservations!C2102,Screenings!A:A,0))</f>
        <v>52</v>
      </c>
    </row>
    <row r="2103" spans="1:6" x14ac:dyDescent="0.2">
      <c r="A2103" s="10">
        <v>2102</v>
      </c>
      <c r="B2103" s="13">
        <v>40</v>
      </c>
      <c r="C2103" s="13">
        <v>766</v>
      </c>
      <c r="D2103" s="4">
        <f>INDEX(Screenings!C:C,MATCH(Reservations!C2103,Screenings!A:A,0))</f>
        <v>3</v>
      </c>
      <c r="E2103" s="4">
        <f>COUNTIF(SeatReservations!B:B,Reservations!A2103)</f>
        <v>2</v>
      </c>
      <c r="F2103" s="4">
        <f>INDEX(Screenings!D:D,MATCH(Reservations!C2103,Screenings!A:A,0))</f>
        <v>16</v>
      </c>
    </row>
    <row r="2104" spans="1:6" x14ac:dyDescent="0.2">
      <c r="A2104" s="10">
        <v>2103</v>
      </c>
      <c r="B2104" s="13">
        <v>29</v>
      </c>
      <c r="C2104" s="13">
        <v>677</v>
      </c>
      <c r="D2104" s="4">
        <f>INDEX(Screenings!C:C,MATCH(Reservations!C2104,Screenings!A:A,0))</f>
        <v>6</v>
      </c>
      <c r="E2104" s="4">
        <f>COUNTIF(SeatReservations!B:B,Reservations!A2104)</f>
        <v>2</v>
      </c>
      <c r="F2104" s="4">
        <f>INDEX(Screenings!D:D,MATCH(Reservations!C2104,Screenings!A:A,0))</f>
        <v>38</v>
      </c>
    </row>
    <row r="2105" spans="1:6" x14ac:dyDescent="0.2">
      <c r="A2105" s="10">
        <v>2104</v>
      </c>
      <c r="B2105" s="13">
        <v>51</v>
      </c>
      <c r="C2105" s="13">
        <v>745</v>
      </c>
      <c r="D2105" s="4">
        <f>INDEX(Screenings!C:C,MATCH(Reservations!C2105,Screenings!A:A,0))</f>
        <v>6</v>
      </c>
      <c r="E2105" s="4">
        <f>COUNTIF(SeatReservations!B:B,Reservations!A2105)</f>
        <v>4</v>
      </c>
      <c r="F2105" s="4">
        <f>INDEX(Screenings!D:D,MATCH(Reservations!C2105,Screenings!A:A,0))</f>
        <v>30</v>
      </c>
    </row>
    <row r="2106" spans="1:6" x14ac:dyDescent="0.2">
      <c r="A2106" s="10">
        <v>2105</v>
      </c>
      <c r="B2106" s="13">
        <v>66</v>
      </c>
      <c r="C2106" s="13">
        <v>690</v>
      </c>
      <c r="D2106" s="4">
        <f>INDEX(Screenings!C:C,MATCH(Reservations!C2106,Screenings!A:A,0))</f>
        <v>9</v>
      </c>
      <c r="E2106" s="4">
        <f>COUNTIF(SeatReservations!B:B,Reservations!A2106)</f>
        <v>3</v>
      </c>
      <c r="F2106" s="4">
        <f>INDEX(Screenings!D:D,MATCH(Reservations!C2106,Screenings!A:A,0))</f>
        <v>5</v>
      </c>
    </row>
    <row r="2107" spans="1:6" x14ac:dyDescent="0.2">
      <c r="A2107" s="10">
        <v>2106</v>
      </c>
      <c r="B2107" s="13">
        <v>10</v>
      </c>
      <c r="C2107" s="13">
        <v>800</v>
      </c>
      <c r="D2107" s="4">
        <f>INDEX(Screenings!C:C,MATCH(Reservations!C2107,Screenings!A:A,0))</f>
        <v>4</v>
      </c>
      <c r="E2107" s="4">
        <f>COUNTIF(SeatReservations!B:B,Reservations!A2107)</f>
        <v>2</v>
      </c>
      <c r="F2107" s="4">
        <f>INDEX(Screenings!D:D,MATCH(Reservations!C2107,Screenings!A:A,0))</f>
        <v>38</v>
      </c>
    </row>
    <row r="2108" spans="1:6" x14ac:dyDescent="0.2">
      <c r="A2108" s="10">
        <v>2107</v>
      </c>
      <c r="B2108" s="13">
        <v>17</v>
      </c>
      <c r="C2108" s="13">
        <v>622</v>
      </c>
      <c r="D2108" s="4">
        <f>INDEX(Screenings!C:C,MATCH(Reservations!C2108,Screenings!A:A,0))</f>
        <v>1</v>
      </c>
      <c r="E2108" s="4">
        <f>COUNTIF(SeatReservations!B:B,Reservations!A2108)</f>
        <v>2</v>
      </c>
      <c r="F2108" s="4">
        <f>INDEX(Screenings!D:D,MATCH(Reservations!C2108,Screenings!A:A,0))</f>
        <v>59</v>
      </c>
    </row>
    <row r="2109" spans="1:6" x14ac:dyDescent="0.2">
      <c r="A2109" s="10">
        <v>2108</v>
      </c>
      <c r="B2109" s="13">
        <v>2</v>
      </c>
      <c r="C2109" s="13">
        <v>650</v>
      </c>
      <c r="D2109" s="4">
        <f>INDEX(Screenings!C:C,MATCH(Reservations!C2109,Screenings!A:A,0))</f>
        <v>8</v>
      </c>
      <c r="E2109" s="4">
        <f>COUNTIF(SeatReservations!B:B,Reservations!A2109)</f>
        <v>1</v>
      </c>
      <c r="F2109" s="4">
        <f>INDEX(Screenings!D:D,MATCH(Reservations!C2109,Screenings!A:A,0))</f>
        <v>34</v>
      </c>
    </row>
    <row r="2110" spans="1:6" x14ac:dyDescent="0.2">
      <c r="A2110" s="10">
        <v>2109</v>
      </c>
      <c r="B2110" s="13">
        <v>2</v>
      </c>
      <c r="C2110" s="13">
        <v>810</v>
      </c>
      <c r="D2110" s="4">
        <f>INDEX(Screenings!C:C,MATCH(Reservations!C2110,Screenings!A:A,0))</f>
        <v>1</v>
      </c>
      <c r="E2110" s="4">
        <f>COUNTIF(SeatReservations!B:B,Reservations!A2110)</f>
        <v>2</v>
      </c>
      <c r="F2110" s="4">
        <f>INDEX(Screenings!D:D,MATCH(Reservations!C2110,Screenings!A:A,0))</f>
        <v>13</v>
      </c>
    </row>
    <row r="2111" spans="1:6" x14ac:dyDescent="0.2">
      <c r="A2111" s="10">
        <v>2110</v>
      </c>
      <c r="B2111" s="13">
        <v>24</v>
      </c>
      <c r="C2111" s="13">
        <v>712</v>
      </c>
      <c r="D2111" s="4">
        <f>INDEX(Screenings!C:C,MATCH(Reservations!C2111,Screenings!A:A,0))</f>
        <v>3</v>
      </c>
      <c r="E2111" s="4">
        <f>COUNTIF(SeatReservations!B:B,Reservations!A2111)</f>
        <v>1</v>
      </c>
      <c r="F2111" s="4">
        <f>INDEX(Screenings!D:D,MATCH(Reservations!C2111,Screenings!A:A,0))</f>
        <v>15</v>
      </c>
    </row>
    <row r="2112" spans="1:6" x14ac:dyDescent="0.2">
      <c r="A2112" s="10">
        <v>2111</v>
      </c>
      <c r="B2112" s="13">
        <v>33</v>
      </c>
      <c r="C2112" s="13">
        <v>790</v>
      </c>
      <c r="D2112" s="4">
        <f>INDEX(Screenings!C:C,MATCH(Reservations!C2112,Screenings!A:A,0))</f>
        <v>1</v>
      </c>
      <c r="E2112" s="4">
        <f>COUNTIF(SeatReservations!B:B,Reservations!A2112)</f>
        <v>3</v>
      </c>
      <c r="F2112" s="4">
        <f>INDEX(Screenings!D:D,MATCH(Reservations!C2112,Screenings!A:A,0))</f>
        <v>2</v>
      </c>
    </row>
    <row r="2113" spans="1:6" x14ac:dyDescent="0.2">
      <c r="A2113" s="10">
        <v>2112</v>
      </c>
      <c r="B2113" s="13">
        <v>26</v>
      </c>
      <c r="C2113" s="13">
        <v>655</v>
      </c>
      <c r="D2113" s="4">
        <f>INDEX(Screenings!C:C,MATCH(Reservations!C2113,Screenings!A:A,0))</f>
        <v>5</v>
      </c>
      <c r="E2113" s="4">
        <f>COUNTIF(SeatReservations!B:B,Reservations!A2113)</f>
        <v>3</v>
      </c>
      <c r="F2113" s="4">
        <f>INDEX(Screenings!D:D,MATCH(Reservations!C2113,Screenings!A:A,0))</f>
        <v>21</v>
      </c>
    </row>
    <row r="2114" spans="1:6" x14ac:dyDescent="0.2">
      <c r="A2114" s="10">
        <v>2113</v>
      </c>
      <c r="B2114" s="13">
        <v>1</v>
      </c>
      <c r="C2114" s="13">
        <v>821</v>
      </c>
      <c r="D2114" s="4">
        <f>INDEX(Screenings!C:C,MATCH(Reservations!C2114,Screenings!A:A,0))</f>
        <v>9</v>
      </c>
      <c r="E2114" s="4">
        <f>COUNTIF(SeatReservations!B:B,Reservations!A2114)</f>
        <v>3</v>
      </c>
      <c r="F2114" s="4">
        <f>INDEX(Screenings!D:D,MATCH(Reservations!C2114,Screenings!A:A,0))</f>
        <v>11</v>
      </c>
    </row>
    <row r="2115" spans="1:6" x14ac:dyDescent="0.2">
      <c r="A2115" s="10">
        <v>2114</v>
      </c>
      <c r="B2115" s="13">
        <v>49</v>
      </c>
      <c r="C2115" s="13">
        <v>690</v>
      </c>
      <c r="D2115" s="4">
        <f>INDEX(Screenings!C:C,MATCH(Reservations!C2115,Screenings!A:A,0))</f>
        <v>9</v>
      </c>
      <c r="E2115" s="4">
        <f>COUNTIF(SeatReservations!B:B,Reservations!A2115)</f>
        <v>0</v>
      </c>
      <c r="F2115" s="4">
        <f>INDEX(Screenings!D:D,MATCH(Reservations!C2115,Screenings!A:A,0))</f>
        <v>5</v>
      </c>
    </row>
    <row r="2116" spans="1:6" x14ac:dyDescent="0.2">
      <c r="A2116" s="10">
        <v>2115</v>
      </c>
      <c r="B2116" s="13">
        <v>15</v>
      </c>
      <c r="C2116" s="13">
        <v>626</v>
      </c>
      <c r="D2116" s="4">
        <f>INDEX(Screenings!C:C,MATCH(Reservations!C2116,Screenings!A:A,0))</f>
        <v>9</v>
      </c>
      <c r="E2116" s="4">
        <f>COUNTIF(SeatReservations!B:B,Reservations!A2116)</f>
        <v>1</v>
      </c>
      <c r="F2116" s="4">
        <f>INDEX(Screenings!D:D,MATCH(Reservations!C2116,Screenings!A:A,0))</f>
        <v>53</v>
      </c>
    </row>
    <row r="2117" spans="1:6" x14ac:dyDescent="0.2">
      <c r="A2117" s="10">
        <v>2116</v>
      </c>
      <c r="B2117" s="13">
        <v>48</v>
      </c>
      <c r="C2117" s="13">
        <v>804</v>
      </c>
      <c r="D2117" s="4">
        <f>INDEX(Screenings!C:C,MATCH(Reservations!C2117,Screenings!A:A,0))</f>
        <v>10</v>
      </c>
      <c r="E2117" s="4">
        <f>COUNTIF(SeatReservations!B:B,Reservations!A2117)</f>
        <v>3</v>
      </c>
      <c r="F2117" s="4">
        <f>INDEX(Screenings!D:D,MATCH(Reservations!C2117,Screenings!A:A,0))</f>
        <v>58</v>
      </c>
    </row>
    <row r="2118" spans="1:6" x14ac:dyDescent="0.2">
      <c r="A2118" s="10">
        <v>2117</v>
      </c>
      <c r="B2118" s="13">
        <v>28</v>
      </c>
      <c r="C2118" s="13">
        <v>611</v>
      </c>
      <c r="D2118" s="4">
        <f>INDEX(Screenings!C:C,MATCH(Reservations!C2118,Screenings!A:A,0))</f>
        <v>9</v>
      </c>
      <c r="E2118" s="4">
        <f>COUNTIF(SeatReservations!B:B,Reservations!A2118)</f>
        <v>2</v>
      </c>
      <c r="F2118" s="4">
        <f>INDEX(Screenings!D:D,MATCH(Reservations!C2118,Screenings!A:A,0))</f>
        <v>31</v>
      </c>
    </row>
    <row r="2119" spans="1:6" x14ac:dyDescent="0.2">
      <c r="A2119" s="10">
        <v>2118</v>
      </c>
      <c r="B2119" s="13">
        <v>7</v>
      </c>
      <c r="C2119" s="13">
        <v>744</v>
      </c>
      <c r="D2119" s="4">
        <f>INDEX(Screenings!C:C,MATCH(Reservations!C2119,Screenings!A:A,0))</f>
        <v>1</v>
      </c>
      <c r="E2119" s="4">
        <f>COUNTIF(SeatReservations!B:B,Reservations!A2119)</f>
        <v>2</v>
      </c>
      <c r="F2119" s="4">
        <f>INDEX(Screenings!D:D,MATCH(Reservations!C2119,Screenings!A:A,0))</f>
        <v>1</v>
      </c>
    </row>
    <row r="2120" spans="1:6" x14ac:dyDescent="0.2">
      <c r="A2120" s="10">
        <v>2119</v>
      </c>
      <c r="B2120" s="13">
        <v>68</v>
      </c>
      <c r="C2120" s="13">
        <v>673</v>
      </c>
      <c r="D2120" s="4">
        <f>INDEX(Screenings!C:C,MATCH(Reservations!C2120,Screenings!A:A,0))</f>
        <v>7</v>
      </c>
      <c r="E2120" s="4">
        <f>COUNTIF(SeatReservations!B:B,Reservations!A2120)</f>
        <v>3</v>
      </c>
      <c r="F2120" s="4">
        <f>INDEX(Screenings!D:D,MATCH(Reservations!C2120,Screenings!A:A,0))</f>
        <v>24</v>
      </c>
    </row>
    <row r="2121" spans="1:6" x14ac:dyDescent="0.2">
      <c r="A2121" s="10">
        <v>2120</v>
      </c>
      <c r="B2121" s="13">
        <v>3</v>
      </c>
      <c r="C2121" s="13">
        <v>635</v>
      </c>
      <c r="D2121" s="4">
        <f>INDEX(Screenings!C:C,MATCH(Reservations!C2121,Screenings!A:A,0))</f>
        <v>3</v>
      </c>
      <c r="E2121" s="4">
        <f>COUNTIF(SeatReservations!B:B,Reservations!A2121)</f>
        <v>0</v>
      </c>
      <c r="F2121" s="4">
        <f>INDEX(Screenings!D:D,MATCH(Reservations!C2121,Screenings!A:A,0))</f>
        <v>4</v>
      </c>
    </row>
    <row r="2122" spans="1:6" x14ac:dyDescent="0.2">
      <c r="A2122" s="10">
        <v>2121</v>
      </c>
      <c r="B2122" s="13">
        <v>47</v>
      </c>
      <c r="C2122" s="13">
        <v>706</v>
      </c>
      <c r="D2122" s="4">
        <f>INDEX(Screenings!C:C,MATCH(Reservations!C2122,Screenings!A:A,0))</f>
        <v>7</v>
      </c>
      <c r="E2122" s="4">
        <f>COUNTIF(SeatReservations!B:B,Reservations!A2122)</f>
        <v>2</v>
      </c>
      <c r="F2122" s="4">
        <f>INDEX(Screenings!D:D,MATCH(Reservations!C2122,Screenings!A:A,0))</f>
        <v>37</v>
      </c>
    </row>
    <row r="2123" spans="1:6" x14ac:dyDescent="0.2">
      <c r="A2123" s="10">
        <v>2122</v>
      </c>
      <c r="B2123" s="13">
        <v>14</v>
      </c>
      <c r="C2123" s="13">
        <v>787</v>
      </c>
      <c r="D2123" s="4">
        <f>INDEX(Screenings!C:C,MATCH(Reservations!C2123,Screenings!A:A,0))</f>
        <v>2</v>
      </c>
      <c r="E2123" s="4">
        <f>COUNTIF(SeatReservations!B:B,Reservations!A2123)</f>
        <v>2</v>
      </c>
      <c r="F2123" s="4">
        <f>INDEX(Screenings!D:D,MATCH(Reservations!C2123,Screenings!A:A,0))</f>
        <v>4</v>
      </c>
    </row>
    <row r="2124" spans="1:6" x14ac:dyDescent="0.2">
      <c r="A2124" s="10">
        <v>2123</v>
      </c>
      <c r="B2124" s="13">
        <v>42</v>
      </c>
      <c r="C2124" s="13">
        <v>616</v>
      </c>
      <c r="D2124" s="4">
        <f>INDEX(Screenings!C:C,MATCH(Reservations!C2124,Screenings!A:A,0))</f>
        <v>5</v>
      </c>
      <c r="E2124" s="4">
        <f>COUNTIF(SeatReservations!B:B,Reservations!A2124)</f>
        <v>3</v>
      </c>
      <c r="F2124" s="4">
        <f>INDEX(Screenings!D:D,MATCH(Reservations!C2124,Screenings!A:A,0))</f>
        <v>8</v>
      </c>
    </row>
    <row r="2125" spans="1:6" x14ac:dyDescent="0.2">
      <c r="A2125" s="10">
        <v>2124</v>
      </c>
      <c r="B2125" s="13">
        <v>22</v>
      </c>
      <c r="C2125" s="13">
        <v>801</v>
      </c>
      <c r="D2125" s="4">
        <f>INDEX(Screenings!C:C,MATCH(Reservations!C2125,Screenings!A:A,0))</f>
        <v>7</v>
      </c>
      <c r="E2125" s="4">
        <f>COUNTIF(SeatReservations!B:B,Reservations!A2125)</f>
        <v>1</v>
      </c>
      <c r="F2125" s="4">
        <f>INDEX(Screenings!D:D,MATCH(Reservations!C2125,Screenings!A:A,0))</f>
        <v>40</v>
      </c>
    </row>
    <row r="2126" spans="1:6" x14ac:dyDescent="0.2">
      <c r="A2126" s="10">
        <v>2125</v>
      </c>
      <c r="B2126" s="13">
        <v>21</v>
      </c>
      <c r="C2126" s="13">
        <v>741</v>
      </c>
      <c r="D2126" s="4">
        <f>INDEX(Screenings!C:C,MATCH(Reservations!C2126,Screenings!A:A,0))</f>
        <v>1</v>
      </c>
      <c r="E2126" s="4">
        <f>COUNTIF(SeatReservations!B:B,Reservations!A2126)</f>
        <v>2</v>
      </c>
      <c r="F2126" s="4">
        <f>INDEX(Screenings!D:D,MATCH(Reservations!C2126,Screenings!A:A,0))</f>
        <v>32</v>
      </c>
    </row>
    <row r="2127" spans="1:6" x14ac:dyDescent="0.2">
      <c r="A2127" s="10">
        <v>2126</v>
      </c>
      <c r="B2127" s="13">
        <v>56</v>
      </c>
      <c r="C2127" s="13">
        <v>766</v>
      </c>
      <c r="D2127" s="4">
        <f>INDEX(Screenings!C:C,MATCH(Reservations!C2127,Screenings!A:A,0))</f>
        <v>3</v>
      </c>
      <c r="E2127" s="4">
        <f>COUNTIF(SeatReservations!B:B,Reservations!A2127)</f>
        <v>2</v>
      </c>
      <c r="F2127" s="4">
        <f>INDEX(Screenings!D:D,MATCH(Reservations!C2127,Screenings!A:A,0))</f>
        <v>16</v>
      </c>
    </row>
    <row r="2128" spans="1:6" x14ac:dyDescent="0.2">
      <c r="A2128" s="10">
        <v>2127</v>
      </c>
      <c r="B2128" s="13">
        <v>12</v>
      </c>
      <c r="C2128" s="13">
        <v>687</v>
      </c>
      <c r="D2128" s="4">
        <f>INDEX(Screenings!C:C,MATCH(Reservations!C2128,Screenings!A:A,0))</f>
        <v>2</v>
      </c>
      <c r="E2128" s="4">
        <f>COUNTIF(SeatReservations!B:B,Reservations!A2128)</f>
        <v>2</v>
      </c>
      <c r="F2128" s="4">
        <f>INDEX(Screenings!D:D,MATCH(Reservations!C2128,Screenings!A:A,0))</f>
        <v>4</v>
      </c>
    </row>
    <row r="2129" spans="1:6" x14ac:dyDescent="0.2">
      <c r="A2129" s="10">
        <v>2128</v>
      </c>
      <c r="B2129" s="13">
        <v>38</v>
      </c>
      <c r="C2129" s="13">
        <v>608</v>
      </c>
      <c r="D2129" s="4">
        <f>INDEX(Screenings!C:C,MATCH(Reservations!C2129,Screenings!A:A,0))</f>
        <v>6</v>
      </c>
      <c r="E2129" s="4">
        <f>COUNTIF(SeatReservations!B:B,Reservations!A2129)</f>
        <v>2</v>
      </c>
      <c r="F2129" s="4">
        <f>INDEX(Screenings!D:D,MATCH(Reservations!C2129,Screenings!A:A,0))</f>
        <v>34</v>
      </c>
    </row>
    <row r="2130" spans="1:6" x14ac:dyDescent="0.2">
      <c r="A2130" s="10">
        <v>2129</v>
      </c>
      <c r="B2130" s="13">
        <v>55</v>
      </c>
      <c r="C2130" s="13">
        <v>726</v>
      </c>
      <c r="D2130" s="4">
        <f>INDEX(Screenings!C:C,MATCH(Reservations!C2130,Screenings!A:A,0))</f>
        <v>7</v>
      </c>
      <c r="E2130" s="4">
        <f>COUNTIF(SeatReservations!B:B,Reservations!A2130)</f>
        <v>4</v>
      </c>
      <c r="F2130" s="4">
        <f>INDEX(Screenings!D:D,MATCH(Reservations!C2130,Screenings!A:A,0))</f>
        <v>16</v>
      </c>
    </row>
    <row r="2131" spans="1:6" x14ac:dyDescent="0.2">
      <c r="A2131" s="10">
        <v>2130</v>
      </c>
      <c r="B2131" s="13">
        <v>36</v>
      </c>
      <c r="C2131" s="13">
        <v>637</v>
      </c>
      <c r="D2131" s="4">
        <f>INDEX(Screenings!C:C,MATCH(Reservations!C2131,Screenings!A:A,0))</f>
        <v>4</v>
      </c>
      <c r="E2131" s="4">
        <f>COUNTIF(SeatReservations!B:B,Reservations!A2131)</f>
        <v>1</v>
      </c>
      <c r="F2131" s="4">
        <f>INDEX(Screenings!D:D,MATCH(Reservations!C2131,Screenings!A:A,0))</f>
        <v>2</v>
      </c>
    </row>
    <row r="2132" spans="1:6" x14ac:dyDescent="0.2">
      <c r="A2132" s="10">
        <v>2131</v>
      </c>
      <c r="B2132" s="13">
        <v>33</v>
      </c>
      <c r="C2132" s="13">
        <v>777</v>
      </c>
      <c r="D2132" s="4">
        <f>INDEX(Screenings!C:C,MATCH(Reservations!C2132,Screenings!A:A,0))</f>
        <v>4</v>
      </c>
      <c r="E2132" s="4">
        <f>COUNTIF(SeatReservations!B:B,Reservations!A2132)</f>
        <v>2</v>
      </c>
      <c r="F2132" s="4">
        <f>INDEX(Screenings!D:D,MATCH(Reservations!C2132,Screenings!A:A,0))</f>
        <v>52</v>
      </c>
    </row>
    <row r="2133" spans="1:6" x14ac:dyDescent="0.2">
      <c r="A2133" s="10">
        <v>2132</v>
      </c>
      <c r="B2133" s="13">
        <v>45</v>
      </c>
      <c r="C2133" s="13">
        <v>754</v>
      </c>
      <c r="D2133" s="4">
        <f>INDEX(Screenings!C:C,MATCH(Reservations!C2133,Screenings!A:A,0))</f>
        <v>2</v>
      </c>
      <c r="E2133" s="4">
        <f>COUNTIF(SeatReservations!B:B,Reservations!A2133)</f>
        <v>4</v>
      </c>
      <c r="F2133" s="4">
        <f>INDEX(Screenings!D:D,MATCH(Reservations!C2133,Screenings!A:A,0))</f>
        <v>8</v>
      </c>
    </row>
    <row r="2134" spans="1:6" x14ac:dyDescent="0.2">
      <c r="A2134" s="10">
        <v>2133</v>
      </c>
      <c r="B2134" s="13">
        <v>31</v>
      </c>
      <c r="C2134" s="13">
        <v>618</v>
      </c>
      <c r="D2134" s="4">
        <f>INDEX(Screenings!C:C,MATCH(Reservations!C2134,Screenings!A:A,0))</f>
        <v>2</v>
      </c>
      <c r="E2134" s="4">
        <f>COUNTIF(SeatReservations!B:B,Reservations!A2134)</f>
        <v>0</v>
      </c>
      <c r="F2134" s="4">
        <f>INDEX(Screenings!D:D,MATCH(Reservations!C2134,Screenings!A:A,0))</f>
        <v>15</v>
      </c>
    </row>
    <row r="2135" spans="1:6" x14ac:dyDescent="0.2">
      <c r="A2135" s="10">
        <v>2134</v>
      </c>
      <c r="B2135" s="13">
        <v>55</v>
      </c>
      <c r="C2135" s="13">
        <v>697</v>
      </c>
      <c r="D2135" s="4">
        <f>INDEX(Screenings!C:C,MATCH(Reservations!C2135,Screenings!A:A,0))</f>
        <v>1</v>
      </c>
      <c r="E2135" s="4">
        <f>COUNTIF(SeatReservations!B:B,Reservations!A2135)</f>
        <v>2</v>
      </c>
      <c r="F2135" s="4">
        <f>INDEX(Screenings!D:D,MATCH(Reservations!C2135,Screenings!A:A,0))</f>
        <v>4</v>
      </c>
    </row>
    <row r="2136" spans="1:6" x14ac:dyDescent="0.2">
      <c r="A2136" s="10">
        <v>2135</v>
      </c>
      <c r="B2136" s="13">
        <v>42</v>
      </c>
      <c r="C2136" s="13">
        <v>720</v>
      </c>
      <c r="D2136" s="4">
        <f>INDEX(Screenings!C:C,MATCH(Reservations!C2136,Screenings!A:A,0))</f>
        <v>1</v>
      </c>
      <c r="E2136" s="4">
        <f>COUNTIF(SeatReservations!B:B,Reservations!A2136)</f>
        <v>5</v>
      </c>
      <c r="F2136" s="4">
        <f>INDEX(Screenings!D:D,MATCH(Reservations!C2136,Screenings!A:A,0))</f>
        <v>32</v>
      </c>
    </row>
    <row r="2137" spans="1:6" x14ac:dyDescent="0.2">
      <c r="A2137" s="10">
        <v>2136</v>
      </c>
      <c r="B2137" s="13">
        <v>6</v>
      </c>
      <c r="C2137" s="13">
        <v>721</v>
      </c>
      <c r="D2137" s="4">
        <f>INDEX(Screenings!C:C,MATCH(Reservations!C2137,Screenings!A:A,0))</f>
        <v>1</v>
      </c>
      <c r="E2137" s="4">
        <f>COUNTIF(SeatReservations!B:B,Reservations!A2137)</f>
        <v>3</v>
      </c>
      <c r="F2137" s="4">
        <f>INDEX(Screenings!D:D,MATCH(Reservations!C2137,Screenings!A:A,0))</f>
        <v>40</v>
      </c>
    </row>
    <row r="2138" spans="1:6" x14ac:dyDescent="0.2">
      <c r="A2138" s="10">
        <v>2137</v>
      </c>
      <c r="B2138" s="13">
        <v>31</v>
      </c>
      <c r="C2138" s="13">
        <v>815</v>
      </c>
      <c r="D2138" s="4">
        <f>INDEX(Screenings!C:C,MATCH(Reservations!C2138,Screenings!A:A,0))</f>
        <v>10</v>
      </c>
      <c r="E2138" s="4">
        <f>COUNTIF(SeatReservations!B:B,Reservations!A2138)</f>
        <v>1</v>
      </c>
      <c r="F2138" s="4">
        <f>INDEX(Screenings!D:D,MATCH(Reservations!C2138,Screenings!A:A,0))</f>
        <v>47</v>
      </c>
    </row>
    <row r="2139" spans="1:6" x14ac:dyDescent="0.2">
      <c r="A2139" s="10">
        <v>2138</v>
      </c>
      <c r="B2139" s="13">
        <v>26</v>
      </c>
      <c r="C2139" s="13">
        <v>678</v>
      </c>
      <c r="D2139" s="4">
        <f>INDEX(Screenings!C:C,MATCH(Reservations!C2139,Screenings!A:A,0))</f>
        <v>3</v>
      </c>
      <c r="E2139" s="4">
        <f>COUNTIF(SeatReservations!B:B,Reservations!A2139)</f>
        <v>3</v>
      </c>
      <c r="F2139" s="4">
        <f>INDEX(Screenings!D:D,MATCH(Reservations!C2139,Screenings!A:A,0))</f>
        <v>26</v>
      </c>
    </row>
    <row r="2140" spans="1:6" x14ac:dyDescent="0.2">
      <c r="A2140" s="10">
        <v>2139</v>
      </c>
      <c r="B2140" s="13">
        <v>27</v>
      </c>
      <c r="C2140" s="13">
        <v>799</v>
      </c>
      <c r="D2140" s="4">
        <f>INDEX(Screenings!C:C,MATCH(Reservations!C2140,Screenings!A:A,0))</f>
        <v>9</v>
      </c>
      <c r="E2140" s="4">
        <f>COUNTIF(SeatReservations!B:B,Reservations!A2140)</f>
        <v>2</v>
      </c>
      <c r="F2140" s="4">
        <f>INDEX(Screenings!D:D,MATCH(Reservations!C2140,Screenings!A:A,0))</f>
        <v>31</v>
      </c>
    </row>
    <row r="2141" spans="1:6" x14ac:dyDescent="0.2">
      <c r="A2141" s="10">
        <v>2140</v>
      </c>
      <c r="B2141" s="13">
        <v>43</v>
      </c>
      <c r="C2141" s="13">
        <v>687</v>
      </c>
      <c r="D2141" s="4">
        <f>INDEX(Screenings!C:C,MATCH(Reservations!C2141,Screenings!A:A,0))</f>
        <v>2</v>
      </c>
      <c r="E2141" s="4">
        <f>COUNTIF(SeatReservations!B:B,Reservations!A2141)</f>
        <v>2</v>
      </c>
      <c r="F2141" s="4">
        <f>INDEX(Screenings!D:D,MATCH(Reservations!C2141,Screenings!A:A,0))</f>
        <v>4</v>
      </c>
    </row>
    <row r="2142" spans="1:6" x14ac:dyDescent="0.2">
      <c r="A2142" s="10">
        <v>2141</v>
      </c>
      <c r="B2142" s="13">
        <v>9</v>
      </c>
      <c r="C2142" s="13">
        <v>814</v>
      </c>
      <c r="D2142" s="4">
        <f>INDEX(Screenings!C:C,MATCH(Reservations!C2142,Screenings!A:A,0))</f>
        <v>8</v>
      </c>
      <c r="E2142" s="4">
        <f>COUNTIF(SeatReservations!B:B,Reservations!A2142)</f>
        <v>3</v>
      </c>
      <c r="F2142" s="4">
        <f>INDEX(Screenings!D:D,MATCH(Reservations!C2142,Screenings!A:A,0))</f>
        <v>42</v>
      </c>
    </row>
    <row r="2143" spans="1:6" x14ac:dyDescent="0.2">
      <c r="A2143" s="10">
        <v>2142</v>
      </c>
      <c r="B2143" s="13">
        <v>67</v>
      </c>
      <c r="C2143" s="13">
        <v>798</v>
      </c>
      <c r="D2143" s="4">
        <f>INDEX(Screenings!C:C,MATCH(Reservations!C2143,Screenings!A:A,0))</f>
        <v>4</v>
      </c>
      <c r="E2143" s="4">
        <f>COUNTIF(SeatReservations!B:B,Reservations!A2143)</f>
        <v>2</v>
      </c>
      <c r="F2143" s="4">
        <f>INDEX(Screenings!D:D,MATCH(Reservations!C2143,Screenings!A:A,0))</f>
        <v>27</v>
      </c>
    </row>
    <row r="2144" spans="1:6" x14ac:dyDescent="0.2">
      <c r="A2144" s="10">
        <v>2143</v>
      </c>
      <c r="B2144" s="13">
        <v>12</v>
      </c>
      <c r="C2144" s="13">
        <v>608</v>
      </c>
      <c r="D2144" s="4">
        <f>INDEX(Screenings!C:C,MATCH(Reservations!C2144,Screenings!A:A,0))</f>
        <v>6</v>
      </c>
      <c r="E2144" s="4">
        <f>COUNTIF(SeatReservations!B:B,Reservations!A2144)</f>
        <v>3</v>
      </c>
      <c r="F2144" s="4">
        <f>INDEX(Screenings!D:D,MATCH(Reservations!C2144,Screenings!A:A,0))</f>
        <v>34</v>
      </c>
    </row>
    <row r="2145" spans="1:6" x14ac:dyDescent="0.2">
      <c r="A2145" s="10">
        <v>2144</v>
      </c>
      <c r="B2145" s="13">
        <v>17</v>
      </c>
      <c r="C2145" s="13">
        <v>765</v>
      </c>
      <c r="D2145" s="4">
        <f>INDEX(Screenings!C:C,MATCH(Reservations!C2145,Screenings!A:A,0))</f>
        <v>1</v>
      </c>
      <c r="E2145" s="4">
        <f>COUNTIF(SeatReservations!B:B,Reservations!A2145)</f>
        <v>0</v>
      </c>
      <c r="F2145" s="4">
        <f>INDEX(Screenings!D:D,MATCH(Reservations!C2145,Screenings!A:A,0))</f>
        <v>38</v>
      </c>
    </row>
    <row r="2146" spans="1:6" x14ac:dyDescent="0.2">
      <c r="A2146" s="10">
        <v>2145</v>
      </c>
      <c r="B2146" s="13">
        <v>39</v>
      </c>
      <c r="C2146" s="13">
        <v>784</v>
      </c>
      <c r="D2146" s="4">
        <f>INDEX(Screenings!C:C,MATCH(Reservations!C2146,Screenings!A:A,0))</f>
        <v>10</v>
      </c>
      <c r="E2146" s="4">
        <f>COUNTIF(SeatReservations!B:B,Reservations!A2146)</f>
        <v>2</v>
      </c>
      <c r="F2146" s="4">
        <f>INDEX(Screenings!D:D,MATCH(Reservations!C2146,Screenings!A:A,0))</f>
        <v>8</v>
      </c>
    </row>
    <row r="2147" spans="1:6" x14ac:dyDescent="0.2">
      <c r="A2147" s="10">
        <v>2146</v>
      </c>
      <c r="B2147" s="13">
        <v>57</v>
      </c>
      <c r="C2147" s="13">
        <v>625</v>
      </c>
      <c r="D2147" s="4">
        <f>INDEX(Screenings!C:C,MATCH(Reservations!C2147,Screenings!A:A,0))</f>
        <v>4</v>
      </c>
      <c r="E2147" s="4">
        <f>COUNTIF(SeatReservations!B:B,Reservations!A2147)</f>
        <v>0</v>
      </c>
      <c r="F2147" s="4">
        <f>INDEX(Screenings!D:D,MATCH(Reservations!C2147,Screenings!A:A,0))</f>
        <v>20</v>
      </c>
    </row>
    <row r="2148" spans="1:6" x14ac:dyDescent="0.2">
      <c r="A2148" s="10">
        <v>2147</v>
      </c>
      <c r="B2148" s="13">
        <v>53</v>
      </c>
      <c r="C2148" s="13">
        <v>805</v>
      </c>
      <c r="D2148" s="4">
        <f>INDEX(Screenings!C:C,MATCH(Reservations!C2148,Screenings!A:A,0))</f>
        <v>9</v>
      </c>
      <c r="E2148" s="4">
        <f>COUNTIF(SeatReservations!B:B,Reservations!A2148)</f>
        <v>2</v>
      </c>
      <c r="F2148" s="4">
        <f>INDEX(Screenings!D:D,MATCH(Reservations!C2148,Screenings!A:A,0))</f>
        <v>33</v>
      </c>
    </row>
    <row r="2149" spans="1:6" x14ac:dyDescent="0.2">
      <c r="A2149" s="10">
        <v>2148</v>
      </c>
      <c r="B2149" s="13">
        <v>28</v>
      </c>
      <c r="C2149" s="13">
        <v>604</v>
      </c>
      <c r="D2149" s="4">
        <f>INDEX(Screenings!C:C,MATCH(Reservations!C2149,Screenings!A:A,0))</f>
        <v>7</v>
      </c>
      <c r="E2149" s="4">
        <f>COUNTIF(SeatReservations!B:B,Reservations!A2149)</f>
        <v>1</v>
      </c>
      <c r="F2149" s="4">
        <f>INDEX(Screenings!D:D,MATCH(Reservations!C2149,Screenings!A:A,0))</f>
        <v>58</v>
      </c>
    </row>
    <row r="2150" spans="1:6" x14ac:dyDescent="0.2">
      <c r="A2150" s="10">
        <v>2149</v>
      </c>
      <c r="B2150" s="13">
        <v>35</v>
      </c>
      <c r="C2150" s="13">
        <v>796</v>
      </c>
      <c r="D2150" s="4">
        <f>INDEX(Screenings!C:C,MATCH(Reservations!C2150,Screenings!A:A,0))</f>
        <v>7</v>
      </c>
      <c r="E2150" s="4">
        <f>COUNTIF(SeatReservations!B:B,Reservations!A2150)</f>
        <v>4</v>
      </c>
      <c r="F2150" s="4">
        <f>INDEX(Screenings!D:D,MATCH(Reservations!C2150,Screenings!A:A,0))</f>
        <v>54</v>
      </c>
    </row>
    <row r="2151" spans="1:6" x14ac:dyDescent="0.2">
      <c r="A2151" s="10">
        <v>2150</v>
      </c>
      <c r="B2151" s="13">
        <v>64</v>
      </c>
      <c r="C2151" s="13">
        <v>784</v>
      </c>
      <c r="D2151" s="4">
        <f>INDEX(Screenings!C:C,MATCH(Reservations!C2151,Screenings!A:A,0))</f>
        <v>10</v>
      </c>
      <c r="E2151" s="4">
        <f>COUNTIF(SeatReservations!B:B,Reservations!A2151)</f>
        <v>2</v>
      </c>
      <c r="F2151" s="4">
        <f>INDEX(Screenings!D:D,MATCH(Reservations!C2151,Screenings!A:A,0))</f>
        <v>8</v>
      </c>
    </row>
    <row r="2152" spans="1:6" x14ac:dyDescent="0.2">
      <c r="A2152" s="10">
        <v>2151</v>
      </c>
      <c r="B2152" s="13">
        <v>28</v>
      </c>
      <c r="C2152" s="13">
        <v>780</v>
      </c>
      <c r="D2152" s="4">
        <f>INDEX(Screenings!C:C,MATCH(Reservations!C2152,Screenings!A:A,0))</f>
        <v>4</v>
      </c>
      <c r="E2152" s="4">
        <f>COUNTIF(SeatReservations!B:B,Reservations!A2152)</f>
        <v>1</v>
      </c>
      <c r="F2152" s="4">
        <f>INDEX(Screenings!D:D,MATCH(Reservations!C2152,Screenings!A:A,0))</f>
        <v>50</v>
      </c>
    </row>
    <row r="2153" spans="1:6" x14ac:dyDescent="0.2">
      <c r="A2153" s="10">
        <v>2152</v>
      </c>
      <c r="B2153" s="13">
        <v>22</v>
      </c>
      <c r="C2153" s="13">
        <v>785</v>
      </c>
      <c r="D2153" s="4">
        <f>INDEX(Screenings!C:C,MATCH(Reservations!C2153,Screenings!A:A,0))</f>
        <v>7</v>
      </c>
      <c r="E2153" s="4">
        <f>COUNTIF(SeatReservations!B:B,Reservations!A2153)</f>
        <v>3</v>
      </c>
      <c r="F2153" s="4">
        <f>INDEX(Screenings!D:D,MATCH(Reservations!C2153,Screenings!A:A,0))</f>
        <v>23</v>
      </c>
    </row>
    <row r="2154" spans="1:6" x14ac:dyDescent="0.2">
      <c r="A2154" s="10">
        <v>2153</v>
      </c>
      <c r="B2154" s="13">
        <v>48</v>
      </c>
      <c r="C2154" s="13">
        <v>775</v>
      </c>
      <c r="D2154" s="4">
        <f>INDEX(Screenings!C:C,MATCH(Reservations!C2154,Screenings!A:A,0))</f>
        <v>10</v>
      </c>
      <c r="E2154" s="4">
        <f>COUNTIF(SeatReservations!B:B,Reservations!A2154)</f>
        <v>0</v>
      </c>
      <c r="F2154" s="4">
        <f>INDEX(Screenings!D:D,MATCH(Reservations!C2154,Screenings!A:A,0))</f>
        <v>49</v>
      </c>
    </row>
    <row r="2155" spans="1:6" x14ac:dyDescent="0.2">
      <c r="A2155" s="10">
        <v>2154</v>
      </c>
      <c r="B2155" s="13">
        <v>60</v>
      </c>
      <c r="C2155" s="13">
        <v>773</v>
      </c>
      <c r="D2155" s="4">
        <f>INDEX(Screenings!C:C,MATCH(Reservations!C2155,Screenings!A:A,0))</f>
        <v>1</v>
      </c>
      <c r="E2155" s="4">
        <f>COUNTIF(SeatReservations!B:B,Reservations!A2155)</f>
        <v>0</v>
      </c>
      <c r="F2155" s="4">
        <f>INDEX(Screenings!D:D,MATCH(Reservations!C2155,Screenings!A:A,0))</f>
        <v>37</v>
      </c>
    </row>
    <row r="2156" spans="1:6" x14ac:dyDescent="0.2">
      <c r="A2156" s="10">
        <v>2155</v>
      </c>
      <c r="B2156" s="13">
        <v>2</v>
      </c>
      <c r="C2156" s="13">
        <v>710</v>
      </c>
      <c r="D2156" s="4">
        <f>INDEX(Screenings!C:C,MATCH(Reservations!C2156,Screenings!A:A,0))</f>
        <v>5</v>
      </c>
      <c r="E2156" s="4">
        <f>COUNTIF(SeatReservations!B:B,Reservations!A2156)</f>
        <v>3</v>
      </c>
      <c r="F2156" s="4">
        <f>INDEX(Screenings!D:D,MATCH(Reservations!C2156,Screenings!A:A,0))</f>
        <v>49</v>
      </c>
    </row>
    <row r="2157" spans="1:6" x14ac:dyDescent="0.2">
      <c r="A2157" s="10">
        <v>2156</v>
      </c>
      <c r="B2157" s="13">
        <v>16</v>
      </c>
      <c r="C2157" s="13">
        <v>823</v>
      </c>
      <c r="D2157" s="4">
        <f>INDEX(Screenings!C:C,MATCH(Reservations!C2157,Screenings!A:A,0))</f>
        <v>10</v>
      </c>
      <c r="E2157" s="4">
        <f>COUNTIF(SeatReservations!B:B,Reservations!A2157)</f>
        <v>3</v>
      </c>
      <c r="F2157" s="4">
        <f>INDEX(Screenings!D:D,MATCH(Reservations!C2157,Screenings!A:A,0))</f>
        <v>6</v>
      </c>
    </row>
    <row r="2158" spans="1:6" x14ac:dyDescent="0.2">
      <c r="A2158" s="10">
        <v>2157</v>
      </c>
      <c r="B2158" s="13">
        <v>47</v>
      </c>
      <c r="C2158" s="13">
        <v>661</v>
      </c>
      <c r="D2158" s="4">
        <f>INDEX(Screenings!C:C,MATCH(Reservations!C2158,Screenings!A:A,0))</f>
        <v>9</v>
      </c>
      <c r="E2158" s="4">
        <f>COUNTIF(SeatReservations!B:B,Reservations!A2158)</f>
        <v>0</v>
      </c>
      <c r="F2158" s="4">
        <f>INDEX(Screenings!D:D,MATCH(Reservations!C2158,Screenings!A:A,0))</f>
        <v>19</v>
      </c>
    </row>
    <row r="2159" spans="1:6" x14ac:dyDescent="0.2">
      <c r="A2159" s="10">
        <v>2158</v>
      </c>
      <c r="B2159" s="13">
        <v>56</v>
      </c>
      <c r="C2159" s="13">
        <v>620</v>
      </c>
      <c r="D2159" s="4">
        <f>INDEX(Screenings!C:C,MATCH(Reservations!C2159,Screenings!A:A,0))</f>
        <v>4</v>
      </c>
      <c r="E2159" s="4">
        <f>COUNTIF(SeatReservations!B:B,Reservations!A2159)</f>
        <v>1</v>
      </c>
      <c r="F2159" s="4">
        <f>INDEX(Screenings!D:D,MATCH(Reservations!C2159,Screenings!A:A,0))</f>
        <v>57</v>
      </c>
    </row>
    <row r="2160" spans="1:6" x14ac:dyDescent="0.2">
      <c r="A2160" s="10">
        <v>2159</v>
      </c>
      <c r="B2160" s="13">
        <v>55</v>
      </c>
      <c r="C2160" s="13">
        <v>777</v>
      </c>
      <c r="D2160" s="4">
        <f>INDEX(Screenings!C:C,MATCH(Reservations!C2160,Screenings!A:A,0))</f>
        <v>4</v>
      </c>
      <c r="E2160" s="4">
        <f>COUNTIF(SeatReservations!B:B,Reservations!A2160)</f>
        <v>4</v>
      </c>
      <c r="F2160" s="4">
        <f>INDEX(Screenings!D:D,MATCH(Reservations!C2160,Screenings!A:A,0))</f>
        <v>52</v>
      </c>
    </row>
    <row r="2161" spans="1:6" x14ac:dyDescent="0.2">
      <c r="A2161" s="10">
        <v>2160</v>
      </c>
      <c r="B2161" s="13">
        <v>57</v>
      </c>
      <c r="C2161" s="13">
        <v>800</v>
      </c>
      <c r="D2161" s="4">
        <f>INDEX(Screenings!C:C,MATCH(Reservations!C2161,Screenings!A:A,0))</f>
        <v>4</v>
      </c>
      <c r="E2161" s="4">
        <f>COUNTIF(SeatReservations!B:B,Reservations!A2161)</f>
        <v>4</v>
      </c>
      <c r="F2161" s="4">
        <f>INDEX(Screenings!D:D,MATCH(Reservations!C2161,Screenings!A:A,0))</f>
        <v>38</v>
      </c>
    </row>
    <row r="2162" spans="1:6" x14ac:dyDescent="0.2">
      <c r="A2162" s="10">
        <v>2161</v>
      </c>
      <c r="B2162" s="13">
        <v>42</v>
      </c>
      <c r="C2162" s="13">
        <v>705</v>
      </c>
      <c r="D2162" s="4">
        <f>INDEX(Screenings!C:C,MATCH(Reservations!C2162,Screenings!A:A,0))</f>
        <v>2</v>
      </c>
      <c r="E2162" s="4">
        <f>COUNTIF(SeatReservations!B:B,Reservations!A2162)</f>
        <v>1</v>
      </c>
      <c r="F2162" s="4">
        <f>INDEX(Screenings!D:D,MATCH(Reservations!C2162,Screenings!A:A,0))</f>
        <v>10</v>
      </c>
    </row>
    <row r="2163" spans="1:6" x14ac:dyDescent="0.2">
      <c r="A2163" s="10">
        <v>2162</v>
      </c>
      <c r="B2163" s="13">
        <v>48</v>
      </c>
      <c r="C2163" s="13">
        <v>629</v>
      </c>
      <c r="D2163" s="4">
        <f>INDEX(Screenings!C:C,MATCH(Reservations!C2163,Screenings!A:A,0))</f>
        <v>8</v>
      </c>
      <c r="E2163" s="4">
        <f>COUNTIF(SeatReservations!B:B,Reservations!A2163)</f>
        <v>0</v>
      </c>
      <c r="F2163" s="4">
        <f>INDEX(Screenings!D:D,MATCH(Reservations!C2163,Screenings!A:A,0))</f>
        <v>49</v>
      </c>
    </row>
    <row r="2164" spans="1:6" x14ac:dyDescent="0.2">
      <c r="A2164" s="10">
        <v>2163</v>
      </c>
      <c r="B2164" s="13">
        <v>2</v>
      </c>
      <c r="C2164" s="13">
        <v>760</v>
      </c>
      <c r="D2164" s="4">
        <f>INDEX(Screenings!C:C,MATCH(Reservations!C2164,Screenings!A:A,0))</f>
        <v>10</v>
      </c>
      <c r="E2164" s="4">
        <f>COUNTIF(SeatReservations!B:B,Reservations!A2164)</f>
        <v>3</v>
      </c>
      <c r="F2164" s="4">
        <f>INDEX(Screenings!D:D,MATCH(Reservations!C2164,Screenings!A:A,0))</f>
        <v>41</v>
      </c>
    </row>
    <row r="2165" spans="1:6" x14ac:dyDescent="0.2">
      <c r="A2165" s="10">
        <v>2164</v>
      </c>
      <c r="B2165" s="13">
        <v>2</v>
      </c>
      <c r="C2165" s="13">
        <v>768</v>
      </c>
      <c r="D2165" s="4">
        <f>INDEX(Screenings!C:C,MATCH(Reservations!C2165,Screenings!A:A,0))</f>
        <v>9</v>
      </c>
      <c r="E2165" s="4">
        <f>COUNTIF(SeatReservations!B:B,Reservations!A2165)</f>
        <v>1</v>
      </c>
      <c r="F2165" s="4">
        <f>INDEX(Screenings!D:D,MATCH(Reservations!C2165,Screenings!A:A,0))</f>
        <v>51</v>
      </c>
    </row>
    <row r="2166" spans="1:6" x14ac:dyDescent="0.2">
      <c r="A2166" s="10">
        <v>2165</v>
      </c>
      <c r="B2166" s="13">
        <v>45</v>
      </c>
      <c r="C2166" s="13">
        <v>611</v>
      </c>
      <c r="D2166" s="4">
        <f>INDEX(Screenings!C:C,MATCH(Reservations!C2166,Screenings!A:A,0))</f>
        <v>9</v>
      </c>
      <c r="E2166" s="4">
        <f>COUNTIF(SeatReservations!B:B,Reservations!A2166)</f>
        <v>4</v>
      </c>
      <c r="F2166" s="4">
        <f>INDEX(Screenings!D:D,MATCH(Reservations!C2166,Screenings!A:A,0))</f>
        <v>31</v>
      </c>
    </row>
    <row r="2167" spans="1:6" x14ac:dyDescent="0.2">
      <c r="A2167" s="10">
        <v>2166</v>
      </c>
      <c r="B2167" s="13">
        <v>69</v>
      </c>
      <c r="C2167" s="13">
        <v>612</v>
      </c>
      <c r="D2167" s="4">
        <f>INDEX(Screenings!C:C,MATCH(Reservations!C2167,Screenings!A:A,0))</f>
        <v>3</v>
      </c>
      <c r="E2167" s="4">
        <f>COUNTIF(SeatReservations!B:B,Reservations!A2167)</f>
        <v>0</v>
      </c>
      <c r="F2167" s="4">
        <f>INDEX(Screenings!D:D,MATCH(Reservations!C2167,Screenings!A:A,0))</f>
        <v>25</v>
      </c>
    </row>
    <row r="2168" spans="1:6" x14ac:dyDescent="0.2">
      <c r="A2168" s="10">
        <v>2167</v>
      </c>
      <c r="B2168" s="13">
        <v>44</v>
      </c>
      <c r="C2168" s="13">
        <v>767</v>
      </c>
      <c r="D2168" s="4">
        <f>INDEX(Screenings!C:C,MATCH(Reservations!C2168,Screenings!A:A,0))</f>
        <v>8</v>
      </c>
      <c r="E2168" s="4">
        <f>COUNTIF(SeatReservations!B:B,Reservations!A2168)</f>
        <v>1</v>
      </c>
      <c r="F2168" s="4">
        <f>INDEX(Screenings!D:D,MATCH(Reservations!C2168,Screenings!A:A,0))</f>
        <v>58</v>
      </c>
    </row>
    <row r="2169" spans="1:6" x14ac:dyDescent="0.2">
      <c r="A2169" s="10">
        <v>2168</v>
      </c>
      <c r="B2169" s="13">
        <v>4</v>
      </c>
      <c r="C2169" s="13">
        <v>734</v>
      </c>
      <c r="D2169" s="4">
        <f>INDEX(Screenings!C:C,MATCH(Reservations!C2169,Screenings!A:A,0))</f>
        <v>5</v>
      </c>
      <c r="E2169" s="4">
        <f>COUNTIF(SeatReservations!B:B,Reservations!A2169)</f>
        <v>5</v>
      </c>
      <c r="F2169" s="4">
        <f>INDEX(Screenings!D:D,MATCH(Reservations!C2169,Screenings!A:A,0))</f>
        <v>11</v>
      </c>
    </row>
    <row r="2170" spans="1:6" x14ac:dyDescent="0.2">
      <c r="A2170" s="10">
        <v>2169</v>
      </c>
      <c r="B2170" s="13">
        <v>13</v>
      </c>
      <c r="C2170" s="13">
        <v>621</v>
      </c>
      <c r="D2170" s="4">
        <f>INDEX(Screenings!C:C,MATCH(Reservations!C2170,Screenings!A:A,0))</f>
        <v>7</v>
      </c>
      <c r="E2170" s="4">
        <f>COUNTIF(SeatReservations!B:B,Reservations!A2170)</f>
        <v>3</v>
      </c>
      <c r="F2170" s="4">
        <f>INDEX(Screenings!D:D,MATCH(Reservations!C2170,Screenings!A:A,0))</f>
        <v>43</v>
      </c>
    </row>
    <row r="2171" spans="1:6" x14ac:dyDescent="0.2">
      <c r="A2171" s="10">
        <v>2170</v>
      </c>
      <c r="B2171" s="13">
        <v>58</v>
      </c>
      <c r="C2171" s="13">
        <v>667</v>
      </c>
      <c r="D2171" s="4">
        <f>INDEX(Screenings!C:C,MATCH(Reservations!C2171,Screenings!A:A,0))</f>
        <v>10</v>
      </c>
      <c r="E2171" s="4">
        <f>COUNTIF(SeatReservations!B:B,Reservations!A2171)</f>
        <v>1</v>
      </c>
      <c r="F2171" s="4">
        <f>INDEX(Screenings!D:D,MATCH(Reservations!C2171,Screenings!A:A,0))</f>
        <v>6</v>
      </c>
    </row>
    <row r="2172" spans="1:6" x14ac:dyDescent="0.2">
      <c r="A2172" s="10">
        <v>2171</v>
      </c>
      <c r="B2172" s="13">
        <v>54</v>
      </c>
      <c r="C2172" s="13">
        <v>725</v>
      </c>
      <c r="D2172" s="4">
        <f>INDEX(Screenings!C:C,MATCH(Reservations!C2172,Screenings!A:A,0))</f>
        <v>6</v>
      </c>
      <c r="E2172" s="4">
        <f>COUNTIF(SeatReservations!B:B,Reservations!A2172)</f>
        <v>1</v>
      </c>
      <c r="F2172" s="4">
        <f>INDEX(Screenings!D:D,MATCH(Reservations!C2172,Screenings!A:A,0))</f>
        <v>32</v>
      </c>
    </row>
    <row r="2173" spans="1:6" x14ac:dyDescent="0.2">
      <c r="A2173" s="10">
        <v>2172</v>
      </c>
      <c r="B2173" s="13">
        <v>5</v>
      </c>
      <c r="C2173" s="13">
        <v>787</v>
      </c>
      <c r="D2173" s="4">
        <f>INDEX(Screenings!C:C,MATCH(Reservations!C2173,Screenings!A:A,0))</f>
        <v>2</v>
      </c>
      <c r="E2173" s="4">
        <f>COUNTIF(SeatReservations!B:B,Reservations!A2173)</f>
        <v>3</v>
      </c>
      <c r="F2173" s="4">
        <f>INDEX(Screenings!D:D,MATCH(Reservations!C2173,Screenings!A:A,0))</f>
        <v>4</v>
      </c>
    </row>
    <row r="2174" spans="1:6" x14ac:dyDescent="0.2">
      <c r="A2174" s="10">
        <v>2173</v>
      </c>
      <c r="B2174" s="13">
        <v>36</v>
      </c>
      <c r="C2174" s="13">
        <v>818</v>
      </c>
      <c r="D2174" s="4">
        <f>INDEX(Screenings!C:C,MATCH(Reservations!C2174,Screenings!A:A,0))</f>
        <v>5</v>
      </c>
      <c r="E2174" s="4">
        <f>COUNTIF(SeatReservations!B:B,Reservations!A2174)</f>
        <v>5</v>
      </c>
      <c r="F2174" s="4">
        <f>INDEX(Screenings!D:D,MATCH(Reservations!C2174,Screenings!A:A,0))</f>
        <v>50</v>
      </c>
    </row>
    <row r="2175" spans="1:6" x14ac:dyDescent="0.2">
      <c r="A2175" s="10">
        <v>2174</v>
      </c>
      <c r="B2175" s="13">
        <v>62</v>
      </c>
      <c r="C2175" s="13">
        <v>617</v>
      </c>
      <c r="D2175" s="4">
        <f>INDEX(Screenings!C:C,MATCH(Reservations!C2175,Screenings!A:A,0))</f>
        <v>10</v>
      </c>
      <c r="E2175" s="4">
        <f>COUNTIF(SeatReservations!B:B,Reservations!A2175)</f>
        <v>3</v>
      </c>
      <c r="F2175" s="4">
        <f>INDEX(Screenings!D:D,MATCH(Reservations!C2175,Screenings!A:A,0))</f>
        <v>56</v>
      </c>
    </row>
    <row r="2176" spans="1:6" x14ac:dyDescent="0.2">
      <c r="A2176" s="10">
        <v>2175</v>
      </c>
      <c r="B2176" s="13">
        <v>2</v>
      </c>
      <c r="C2176" s="13">
        <v>623</v>
      </c>
      <c r="D2176" s="4">
        <f>INDEX(Screenings!C:C,MATCH(Reservations!C2176,Screenings!A:A,0))</f>
        <v>2</v>
      </c>
      <c r="E2176" s="4">
        <f>COUNTIF(SeatReservations!B:B,Reservations!A2176)</f>
        <v>4</v>
      </c>
      <c r="F2176" s="4">
        <f>INDEX(Screenings!D:D,MATCH(Reservations!C2176,Screenings!A:A,0))</f>
        <v>37</v>
      </c>
    </row>
    <row r="2177" spans="1:6" x14ac:dyDescent="0.2">
      <c r="A2177" s="10">
        <v>2176</v>
      </c>
      <c r="B2177" s="13">
        <v>43</v>
      </c>
      <c r="C2177" s="13">
        <v>753</v>
      </c>
      <c r="D2177" s="4">
        <f>INDEX(Screenings!C:C,MATCH(Reservations!C2177,Screenings!A:A,0))</f>
        <v>3</v>
      </c>
      <c r="E2177" s="4">
        <f>COUNTIF(SeatReservations!B:B,Reservations!A2177)</f>
        <v>0</v>
      </c>
      <c r="F2177" s="4">
        <f>INDEX(Screenings!D:D,MATCH(Reservations!C2177,Screenings!A:A,0))</f>
        <v>36</v>
      </c>
    </row>
    <row r="2178" spans="1:6" x14ac:dyDescent="0.2">
      <c r="A2178" s="10">
        <v>2177</v>
      </c>
      <c r="B2178" s="13">
        <v>24</v>
      </c>
      <c r="C2178" s="13">
        <v>825</v>
      </c>
      <c r="D2178" s="4">
        <f>INDEX(Screenings!C:C,MATCH(Reservations!C2178,Screenings!A:A,0))</f>
        <v>6</v>
      </c>
      <c r="E2178" s="4">
        <f>COUNTIF(SeatReservations!B:B,Reservations!A2178)</f>
        <v>2</v>
      </c>
      <c r="F2178" s="4">
        <f>INDEX(Screenings!D:D,MATCH(Reservations!C2178,Screenings!A:A,0))</f>
        <v>24</v>
      </c>
    </row>
    <row r="2179" spans="1:6" x14ac:dyDescent="0.2">
      <c r="A2179" s="10">
        <v>2178</v>
      </c>
      <c r="B2179" s="13">
        <v>9</v>
      </c>
      <c r="C2179" s="13">
        <v>639</v>
      </c>
      <c r="D2179" s="4">
        <f>INDEX(Screenings!C:C,MATCH(Reservations!C2179,Screenings!A:A,0))</f>
        <v>9</v>
      </c>
      <c r="E2179" s="4">
        <f>COUNTIF(SeatReservations!B:B,Reservations!A2179)</f>
        <v>1</v>
      </c>
      <c r="F2179" s="4">
        <f>INDEX(Screenings!D:D,MATCH(Reservations!C2179,Screenings!A:A,0))</f>
        <v>5</v>
      </c>
    </row>
    <row r="2180" spans="1:6" x14ac:dyDescent="0.2">
      <c r="A2180" s="10">
        <v>2179</v>
      </c>
      <c r="B2180" s="13">
        <v>27</v>
      </c>
      <c r="C2180" s="13">
        <v>648</v>
      </c>
      <c r="D2180" s="4">
        <f>INDEX(Screenings!C:C,MATCH(Reservations!C2180,Screenings!A:A,0))</f>
        <v>2</v>
      </c>
      <c r="E2180" s="4">
        <f>COUNTIF(SeatReservations!B:B,Reservations!A2180)</f>
        <v>1</v>
      </c>
      <c r="F2180" s="4">
        <f>INDEX(Screenings!D:D,MATCH(Reservations!C2180,Screenings!A:A,0))</f>
        <v>59</v>
      </c>
    </row>
    <row r="2181" spans="1:6" x14ac:dyDescent="0.2">
      <c r="A2181" s="10">
        <v>2180</v>
      </c>
      <c r="B2181" s="13">
        <v>20</v>
      </c>
      <c r="C2181" s="13">
        <v>801</v>
      </c>
      <c r="D2181" s="4">
        <f>INDEX(Screenings!C:C,MATCH(Reservations!C2181,Screenings!A:A,0))</f>
        <v>7</v>
      </c>
      <c r="E2181" s="4">
        <f>COUNTIF(SeatReservations!B:B,Reservations!A2181)</f>
        <v>3</v>
      </c>
      <c r="F2181" s="4">
        <f>INDEX(Screenings!D:D,MATCH(Reservations!C2181,Screenings!A:A,0))</f>
        <v>40</v>
      </c>
    </row>
    <row r="2182" spans="1:6" x14ac:dyDescent="0.2">
      <c r="A2182" s="10">
        <v>2181</v>
      </c>
      <c r="B2182" s="13">
        <v>42</v>
      </c>
      <c r="C2182" s="13">
        <v>644</v>
      </c>
      <c r="D2182" s="4">
        <f>INDEX(Screenings!C:C,MATCH(Reservations!C2182,Screenings!A:A,0))</f>
        <v>10</v>
      </c>
      <c r="E2182" s="4">
        <f>COUNTIF(SeatReservations!B:B,Reservations!A2182)</f>
        <v>4</v>
      </c>
      <c r="F2182" s="4">
        <f>INDEX(Screenings!D:D,MATCH(Reservations!C2182,Screenings!A:A,0))</f>
        <v>57</v>
      </c>
    </row>
    <row r="2183" spans="1:6" x14ac:dyDescent="0.2">
      <c r="A2183" s="10">
        <v>2182</v>
      </c>
      <c r="B2183" s="13">
        <v>9</v>
      </c>
      <c r="C2183" s="13">
        <v>767</v>
      </c>
      <c r="D2183" s="4">
        <f>INDEX(Screenings!C:C,MATCH(Reservations!C2183,Screenings!A:A,0))</f>
        <v>8</v>
      </c>
      <c r="E2183" s="4">
        <f>COUNTIF(SeatReservations!B:B,Reservations!A2183)</f>
        <v>1</v>
      </c>
      <c r="F2183" s="4">
        <f>INDEX(Screenings!D:D,MATCH(Reservations!C2183,Screenings!A:A,0))</f>
        <v>58</v>
      </c>
    </row>
    <row r="2184" spans="1:6" x14ac:dyDescent="0.2">
      <c r="A2184" s="10">
        <v>2183</v>
      </c>
      <c r="B2184" s="13">
        <v>30</v>
      </c>
      <c r="C2184" s="13">
        <v>778</v>
      </c>
      <c r="D2184" s="4">
        <f>INDEX(Screenings!C:C,MATCH(Reservations!C2184,Screenings!A:A,0))</f>
        <v>7</v>
      </c>
      <c r="E2184" s="4">
        <f>COUNTIF(SeatReservations!B:B,Reservations!A2184)</f>
        <v>3</v>
      </c>
      <c r="F2184" s="4">
        <f>INDEX(Screenings!D:D,MATCH(Reservations!C2184,Screenings!A:A,0))</f>
        <v>28</v>
      </c>
    </row>
    <row r="2185" spans="1:6" x14ac:dyDescent="0.2">
      <c r="A2185" s="10">
        <v>2184</v>
      </c>
      <c r="B2185" s="13">
        <v>43</v>
      </c>
      <c r="C2185" s="13">
        <v>718</v>
      </c>
      <c r="D2185" s="4">
        <f>INDEX(Screenings!C:C,MATCH(Reservations!C2185,Screenings!A:A,0))</f>
        <v>5</v>
      </c>
      <c r="E2185" s="4">
        <f>COUNTIF(SeatReservations!B:B,Reservations!A2185)</f>
        <v>3</v>
      </c>
      <c r="F2185" s="4">
        <f>INDEX(Screenings!D:D,MATCH(Reservations!C2185,Screenings!A:A,0))</f>
        <v>46</v>
      </c>
    </row>
    <row r="2186" spans="1:6" x14ac:dyDescent="0.2">
      <c r="A2186" s="10">
        <v>2185</v>
      </c>
      <c r="B2186" s="13">
        <v>34</v>
      </c>
      <c r="C2186" s="13">
        <v>626</v>
      </c>
      <c r="D2186" s="4">
        <f>INDEX(Screenings!C:C,MATCH(Reservations!C2186,Screenings!A:A,0))</f>
        <v>9</v>
      </c>
      <c r="E2186" s="4">
        <f>COUNTIF(SeatReservations!B:B,Reservations!A2186)</f>
        <v>1</v>
      </c>
      <c r="F2186" s="4">
        <f>INDEX(Screenings!D:D,MATCH(Reservations!C2186,Screenings!A:A,0))</f>
        <v>53</v>
      </c>
    </row>
    <row r="2187" spans="1:6" x14ac:dyDescent="0.2">
      <c r="A2187" s="10">
        <v>2186</v>
      </c>
      <c r="B2187" s="13">
        <v>4</v>
      </c>
      <c r="C2187" s="13">
        <v>612</v>
      </c>
      <c r="D2187" s="4">
        <f>INDEX(Screenings!C:C,MATCH(Reservations!C2187,Screenings!A:A,0))</f>
        <v>3</v>
      </c>
      <c r="E2187" s="4">
        <f>COUNTIF(SeatReservations!B:B,Reservations!A2187)</f>
        <v>2</v>
      </c>
      <c r="F2187" s="4">
        <f>INDEX(Screenings!D:D,MATCH(Reservations!C2187,Screenings!A:A,0))</f>
        <v>25</v>
      </c>
    </row>
    <row r="2188" spans="1:6" x14ac:dyDescent="0.2">
      <c r="A2188" s="10">
        <v>2187</v>
      </c>
      <c r="B2188" s="13">
        <v>59</v>
      </c>
      <c r="C2188" s="13">
        <v>646</v>
      </c>
      <c r="D2188" s="4">
        <f>INDEX(Screenings!C:C,MATCH(Reservations!C2188,Screenings!A:A,0))</f>
        <v>6</v>
      </c>
      <c r="E2188" s="4">
        <f>COUNTIF(SeatReservations!B:B,Reservations!A2188)</f>
        <v>0</v>
      </c>
      <c r="F2188" s="4">
        <f>INDEX(Screenings!D:D,MATCH(Reservations!C2188,Screenings!A:A,0))</f>
        <v>57</v>
      </c>
    </row>
    <row r="2189" spans="1:6" x14ac:dyDescent="0.2">
      <c r="A2189" s="10">
        <v>2188</v>
      </c>
      <c r="B2189" s="13">
        <v>9</v>
      </c>
      <c r="C2189" s="13">
        <v>694</v>
      </c>
      <c r="D2189" s="4">
        <f>INDEX(Screenings!C:C,MATCH(Reservations!C2189,Screenings!A:A,0))</f>
        <v>2</v>
      </c>
      <c r="E2189" s="4">
        <f>COUNTIF(SeatReservations!B:B,Reservations!A2189)</f>
        <v>6</v>
      </c>
      <c r="F2189" s="4">
        <f>INDEX(Screenings!D:D,MATCH(Reservations!C2189,Screenings!A:A,0))</f>
        <v>9</v>
      </c>
    </row>
    <row r="2190" spans="1:6" x14ac:dyDescent="0.2">
      <c r="A2190" s="10">
        <v>2189</v>
      </c>
      <c r="B2190" s="13">
        <v>56</v>
      </c>
      <c r="C2190" s="13">
        <v>683</v>
      </c>
      <c r="D2190" s="4">
        <f>INDEX(Screenings!C:C,MATCH(Reservations!C2190,Screenings!A:A,0))</f>
        <v>9</v>
      </c>
      <c r="E2190" s="4">
        <f>COUNTIF(SeatReservations!B:B,Reservations!A2190)</f>
        <v>2</v>
      </c>
      <c r="F2190" s="4">
        <f>INDEX(Screenings!D:D,MATCH(Reservations!C2190,Screenings!A:A,0))</f>
        <v>51</v>
      </c>
    </row>
    <row r="2191" spans="1:6" x14ac:dyDescent="0.2">
      <c r="A2191" s="10">
        <v>2190</v>
      </c>
      <c r="B2191" s="13">
        <v>45</v>
      </c>
      <c r="C2191" s="13">
        <v>616</v>
      </c>
      <c r="D2191" s="4">
        <f>INDEX(Screenings!C:C,MATCH(Reservations!C2191,Screenings!A:A,0))</f>
        <v>5</v>
      </c>
      <c r="E2191" s="4">
        <f>COUNTIF(SeatReservations!B:B,Reservations!A2191)</f>
        <v>2</v>
      </c>
      <c r="F2191" s="4">
        <f>INDEX(Screenings!D:D,MATCH(Reservations!C2191,Screenings!A:A,0))</f>
        <v>8</v>
      </c>
    </row>
    <row r="2192" spans="1:6" x14ac:dyDescent="0.2">
      <c r="A2192" s="10">
        <v>2191</v>
      </c>
      <c r="B2192" s="13">
        <v>67</v>
      </c>
      <c r="C2192" s="13">
        <v>744</v>
      </c>
      <c r="D2192" s="4">
        <f>INDEX(Screenings!C:C,MATCH(Reservations!C2192,Screenings!A:A,0))</f>
        <v>1</v>
      </c>
      <c r="E2192" s="4">
        <f>COUNTIF(SeatReservations!B:B,Reservations!A2192)</f>
        <v>0</v>
      </c>
      <c r="F2192" s="4">
        <f>INDEX(Screenings!D:D,MATCH(Reservations!C2192,Screenings!A:A,0))</f>
        <v>1</v>
      </c>
    </row>
    <row r="2193" spans="1:6" x14ac:dyDescent="0.2">
      <c r="A2193" s="10">
        <v>2192</v>
      </c>
      <c r="B2193" s="13">
        <v>33</v>
      </c>
      <c r="C2193" s="13">
        <v>762</v>
      </c>
      <c r="D2193" s="4">
        <f>INDEX(Screenings!C:C,MATCH(Reservations!C2193,Screenings!A:A,0))</f>
        <v>1</v>
      </c>
      <c r="E2193" s="4">
        <f>COUNTIF(SeatReservations!B:B,Reservations!A2193)</f>
        <v>4</v>
      </c>
      <c r="F2193" s="4">
        <f>INDEX(Screenings!D:D,MATCH(Reservations!C2193,Screenings!A:A,0))</f>
        <v>27</v>
      </c>
    </row>
    <row r="2194" spans="1:6" x14ac:dyDescent="0.2">
      <c r="A2194" s="10">
        <v>2193</v>
      </c>
      <c r="B2194" s="13">
        <v>47</v>
      </c>
      <c r="C2194" s="13">
        <v>613</v>
      </c>
      <c r="D2194" s="4">
        <f>INDEX(Screenings!C:C,MATCH(Reservations!C2194,Screenings!A:A,0))</f>
        <v>8</v>
      </c>
      <c r="E2194" s="4">
        <f>COUNTIF(SeatReservations!B:B,Reservations!A2194)</f>
        <v>3</v>
      </c>
      <c r="F2194" s="4">
        <f>INDEX(Screenings!D:D,MATCH(Reservations!C2194,Screenings!A:A,0))</f>
        <v>12</v>
      </c>
    </row>
    <row r="2195" spans="1:6" x14ac:dyDescent="0.2">
      <c r="A2195" s="10">
        <v>2194</v>
      </c>
      <c r="B2195" s="13">
        <v>17</v>
      </c>
      <c r="C2195" s="13">
        <v>633</v>
      </c>
      <c r="D2195" s="4">
        <f>INDEX(Screenings!C:C,MATCH(Reservations!C2195,Screenings!A:A,0))</f>
        <v>8</v>
      </c>
      <c r="E2195" s="4">
        <f>COUNTIF(SeatReservations!B:B,Reservations!A2195)</f>
        <v>1</v>
      </c>
      <c r="F2195" s="4">
        <f>INDEX(Screenings!D:D,MATCH(Reservations!C2195,Screenings!A:A,0))</f>
        <v>6</v>
      </c>
    </row>
    <row r="2196" spans="1:6" x14ac:dyDescent="0.2">
      <c r="A2196" s="10">
        <v>2195</v>
      </c>
      <c r="B2196" s="13">
        <v>55</v>
      </c>
      <c r="C2196" s="13">
        <v>796</v>
      </c>
      <c r="D2196" s="4">
        <f>INDEX(Screenings!C:C,MATCH(Reservations!C2196,Screenings!A:A,0))</f>
        <v>7</v>
      </c>
      <c r="E2196" s="4">
        <f>COUNTIF(SeatReservations!B:B,Reservations!A2196)</f>
        <v>2</v>
      </c>
      <c r="F2196" s="4">
        <f>INDEX(Screenings!D:D,MATCH(Reservations!C2196,Screenings!A:A,0))</f>
        <v>54</v>
      </c>
    </row>
    <row r="2197" spans="1:6" x14ac:dyDescent="0.2">
      <c r="A2197" s="10">
        <v>2196</v>
      </c>
      <c r="B2197" s="13">
        <v>24</v>
      </c>
      <c r="C2197" s="13">
        <v>789</v>
      </c>
      <c r="D2197" s="4">
        <f>INDEX(Screenings!C:C,MATCH(Reservations!C2197,Screenings!A:A,0))</f>
        <v>10</v>
      </c>
      <c r="E2197" s="4">
        <f>COUNTIF(SeatReservations!B:B,Reservations!A2197)</f>
        <v>1</v>
      </c>
      <c r="F2197" s="4">
        <f>INDEX(Screenings!D:D,MATCH(Reservations!C2197,Screenings!A:A,0))</f>
        <v>54</v>
      </c>
    </row>
    <row r="2198" spans="1:6" x14ac:dyDescent="0.2">
      <c r="A2198" s="10">
        <v>2197</v>
      </c>
      <c r="B2198" s="13">
        <v>44</v>
      </c>
      <c r="C2198" s="13">
        <v>804</v>
      </c>
      <c r="D2198" s="4">
        <f>INDEX(Screenings!C:C,MATCH(Reservations!C2198,Screenings!A:A,0))</f>
        <v>10</v>
      </c>
      <c r="E2198" s="4">
        <f>COUNTIF(SeatReservations!B:B,Reservations!A2198)</f>
        <v>2</v>
      </c>
      <c r="F2198" s="4">
        <f>INDEX(Screenings!D:D,MATCH(Reservations!C2198,Screenings!A:A,0))</f>
        <v>58</v>
      </c>
    </row>
    <row r="2199" spans="1:6" x14ac:dyDescent="0.2">
      <c r="A2199" s="10">
        <v>2198</v>
      </c>
      <c r="B2199" s="13">
        <v>38</v>
      </c>
      <c r="C2199" s="13">
        <v>802</v>
      </c>
      <c r="D2199" s="4">
        <f>INDEX(Screenings!C:C,MATCH(Reservations!C2199,Screenings!A:A,0))</f>
        <v>4</v>
      </c>
      <c r="E2199" s="4">
        <f>COUNTIF(SeatReservations!B:B,Reservations!A2199)</f>
        <v>3</v>
      </c>
      <c r="F2199" s="4">
        <f>INDEX(Screenings!D:D,MATCH(Reservations!C2199,Screenings!A:A,0))</f>
        <v>16</v>
      </c>
    </row>
    <row r="2200" spans="1:6" x14ac:dyDescent="0.2">
      <c r="A2200" s="10">
        <v>2199</v>
      </c>
      <c r="B2200" s="13">
        <v>32</v>
      </c>
      <c r="C2200" s="13">
        <v>708</v>
      </c>
      <c r="D2200" s="4">
        <f>INDEX(Screenings!C:C,MATCH(Reservations!C2200,Screenings!A:A,0))</f>
        <v>4</v>
      </c>
      <c r="E2200" s="4">
        <f>COUNTIF(SeatReservations!B:B,Reservations!A2200)</f>
        <v>3</v>
      </c>
      <c r="F2200" s="4">
        <f>INDEX(Screenings!D:D,MATCH(Reservations!C2200,Screenings!A:A,0))</f>
        <v>26</v>
      </c>
    </row>
    <row r="2201" spans="1:6" x14ac:dyDescent="0.2">
      <c r="A2201" s="10">
        <v>2200</v>
      </c>
      <c r="B2201" s="13">
        <v>51</v>
      </c>
      <c r="C2201" s="13">
        <v>718</v>
      </c>
      <c r="D2201" s="4">
        <f>INDEX(Screenings!C:C,MATCH(Reservations!C2201,Screenings!A:A,0))</f>
        <v>5</v>
      </c>
      <c r="E2201" s="4">
        <f>COUNTIF(SeatReservations!B:B,Reservations!A2201)</f>
        <v>1</v>
      </c>
      <c r="F2201" s="4">
        <f>INDEX(Screenings!D:D,MATCH(Reservations!C2201,Screenings!A:A,0))</f>
        <v>46</v>
      </c>
    </row>
    <row r="2202" spans="1:6" x14ac:dyDescent="0.2">
      <c r="A2202" s="10">
        <v>2201</v>
      </c>
      <c r="B2202" s="13">
        <v>17</v>
      </c>
      <c r="C2202" s="13">
        <v>719</v>
      </c>
      <c r="D2202" s="4">
        <f>INDEX(Screenings!C:C,MATCH(Reservations!C2202,Screenings!A:A,0))</f>
        <v>9</v>
      </c>
      <c r="E2202" s="4">
        <f>COUNTIF(SeatReservations!B:B,Reservations!A2202)</f>
        <v>2</v>
      </c>
      <c r="F2202" s="4">
        <f>INDEX(Screenings!D:D,MATCH(Reservations!C2202,Screenings!A:A,0))</f>
        <v>27</v>
      </c>
    </row>
    <row r="2203" spans="1:6" x14ac:dyDescent="0.2">
      <c r="A2203" s="10">
        <v>2202</v>
      </c>
      <c r="B2203" s="13">
        <v>42</v>
      </c>
      <c r="C2203" s="13">
        <v>803</v>
      </c>
      <c r="D2203" s="4">
        <f>INDEX(Screenings!C:C,MATCH(Reservations!C2203,Screenings!A:A,0))</f>
        <v>4</v>
      </c>
      <c r="E2203" s="4">
        <f>COUNTIF(SeatReservations!B:B,Reservations!A2203)</f>
        <v>1</v>
      </c>
      <c r="F2203" s="4">
        <f>INDEX(Screenings!D:D,MATCH(Reservations!C2203,Screenings!A:A,0))</f>
        <v>27</v>
      </c>
    </row>
    <row r="2204" spans="1:6" x14ac:dyDescent="0.2">
      <c r="A2204" s="10">
        <v>2203</v>
      </c>
      <c r="B2204" s="13">
        <v>52</v>
      </c>
      <c r="C2204" s="13">
        <v>694</v>
      </c>
      <c r="D2204" s="4">
        <f>INDEX(Screenings!C:C,MATCH(Reservations!C2204,Screenings!A:A,0))</f>
        <v>2</v>
      </c>
      <c r="E2204" s="4">
        <f>COUNTIF(SeatReservations!B:B,Reservations!A2204)</f>
        <v>3</v>
      </c>
      <c r="F2204" s="4">
        <f>INDEX(Screenings!D:D,MATCH(Reservations!C2204,Screenings!A:A,0))</f>
        <v>9</v>
      </c>
    </row>
    <row r="2205" spans="1:6" x14ac:dyDescent="0.2">
      <c r="A2205" s="10">
        <v>2204</v>
      </c>
      <c r="B2205" s="13">
        <v>7</v>
      </c>
      <c r="C2205" s="13">
        <v>725</v>
      </c>
      <c r="D2205" s="4">
        <f>INDEX(Screenings!C:C,MATCH(Reservations!C2205,Screenings!A:A,0))</f>
        <v>6</v>
      </c>
      <c r="E2205" s="4">
        <f>COUNTIF(SeatReservations!B:B,Reservations!A2205)</f>
        <v>2</v>
      </c>
      <c r="F2205" s="4">
        <f>INDEX(Screenings!D:D,MATCH(Reservations!C2205,Screenings!A:A,0))</f>
        <v>32</v>
      </c>
    </row>
    <row r="2206" spans="1:6" x14ac:dyDescent="0.2">
      <c r="A2206" s="10">
        <v>2205</v>
      </c>
      <c r="B2206" s="13">
        <v>44</v>
      </c>
      <c r="C2206" s="13">
        <v>639</v>
      </c>
      <c r="D2206" s="4">
        <f>INDEX(Screenings!C:C,MATCH(Reservations!C2206,Screenings!A:A,0))</f>
        <v>9</v>
      </c>
      <c r="E2206" s="4">
        <f>COUNTIF(SeatReservations!B:B,Reservations!A2206)</f>
        <v>1</v>
      </c>
      <c r="F2206" s="4">
        <f>INDEX(Screenings!D:D,MATCH(Reservations!C2206,Screenings!A:A,0))</f>
        <v>5</v>
      </c>
    </row>
    <row r="2207" spans="1:6" x14ac:dyDescent="0.2">
      <c r="A2207" s="10">
        <v>2206</v>
      </c>
      <c r="B2207" s="13">
        <v>56</v>
      </c>
      <c r="C2207" s="13">
        <v>682</v>
      </c>
      <c r="D2207" s="4">
        <f>INDEX(Screenings!C:C,MATCH(Reservations!C2207,Screenings!A:A,0))</f>
        <v>10</v>
      </c>
      <c r="E2207" s="4">
        <f>COUNTIF(SeatReservations!B:B,Reservations!A2207)</f>
        <v>3</v>
      </c>
      <c r="F2207" s="4">
        <f>INDEX(Screenings!D:D,MATCH(Reservations!C2207,Screenings!A:A,0))</f>
        <v>56</v>
      </c>
    </row>
    <row r="2208" spans="1:6" x14ac:dyDescent="0.2">
      <c r="A2208" s="10">
        <v>2207</v>
      </c>
      <c r="B2208" s="13">
        <v>22</v>
      </c>
      <c r="C2208" s="13">
        <v>650</v>
      </c>
      <c r="D2208" s="4">
        <f>INDEX(Screenings!C:C,MATCH(Reservations!C2208,Screenings!A:A,0))</f>
        <v>8</v>
      </c>
      <c r="E2208" s="4">
        <f>COUNTIF(SeatReservations!B:B,Reservations!A2208)</f>
        <v>1</v>
      </c>
      <c r="F2208" s="4">
        <f>INDEX(Screenings!D:D,MATCH(Reservations!C2208,Screenings!A:A,0))</f>
        <v>34</v>
      </c>
    </row>
    <row r="2209" spans="1:6" x14ac:dyDescent="0.2">
      <c r="A2209" s="10">
        <v>2208</v>
      </c>
      <c r="B2209" s="13">
        <v>10</v>
      </c>
      <c r="C2209" s="13">
        <v>659</v>
      </c>
      <c r="D2209" s="4">
        <f>INDEX(Screenings!C:C,MATCH(Reservations!C2209,Screenings!A:A,0))</f>
        <v>8</v>
      </c>
      <c r="E2209" s="4">
        <f>COUNTIF(SeatReservations!B:B,Reservations!A2209)</f>
        <v>2</v>
      </c>
      <c r="F2209" s="4">
        <f>INDEX(Screenings!D:D,MATCH(Reservations!C2209,Screenings!A:A,0))</f>
        <v>25</v>
      </c>
    </row>
    <row r="2210" spans="1:6" x14ac:dyDescent="0.2">
      <c r="A2210" s="10">
        <v>2209</v>
      </c>
      <c r="B2210" s="13">
        <v>47</v>
      </c>
      <c r="C2210" s="13">
        <v>828</v>
      </c>
      <c r="D2210" s="4">
        <f>INDEX(Screenings!C:C,MATCH(Reservations!C2210,Screenings!A:A,0))</f>
        <v>6</v>
      </c>
      <c r="E2210" s="4">
        <f>COUNTIF(SeatReservations!B:B,Reservations!A2210)</f>
        <v>4</v>
      </c>
      <c r="F2210" s="4">
        <f>INDEX(Screenings!D:D,MATCH(Reservations!C2210,Screenings!A:A,0))</f>
        <v>40</v>
      </c>
    </row>
    <row r="2211" spans="1:6" x14ac:dyDescent="0.2">
      <c r="A2211" s="10">
        <v>2210</v>
      </c>
      <c r="B2211" s="13">
        <v>7</v>
      </c>
      <c r="C2211" s="13">
        <v>820</v>
      </c>
      <c r="D2211" s="4">
        <f>INDEX(Screenings!C:C,MATCH(Reservations!C2211,Screenings!A:A,0))</f>
        <v>8</v>
      </c>
      <c r="E2211" s="4">
        <f>COUNTIF(SeatReservations!B:B,Reservations!A2211)</f>
        <v>5</v>
      </c>
      <c r="F2211" s="4">
        <f>INDEX(Screenings!D:D,MATCH(Reservations!C2211,Screenings!A:A,0))</f>
        <v>29</v>
      </c>
    </row>
    <row r="2212" spans="1:6" x14ac:dyDescent="0.2">
      <c r="A2212" s="10">
        <v>2211</v>
      </c>
      <c r="B2212" s="13">
        <v>63</v>
      </c>
      <c r="C2212" s="13">
        <v>668</v>
      </c>
      <c r="D2212" s="4">
        <f>INDEX(Screenings!C:C,MATCH(Reservations!C2212,Screenings!A:A,0))</f>
        <v>7</v>
      </c>
      <c r="E2212" s="4">
        <f>COUNTIF(SeatReservations!B:B,Reservations!A2212)</f>
        <v>2</v>
      </c>
      <c r="F2212" s="4">
        <f>INDEX(Screenings!D:D,MATCH(Reservations!C2212,Screenings!A:A,0))</f>
        <v>32</v>
      </c>
    </row>
    <row r="2213" spans="1:6" x14ac:dyDescent="0.2">
      <c r="A2213" s="10">
        <v>2212</v>
      </c>
      <c r="B2213" s="13">
        <v>69</v>
      </c>
      <c r="C2213" s="13">
        <v>652</v>
      </c>
      <c r="D2213" s="4">
        <f>INDEX(Screenings!C:C,MATCH(Reservations!C2213,Screenings!A:A,0))</f>
        <v>8</v>
      </c>
      <c r="E2213" s="4">
        <f>COUNTIF(SeatReservations!B:B,Reservations!A2213)</f>
        <v>3</v>
      </c>
      <c r="F2213" s="4">
        <f>INDEX(Screenings!D:D,MATCH(Reservations!C2213,Screenings!A:A,0))</f>
        <v>56</v>
      </c>
    </row>
    <row r="2214" spans="1:6" x14ac:dyDescent="0.2">
      <c r="A2214" s="10">
        <v>2213</v>
      </c>
      <c r="B2214" s="13">
        <v>54</v>
      </c>
      <c r="C2214" s="13">
        <v>773</v>
      </c>
      <c r="D2214" s="4">
        <f>INDEX(Screenings!C:C,MATCH(Reservations!C2214,Screenings!A:A,0))</f>
        <v>1</v>
      </c>
      <c r="E2214" s="4">
        <f>COUNTIF(SeatReservations!B:B,Reservations!A2214)</f>
        <v>3</v>
      </c>
      <c r="F2214" s="4">
        <f>INDEX(Screenings!D:D,MATCH(Reservations!C2214,Screenings!A:A,0))</f>
        <v>37</v>
      </c>
    </row>
    <row r="2215" spans="1:6" x14ac:dyDescent="0.2">
      <c r="A2215" s="10">
        <v>2214</v>
      </c>
      <c r="B2215" s="13">
        <v>65</v>
      </c>
      <c r="C2215" s="13">
        <v>788</v>
      </c>
      <c r="D2215" s="4">
        <f>INDEX(Screenings!C:C,MATCH(Reservations!C2215,Screenings!A:A,0))</f>
        <v>2</v>
      </c>
      <c r="E2215" s="4">
        <f>COUNTIF(SeatReservations!B:B,Reservations!A2215)</f>
        <v>2</v>
      </c>
      <c r="F2215" s="4">
        <f>INDEX(Screenings!D:D,MATCH(Reservations!C2215,Screenings!A:A,0))</f>
        <v>42</v>
      </c>
    </row>
    <row r="2216" spans="1:6" x14ac:dyDescent="0.2">
      <c r="A2216" s="10">
        <v>2215</v>
      </c>
      <c r="B2216" s="13">
        <v>47</v>
      </c>
      <c r="C2216" s="13">
        <v>682</v>
      </c>
      <c r="D2216" s="4">
        <f>INDEX(Screenings!C:C,MATCH(Reservations!C2216,Screenings!A:A,0))</f>
        <v>10</v>
      </c>
      <c r="E2216" s="4">
        <f>COUNTIF(SeatReservations!B:B,Reservations!A2216)</f>
        <v>3</v>
      </c>
      <c r="F2216" s="4">
        <f>INDEX(Screenings!D:D,MATCH(Reservations!C2216,Screenings!A:A,0))</f>
        <v>56</v>
      </c>
    </row>
    <row r="2217" spans="1:6" x14ac:dyDescent="0.2">
      <c r="A2217" s="10">
        <v>2216</v>
      </c>
      <c r="B2217" s="13">
        <v>4</v>
      </c>
      <c r="C2217" s="13">
        <v>622</v>
      </c>
      <c r="D2217" s="4">
        <f>INDEX(Screenings!C:C,MATCH(Reservations!C2217,Screenings!A:A,0))</f>
        <v>1</v>
      </c>
      <c r="E2217" s="4">
        <f>COUNTIF(SeatReservations!B:B,Reservations!A2217)</f>
        <v>2</v>
      </c>
      <c r="F2217" s="4">
        <f>INDEX(Screenings!D:D,MATCH(Reservations!C2217,Screenings!A:A,0))</f>
        <v>59</v>
      </c>
    </row>
    <row r="2218" spans="1:6" x14ac:dyDescent="0.2">
      <c r="A2218" s="10">
        <v>2217</v>
      </c>
      <c r="B2218" s="13">
        <v>46</v>
      </c>
      <c r="C2218" s="13">
        <v>648</v>
      </c>
      <c r="D2218" s="4">
        <f>INDEX(Screenings!C:C,MATCH(Reservations!C2218,Screenings!A:A,0))</f>
        <v>2</v>
      </c>
      <c r="E2218" s="4">
        <f>COUNTIF(SeatReservations!B:B,Reservations!A2218)</f>
        <v>2</v>
      </c>
      <c r="F2218" s="4">
        <f>INDEX(Screenings!D:D,MATCH(Reservations!C2218,Screenings!A:A,0))</f>
        <v>59</v>
      </c>
    </row>
    <row r="2219" spans="1:6" x14ac:dyDescent="0.2">
      <c r="A2219" s="10">
        <v>2218</v>
      </c>
      <c r="B2219" s="13">
        <v>3</v>
      </c>
      <c r="C2219" s="13">
        <v>819</v>
      </c>
      <c r="D2219" s="4">
        <f>INDEX(Screenings!C:C,MATCH(Reservations!C2219,Screenings!A:A,0))</f>
        <v>7</v>
      </c>
      <c r="E2219" s="4">
        <f>COUNTIF(SeatReservations!B:B,Reservations!A2219)</f>
        <v>3</v>
      </c>
      <c r="F2219" s="4">
        <f>INDEX(Screenings!D:D,MATCH(Reservations!C2219,Screenings!A:A,0))</f>
        <v>23</v>
      </c>
    </row>
    <row r="2220" spans="1:6" x14ac:dyDescent="0.2">
      <c r="A2220" s="10">
        <v>2219</v>
      </c>
      <c r="B2220" s="13">
        <v>42</v>
      </c>
      <c r="C2220" s="13">
        <v>740</v>
      </c>
      <c r="D2220" s="4">
        <f>INDEX(Screenings!C:C,MATCH(Reservations!C2220,Screenings!A:A,0))</f>
        <v>1</v>
      </c>
      <c r="E2220" s="4">
        <f>COUNTIF(SeatReservations!B:B,Reservations!A2220)</f>
        <v>4</v>
      </c>
      <c r="F2220" s="4">
        <f>INDEX(Screenings!D:D,MATCH(Reservations!C2220,Screenings!A:A,0))</f>
        <v>54</v>
      </c>
    </row>
    <row r="2221" spans="1:6" x14ac:dyDescent="0.2">
      <c r="A2221" s="10">
        <v>2220</v>
      </c>
      <c r="B2221" s="13">
        <v>45</v>
      </c>
      <c r="C2221" s="13">
        <v>722</v>
      </c>
      <c r="D2221" s="4">
        <f>INDEX(Screenings!C:C,MATCH(Reservations!C2221,Screenings!A:A,0))</f>
        <v>9</v>
      </c>
      <c r="E2221" s="4">
        <f>COUNTIF(SeatReservations!B:B,Reservations!A2221)</f>
        <v>4</v>
      </c>
      <c r="F2221" s="4">
        <f>INDEX(Screenings!D:D,MATCH(Reservations!C2221,Screenings!A:A,0))</f>
        <v>49</v>
      </c>
    </row>
    <row r="2222" spans="1:6" x14ac:dyDescent="0.2">
      <c r="A2222" s="10">
        <v>2221</v>
      </c>
      <c r="B2222" s="13">
        <v>46</v>
      </c>
      <c r="C2222" s="13">
        <v>702</v>
      </c>
      <c r="D2222" s="4">
        <f>INDEX(Screenings!C:C,MATCH(Reservations!C2222,Screenings!A:A,0))</f>
        <v>6</v>
      </c>
      <c r="E2222" s="4">
        <f>COUNTIF(SeatReservations!B:B,Reservations!A2222)</f>
        <v>5</v>
      </c>
      <c r="F2222" s="4">
        <f>INDEX(Screenings!D:D,MATCH(Reservations!C2222,Screenings!A:A,0))</f>
        <v>15</v>
      </c>
    </row>
    <row r="2223" spans="1:6" x14ac:dyDescent="0.2">
      <c r="A2223" s="10">
        <v>2222</v>
      </c>
      <c r="B2223" s="13">
        <v>2</v>
      </c>
      <c r="C2223" s="13">
        <v>710</v>
      </c>
      <c r="D2223" s="4">
        <f>INDEX(Screenings!C:C,MATCH(Reservations!C2223,Screenings!A:A,0))</f>
        <v>5</v>
      </c>
      <c r="E2223" s="4">
        <f>COUNTIF(SeatReservations!B:B,Reservations!A2223)</f>
        <v>2</v>
      </c>
      <c r="F2223" s="4">
        <f>INDEX(Screenings!D:D,MATCH(Reservations!C2223,Screenings!A:A,0))</f>
        <v>49</v>
      </c>
    </row>
    <row r="2224" spans="1:6" x14ac:dyDescent="0.2">
      <c r="A2224" s="10">
        <v>2223</v>
      </c>
      <c r="B2224" s="13">
        <v>9</v>
      </c>
      <c r="C2224" s="13">
        <v>778</v>
      </c>
      <c r="D2224" s="4">
        <f>INDEX(Screenings!C:C,MATCH(Reservations!C2224,Screenings!A:A,0))</f>
        <v>7</v>
      </c>
      <c r="E2224" s="4">
        <f>COUNTIF(SeatReservations!B:B,Reservations!A2224)</f>
        <v>1</v>
      </c>
      <c r="F2224" s="4">
        <f>INDEX(Screenings!D:D,MATCH(Reservations!C2224,Screenings!A:A,0))</f>
        <v>28</v>
      </c>
    </row>
    <row r="2225" spans="1:6" x14ac:dyDescent="0.2">
      <c r="A2225" s="10">
        <v>2224</v>
      </c>
      <c r="B2225" s="13">
        <v>6</v>
      </c>
      <c r="C2225" s="13">
        <v>686</v>
      </c>
      <c r="D2225" s="4">
        <f>INDEX(Screenings!C:C,MATCH(Reservations!C2225,Screenings!A:A,0))</f>
        <v>9</v>
      </c>
      <c r="E2225" s="4">
        <f>COUNTIF(SeatReservations!B:B,Reservations!A2225)</f>
        <v>2</v>
      </c>
      <c r="F2225" s="4">
        <f>INDEX(Screenings!D:D,MATCH(Reservations!C2225,Screenings!A:A,0))</f>
        <v>36</v>
      </c>
    </row>
    <row r="2226" spans="1:6" x14ac:dyDescent="0.2">
      <c r="A2226" s="10">
        <v>2225</v>
      </c>
      <c r="B2226" s="13">
        <v>34</v>
      </c>
      <c r="C2226" s="13">
        <v>616</v>
      </c>
      <c r="D2226" s="4">
        <f>INDEX(Screenings!C:C,MATCH(Reservations!C2226,Screenings!A:A,0))</f>
        <v>5</v>
      </c>
      <c r="E2226" s="4">
        <f>COUNTIF(SeatReservations!B:B,Reservations!A2226)</f>
        <v>3</v>
      </c>
      <c r="F2226" s="4">
        <f>INDEX(Screenings!D:D,MATCH(Reservations!C2226,Screenings!A:A,0))</f>
        <v>8</v>
      </c>
    </row>
    <row r="2227" spans="1:6" x14ac:dyDescent="0.2">
      <c r="A2227" s="10">
        <v>2226</v>
      </c>
      <c r="B2227" s="13">
        <v>53</v>
      </c>
      <c r="C2227" s="13">
        <v>733</v>
      </c>
      <c r="D2227" s="4">
        <f>INDEX(Screenings!C:C,MATCH(Reservations!C2227,Screenings!A:A,0))</f>
        <v>7</v>
      </c>
      <c r="E2227" s="4">
        <f>COUNTIF(SeatReservations!B:B,Reservations!A2227)</f>
        <v>2</v>
      </c>
      <c r="F2227" s="4">
        <f>INDEX(Screenings!D:D,MATCH(Reservations!C2227,Screenings!A:A,0))</f>
        <v>43</v>
      </c>
    </row>
    <row r="2228" spans="1:6" x14ac:dyDescent="0.2">
      <c r="A2228" s="10">
        <v>2227</v>
      </c>
      <c r="B2228" s="13">
        <v>40</v>
      </c>
      <c r="C2228" s="13">
        <v>821</v>
      </c>
      <c r="D2228" s="4">
        <f>INDEX(Screenings!C:C,MATCH(Reservations!C2228,Screenings!A:A,0))</f>
        <v>9</v>
      </c>
      <c r="E2228" s="4">
        <f>COUNTIF(SeatReservations!B:B,Reservations!A2228)</f>
        <v>1</v>
      </c>
      <c r="F2228" s="4">
        <f>INDEX(Screenings!D:D,MATCH(Reservations!C2228,Screenings!A:A,0))</f>
        <v>11</v>
      </c>
    </row>
    <row r="2229" spans="1:6" x14ac:dyDescent="0.2">
      <c r="A2229" s="10">
        <v>2228</v>
      </c>
      <c r="B2229" s="13">
        <v>38</v>
      </c>
      <c r="C2229" s="13">
        <v>607</v>
      </c>
      <c r="D2229" s="4">
        <f>INDEX(Screenings!C:C,MATCH(Reservations!C2229,Screenings!A:A,0))</f>
        <v>6</v>
      </c>
      <c r="E2229" s="4">
        <f>COUNTIF(SeatReservations!B:B,Reservations!A2229)</f>
        <v>4</v>
      </c>
      <c r="F2229" s="4">
        <f>INDEX(Screenings!D:D,MATCH(Reservations!C2229,Screenings!A:A,0))</f>
        <v>24</v>
      </c>
    </row>
    <row r="2230" spans="1:6" x14ac:dyDescent="0.2">
      <c r="A2230" s="10">
        <v>2229</v>
      </c>
      <c r="B2230" s="13">
        <v>34</v>
      </c>
      <c r="C2230" s="13">
        <v>786</v>
      </c>
      <c r="D2230" s="4">
        <f>INDEX(Screenings!C:C,MATCH(Reservations!C2230,Screenings!A:A,0))</f>
        <v>4</v>
      </c>
      <c r="E2230" s="4">
        <f>COUNTIF(SeatReservations!B:B,Reservations!A2230)</f>
        <v>2</v>
      </c>
      <c r="F2230" s="4">
        <f>INDEX(Screenings!D:D,MATCH(Reservations!C2230,Screenings!A:A,0))</f>
        <v>48</v>
      </c>
    </row>
    <row r="2231" spans="1:6" x14ac:dyDescent="0.2">
      <c r="A2231" s="10">
        <v>2230</v>
      </c>
      <c r="B2231" s="13">
        <v>68</v>
      </c>
      <c r="C2231" s="13">
        <v>707</v>
      </c>
      <c r="D2231" s="4">
        <f>INDEX(Screenings!C:C,MATCH(Reservations!C2231,Screenings!A:A,0))</f>
        <v>6</v>
      </c>
      <c r="E2231" s="4">
        <f>COUNTIF(SeatReservations!B:B,Reservations!A2231)</f>
        <v>1</v>
      </c>
      <c r="F2231" s="4">
        <f>INDEX(Screenings!D:D,MATCH(Reservations!C2231,Screenings!A:A,0))</f>
        <v>43</v>
      </c>
    </row>
    <row r="2232" spans="1:6" x14ac:dyDescent="0.2">
      <c r="A2232" s="10">
        <v>2231</v>
      </c>
      <c r="B2232" s="13">
        <v>35</v>
      </c>
      <c r="C2232" s="13">
        <v>686</v>
      </c>
      <c r="D2232" s="4">
        <f>INDEX(Screenings!C:C,MATCH(Reservations!C2232,Screenings!A:A,0))</f>
        <v>9</v>
      </c>
      <c r="E2232" s="4">
        <f>COUNTIF(SeatReservations!B:B,Reservations!A2232)</f>
        <v>0</v>
      </c>
      <c r="F2232" s="4">
        <f>INDEX(Screenings!D:D,MATCH(Reservations!C2232,Screenings!A:A,0))</f>
        <v>36</v>
      </c>
    </row>
    <row r="2233" spans="1:6" x14ac:dyDescent="0.2">
      <c r="A2233" s="10">
        <v>2232</v>
      </c>
      <c r="B2233" s="13">
        <v>33</v>
      </c>
      <c r="C2233" s="13">
        <v>728</v>
      </c>
      <c r="D2233" s="4">
        <f>INDEX(Screenings!C:C,MATCH(Reservations!C2233,Screenings!A:A,0))</f>
        <v>1</v>
      </c>
      <c r="E2233" s="4">
        <f>COUNTIF(SeatReservations!B:B,Reservations!A2233)</f>
        <v>1</v>
      </c>
      <c r="F2233" s="4">
        <f>INDEX(Screenings!D:D,MATCH(Reservations!C2233,Screenings!A:A,0))</f>
        <v>28</v>
      </c>
    </row>
    <row r="2234" spans="1:6" x14ac:dyDescent="0.2">
      <c r="A2234" s="10">
        <v>2233</v>
      </c>
      <c r="B2234" s="13">
        <v>46</v>
      </c>
      <c r="C2234" s="13">
        <v>760</v>
      </c>
      <c r="D2234" s="4">
        <f>INDEX(Screenings!C:C,MATCH(Reservations!C2234,Screenings!A:A,0))</f>
        <v>10</v>
      </c>
      <c r="E2234" s="4">
        <f>COUNTIF(SeatReservations!B:B,Reservations!A2234)</f>
        <v>2</v>
      </c>
      <c r="F2234" s="4">
        <f>INDEX(Screenings!D:D,MATCH(Reservations!C2234,Screenings!A:A,0))</f>
        <v>41</v>
      </c>
    </row>
    <row r="2235" spans="1:6" x14ac:dyDescent="0.2">
      <c r="A2235" s="10">
        <v>2234</v>
      </c>
      <c r="B2235" s="13">
        <v>61</v>
      </c>
      <c r="C2235" s="13">
        <v>839</v>
      </c>
      <c r="D2235" s="4">
        <f>INDEX(Screenings!C:C,MATCH(Reservations!C2235,Screenings!A:A,0))</f>
        <v>4</v>
      </c>
      <c r="E2235" s="4">
        <f>COUNTIF(SeatReservations!B:B,Reservations!A2235)</f>
        <v>4</v>
      </c>
      <c r="F2235" s="4">
        <f>INDEX(Screenings!D:D,MATCH(Reservations!C2235,Screenings!A:A,0))</f>
        <v>2</v>
      </c>
    </row>
    <row r="2236" spans="1:6" x14ac:dyDescent="0.2">
      <c r="A2236" s="10">
        <v>2235</v>
      </c>
      <c r="B2236" s="13">
        <v>7</v>
      </c>
      <c r="C2236" s="13">
        <v>677</v>
      </c>
      <c r="D2236" s="4">
        <f>INDEX(Screenings!C:C,MATCH(Reservations!C2236,Screenings!A:A,0))</f>
        <v>6</v>
      </c>
      <c r="E2236" s="4">
        <f>COUNTIF(SeatReservations!B:B,Reservations!A2236)</f>
        <v>1</v>
      </c>
      <c r="F2236" s="4">
        <f>INDEX(Screenings!D:D,MATCH(Reservations!C2236,Screenings!A:A,0))</f>
        <v>38</v>
      </c>
    </row>
    <row r="2237" spans="1:6" x14ac:dyDescent="0.2">
      <c r="A2237" s="10">
        <v>2236</v>
      </c>
      <c r="B2237" s="13">
        <v>15</v>
      </c>
      <c r="C2237" s="13">
        <v>803</v>
      </c>
      <c r="D2237" s="4">
        <f>INDEX(Screenings!C:C,MATCH(Reservations!C2237,Screenings!A:A,0))</f>
        <v>4</v>
      </c>
      <c r="E2237" s="4">
        <f>COUNTIF(SeatReservations!B:B,Reservations!A2237)</f>
        <v>5</v>
      </c>
      <c r="F2237" s="4">
        <f>INDEX(Screenings!D:D,MATCH(Reservations!C2237,Screenings!A:A,0))</f>
        <v>27</v>
      </c>
    </row>
    <row r="2238" spans="1:6" x14ac:dyDescent="0.2">
      <c r="A2238" s="10">
        <v>2237</v>
      </c>
      <c r="B2238" s="13">
        <v>50</v>
      </c>
      <c r="C2238" s="13">
        <v>612</v>
      </c>
      <c r="D2238" s="4">
        <f>INDEX(Screenings!C:C,MATCH(Reservations!C2238,Screenings!A:A,0))</f>
        <v>3</v>
      </c>
      <c r="E2238" s="4">
        <f>COUNTIF(SeatReservations!B:B,Reservations!A2238)</f>
        <v>3</v>
      </c>
      <c r="F2238" s="4">
        <f>INDEX(Screenings!D:D,MATCH(Reservations!C2238,Screenings!A:A,0))</f>
        <v>25</v>
      </c>
    </row>
    <row r="2239" spans="1:6" x14ac:dyDescent="0.2">
      <c r="A2239" s="10">
        <v>2238</v>
      </c>
      <c r="B2239" s="13">
        <v>15</v>
      </c>
      <c r="C2239" s="13">
        <v>716</v>
      </c>
      <c r="D2239" s="4">
        <f>INDEX(Screenings!C:C,MATCH(Reservations!C2239,Screenings!A:A,0))</f>
        <v>6</v>
      </c>
      <c r="E2239" s="4">
        <f>COUNTIF(SeatReservations!B:B,Reservations!A2239)</f>
        <v>2</v>
      </c>
      <c r="F2239" s="4">
        <f>INDEX(Screenings!D:D,MATCH(Reservations!C2239,Screenings!A:A,0))</f>
        <v>8</v>
      </c>
    </row>
    <row r="2240" spans="1:6" x14ac:dyDescent="0.2">
      <c r="A2240" s="10">
        <v>2239</v>
      </c>
      <c r="B2240" s="13">
        <v>41</v>
      </c>
      <c r="C2240" s="13">
        <v>795</v>
      </c>
      <c r="D2240" s="4">
        <f>INDEX(Screenings!C:C,MATCH(Reservations!C2240,Screenings!A:A,0))</f>
        <v>9</v>
      </c>
      <c r="E2240" s="4">
        <f>COUNTIF(SeatReservations!B:B,Reservations!A2240)</f>
        <v>4</v>
      </c>
      <c r="F2240" s="4">
        <f>INDEX(Screenings!D:D,MATCH(Reservations!C2240,Screenings!A:A,0))</f>
        <v>40</v>
      </c>
    </row>
    <row r="2241" spans="1:6" x14ac:dyDescent="0.2">
      <c r="A2241" s="10">
        <v>2240</v>
      </c>
      <c r="B2241" s="13">
        <v>29</v>
      </c>
      <c r="C2241" s="13">
        <v>768</v>
      </c>
      <c r="D2241" s="4">
        <f>INDEX(Screenings!C:C,MATCH(Reservations!C2241,Screenings!A:A,0))</f>
        <v>9</v>
      </c>
      <c r="E2241" s="4">
        <f>COUNTIF(SeatReservations!B:B,Reservations!A2241)</f>
        <v>3</v>
      </c>
      <c r="F2241" s="4">
        <f>INDEX(Screenings!D:D,MATCH(Reservations!C2241,Screenings!A:A,0))</f>
        <v>51</v>
      </c>
    </row>
    <row r="2242" spans="1:6" x14ac:dyDescent="0.2">
      <c r="A2242" s="10">
        <v>2241</v>
      </c>
      <c r="B2242" s="13">
        <v>11</v>
      </c>
      <c r="C2242" s="13">
        <v>725</v>
      </c>
      <c r="D2242" s="4">
        <f>INDEX(Screenings!C:C,MATCH(Reservations!C2242,Screenings!A:A,0))</f>
        <v>6</v>
      </c>
      <c r="E2242" s="4">
        <f>COUNTIF(SeatReservations!B:B,Reservations!A2242)</f>
        <v>2</v>
      </c>
      <c r="F2242" s="4">
        <f>INDEX(Screenings!D:D,MATCH(Reservations!C2242,Screenings!A:A,0))</f>
        <v>32</v>
      </c>
    </row>
    <row r="2243" spans="1:6" x14ac:dyDescent="0.2">
      <c r="A2243" s="10">
        <v>2242</v>
      </c>
      <c r="B2243" s="13">
        <v>35</v>
      </c>
      <c r="C2243" s="13">
        <v>628</v>
      </c>
      <c r="D2243" s="4">
        <f>INDEX(Screenings!C:C,MATCH(Reservations!C2243,Screenings!A:A,0))</f>
        <v>2</v>
      </c>
      <c r="E2243" s="4">
        <f>COUNTIF(SeatReservations!B:B,Reservations!A2243)</f>
        <v>1</v>
      </c>
      <c r="F2243" s="4">
        <f>INDEX(Screenings!D:D,MATCH(Reservations!C2243,Screenings!A:A,0))</f>
        <v>28</v>
      </c>
    </row>
    <row r="2244" spans="1:6" x14ac:dyDescent="0.2">
      <c r="A2244" s="10">
        <v>2243</v>
      </c>
      <c r="B2244" s="13">
        <v>35</v>
      </c>
      <c r="C2244" s="13">
        <v>836</v>
      </c>
      <c r="D2244" s="4">
        <f>INDEX(Screenings!C:C,MATCH(Reservations!C2244,Screenings!A:A,0))</f>
        <v>5</v>
      </c>
      <c r="E2244" s="4">
        <f>COUNTIF(SeatReservations!B:B,Reservations!A2244)</f>
        <v>3</v>
      </c>
      <c r="F2244" s="4">
        <f>INDEX(Screenings!D:D,MATCH(Reservations!C2244,Screenings!A:A,0))</f>
        <v>42</v>
      </c>
    </row>
    <row r="2245" spans="1:6" x14ac:dyDescent="0.2">
      <c r="A2245" s="10">
        <v>2244</v>
      </c>
      <c r="B2245" s="13">
        <v>30</v>
      </c>
      <c r="C2245" s="13">
        <v>772</v>
      </c>
      <c r="D2245" s="4">
        <f>INDEX(Screenings!C:C,MATCH(Reservations!C2245,Screenings!A:A,0))</f>
        <v>1</v>
      </c>
      <c r="E2245" s="4">
        <f>COUNTIF(SeatReservations!B:B,Reservations!A2245)</f>
        <v>2</v>
      </c>
      <c r="F2245" s="4">
        <f>INDEX(Screenings!D:D,MATCH(Reservations!C2245,Screenings!A:A,0))</f>
        <v>27</v>
      </c>
    </row>
    <row r="2246" spans="1:6" x14ac:dyDescent="0.2">
      <c r="A2246" s="10">
        <v>2245</v>
      </c>
      <c r="B2246" s="13">
        <v>29</v>
      </c>
      <c r="C2246" s="13">
        <v>666</v>
      </c>
      <c r="D2246" s="4">
        <f>INDEX(Screenings!C:C,MATCH(Reservations!C2246,Screenings!A:A,0))</f>
        <v>3</v>
      </c>
      <c r="E2246" s="4">
        <f>COUNTIF(SeatReservations!B:B,Reservations!A2246)</f>
        <v>1</v>
      </c>
      <c r="F2246" s="4">
        <f>INDEX(Screenings!D:D,MATCH(Reservations!C2246,Screenings!A:A,0))</f>
        <v>58</v>
      </c>
    </row>
    <row r="2247" spans="1:6" x14ac:dyDescent="0.2">
      <c r="A2247" s="10">
        <v>2246</v>
      </c>
      <c r="B2247" s="13">
        <v>70</v>
      </c>
      <c r="C2247" s="13">
        <v>755</v>
      </c>
      <c r="D2247" s="4">
        <f>INDEX(Screenings!C:C,MATCH(Reservations!C2247,Screenings!A:A,0))</f>
        <v>9</v>
      </c>
      <c r="E2247" s="4">
        <f>COUNTIF(SeatReservations!B:B,Reservations!A2247)</f>
        <v>0</v>
      </c>
      <c r="F2247" s="4">
        <f>INDEX(Screenings!D:D,MATCH(Reservations!C2247,Screenings!A:A,0))</f>
        <v>51</v>
      </c>
    </row>
    <row r="2248" spans="1:6" x14ac:dyDescent="0.2">
      <c r="A2248" s="10">
        <v>2247</v>
      </c>
      <c r="B2248" s="13">
        <v>1</v>
      </c>
      <c r="C2248" s="13">
        <v>654</v>
      </c>
      <c r="D2248" s="4">
        <f>INDEX(Screenings!C:C,MATCH(Reservations!C2248,Screenings!A:A,0))</f>
        <v>4</v>
      </c>
      <c r="E2248" s="4">
        <f>COUNTIF(SeatReservations!B:B,Reservations!A2248)</f>
        <v>2</v>
      </c>
      <c r="F2248" s="4">
        <f>INDEX(Screenings!D:D,MATCH(Reservations!C2248,Screenings!A:A,0))</f>
        <v>37</v>
      </c>
    </row>
    <row r="2249" spans="1:6" x14ac:dyDescent="0.2">
      <c r="A2249" s="10">
        <v>2248</v>
      </c>
      <c r="B2249" s="13">
        <v>9</v>
      </c>
      <c r="C2249" s="13">
        <v>637</v>
      </c>
      <c r="D2249" s="4">
        <f>INDEX(Screenings!C:C,MATCH(Reservations!C2249,Screenings!A:A,0))</f>
        <v>4</v>
      </c>
      <c r="E2249" s="4">
        <f>COUNTIF(SeatReservations!B:B,Reservations!A2249)</f>
        <v>2</v>
      </c>
      <c r="F2249" s="4">
        <f>INDEX(Screenings!D:D,MATCH(Reservations!C2249,Screenings!A:A,0))</f>
        <v>2</v>
      </c>
    </row>
    <row r="2250" spans="1:6" x14ac:dyDescent="0.2">
      <c r="A2250" s="10">
        <v>2249</v>
      </c>
      <c r="B2250" s="13">
        <v>70</v>
      </c>
      <c r="C2250" s="13">
        <v>754</v>
      </c>
      <c r="D2250" s="4">
        <f>INDEX(Screenings!C:C,MATCH(Reservations!C2250,Screenings!A:A,0))</f>
        <v>2</v>
      </c>
      <c r="E2250" s="4">
        <f>COUNTIF(SeatReservations!B:B,Reservations!A2250)</f>
        <v>2</v>
      </c>
      <c r="F2250" s="4">
        <f>INDEX(Screenings!D:D,MATCH(Reservations!C2250,Screenings!A:A,0))</f>
        <v>8</v>
      </c>
    </row>
    <row r="2251" spans="1:6" x14ac:dyDescent="0.2">
      <c r="A2251" s="10">
        <v>2250</v>
      </c>
      <c r="B2251" s="13">
        <v>37</v>
      </c>
      <c r="C2251" s="13">
        <v>741</v>
      </c>
      <c r="D2251" s="4">
        <f>INDEX(Screenings!C:C,MATCH(Reservations!C2251,Screenings!A:A,0))</f>
        <v>1</v>
      </c>
      <c r="E2251" s="4">
        <f>COUNTIF(SeatReservations!B:B,Reservations!A2251)</f>
        <v>2</v>
      </c>
      <c r="F2251" s="4">
        <f>INDEX(Screenings!D:D,MATCH(Reservations!C2251,Screenings!A:A,0))</f>
        <v>32</v>
      </c>
    </row>
    <row r="2252" spans="1:6" x14ac:dyDescent="0.2">
      <c r="A2252" s="10">
        <v>2251</v>
      </c>
      <c r="B2252" s="13">
        <v>39</v>
      </c>
      <c r="C2252" s="13">
        <v>777</v>
      </c>
      <c r="D2252" s="4">
        <f>INDEX(Screenings!C:C,MATCH(Reservations!C2252,Screenings!A:A,0))</f>
        <v>4</v>
      </c>
      <c r="E2252" s="4">
        <f>COUNTIF(SeatReservations!B:B,Reservations!A2252)</f>
        <v>1</v>
      </c>
      <c r="F2252" s="4">
        <f>INDEX(Screenings!D:D,MATCH(Reservations!C2252,Screenings!A:A,0))</f>
        <v>52</v>
      </c>
    </row>
    <row r="2253" spans="1:6" x14ac:dyDescent="0.2">
      <c r="A2253" s="10">
        <v>2252</v>
      </c>
      <c r="B2253" s="13">
        <v>58</v>
      </c>
      <c r="C2253" s="13">
        <v>723</v>
      </c>
      <c r="D2253" s="4">
        <f>INDEX(Screenings!C:C,MATCH(Reservations!C2253,Screenings!A:A,0))</f>
        <v>3</v>
      </c>
      <c r="E2253" s="4">
        <f>COUNTIF(SeatReservations!B:B,Reservations!A2253)</f>
        <v>0</v>
      </c>
      <c r="F2253" s="4">
        <f>INDEX(Screenings!D:D,MATCH(Reservations!C2253,Screenings!A:A,0))</f>
        <v>46</v>
      </c>
    </row>
    <row r="2254" spans="1:6" x14ac:dyDescent="0.2">
      <c r="A2254" s="10">
        <v>2253</v>
      </c>
      <c r="B2254" s="13">
        <v>13</v>
      </c>
      <c r="C2254" s="13">
        <v>836</v>
      </c>
      <c r="D2254" s="4">
        <f>INDEX(Screenings!C:C,MATCH(Reservations!C2254,Screenings!A:A,0))</f>
        <v>5</v>
      </c>
      <c r="E2254" s="4">
        <f>COUNTIF(SeatReservations!B:B,Reservations!A2254)</f>
        <v>4</v>
      </c>
      <c r="F2254" s="4">
        <f>INDEX(Screenings!D:D,MATCH(Reservations!C2254,Screenings!A:A,0))</f>
        <v>42</v>
      </c>
    </row>
    <row r="2255" spans="1:6" x14ac:dyDescent="0.2">
      <c r="A2255" s="10">
        <v>2254</v>
      </c>
      <c r="B2255" s="13">
        <v>23</v>
      </c>
      <c r="C2255" s="13">
        <v>779</v>
      </c>
      <c r="D2255" s="4">
        <f>INDEX(Screenings!C:C,MATCH(Reservations!C2255,Screenings!A:A,0))</f>
        <v>10</v>
      </c>
      <c r="E2255" s="4">
        <f>COUNTIF(SeatReservations!B:B,Reservations!A2255)</f>
        <v>5</v>
      </c>
      <c r="F2255" s="4">
        <f>INDEX(Screenings!D:D,MATCH(Reservations!C2255,Screenings!A:A,0))</f>
        <v>6</v>
      </c>
    </row>
    <row r="2256" spans="1:6" x14ac:dyDescent="0.2">
      <c r="A2256" s="10">
        <v>2255</v>
      </c>
      <c r="B2256" s="13">
        <v>8</v>
      </c>
      <c r="C2256" s="13">
        <v>727</v>
      </c>
      <c r="D2256" s="4">
        <f>INDEX(Screenings!C:C,MATCH(Reservations!C2256,Screenings!A:A,0))</f>
        <v>2</v>
      </c>
      <c r="E2256" s="4">
        <f>COUNTIF(SeatReservations!B:B,Reservations!A2256)</f>
        <v>2</v>
      </c>
      <c r="F2256" s="4">
        <f>INDEX(Screenings!D:D,MATCH(Reservations!C2256,Screenings!A:A,0))</f>
        <v>43</v>
      </c>
    </row>
    <row r="2257" spans="1:6" x14ac:dyDescent="0.2">
      <c r="A2257" s="10">
        <v>2256</v>
      </c>
      <c r="B2257" s="13">
        <v>36</v>
      </c>
      <c r="C2257" s="13">
        <v>734</v>
      </c>
      <c r="D2257" s="4">
        <f>INDEX(Screenings!C:C,MATCH(Reservations!C2257,Screenings!A:A,0))</f>
        <v>5</v>
      </c>
      <c r="E2257" s="4">
        <f>COUNTIF(SeatReservations!B:B,Reservations!A2257)</f>
        <v>3</v>
      </c>
      <c r="F2257" s="4">
        <f>INDEX(Screenings!D:D,MATCH(Reservations!C2257,Screenings!A:A,0))</f>
        <v>11</v>
      </c>
    </row>
    <row r="2258" spans="1:6" x14ac:dyDescent="0.2">
      <c r="A2258" s="10">
        <v>2257</v>
      </c>
      <c r="B2258" s="13">
        <v>46</v>
      </c>
      <c r="C2258" s="13">
        <v>773</v>
      </c>
      <c r="D2258" s="4">
        <f>INDEX(Screenings!C:C,MATCH(Reservations!C2258,Screenings!A:A,0))</f>
        <v>1</v>
      </c>
      <c r="E2258" s="4">
        <f>COUNTIF(SeatReservations!B:B,Reservations!A2258)</f>
        <v>0</v>
      </c>
      <c r="F2258" s="4">
        <f>INDEX(Screenings!D:D,MATCH(Reservations!C2258,Screenings!A:A,0))</f>
        <v>37</v>
      </c>
    </row>
    <row r="2259" spans="1:6" x14ac:dyDescent="0.2">
      <c r="A2259" s="10">
        <v>2258</v>
      </c>
      <c r="B2259" s="13">
        <v>33</v>
      </c>
      <c r="C2259" s="13">
        <v>808</v>
      </c>
      <c r="D2259" s="4">
        <f>INDEX(Screenings!C:C,MATCH(Reservations!C2259,Screenings!A:A,0))</f>
        <v>3</v>
      </c>
      <c r="E2259" s="4">
        <f>COUNTIF(SeatReservations!B:B,Reservations!A2259)</f>
        <v>1</v>
      </c>
      <c r="F2259" s="4">
        <f>INDEX(Screenings!D:D,MATCH(Reservations!C2259,Screenings!A:A,0))</f>
        <v>55</v>
      </c>
    </row>
    <row r="2260" spans="1:6" x14ac:dyDescent="0.2">
      <c r="A2260" s="10">
        <v>2259</v>
      </c>
      <c r="B2260" s="13">
        <v>20</v>
      </c>
      <c r="C2260" s="13">
        <v>804</v>
      </c>
      <c r="D2260" s="4">
        <f>INDEX(Screenings!C:C,MATCH(Reservations!C2260,Screenings!A:A,0))</f>
        <v>10</v>
      </c>
      <c r="E2260" s="4">
        <f>COUNTIF(SeatReservations!B:B,Reservations!A2260)</f>
        <v>0</v>
      </c>
      <c r="F2260" s="4">
        <f>INDEX(Screenings!D:D,MATCH(Reservations!C2260,Screenings!A:A,0))</f>
        <v>58</v>
      </c>
    </row>
    <row r="2261" spans="1:6" x14ac:dyDescent="0.2">
      <c r="A2261" s="10">
        <v>2260</v>
      </c>
      <c r="B2261" s="13">
        <v>16</v>
      </c>
      <c r="C2261" s="13">
        <v>671</v>
      </c>
      <c r="D2261" s="4">
        <f>INDEX(Screenings!C:C,MATCH(Reservations!C2261,Screenings!A:A,0))</f>
        <v>4</v>
      </c>
      <c r="E2261" s="4">
        <f>COUNTIF(SeatReservations!B:B,Reservations!A2261)</f>
        <v>2</v>
      </c>
      <c r="F2261" s="4">
        <f>INDEX(Screenings!D:D,MATCH(Reservations!C2261,Screenings!A:A,0))</f>
        <v>1</v>
      </c>
    </row>
    <row r="2262" spans="1:6" x14ac:dyDescent="0.2">
      <c r="A2262" s="10">
        <v>2261</v>
      </c>
      <c r="B2262" s="13">
        <v>39</v>
      </c>
      <c r="C2262" s="13">
        <v>706</v>
      </c>
      <c r="D2262" s="4">
        <f>INDEX(Screenings!C:C,MATCH(Reservations!C2262,Screenings!A:A,0))</f>
        <v>7</v>
      </c>
      <c r="E2262" s="4">
        <f>COUNTIF(SeatReservations!B:B,Reservations!A2262)</f>
        <v>3</v>
      </c>
      <c r="F2262" s="4">
        <f>INDEX(Screenings!D:D,MATCH(Reservations!C2262,Screenings!A:A,0))</f>
        <v>37</v>
      </c>
    </row>
    <row r="2263" spans="1:6" x14ac:dyDescent="0.2">
      <c r="A2263" s="10">
        <v>2262</v>
      </c>
      <c r="B2263" s="13">
        <v>46</v>
      </c>
      <c r="C2263" s="13">
        <v>605</v>
      </c>
      <c r="D2263" s="4">
        <f>INDEX(Screenings!C:C,MATCH(Reservations!C2263,Screenings!A:A,0))</f>
        <v>6</v>
      </c>
      <c r="E2263" s="4">
        <f>COUNTIF(SeatReservations!B:B,Reservations!A2263)</f>
        <v>2</v>
      </c>
      <c r="F2263" s="4">
        <f>INDEX(Screenings!D:D,MATCH(Reservations!C2263,Screenings!A:A,0))</f>
        <v>17</v>
      </c>
    </row>
    <row r="2264" spans="1:6" x14ac:dyDescent="0.2">
      <c r="A2264" s="10">
        <v>2263</v>
      </c>
      <c r="B2264" s="13">
        <v>50</v>
      </c>
      <c r="C2264" s="13">
        <v>688</v>
      </c>
      <c r="D2264" s="4">
        <f>INDEX(Screenings!C:C,MATCH(Reservations!C2264,Screenings!A:A,0))</f>
        <v>1</v>
      </c>
      <c r="E2264" s="4">
        <f>COUNTIF(SeatReservations!B:B,Reservations!A2264)</f>
        <v>2</v>
      </c>
      <c r="F2264" s="4">
        <f>INDEX(Screenings!D:D,MATCH(Reservations!C2264,Screenings!A:A,0))</f>
        <v>29</v>
      </c>
    </row>
    <row r="2265" spans="1:6" x14ac:dyDescent="0.2">
      <c r="A2265" s="10">
        <v>2264</v>
      </c>
      <c r="B2265" s="13">
        <v>5</v>
      </c>
      <c r="C2265" s="13">
        <v>635</v>
      </c>
      <c r="D2265" s="4">
        <f>INDEX(Screenings!C:C,MATCH(Reservations!C2265,Screenings!A:A,0))</f>
        <v>3</v>
      </c>
      <c r="E2265" s="4">
        <f>COUNTIF(SeatReservations!B:B,Reservations!A2265)</f>
        <v>3</v>
      </c>
      <c r="F2265" s="4">
        <f>INDEX(Screenings!D:D,MATCH(Reservations!C2265,Screenings!A:A,0))</f>
        <v>4</v>
      </c>
    </row>
    <row r="2266" spans="1:6" x14ac:dyDescent="0.2">
      <c r="A2266" s="10">
        <v>2265</v>
      </c>
      <c r="B2266" s="13">
        <v>39</v>
      </c>
      <c r="C2266" s="13">
        <v>643</v>
      </c>
      <c r="D2266" s="4">
        <f>INDEX(Screenings!C:C,MATCH(Reservations!C2266,Screenings!A:A,0))</f>
        <v>2</v>
      </c>
      <c r="E2266" s="4">
        <f>COUNTIF(SeatReservations!B:B,Reservations!A2266)</f>
        <v>1</v>
      </c>
      <c r="F2266" s="4">
        <f>INDEX(Screenings!D:D,MATCH(Reservations!C2266,Screenings!A:A,0))</f>
        <v>9</v>
      </c>
    </row>
    <row r="2267" spans="1:6" x14ac:dyDescent="0.2">
      <c r="A2267" s="10">
        <v>2266</v>
      </c>
      <c r="B2267" s="13">
        <v>68</v>
      </c>
      <c r="C2267" s="13">
        <v>772</v>
      </c>
      <c r="D2267" s="4">
        <f>INDEX(Screenings!C:C,MATCH(Reservations!C2267,Screenings!A:A,0))</f>
        <v>1</v>
      </c>
      <c r="E2267" s="4">
        <f>COUNTIF(SeatReservations!B:B,Reservations!A2267)</f>
        <v>1</v>
      </c>
      <c r="F2267" s="4">
        <f>INDEX(Screenings!D:D,MATCH(Reservations!C2267,Screenings!A:A,0))</f>
        <v>27</v>
      </c>
    </row>
    <row r="2268" spans="1:6" x14ac:dyDescent="0.2">
      <c r="A2268" s="10">
        <v>2267</v>
      </c>
      <c r="B2268" s="13">
        <v>25</v>
      </c>
      <c r="C2268" s="13">
        <v>732</v>
      </c>
      <c r="D2268" s="4">
        <f>INDEX(Screenings!C:C,MATCH(Reservations!C2268,Screenings!A:A,0))</f>
        <v>4</v>
      </c>
      <c r="E2268" s="4">
        <f>COUNTIF(SeatReservations!B:B,Reservations!A2268)</f>
        <v>3</v>
      </c>
      <c r="F2268" s="4">
        <f>INDEX(Screenings!D:D,MATCH(Reservations!C2268,Screenings!A:A,0))</f>
        <v>55</v>
      </c>
    </row>
    <row r="2269" spans="1:6" x14ac:dyDescent="0.2">
      <c r="A2269" s="10">
        <v>2268</v>
      </c>
      <c r="B2269" s="13">
        <v>47</v>
      </c>
      <c r="C2269" s="13">
        <v>698</v>
      </c>
      <c r="D2269" s="4">
        <f>INDEX(Screenings!C:C,MATCH(Reservations!C2269,Screenings!A:A,0))</f>
        <v>9</v>
      </c>
      <c r="E2269" s="4">
        <f>COUNTIF(SeatReservations!B:B,Reservations!A2269)</f>
        <v>0</v>
      </c>
      <c r="F2269" s="4">
        <f>INDEX(Screenings!D:D,MATCH(Reservations!C2269,Screenings!A:A,0))</f>
        <v>32</v>
      </c>
    </row>
    <row r="2270" spans="1:6" x14ac:dyDescent="0.2">
      <c r="A2270" s="10">
        <v>2269</v>
      </c>
      <c r="B2270" s="13">
        <v>69</v>
      </c>
      <c r="C2270" s="13">
        <v>655</v>
      </c>
      <c r="D2270" s="4">
        <f>INDEX(Screenings!C:C,MATCH(Reservations!C2270,Screenings!A:A,0))</f>
        <v>5</v>
      </c>
      <c r="E2270" s="4">
        <f>COUNTIF(SeatReservations!B:B,Reservations!A2270)</f>
        <v>2</v>
      </c>
      <c r="F2270" s="4">
        <f>INDEX(Screenings!D:D,MATCH(Reservations!C2270,Screenings!A:A,0))</f>
        <v>21</v>
      </c>
    </row>
    <row r="2271" spans="1:6" x14ac:dyDescent="0.2">
      <c r="A2271" s="10">
        <v>2270</v>
      </c>
      <c r="B2271" s="13">
        <v>23</v>
      </c>
      <c r="C2271" s="13">
        <v>792</v>
      </c>
      <c r="D2271" s="4">
        <f>INDEX(Screenings!C:C,MATCH(Reservations!C2271,Screenings!A:A,0))</f>
        <v>4</v>
      </c>
      <c r="E2271" s="4">
        <f>COUNTIF(SeatReservations!B:B,Reservations!A2271)</f>
        <v>3</v>
      </c>
      <c r="F2271" s="4">
        <f>INDEX(Screenings!D:D,MATCH(Reservations!C2271,Screenings!A:A,0))</f>
        <v>8</v>
      </c>
    </row>
    <row r="2272" spans="1:6" x14ac:dyDescent="0.2">
      <c r="A2272" s="10">
        <v>2271</v>
      </c>
      <c r="B2272" s="13">
        <v>64</v>
      </c>
      <c r="C2272" s="13">
        <v>685</v>
      </c>
      <c r="D2272" s="4">
        <f>INDEX(Screenings!C:C,MATCH(Reservations!C2272,Screenings!A:A,0))</f>
        <v>3</v>
      </c>
      <c r="E2272" s="4">
        <f>COUNTIF(SeatReservations!B:B,Reservations!A2272)</f>
        <v>1</v>
      </c>
      <c r="F2272" s="4">
        <f>INDEX(Screenings!D:D,MATCH(Reservations!C2272,Screenings!A:A,0))</f>
        <v>45</v>
      </c>
    </row>
    <row r="2273" spans="1:6" x14ac:dyDescent="0.2">
      <c r="A2273" s="10">
        <v>2272</v>
      </c>
      <c r="B2273" s="13">
        <v>38</v>
      </c>
      <c r="C2273" s="13">
        <v>708</v>
      </c>
      <c r="D2273" s="4">
        <f>INDEX(Screenings!C:C,MATCH(Reservations!C2273,Screenings!A:A,0))</f>
        <v>4</v>
      </c>
      <c r="E2273" s="4">
        <f>COUNTIF(SeatReservations!B:B,Reservations!A2273)</f>
        <v>3</v>
      </c>
      <c r="F2273" s="4">
        <f>INDEX(Screenings!D:D,MATCH(Reservations!C2273,Screenings!A:A,0))</f>
        <v>26</v>
      </c>
    </row>
    <row r="2274" spans="1:6" x14ac:dyDescent="0.2">
      <c r="A2274" s="10">
        <v>2273</v>
      </c>
      <c r="B2274" s="13">
        <v>67</v>
      </c>
      <c r="C2274" s="13">
        <v>766</v>
      </c>
      <c r="D2274" s="4">
        <f>INDEX(Screenings!C:C,MATCH(Reservations!C2274,Screenings!A:A,0))</f>
        <v>3</v>
      </c>
      <c r="E2274" s="4">
        <f>COUNTIF(SeatReservations!B:B,Reservations!A2274)</f>
        <v>2</v>
      </c>
      <c r="F2274" s="4">
        <f>INDEX(Screenings!D:D,MATCH(Reservations!C2274,Screenings!A:A,0))</f>
        <v>16</v>
      </c>
    </row>
    <row r="2275" spans="1:6" x14ac:dyDescent="0.2">
      <c r="A2275" s="10">
        <v>2274</v>
      </c>
      <c r="B2275" s="13">
        <v>33</v>
      </c>
      <c r="C2275" s="13">
        <v>794</v>
      </c>
      <c r="D2275" s="4">
        <f>INDEX(Screenings!C:C,MATCH(Reservations!C2275,Screenings!A:A,0))</f>
        <v>10</v>
      </c>
      <c r="E2275" s="4">
        <f>COUNTIF(SeatReservations!B:B,Reservations!A2275)</f>
        <v>1</v>
      </c>
      <c r="F2275" s="4">
        <f>INDEX(Screenings!D:D,MATCH(Reservations!C2275,Screenings!A:A,0))</f>
        <v>19</v>
      </c>
    </row>
    <row r="2276" spans="1:6" x14ac:dyDescent="0.2">
      <c r="A2276" s="10">
        <v>2275</v>
      </c>
      <c r="B2276" s="13">
        <v>48</v>
      </c>
      <c r="C2276" s="13">
        <v>727</v>
      </c>
      <c r="D2276" s="4">
        <f>INDEX(Screenings!C:C,MATCH(Reservations!C2276,Screenings!A:A,0))</f>
        <v>2</v>
      </c>
      <c r="E2276" s="4">
        <f>COUNTIF(SeatReservations!B:B,Reservations!A2276)</f>
        <v>1</v>
      </c>
      <c r="F2276" s="4">
        <f>INDEX(Screenings!D:D,MATCH(Reservations!C2276,Screenings!A:A,0))</f>
        <v>43</v>
      </c>
    </row>
    <row r="2277" spans="1:6" x14ac:dyDescent="0.2">
      <c r="A2277" s="10">
        <v>2276</v>
      </c>
      <c r="B2277" s="13">
        <v>49</v>
      </c>
      <c r="C2277" s="13">
        <v>711</v>
      </c>
      <c r="D2277" s="4">
        <f>INDEX(Screenings!C:C,MATCH(Reservations!C2277,Screenings!A:A,0))</f>
        <v>2</v>
      </c>
      <c r="E2277" s="4">
        <f>COUNTIF(SeatReservations!B:B,Reservations!A2277)</f>
        <v>2</v>
      </c>
      <c r="F2277" s="4">
        <f>INDEX(Screenings!D:D,MATCH(Reservations!C2277,Screenings!A:A,0))</f>
        <v>11</v>
      </c>
    </row>
    <row r="2278" spans="1:6" x14ac:dyDescent="0.2">
      <c r="A2278" s="10">
        <v>2277</v>
      </c>
      <c r="B2278" s="13">
        <v>55</v>
      </c>
      <c r="C2278" s="13">
        <v>764</v>
      </c>
      <c r="D2278" s="4">
        <f>INDEX(Screenings!C:C,MATCH(Reservations!C2278,Screenings!A:A,0))</f>
        <v>5</v>
      </c>
      <c r="E2278" s="4">
        <f>COUNTIF(SeatReservations!B:B,Reservations!A2278)</f>
        <v>2</v>
      </c>
      <c r="F2278" s="4">
        <f>INDEX(Screenings!D:D,MATCH(Reservations!C2278,Screenings!A:A,0))</f>
        <v>26</v>
      </c>
    </row>
    <row r="2279" spans="1:6" x14ac:dyDescent="0.2">
      <c r="A2279" s="10">
        <v>2278</v>
      </c>
      <c r="B2279" s="13">
        <v>54</v>
      </c>
      <c r="C2279" s="13">
        <v>697</v>
      </c>
      <c r="D2279" s="4">
        <f>INDEX(Screenings!C:C,MATCH(Reservations!C2279,Screenings!A:A,0))</f>
        <v>1</v>
      </c>
      <c r="E2279" s="4">
        <f>COUNTIF(SeatReservations!B:B,Reservations!A2279)</f>
        <v>1</v>
      </c>
      <c r="F2279" s="4">
        <f>INDEX(Screenings!D:D,MATCH(Reservations!C2279,Screenings!A:A,0))</f>
        <v>4</v>
      </c>
    </row>
    <row r="2280" spans="1:6" x14ac:dyDescent="0.2">
      <c r="A2280" s="10">
        <v>2279</v>
      </c>
      <c r="B2280" s="13">
        <v>66</v>
      </c>
      <c r="C2280" s="13">
        <v>648</v>
      </c>
      <c r="D2280" s="4">
        <f>INDEX(Screenings!C:C,MATCH(Reservations!C2280,Screenings!A:A,0))</f>
        <v>2</v>
      </c>
      <c r="E2280" s="4">
        <f>COUNTIF(SeatReservations!B:B,Reservations!A2280)</f>
        <v>1</v>
      </c>
      <c r="F2280" s="4">
        <f>INDEX(Screenings!D:D,MATCH(Reservations!C2280,Screenings!A:A,0))</f>
        <v>59</v>
      </c>
    </row>
    <row r="2281" spans="1:6" x14ac:dyDescent="0.2">
      <c r="A2281" s="10">
        <v>2280</v>
      </c>
      <c r="B2281" s="13">
        <v>39</v>
      </c>
      <c r="C2281" s="13">
        <v>627</v>
      </c>
      <c r="D2281" s="4">
        <f>INDEX(Screenings!C:C,MATCH(Reservations!C2281,Screenings!A:A,0))</f>
        <v>1</v>
      </c>
      <c r="E2281" s="4">
        <f>COUNTIF(SeatReservations!B:B,Reservations!A2281)</f>
        <v>4</v>
      </c>
      <c r="F2281" s="4">
        <f>INDEX(Screenings!D:D,MATCH(Reservations!C2281,Screenings!A:A,0))</f>
        <v>3</v>
      </c>
    </row>
    <row r="2282" spans="1:6" x14ac:dyDescent="0.2">
      <c r="A2282" s="10">
        <v>2281</v>
      </c>
      <c r="B2282" s="13">
        <v>34</v>
      </c>
      <c r="C2282" s="13">
        <v>776</v>
      </c>
      <c r="D2282" s="4">
        <f>INDEX(Screenings!C:C,MATCH(Reservations!C2282,Screenings!A:A,0))</f>
        <v>10</v>
      </c>
      <c r="E2282" s="4">
        <f>COUNTIF(SeatReservations!B:B,Reservations!A2282)</f>
        <v>1</v>
      </c>
      <c r="F2282" s="4">
        <f>INDEX(Screenings!D:D,MATCH(Reservations!C2282,Screenings!A:A,0))</f>
        <v>37</v>
      </c>
    </row>
    <row r="2283" spans="1:6" x14ac:dyDescent="0.2">
      <c r="A2283" s="10">
        <v>2282</v>
      </c>
      <c r="B2283" s="13">
        <v>28</v>
      </c>
      <c r="C2283" s="13">
        <v>746</v>
      </c>
      <c r="D2283" s="4">
        <f>INDEX(Screenings!C:C,MATCH(Reservations!C2283,Screenings!A:A,0))</f>
        <v>10</v>
      </c>
      <c r="E2283" s="4">
        <f>COUNTIF(SeatReservations!B:B,Reservations!A2283)</f>
        <v>0</v>
      </c>
      <c r="F2283" s="4">
        <f>INDEX(Screenings!D:D,MATCH(Reservations!C2283,Screenings!A:A,0))</f>
        <v>34</v>
      </c>
    </row>
    <row r="2284" spans="1:6" x14ac:dyDescent="0.2">
      <c r="A2284" s="10">
        <v>2283</v>
      </c>
      <c r="B2284" s="13">
        <v>8</v>
      </c>
      <c r="C2284" s="13">
        <v>787</v>
      </c>
      <c r="D2284" s="4">
        <f>INDEX(Screenings!C:C,MATCH(Reservations!C2284,Screenings!A:A,0))</f>
        <v>2</v>
      </c>
      <c r="E2284" s="4">
        <f>COUNTIF(SeatReservations!B:B,Reservations!A2284)</f>
        <v>2</v>
      </c>
      <c r="F2284" s="4">
        <f>INDEX(Screenings!D:D,MATCH(Reservations!C2284,Screenings!A:A,0))</f>
        <v>4</v>
      </c>
    </row>
    <row r="2285" spans="1:6" x14ac:dyDescent="0.2">
      <c r="A2285" s="10">
        <v>2284</v>
      </c>
      <c r="B2285" s="13">
        <v>17</v>
      </c>
      <c r="C2285" s="13">
        <v>693</v>
      </c>
      <c r="D2285" s="4">
        <f>INDEX(Screenings!C:C,MATCH(Reservations!C2285,Screenings!A:A,0))</f>
        <v>7</v>
      </c>
      <c r="E2285" s="4">
        <f>COUNTIF(SeatReservations!B:B,Reservations!A2285)</f>
        <v>4</v>
      </c>
      <c r="F2285" s="4">
        <f>INDEX(Screenings!D:D,MATCH(Reservations!C2285,Screenings!A:A,0))</f>
        <v>37</v>
      </c>
    </row>
    <row r="2286" spans="1:6" x14ac:dyDescent="0.2">
      <c r="A2286" s="10">
        <v>2285</v>
      </c>
      <c r="B2286" s="13">
        <v>70</v>
      </c>
      <c r="C2286" s="13">
        <v>743</v>
      </c>
      <c r="D2286" s="4">
        <f>INDEX(Screenings!C:C,MATCH(Reservations!C2286,Screenings!A:A,0))</f>
        <v>1</v>
      </c>
      <c r="E2286" s="4">
        <f>COUNTIF(SeatReservations!B:B,Reservations!A2286)</f>
        <v>2</v>
      </c>
      <c r="F2286" s="4">
        <f>INDEX(Screenings!D:D,MATCH(Reservations!C2286,Screenings!A:A,0))</f>
        <v>52</v>
      </c>
    </row>
    <row r="2287" spans="1:6" x14ac:dyDescent="0.2">
      <c r="A2287" s="10">
        <v>2286</v>
      </c>
      <c r="B2287" s="13">
        <v>66</v>
      </c>
      <c r="C2287" s="13">
        <v>670</v>
      </c>
      <c r="D2287" s="4">
        <f>INDEX(Screenings!C:C,MATCH(Reservations!C2287,Screenings!A:A,0))</f>
        <v>9</v>
      </c>
      <c r="E2287" s="4">
        <f>COUNTIF(SeatReservations!B:B,Reservations!A2287)</f>
        <v>1</v>
      </c>
      <c r="F2287" s="4">
        <f>INDEX(Screenings!D:D,MATCH(Reservations!C2287,Screenings!A:A,0))</f>
        <v>22</v>
      </c>
    </row>
    <row r="2288" spans="1:6" x14ac:dyDescent="0.2">
      <c r="A2288" s="10">
        <v>2287</v>
      </c>
      <c r="B2288" s="13">
        <v>70</v>
      </c>
      <c r="C2288" s="13">
        <v>633</v>
      </c>
      <c r="D2288" s="4">
        <f>INDEX(Screenings!C:C,MATCH(Reservations!C2288,Screenings!A:A,0))</f>
        <v>8</v>
      </c>
      <c r="E2288" s="4">
        <f>COUNTIF(SeatReservations!B:B,Reservations!A2288)</f>
        <v>3</v>
      </c>
      <c r="F2288" s="4">
        <f>INDEX(Screenings!D:D,MATCH(Reservations!C2288,Screenings!A:A,0))</f>
        <v>6</v>
      </c>
    </row>
    <row r="2289" spans="1:6" x14ac:dyDescent="0.2">
      <c r="A2289" s="10">
        <v>2288</v>
      </c>
      <c r="B2289" s="13">
        <v>4</v>
      </c>
      <c r="C2289" s="13">
        <v>753</v>
      </c>
      <c r="D2289" s="4">
        <f>INDEX(Screenings!C:C,MATCH(Reservations!C2289,Screenings!A:A,0))</f>
        <v>3</v>
      </c>
      <c r="E2289" s="4">
        <f>COUNTIF(SeatReservations!B:B,Reservations!A2289)</f>
        <v>4</v>
      </c>
      <c r="F2289" s="4">
        <f>INDEX(Screenings!D:D,MATCH(Reservations!C2289,Screenings!A:A,0))</f>
        <v>36</v>
      </c>
    </row>
    <row r="2290" spans="1:6" x14ac:dyDescent="0.2">
      <c r="A2290" s="10">
        <v>2289</v>
      </c>
      <c r="B2290" s="13">
        <v>31</v>
      </c>
      <c r="C2290" s="13">
        <v>646</v>
      </c>
      <c r="D2290" s="4">
        <f>INDEX(Screenings!C:C,MATCH(Reservations!C2290,Screenings!A:A,0))</f>
        <v>6</v>
      </c>
      <c r="E2290" s="4">
        <f>COUNTIF(SeatReservations!B:B,Reservations!A2290)</f>
        <v>3</v>
      </c>
      <c r="F2290" s="4">
        <f>INDEX(Screenings!D:D,MATCH(Reservations!C2290,Screenings!A:A,0))</f>
        <v>57</v>
      </c>
    </row>
    <row r="2291" spans="1:6" x14ac:dyDescent="0.2">
      <c r="A2291" s="10">
        <v>2290</v>
      </c>
      <c r="B2291" s="13">
        <v>2</v>
      </c>
      <c r="C2291" s="13">
        <v>676</v>
      </c>
      <c r="D2291" s="4">
        <f>INDEX(Screenings!C:C,MATCH(Reservations!C2291,Screenings!A:A,0))</f>
        <v>10</v>
      </c>
      <c r="E2291" s="4">
        <f>COUNTIF(SeatReservations!B:B,Reservations!A2291)</f>
        <v>4</v>
      </c>
      <c r="F2291" s="4">
        <f>INDEX(Screenings!D:D,MATCH(Reservations!C2291,Screenings!A:A,0))</f>
        <v>42</v>
      </c>
    </row>
    <row r="2292" spans="1:6" x14ac:dyDescent="0.2">
      <c r="A2292" s="10">
        <v>2291</v>
      </c>
      <c r="B2292" s="13">
        <v>10</v>
      </c>
      <c r="C2292" s="13">
        <v>717</v>
      </c>
      <c r="D2292" s="4">
        <f>INDEX(Screenings!C:C,MATCH(Reservations!C2292,Screenings!A:A,0))</f>
        <v>4</v>
      </c>
      <c r="E2292" s="4">
        <f>COUNTIF(SeatReservations!B:B,Reservations!A2292)</f>
        <v>2</v>
      </c>
      <c r="F2292" s="4">
        <f>INDEX(Screenings!D:D,MATCH(Reservations!C2292,Screenings!A:A,0))</f>
        <v>47</v>
      </c>
    </row>
    <row r="2293" spans="1:6" x14ac:dyDescent="0.2">
      <c r="A2293" s="10">
        <v>2292</v>
      </c>
      <c r="B2293" s="13">
        <v>32</v>
      </c>
      <c r="C2293" s="13">
        <v>777</v>
      </c>
      <c r="D2293" s="4">
        <f>INDEX(Screenings!C:C,MATCH(Reservations!C2293,Screenings!A:A,0))</f>
        <v>4</v>
      </c>
      <c r="E2293" s="4">
        <f>COUNTIF(SeatReservations!B:B,Reservations!A2293)</f>
        <v>3</v>
      </c>
      <c r="F2293" s="4">
        <f>INDEX(Screenings!D:D,MATCH(Reservations!C2293,Screenings!A:A,0))</f>
        <v>52</v>
      </c>
    </row>
    <row r="2294" spans="1:6" x14ac:dyDescent="0.2">
      <c r="A2294" s="10">
        <v>2293</v>
      </c>
      <c r="B2294" s="13">
        <v>68</v>
      </c>
      <c r="C2294" s="13">
        <v>810</v>
      </c>
      <c r="D2294" s="4">
        <f>INDEX(Screenings!C:C,MATCH(Reservations!C2294,Screenings!A:A,0))</f>
        <v>1</v>
      </c>
      <c r="E2294" s="4">
        <f>COUNTIF(SeatReservations!B:B,Reservations!A2294)</f>
        <v>2</v>
      </c>
      <c r="F2294" s="4">
        <f>INDEX(Screenings!D:D,MATCH(Reservations!C2294,Screenings!A:A,0))</f>
        <v>13</v>
      </c>
    </row>
    <row r="2295" spans="1:6" x14ac:dyDescent="0.2">
      <c r="A2295" s="10">
        <v>2294</v>
      </c>
      <c r="B2295" s="13">
        <v>41</v>
      </c>
      <c r="C2295" s="13">
        <v>720</v>
      </c>
      <c r="D2295" s="4">
        <f>INDEX(Screenings!C:C,MATCH(Reservations!C2295,Screenings!A:A,0))</f>
        <v>1</v>
      </c>
      <c r="E2295" s="4">
        <f>COUNTIF(SeatReservations!B:B,Reservations!A2295)</f>
        <v>1</v>
      </c>
      <c r="F2295" s="4">
        <f>INDEX(Screenings!D:D,MATCH(Reservations!C2295,Screenings!A:A,0))</f>
        <v>32</v>
      </c>
    </row>
    <row r="2296" spans="1:6" x14ac:dyDescent="0.2">
      <c r="A2296" s="10">
        <v>2295</v>
      </c>
      <c r="B2296" s="13">
        <v>4</v>
      </c>
      <c r="C2296" s="13">
        <v>662</v>
      </c>
      <c r="D2296" s="4">
        <f>INDEX(Screenings!C:C,MATCH(Reservations!C2296,Screenings!A:A,0))</f>
        <v>10</v>
      </c>
      <c r="E2296" s="4">
        <f>COUNTIF(SeatReservations!B:B,Reservations!A2296)</f>
        <v>3</v>
      </c>
      <c r="F2296" s="4">
        <f>INDEX(Screenings!D:D,MATCH(Reservations!C2296,Screenings!A:A,0))</f>
        <v>56</v>
      </c>
    </row>
    <row r="2297" spans="1:6" x14ac:dyDescent="0.2">
      <c r="A2297" s="10">
        <v>2296</v>
      </c>
      <c r="B2297" s="13">
        <v>34</v>
      </c>
      <c r="C2297" s="13">
        <v>747</v>
      </c>
      <c r="D2297" s="4">
        <f>INDEX(Screenings!C:C,MATCH(Reservations!C2297,Screenings!A:A,0))</f>
        <v>1</v>
      </c>
      <c r="E2297" s="4">
        <f>COUNTIF(SeatReservations!B:B,Reservations!A2297)</f>
        <v>0</v>
      </c>
      <c r="F2297" s="4">
        <f>INDEX(Screenings!D:D,MATCH(Reservations!C2297,Screenings!A:A,0))</f>
        <v>59</v>
      </c>
    </row>
    <row r="2298" spans="1:6" x14ac:dyDescent="0.2">
      <c r="A2298" s="10">
        <v>2297</v>
      </c>
      <c r="B2298" s="13">
        <v>48</v>
      </c>
      <c r="C2298" s="13">
        <v>806</v>
      </c>
      <c r="D2298" s="4">
        <f>INDEX(Screenings!C:C,MATCH(Reservations!C2298,Screenings!A:A,0))</f>
        <v>5</v>
      </c>
      <c r="E2298" s="4">
        <f>COUNTIF(SeatReservations!B:B,Reservations!A2298)</f>
        <v>2</v>
      </c>
      <c r="F2298" s="4">
        <f>INDEX(Screenings!D:D,MATCH(Reservations!C2298,Screenings!A:A,0))</f>
        <v>47</v>
      </c>
    </row>
    <row r="2299" spans="1:6" x14ac:dyDescent="0.2">
      <c r="A2299" s="10">
        <v>2298</v>
      </c>
      <c r="B2299" s="13">
        <v>10</v>
      </c>
      <c r="C2299" s="13">
        <v>816</v>
      </c>
      <c r="D2299" s="4">
        <f>INDEX(Screenings!C:C,MATCH(Reservations!C2299,Screenings!A:A,0))</f>
        <v>2</v>
      </c>
      <c r="E2299" s="4">
        <f>COUNTIF(SeatReservations!B:B,Reservations!A2299)</f>
        <v>1</v>
      </c>
      <c r="F2299" s="4">
        <f>INDEX(Screenings!D:D,MATCH(Reservations!C2299,Screenings!A:A,0))</f>
        <v>34</v>
      </c>
    </row>
    <row r="2300" spans="1:6" x14ac:dyDescent="0.2">
      <c r="A2300" s="10">
        <v>2299</v>
      </c>
      <c r="B2300" s="13">
        <v>20</v>
      </c>
      <c r="C2300" s="13">
        <v>655</v>
      </c>
      <c r="D2300" s="4">
        <f>INDEX(Screenings!C:C,MATCH(Reservations!C2300,Screenings!A:A,0))</f>
        <v>5</v>
      </c>
      <c r="E2300" s="4">
        <f>COUNTIF(SeatReservations!B:B,Reservations!A2300)</f>
        <v>2</v>
      </c>
      <c r="F2300" s="4">
        <f>INDEX(Screenings!D:D,MATCH(Reservations!C2300,Screenings!A:A,0))</f>
        <v>21</v>
      </c>
    </row>
    <row r="2301" spans="1:6" x14ac:dyDescent="0.2">
      <c r="A2301" s="10">
        <v>2300</v>
      </c>
      <c r="B2301" s="13">
        <v>66</v>
      </c>
      <c r="C2301" s="13">
        <v>742</v>
      </c>
      <c r="D2301" s="4">
        <f>INDEX(Screenings!C:C,MATCH(Reservations!C2301,Screenings!A:A,0))</f>
        <v>7</v>
      </c>
      <c r="E2301" s="4">
        <f>COUNTIF(SeatReservations!B:B,Reservations!A2301)</f>
        <v>0</v>
      </c>
      <c r="F2301" s="4">
        <f>INDEX(Screenings!D:D,MATCH(Reservations!C2301,Screenings!A:A,0))</f>
        <v>60</v>
      </c>
    </row>
    <row r="2302" spans="1:6" x14ac:dyDescent="0.2">
      <c r="A2302" s="10">
        <v>2301</v>
      </c>
      <c r="B2302" s="13">
        <v>56</v>
      </c>
      <c r="C2302" s="13">
        <v>825</v>
      </c>
      <c r="D2302" s="4">
        <f>INDEX(Screenings!C:C,MATCH(Reservations!C2302,Screenings!A:A,0))</f>
        <v>6</v>
      </c>
      <c r="E2302" s="4">
        <f>COUNTIF(SeatReservations!B:B,Reservations!A2302)</f>
        <v>3</v>
      </c>
      <c r="F2302" s="4">
        <f>INDEX(Screenings!D:D,MATCH(Reservations!C2302,Screenings!A:A,0))</f>
        <v>24</v>
      </c>
    </row>
    <row r="2303" spans="1:6" x14ac:dyDescent="0.2">
      <c r="A2303" s="10">
        <v>2302</v>
      </c>
      <c r="B2303" s="13">
        <v>59</v>
      </c>
      <c r="C2303" s="13">
        <v>800</v>
      </c>
      <c r="D2303" s="4">
        <f>INDEX(Screenings!C:C,MATCH(Reservations!C2303,Screenings!A:A,0))</f>
        <v>4</v>
      </c>
      <c r="E2303" s="4">
        <f>COUNTIF(SeatReservations!B:B,Reservations!A2303)</f>
        <v>0</v>
      </c>
      <c r="F2303" s="4">
        <f>INDEX(Screenings!D:D,MATCH(Reservations!C2303,Screenings!A:A,0))</f>
        <v>38</v>
      </c>
    </row>
    <row r="2304" spans="1:6" x14ac:dyDescent="0.2">
      <c r="A2304" s="10">
        <v>2303</v>
      </c>
      <c r="B2304" s="13">
        <v>19</v>
      </c>
      <c r="C2304" s="13">
        <v>725</v>
      </c>
      <c r="D2304" s="4">
        <f>INDEX(Screenings!C:C,MATCH(Reservations!C2304,Screenings!A:A,0))</f>
        <v>6</v>
      </c>
      <c r="E2304" s="4">
        <f>COUNTIF(SeatReservations!B:B,Reservations!A2304)</f>
        <v>2</v>
      </c>
      <c r="F2304" s="4">
        <f>INDEX(Screenings!D:D,MATCH(Reservations!C2304,Screenings!A:A,0))</f>
        <v>32</v>
      </c>
    </row>
    <row r="2305" spans="1:6" x14ac:dyDescent="0.2">
      <c r="A2305" s="10">
        <v>2304</v>
      </c>
      <c r="B2305" s="13">
        <v>54</v>
      </c>
      <c r="C2305" s="13">
        <v>650</v>
      </c>
      <c r="D2305" s="4">
        <f>INDEX(Screenings!C:C,MATCH(Reservations!C2305,Screenings!A:A,0))</f>
        <v>8</v>
      </c>
      <c r="E2305" s="4">
        <f>COUNTIF(SeatReservations!B:B,Reservations!A2305)</f>
        <v>3</v>
      </c>
      <c r="F2305" s="4">
        <f>INDEX(Screenings!D:D,MATCH(Reservations!C2305,Screenings!A:A,0))</f>
        <v>34</v>
      </c>
    </row>
    <row r="2306" spans="1:6" x14ac:dyDescent="0.2">
      <c r="A2306" s="10">
        <v>2305</v>
      </c>
      <c r="B2306" s="13">
        <v>50</v>
      </c>
      <c r="C2306" s="13">
        <v>786</v>
      </c>
      <c r="D2306" s="4">
        <f>INDEX(Screenings!C:C,MATCH(Reservations!C2306,Screenings!A:A,0))</f>
        <v>4</v>
      </c>
      <c r="E2306" s="4">
        <f>COUNTIF(SeatReservations!B:B,Reservations!A2306)</f>
        <v>1</v>
      </c>
      <c r="F2306" s="4">
        <f>INDEX(Screenings!D:D,MATCH(Reservations!C2306,Screenings!A:A,0))</f>
        <v>48</v>
      </c>
    </row>
    <row r="2307" spans="1:6" x14ac:dyDescent="0.2">
      <c r="A2307" s="10">
        <v>2306</v>
      </c>
      <c r="B2307" s="13">
        <v>5</v>
      </c>
      <c r="C2307" s="13">
        <v>741</v>
      </c>
      <c r="D2307" s="4">
        <f>INDEX(Screenings!C:C,MATCH(Reservations!C2307,Screenings!A:A,0))</f>
        <v>1</v>
      </c>
      <c r="E2307" s="4">
        <f>COUNTIF(SeatReservations!B:B,Reservations!A2307)</f>
        <v>2</v>
      </c>
      <c r="F2307" s="4">
        <f>INDEX(Screenings!D:D,MATCH(Reservations!C2307,Screenings!A:A,0))</f>
        <v>32</v>
      </c>
    </row>
    <row r="2308" spans="1:6" x14ac:dyDescent="0.2">
      <c r="A2308" s="10">
        <v>2307</v>
      </c>
      <c r="B2308" s="13">
        <v>32</v>
      </c>
      <c r="C2308" s="13">
        <v>645</v>
      </c>
      <c r="D2308" s="4">
        <f>INDEX(Screenings!C:C,MATCH(Reservations!C2308,Screenings!A:A,0))</f>
        <v>3</v>
      </c>
      <c r="E2308" s="4">
        <f>COUNTIF(SeatReservations!B:B,Reservations!A2308)</f>
        <v>2</v>
      </c>
      <c r="F2308" s="4">
        <f>INDEX(Screenings!D:D,MATCH(Reservations!C2308,Screenings!A:A,0))</f>
        <v>55</v>
      </c>
    </row>
    <row r="2309" spans="1:6" x14ac:dyDescent="0.2">
      <c r="A2309" s="10">
        <v>2308</v>
      </c>
      <c r="B2309" s="13">
        <v>69</v>
      </c>
      <c r="C2309" s="13">
        <v>632</v>
      </c>
      <c r="D2309" s="4">
        <f>INDEX(Screenings!C:C,MATCH(Reservations!C2309,Screenings!A:A,0))</f>
        <v>2</v>
      </c>
      <c r="E2309" s="4">
        <f>COUNTIF(SeatReservations!B:B,Reservations!A2309)</f>
        <v>2</v>
      </c>
      <c r="F2309" s="4">
        <f>INDEX(Screenings!D:D,MATCH(Reservations!C2309,Screenings!A:A,0))</f>
        <v>16</v>
      </c>
    </row>
    <row r="2310" spans="1:6" x14ac:dyDescent="0.2">
      <c r="A2310" s="10">
        <v>2309</v>
      </c>
      <c r="B2310" s="13">
        <v>62</v>
      </c>
      <c r="C2310" s="13">
        <v>794</v>
      </c>
      <c r="D2310" s="4">
        <f>INDEX(Screenings!C:C,MATCH(Reservations!C2310,Screenings!A:A,0))</f>
        <v>10</v>
      </c>
      <c r="E2310" s="4">
        <f>COUNTIF(SeatReservations!B:B,Reservations!A2310)</f>
        <v>2</v>
      </c>
      <c r="F2310" s="4">
        <f>INDEX(Screenings!D:D,MATCH(Reservations!C2310,Screenings!A:A,0))</f>
        <v>19</v>
      </c>
    </row>
    <row r="2311" spans="1:6" x14ac:dyDescent="0.2">
      <c r="A2311" s="10">
        <v>2310</v>
      </c>
      <c r="B2311" s="13">
        <v>20</v>
      </c>
      <c r="C2311" s="13">
        <v>605</v>
      </c>
      <c r="D2311" s="4">
        <f>INDEX(Screenings!C:C,MATCH(Reservations!C2311,Screenings!A:A,0))</f>
        <v>6</v>
      </c>
      <c r="E2311" s="4">
        <f>COUNTIF(SeatReservations!B:B,Reservations!A2311)</f>
        <v>3</v>
      </c>
      <c r="F2311" s="4">
        <f>INDEX(Screenings!D:D,MATCH(Reservations!C2311,Screenings!A:A,0))</f>
        <v>17</v>
      </c>
    </row>
    <row r="2312" spans="1:6" x14ac:dyDescent="0.2">
      <c r="A2312" s="10">
        <v>2311</v>
      </c>
      <c r="B2312" s="13">
        <v>64</v>
      </c>
      <c r="C2312" s="13">
        <v>781</v>
      </c>
      <c r="D2312" s="4">
        <f>INDEX(Screenings!C:C,MATCH(Reservations!C2312,Screenings!A:A,0))</f>
        <v>2</v>
      </c>
      <c r="E2312" s="4">
        <f>COUNTIF(SeatReservations!B:B,Reservations!A2312)</f>
        <v>0</v>
      </c>
      <c r="F2312" s="4">
        <f>INDEX(Screenings!D:D,MATCH(Reservations!C2312,Screenings!A:A,0))</f>
        <v>57</v>
      </c>
    </row>
    <row r="2313" spans="1:6" x14ac:dyDescent="0.2">
      <c r="A2313" s="10">
        <v>2312</v>
      </c>
      <c r="B2313" s="13">
        <v>46</v>
      </c>
      <c r="C2313" s="13">
        <v>828</v>
      </c>
      <c r="D2313" s="4">
        <f>INDEX(Screenings!C:C,MATCH(Reservations!C2313,Screenings!A:A,0))</f>
        <v>6</v>
      </c>
      <c r="E2313" s="4">
        <f>COUNTIF(SeatReservations!B:B,Reservations!A2313)</f>
        <v>3</v>
      </c>
      <c r="F2313" s="4">
        <f>INDEX(Screenings!D:D,MATCH(Reservations!C2313,Screenings!A:A,0))</f>
        <v>40</v>
      </c>
    </row>
    <row r="2314" spans="1:6" x14ac:dyDescent="0.2">
      <c r="A2314" s="10">
        <v>2313</v>
      </c>
      <c r="B2314" s="13">
        <v>22</v>
      </c>
      <c r="C2314" s="13">
        <v>667</v>
      </c>
      <c r="D2314" s="4">
        <f>INDEX(Screenings!C:C,MATCH(Reservations!C2314,Screenings!A:A,0))</f>
        <v>10</v>
      </c>
      <c r="E2314" s="4">
        <f>COUNTIF(SeatReservations!B:B,Reservations!A2314)</f>
        <v>3</v>
      </c>
      <c r="F2314" s="4">
        <f>INDEX(Screenings!D:D,MATCH(Reservations!C2314,Screenings!A:A,0))</f>
        <v>6</v>
      </c>
    </row>
    <row r="2315" spans="1:6" x14ac:dyDescent="0.2">
      <c r="A2315" s="10">
        <v>2314</v>
      </c>
      <c r="B2315" s="13">
        <v>37</v>
      </c>
      <c r="C2315" s="13">
        <v>716</v>
      </c>
      <c r="D2315" s="4">
        <f>INDEX(Screenings!C:C,MATCH(Reservations!C2315,Screenings!A:A,0))</f>
        <v>6</v>
      </c>
      <c r="E2315" s="4">
        <f>COUNTIF(SeatReservations!B:B,Reservations!A2315)</f>
        <v>3</v>
      </c>
      <c r="F2315" s="4">
        <f>INDEX(Screenings!D:D,MATCH(Reservations!C2315,Screenings!A:A,0))</f>
        <v>8</v>
      </c>
    </row>
    <row r="2316" spans="1:6" x14ac:dyDescent="0.2">
      <c r="A2316" s="10">
        <v>2315</v>
      </c>
      <c r="B2316" s="13">
        <v>49</v>
      </c>
      <c r="C2316" s="13">
        <v>679</v>
      </c>
      <c r="D2316" s="4">
        <f>INDEX(Screenings!C:C,MATCH(Reservations!C2316,Screenings!A:A,0))</f>
        <v>9</v>
      </c>
      <c r="E2316" s="4">
        <f>COUNTIF(SeatReservations!B:B,Reservations!A2316)</f>
        <v>2</v>
      </c>
      <c r="F2316" s="4">
        <f>INDEX(Screenings!D:D,MATCH(Reservations!C2316,Screenings!A:A,0))</f>
        <v>20</v>
      </c>
    </row>
    <row r="2317" spans="1:6" x14ac:dyDescent="0.2">
      <c r="A2317" s="10">
        <v>2316</v>
      </c>
      <c r="B2317" s="13">
        <v>31</v>
      </c>
      <c r="C2317" s="13">
        <v>819</v>
      </c>
      <c r="D2317" s="4">
        <f>INDEX(Screenings!C:C,MATCH(Reservations!C2317,Screenings!A:A,0))</f>
        <v>7</v>
      </c>
      <c r="E2317" s="4">
        <f>COUNTIF(SeatReservations!B:B,Reservations!A2317)</f>
        <v>3</v>
      </c>
      <c r="F2317" s="4">
        <f>INDEX(Screenings!D:D,MATCH(Reservations!C2317,Screenings!A:A,0))</f>
        <v>23</v>
      </c>
    </row>
    <row r="2318" spans="1:6" x14ac:dyDescent="0.2">
      <c r="A2318" s="10">
        <v>2317</v>
      </c>
      <c r="B2318" s="13">
        <v>49</v>
      </c>
      <c r="C2318" s="13">
        <v>676</v>
      </c>
      <c r="D2318" s="4">
        <f>INDEX(Screenings!C:C,MATCH(Reservations!C2318,Screenings!A:A,0))</f>
        <v>10</v>
      </c>
      <c r="E2318" s="4">
        <f>COUNTIF(SeatReservations!B:B,Reservations!A2318)</f>
        <v>2</v>
      </c>
      <c r="F2318" s="4">
        <f>INDEX(Screenings!D:D,MATCH(Reservations!C2318,Screenings!A:A,0))</f>
        <v>42</v>
      </c>
    </row>
    <row r="2319" spans="1:6" x14ac:dyDescent="0.2">
      <c r="A2319" s="10">
        <v>2318</v>
      </c>
      <c r="B2319" s="13">
        <v>30</v>
      </c>
      <c r="C2319" s="13">
        <v>817</v>
      </c>
      <c r="D2319" s="4">
        <f>INDEX(Screenings!C:C,MATCH(Reservations!C2319,Screenings!A:A,0))</f>
        <v>7</v>
      </c>
      <c r="E2319" s="4">
        <f>COUNTIF(SeatReservations!B:B,Reservations!A2319)</f>
        <v>1</v>
      </c>
      <c r="F2319" s="4">
        <f>INDEX(Screenings!D:D,MATCH(Reservations!C2319,Screenings!A:A,0))</f>
        <v>52</v>
      </c>
    </row>
    <row r="2320" spans="1:6" x14ac:dyDescent="0.2">
      <c r="A2320" s="10">
        <v>2319</v>
      </c>
      <c r="B2320" s="13">
        <v>15</v>
      </c>
      <c r="C2320" s="13">
        <v>751</v>
      </c>
      <c r="D2320" s="4">
        <f>INDEX(Screenings!C:C,MATCH(Reservations!C2320,Screenings!A:A,0))</f>
        <v>3</v>
      </c>
      <c r="E2320" s="4">
        <f>COUNTIF(SeatReservations!B:B,Reservations!A2320)</f>
        <v>3</v>
      </c>
      <c r="F2320" s="4">
        <f>INDEX(Screenings!D:D,MATCH(Reservations!C2320,Screenings!A:A,0))</f>
        <v>15</v>
      </c>
    </row>
    <row r="2321" spans="1:6" x14ac:dyDescent="0.2">
      <c r="A2321" s="10">
        <v>2320</v>
      </c>
      <c r="B2321" s="13">
        <v>54</v>
      </c>
      <c r="C2321" s="13">
        <v>789</v>
      </c>
      <c r="D2321" s="4">
        <f>INDEX(Screenings!C:C,MATCH(Reservations!C2321,Screenings!A:A,0))</f>
        <v>10</v>
      </c>
      <c r="E2321" s="4">
        <f>COUNTIF(SeatReservations!B:B,Reservations!A2321)</f>
        <v>5</v>
      </c>
      <c r="F2321" s="4">
        <f>INDEX(Screenings!D:D,MATCH(Reservations!C2321,Screenings!A:A,0))</f>
        <v>54</v>
      </c>
    </row>
    <row r="2322" spans="1:6" x14ac:dyDescent="0.2">
      <c r="A2322" s="10">
        <v>2321</v>
      </c>
      <c r="B2322" s="13">
        <v>61</v>
      </c>
      <c r="C2322" s="13">
        <v>718</v>
      </c>
      <c r="D2322" s="4">
        <f>INDEX(Screenings!C:C,MATCH(Reservations!C2322,Screenings!A:A,0))</f>
        <v>5</v>
      </c>
      <c r="E2322" s="4">
        <f>COUNTIF(SeatReservations!B:B,Reservations!A2322)</f>
        <v>1</v>
      </c>
      <c r="F2322" s="4">
        <f>INDEX(Screenings!D:D,MATCH(Reservations!C2322,Screenings!A:A,0))</f>
        <v>46</v>
      </c>
    </row>
    <row r="2323" spans="1:6" x14ac:dyDescent="0.2">
      <c r="A2323" s="10">
        <v>2322</v>
      </c>
      <c r="B2323" s="13">
        <v>65</v>
      </c>
      <c r="C2323" s="13">
        <v>815</v>
      </c>
      <c r="D2323" s="4">
        <f>INDEX(Screenings!C:C,MATCH(Reservations!C2323,Screenings!A:A,0))</f>
        <v>10</v>
      </c>
      <c r="E2323" s="4">
        <f>COUNTIF(SeatReservations!B:B,Reservations!A2323)</f>
        <v>0</v>
      </c>
      <c r="F2323" s="4">
        <f>INDEX(Screenings!D:D,MATCH(Reservations!C2323,Screenings!A:A,0))</f>
        <v>47</v>
      </c>
    </row>
    <row r="2324" spans="1:6" x14ac:dyDescent="0.2">
      <c r="A2324" s="10">
        <v>2323</v>
      </c>
      <c r="B2324" s="13">
        <v>47</v>
      </c>
      <c r="C2324" s="13">
        <v>634</v>
      </c>
      <c r="D2324" s="4">
        <f>INDEX(Screenings!C:C,MATCH(Reservations!C2324,Screenings!A:A,0))</f>
        <v>4</v>
      </c>
      <c r="E2324" s="4">
        <f>COUNTIF(SeatReservations!B:B,Reservations!A2324)</f>
        <v>3</v>
      </c>
      <c r="F2324" s="4">
        <f>INDEX(Screenings!D:D,MATCH(Reservations!C2324,Screenings!A:A,0))</f>
        <v>8</v>
      </c>
    </row>
    <row r="2325" spans="1:6" x14ac:dyDescent="0.2">
      <c r="A2325" s="10">
        <v>2324</v>
      </c>
      <c r="B2325" s="13">
        <v>54</v>
      </c>
      <c r="C2325" s="13">
        <v>750</v>
      </c>
      <c r="D2325" s="4">
        <f>INDEX(Screenings!C:C,MATCH(Reservations!C2325,Screenings!A:A,0))</f>
        <v>6</v>
      </c>
      <c r="E2325" s="4">
        <f>COUNTIF(SeatReservations!B:B,Reservations!A2325)</f>
        <v>1</v>
      </c>
      <c r="F2325" s="4">
        <f>INDEX(Screenings!D:D,MATCH(Reservations!C2325,Screenings!A:A,0))</f>
        <v>48</v>
      </c>
    </row>
    <row r="2326" spans="1:6" x14ac:dyDescent="0.2">
      <c r="A2326" s="10">
        <v>2325</v>
      </c>
      <c r="B2326" s="13">
        <v>57</v>
      </c>
      <c r="C2326" s="13">
        <v>767</v>
      </c>
      <c r="D2326" s="4">
        <f>INDEX(Screenings!C:C,MATCH(Reservations!C2326,Screenings!A:A,0))</f>
        <v>8</v>
      </c>
      <c r="E2326" s="4">
        <f>COUNTIF(SeatReservations!B:B,Reservations!A2326)</f>
        <v>1</v>
      </c>
      <c r="F2326" s="4">
        <f>INDEX(Screenings!D:D,MATCH(Reservations!C2326,Screenings!A:A,0))</f>
        <v>58</v>
      </c>
    </row>
    <row r="2327" spans="1:6" x14ac:dyDescent="0.2">
      <c r="A2327" s="10">
        <v>2326</v>
      </c>
      <c r="B2327" s="13">
        <v>19</v>
      </c>
      <c r="C2327" s="13">
        <v>722</v>
      </c>
      <c r="D2327" s="4">
        <f>INDEX(Screenings!C:C,MATCH(Reservations!C2327,Screenings!A:A,0))</f>
        <v>9</v>
      </c>
      <c r="E2327" s="4">
        <f>COUNTIF(SeatReservations!B:B,Reservations!A2327)</f>
        <v>3</v>
      </c>
      <c r="F2327" s="4">
        <f>INDEX(Screenings!D:D,MATCH(Reservations!C2327,Screenings!A:A,0))</f>
        <v>49</v>
      </c>
    </row>
    <row r="2328" spans="1:6" x14ac:dyDescent="0.2">
      <c r="A2328" s="10">
        <v>2327</v>
      </c>
      <c r="B2328" s="13">
        <v>41</v>
      </c>
      <c r="C2328" s="13">
        <v>697</v>
      </c>
      <c r="D2328" s="4">
        <f>INDEX(Screenings!C:C,MATCH(Reservations!C2328,Screenings!A:A,0))</f>
        <v>1</v>
      </c>
      <c r="E2328" s="4">
        <f>COUNTIF(SeatReservations!B:B,Reservations!A2328)</f>
        <v>2</v>
      </c>
      <c r="F2328" s="4">
        <f>INDEX(Screenings!D:D,MATCH(Reservations!C2328,Screenings!A:A,0))</f>
        <v>4</v>
      </c>
    </row>
    <row r="2329" spans="1:6" x14ac:dyDescent="0.2">
      <c r="A2329" s="10">
        <v>2328</v>
      </c>
      <c r="B2329" s="13">
        <v>44</v>
      </c>
      <c r="C2329" s="13">
        <v>683</v>
      </c>
      <c r="D2329" s="4">
        <f>INDEX(Screenings!C:C,MATCH(Reservations!C2329,Screenings!A:A,0))</f>
        <v>9</v>
      </c>
      <c r="E2329" s="4">
        <f>COUNTIF(SeatReservations!B:B,Reservations!A2329)</f>
        <v>3</v>
      </c>
      <c r="F2329" s="4">
        <f>INDEX(Screenings!D:D,MATCH(Reservations!C2329,Screenings!A:A,0))</f>
        <v>51</v>
      </c>
    </row>
    <row r="2330" spans="1:6" x14ac:dyDescent="0.2">
      <c r="A2330" s="10">
        <v>2329</v>
      </c>
      <c r="B2330" s="13">
        <v>18</v>
      </c>
      <c r="C2330" s="13">
        <v>768</v>
      </c>
      <c r="D2330" s="4">
        <f>INDEX(Screenings!C:C,MATCH(Reservations!C2330,Screenings!A:A,0))</f>
        <v>9</v>
      </c>
      <c r="E2330" s="4">
        <f>COUNTIF(SeatReservations!B:B,Reservations!A2330)</f>
        <v>1</v>
      </c>
      <c r="F2330" s="4">
        <f>INDEX(Screenings!D:D,MATCH(Reservations!C2330,Screenings!A:A,0))</f>
        <v>51</v>
      </c>
    </row>
    <row r="2331" spans="1:6" x14ac:dyDescent="0.2">
      <c r="A2331" s="10">
        <v>2330</v>
      </c>
      <c r="B2331" s="13">
        <v>17</v>
      </c>
      <c r="C2331" s="13">
        <v>702</v>
      </c>
      <c r="D2331" s="4">
        <f>INDEX(Screenings!C:C,MATCH(Reservations!C2331,Screenings!A:A,0))</f>
        <v>6</v>
      </c>
      <c r="E2331" s="4">
        <f>COUNTIF(SeatReservations!B:B,Reservations!A2331)</f>
        <v>2</v>
      </c>
      <c r="F2331" s="4">
        <f>INDEX(Screenings!D:D,MATCH(Reservations!C2331,Screenings!A:A,0))</f>
        <v>15</v>
      </c>
    </row>
    <row r="2332" spans="1:6" x14ac:dyDescent="0.2">
      <c r="A2332" s="10">
        <v>2331</v>
      </c>
      <c r="B2332" s="13">
        <v>61</v>
      </c>
      <c r="C2332" s="13">
        <v>648</v>
      </c>
      <c r="D2332" s="4">
        <f>INDEX(Screenings!C:C,MATCH(Reservations!C2332,Screenings!A:A,0))</f>
        <v>2</v>
      </c>
      <c r="E2332" s="4">
        <f>COUNTIF(SeatReservations!B:B,Reservations!A2332)</f>
        <v>1</v>
      </c>
      <c r="F2332" s="4">
        <f>INDEX(Screenings!D:D,MATCH(Reservations!C2332,Screenings!A:A,0))</f>
        <v>59</v>
      </c>
    </row>
    <row r="2333" spans="1:6" x14ac:dyDescent="0.2">
      <c r="A2333" s="10">
        <v>2332</v>
      </c>
      <c r="B2333" s="13">
        <v>20</v>
      </c>
      <c r="C2333" s="13">
        <v>665</v>
      </c>
      <c r="D2333" s="4">
        <f>INDEX(Screenings!C:C,MATCH(Reservations!C2333,Screenings!A:A,0))</f>
        <v>10</v>
      </c>
      <c r="E2333" s="4">
        <f>COUNTIF(SeatReservations!B:B,Reservations!A2333)</f>
        <v>0</v>
      </c>
      <c r="F2333" s="4">
        <f>INDEX(Screenings!D:D,MATCH(Reservations!C2333,Screenings!A:A,0))</f>
        <v>20</v>
      </c>
    </row>
    <row r="2334" spans="1:6" x14ac:dyDescent="0.2">
      <c r="A2334" s="10">
        <v>2333</v>
      </c>
      <c r="B2334" s="13">
        <v>55</v>
      </c>
      <c r="C2334" s="13">
        <v>711</v>
      </c>
      <c r="D2334" s="4">
        <f>INDEX(Screenings!C:C,MATCH(Reservations!C2334,Screenings!A:A,0))</f>
        <v>2</v>
      </c>
      <c r="E2334" s="4">
        <f>COUNTIF(SeatReservations!B:B,Reservations!A2334)</f>
        <v>4</v>
      </c>
      <c r="F2334" s="4">
        <f>INDEX(Screenings!D:D,MATCH(Reservations!C2334,Screenings!A:A,0))</f>
        <v>11</v>
      </c>
    </row>
    <row r="2335" spans="1:6" x14ac:dyDescent="0.2">
      <c r="A2335" s="10">
        <v>2334</v>
      </c>
      <c r="B2335" s="13">
        <v>50</v>
      </c>
      <c r="C2335" s="13">
        <v>730</v>
      </c>
      <c r="D2335" s="4">
        <f>INDEX(Screenings!C:C,MATCH(Reservations!C2335,Screenings!A:A,0))</f>
        <v>1</v>
      </c>
      <c r="E2335" s="4">
        <f>COUNTIF(SeatReservations!B:B,Reservations!A2335)</f>
        <v>1</v>
      </c>
      <c r="F2335" s="4">
        <f>INDEX(Screenings!D:D,MATCH(Reservations!C2335,Screenings!A:A,0))</f>
        <v>24</v>
      </c>
    </row>
    <row r="2336" spans="1:6" x14ac:dyDescent="0.2">
      <c r="A2336" s="10">
        <v>2335</v>
      </c>
      <c r="B2336" s="13">
        <v>3</v>
      </c>
      <c r="C2336" s="13">
        <v>806</v>
      </c>
      <c r="D2336" s="4">
        <f>INDEX(Screenings!C:C,MATCH(Reservations!C2336,Screenings!A:A,0))</f>
        <v>5</v>
      </c>
      <c r="E2336" s="4">
        <f>COUNTIF(SeatReservations!B:B,Reservations!A2336)</f>
        <v>1</v>
      </c>
      <c r="F2336" s="4">
        <f>INDEX(Screenings!D:D,MATCH(Reservations!C2336,Screenings!A:A,0))</f>
        <v>47</v>
      </c>
    </row>
    <row r="2337" spans="1:6" x14ac:dyDescent="0.2">
      <c r="A2337" s="10">
        <v>2336</v>
      </c>
      <c r="B2337" s="13">
        <v>1</v>
      </c>
      <c r="C2337" s="13">
        <v>796</v>
      </c>
      <c r="D2337" s="4">
        <f>INDEX(Screenings!C:C,MATCH(Reservations!C2337,Screenings!A:A,0))</f>
        <v>7</v>
      </c>
      <c r="E2337" s="4">
        <f>COUNTIF(SeatReservations!B:B,Reservations!A2337)</f>
        <v>2</v>
      </c>
      <c r="F2337" s="4">
        <f>INDEX(Screenings!D:D,MATCH(Reservations!C2337,Screenings!A:A,0))</f>
        <v>54</v>
      </c>
    </row>
    <row r="2338" spans="1:6" x14ac:dyDescent="0.2">
      <c r="A2338" s="10">
        <v>2337</v>
      </c>
      <c r="B2338" s="13">
        <v>59</v>
      </c>
      <c r="C2338" s="13">
        <v>697</v>
      </c>
      <c r="D2338" s="4">
        <f>INDEX(Screenings!C:C,MATCH(Reservations!C2338,Screenings!A:A,0))</f>
        <v>1</v>
      </c>
      <c r="E2338" s="4">
        <f>COUNTIF(SeatReservations!B:B,Reservations!A2338)</f>
        <v>0</v>
      </c>
      <c r="F2338" s="4">
        <f>INDEX(Screenings!D:D,MATCH(Reservations!C2338,Screenings!A:A,0))</f>
        <v>4</v>
      </c>
    </row>
    <row r="2339" spans="1:6" x14ac:dyDescent="0.2">
      <c r="A2339" s="10">
        <v>2338</v>
      </c>
      <c r="B2339" s="13">
        <v>42</v>
      </c>
      <c r="C2339" s="13">
        <v>796</v>
      </c>
      <c r="D2339" s="4">
        <f>INDEX(Screenings!C:C,MATCH(Reservations!C2339,Screenings!A:A,0))</f>
        <v>7</v>
      </c>
      <c r="E2339" s="4">
        <f>COUNTIF(SeatReservations!B:B,Reservations!A2339)</f>
        <v>4</v>
      </c>
      <c r="F2339" s="4">
        <f>INDEX(Screenings!D:D,MATCH(Reservations!C2339,Screenings!A:A,0))</f>
        <v>54</v>
      </c>
    </row>
    <row r="2340" spans="1:6" x14ac:dyDescent="0.2">
      <c r="A2340" s="10">
        <v>2339</v>
      </c>
      <c r="B2340" s="13">
        <v>33</v>
      </c>
      <c r="C2340" s="13">
        <v>826</v>
      </c>
      <c r="D2340" s="4">
        <f>INDEX(Screenings!C:C,MATCH(Reservations!C2340,Screenings!A:A,0))</f>
        <v>1</v>
      </c>
      <c r="E2340" s="4">
        <f>COUNTIF(SeatReservations!B:B,Reservations!A2340)</f>
        <v>1</v>
      </c>
      <c r="F2340" s="4">
        <f>INDEX(Screenings!D:D,MATCH(Reservations!C2340,Screenings!A:A,0))</f>
        <v>10</v>
      </c>
    </row>
    <row r="2341" spans="1:6" x14ac:dyDescent="0.2">
      <c r="A2341" s="10">
        <v>2340</v>
      </c>
      <c r="B2341" s="13">
        <v>15</v>
      </c>
      <c r="C2341" s="13">
        <v>821</v>
      </c>
      <c r="D2341" s="4">
        <f>INDEX(Screenings!C:C,MATCH(Reservations!C2341,Screenings!A:A,0))</f>
        <v>9</v>
      </c>
      <c r="E2341" s="4">
        <f>COUNTIF(SeatReservations!B:B,Reservations!A2341)</f>
        <v>1</v>
      </c>
      <c r="F2341" s="4">
        <f>INDEX(Screenings!D:D,MATCH(Reservations!C2341,Screenings!A:A,0))</f>
        <v>11</v>
      </c>
    </row>
    <row r="2342" spans="1:6" x14ac:dyDescent="0.2">
      <c r="A2342" s="10">
        <v>2341</v>
      </c>
      <c r="B2342" s="13">
        <v>64</v>
      </c>
      <c r="C2342" s="13">
        <v>734</v>
      </c>
      <c r="D2342" s="4">
        <f>INDEX(Screenings!C:C,MATCH(Reservations!C2342,Screenings!A:A,0))</f>
        <v>5</v>
      </c>
      <c r="E2342" s="4">
        <f>COUNTIF(SeatReservations!B:B,Reservations!A2342)</f>
        <v>6</v>
      </c>
      <c r="F2342" s="4">
        <f>INDEX(Screenings!D:D,MATCH(Reservations!C2342,Screenings!A:A,0))</f>
        <v>11</v>
      </c>
    </row>
    <row r="2343" spans="1:6" x14ac:dyDescent="0.2">
      <c r="A2343" s="10">
        <v>2342</v>
      </c>
      <c r="B2343" s="13">
        <v>34</v>
      </c>
      <c r="C2343" s="13">
        <v>814</v>
      </c>
      <c r="D2343" s="4">
        <f>INDEX(Screenings!C:C,MATCH(Reservations!C2343,Screenings!A:A,0))</f>
        <v>8</v>
      </c>
      <c r="E2343" s="4">
        <f>COUNTIF(SeatReservations!B:B,Reservations!A2343)</f>
        <v>2</v>
      </c>
      <c r="F2343" s="4">
        <f>INDEX(Screenings!D:D,MATCH(Reservations!C2343,Screenings!A:A,0))</f>
        <v>42</v>
      </c>
    </row>
    <row r="2344" spans="1:6" x14ac:dyDescent="0.2">
      <c r="A2344" s="10">
        <v>2343</v>
      </c>
      <c r="B2344" s="13">
        <v>22</v>
      </c>
      <c r="C2344" s="13">
        <v>680</v>
      </c>
      <c r="D2344" s="4">
        <f>INDEX(Screenings!C:C,MATCH(Reservations!C2344,Screenings!A:A,0))</f>
        <v>2</v>
      </c>
      <c r="E2344" s="4">
        <f>COUNTIF(SeatReservations!B:B,Reservations!A2344)</f>
        <v>3</v>
      </c>
      <c r="F2344" s="4">
        <f>INDEX(Screenings!D:D,MATCH(Reservations!C2344,Screenings!A:A,0))</f>
        <v>52</v>
      </c>
    </row>
    <row r="2345" spans="1:6" x14ac:dyDescent="0.2">
      <c r="A2345" s="10">
        <v>2344</v>
      </c>
      <c r="B2345" s="13">
        <v>61</v>
      </c>
      <c r="C2345" s="13">
        <v>662</v>
      </c>
      <c r="D2345" s="4">
        <f>INDEX(Screenings!C:C,MATCH(Reservations!C2345,Screenings!A:A,0))</f>
        <v>10</v>
      </c>
      <c r="E2345" s="4">
        <f>COUNTIF(SeatReservations!B:B,Reservations!A2345)</f>
        <v>4</v>
      </c>
      <c r="F2345" s="4">
        <f>INDEX(Screenings!D:D,MATCH(Reservations!C2345,Screenings!A:A,0))</f>
        <v>56</v>
      </c>
    </row>
    <row r="2346" spans="1:6" x14ac:dyDescent="0.2">
      <c r="A2346" s="10">
        <v>2345</v>
      </c>
      <c r="B2346" s="13">
        <v>66</v>
      </c>
      <c r="C2346" s="13">
        <v>662</v>
      </c>
      <c r="D2346" s="4">
        <f>INDEX(Screenings!C:C,MATCH(Reservations!C2346,Screenings!A:A,0))</f>
        <v>10</v>
      </c>
      <c r="E2346" s="4">
        <f>COUNTIF(SeatReservations!B:B,Reservations!A2346)</f>
        <v>3</v>
      </c>
      <c r="F2346" s="4">
        <f>INDEX(Screenings!D:D,MATCH(Reservations!C2346,Screenings!A:A,0))</f>
        <v>56</v>
      </c>
    </row>
    <row r="2347" spans="1:6" x14ac:dyDescent="0.2">
      <c r="A2347" s="10">
        <v>2346</v>
      </c>
      <c r="B2347" s="13">
        <v>30</v>
      </c>
      <c r="C2347" s="13">
        <v>672</v>
      </c>
      <c r="D2347" s="4">
        <f>INDEX(Screenings!C:C,MATCH(Reservations!C2347,Screenings!A:A,0))</f>
        <v>3</v>
      </c>
      <c r="E2347" s="4">
        <f>COUNTIF(SeatReservations!B:B,Reservations!A2347)</f>
        <v>2</v>
      </c>
      <c r="F2347" s="4">
        <f>INDEX(Screenings!D:D,MATCH(Reservations!C2347,Screenings!A:A,0))</f>
        <v>59</v>
      </c>
    </row>
    <row r="2348" spans="1:6" x14ac:dyDescent="0.2">
      <c r="A2348" s="10">
        <v>2347</v>
      </c>
      <c r="B2348" s="13">
        <v>31</v>
      </c>
      <c r="C2348" s="13">
        <v>839</v>
      </c>
      <c r="D2348" s="4">
        <f>INDEX(Screenings!C:C,MATCH(Reservations!C2348,Screenings!A:A,0))</f>
        <v>4</v>
      </c>
      <c r="E2348" s="4">
        <f>COUNTIF(SeatReservations!B:B,Reservations!A2348)</f>
        <v>3</v>
      </c>
      <c r="F2348" s="4">
        <f>INDEX(Screenings!D:D,MATCH(Reservations!C2348,Screenings!A:A,0))</f>
        <v>2</v>
      </c>
    </row>
    <row r="2349" spans="1:6" x14ac:dyDescent="0.2">
      <c r="A2349" s="10">
        <v>2348</v>
      </c>
      <c r="B2349" s="13">
        <v>56</v>
      </c>
      <c r="C2349" s="13">
        <v>752</v>
      </c>
      <c r="D2349" s="4">
        <f>INDEX(Screenings!C:C,MATCH(Reservations!C2349,Screenings!A:A,0))</f>
        <v>2</v>
      </c>
      <c r="E2349" s="4">
        <f>COUNTIF(SeatReservations!B:B,Reservations!A2349)</f>
        <v>1</v>
      </c>
      <c r="F2349" s="4">
        <f>INDEX(Screenings!D:D,MATCH(Reservations!C2349,Screenings!A:A,0))</f>
        <v>30</v>
      </c>
    </row>
    <row r="2350" spans="1:6" x14ac:dyDescent="0.2">
      <c r="A2350" s="10">
        <v>2349</v>
      </c>
      <c r="B2350" s="13">
        <v>27</v>
      </c>
      <c r="C2350" s="13">
        <v>696</v>
      </c>
      <c r="D2350" s="4">
        <f>INDEX(Screenings!C:C,MATCH(Reservations!C2350,Screenings!A:A,0))</f>
        <v>1</v>
      </c>
      <c r="E2350" s="4">
        <f>COUNTIF(SeatReservations!B:B,Reservations!A2350)</f>
        <v>2</v>
      </c>
      <c r="F2350" s="4">
        <f>INDEX(Screenings!D:D,MATCH(Reservations!C2350,Screenings!A:A,0))</f>
        <v>27</v>
      </c>
    </row>
    <row r="2351" spans="1:6" x14ac:dyDescent="0.2">
      <c r="A2351" s="10">
        <v>2350</v>
      </c>
      <c r="B2351" s="13">
        <v>63</v>
      </c>
      <c r="C2351" s="13">
        <v>799</v>
      </c>
      <c r="D2351" s="4">
        <f>INDEX(Screenings!C:C,MATCH(Reservations!C2351,Screenings!A:A,0))</f>
        <v>9</v>
      </c>
      <c r="E2351" s="4">
        <f>COUNTIF(SeatReservations!B:B,Reservations!A2351)</f>
        <v>4</v>
      </c>
      <c r="F2351" s="4">
        <f>INDEX(Screenings!D:D,MATCH(Reservations!C2351,Screenings!A:A,0))</f>
        <v>31</v>
      </c>
    </row>
    <row r="2352" spans="1:6" x14ac:dyDescent="0.2">
      <c r="A2352" s="10">
        <v>2351</v>
      </c>
      <c r="B2352" s="13">
        <v>35</v>
      </c>
      <c r="C2352" s="13">
        <v>669</v>
      </c>
      <c r="D2352" s="4">
        <f>INDEX(Screenings!C:C,MATCH(Reservations!C2352,Screenings!A:A,0))</f>
        <v>2</v>
      </c>
      <c r="E2352" s="4">
        <f>COUNTIF(SeatReservations!B:B,Reservations!A2352)</f>
        <v>2</v>
      </c>
      <c r="F2352" s="4">
        <f>INDEX(Screenings!D:D,MATCH(Reservations!C2352,Screenings!A:A,0))</f>
        <v>4</v>
      </c>
    </row>
    <row r="2353" spans="1:6" x14ac:dyDescent="0.2">
      <c r="A2353" s="10">
        <v>2352</v>
      </c>
      <c r="B2353" s="13">
        <v>50</v>
      </c>
      <c r="C2353" s="13">
        <v>790</v>
      </c>
      <c r="D2353" s="4">
        <f>INDEX(Screenings!C:C,MATCH(Reservations!C2353,Screenings!A:A,0))</f>
        <v>1</v>
      </c>
      <c r="E2353" s="4">
        <f>COUNTIF(SeatReservations!B:B,Reservations!A2353)</f>
        <v>3</v>
      </c>
      <c r="F2353" s="4">
        <f>INDEX(Screenings!D:D,MATCH(Reservations!C2353,Screenings!A:A,0))</f>
        <v>2</v>
      </c>
    </row>
    <row r="2354" spans="1:6" x14ac:dyDescent="0.2">
      <c r="A2354" s="10">
        <v>2353</v>
      </c>
      <c r="B2354" s="13">
        <v>1</v>
      </c>
      <c r="C2354" s="13">
        <v>770</v>
      </c>
      <c r="D2354" s="4">
        <f>INDEX(Screenings!C:C,MATCH(Reservations!C2354,Screenings!A:A,0))</f>
        <v>5</v>
      </c>
      <c r="E2354" s="4">
        <f>COUNTIF(SeatReservations!B:B,Reservations!A2354)</f>
        <v>2</v>
      </c>
      <c r="F2354" s="4">
        <f>INDEX(Screenings!D:D,MATCH(Reservations!C2354,Screenings!A:A,0))</f>
        <v>31</v>
      </c>
    </row>
    <row r="2355" spans="1:6" x14ac:dyDescent="0.2">
      <c r="A2355" s="10">
        <v>2354</v>
      </c>
      <c r="B2355" s="13">
        <v>30</v>
      </c>
      <c r="C2355" s="13">
        <v>621</v>
      </c>
      <c r="D2355" s="4">
        <f>INDEX(Screenings!C:C,MATCH(Reservations!C2355,Screenings!A:A,0))</f>
        <v>7</v>
      </c>
      <c r="E2355" s="4">
        <f>COUNTIF(SeatReservations!B:B,Reservations!A2355)</f>
        <v>1</v>
      </c>
      <c r="F2355" s="4">
        <f>INDEX(Screenings!D:D,MATCH(Reservations!C2355,Screenings!A:A,0))</f>
        <v>43</v>
      </c>
    </row>
    <row r="2356" spans="1:6" x14ac:dyDescent="0.2">
      <c r="A2356" s="10">
        <v>2355</v>
      </c>
      <c r="B2356" s="13">
        <v>35</v>
      </c>
      <c r="C2356" s="13">
        <v>696</v>
      </c>
      <c r="D2356" s="4">
        <f>INDEX(Screenings!C:C,MATCH(Reservations!C2356,Screenings!A:A,0))</f>
        <v>1</v>
      </c>
      <c r="E2356" s="4">
        <f>COUNTIF(SeatReservations!B:B,Reservations!A2356)</f>
        <v>2</v>
      </c>
      <c r="F2356" s="4">
        <f>INDEX(Screenings!D:D,MATCH(Reservations!C2356,Screenings!A:A,0))</f>
        <v>27</v>
      </c>
    </row>
    <row r="2357" spans="1:6" x14ac:dyDescent="0.2">
      <c r="A2357" s="10">
        <v>2356</v>
      </c>
      <c r="B2357" s="13">
        <v>63</v>
      </c>
      <c r="C2357" s="13">
        <v>736</v>
      </c>
      <c r="D2357" s="4">
        <f>INDEX(Screenings!C:C,MATCH(Reservations!C2357,Screenings!A:A,0))</f>
        <v>2</v>
      </c>
      <c r="E2357" s="4">
        <f>COUNTIF(SeatReservations!B:B,Reservations!A2357)</f>
        <v>4</v>
      </c>
      <c r="F2357" s="4">
        <f>INDEX(Screenings!D:D,MATCH(Reservations!C2357,Screenings!A:A,0))</f>
        <v>45</v>
      </c>
    </row>
    <row r="2358" spans="1:6" x14ac:dyDescent="0.2">
      <c r="A2358" s="10">
        <v>2357</v>
      </c>
      <c r="B2358" s="13">
        <v>64</v>
      </c>
      <c r="C2358" s="13">
        <v>748</v>
      </c>
      <c r="D2358" s="4">
        <f>INDEX(Screenings!C:C,MATCH(Reservations!C2358,Screenings!A:A,0))</f>
        <v>9</v>
      </c>
      <c r="E2358" s="4">
        <f>COUNTIF(SeatReservations!B:B,Reservations!A2358)</f>
        <v>2</v>
      </c>
      <c r="F2358" s="4">
        <f>INDEX(Screenings!D:D,MATCH(Reservations!C2358,Screenings!A:A,0))</f>
        <v>55</v>
      </c>
    </row>
    <row r="2359" spans="1:6" x14ac:dyDescent="0.2">
      <c r="A2359" s="10">
        <v>2358</v>
      </c>
      <c r="B2359" s="13">
        <v>30</v>
      </c>
      <c r="C2359" s="13">
        <v>804</v>
      </c>
      <c r="D2359" s="4">
        <f>INDEX(Screenings!C:C,MATCH(Reservations!C2359,Screenings!A:A,0))</f>
        <v>10</v>
      </c>
      <c r="E2359" s="4">
        <f>COUNTIF(SeatReservations!B:B,Reservations!A2359)</f>
        <v>4</v>
      </c>
      <c r="F2359" s="4">
        <f>INDEX(Screenings!D:D,MATCH(Reservations!C2359,Screenings!A:A,0))</f>
        <v>58</v>
      </c>
    </row>
    <row r="2360" spans="1:6" x14ac:dyDescent="0.2">
      <c r="A2360" s="10">
        <v>2359</v>
      </c>
      <c r="B2360" s="13">
        <v>33</v>
      </c>
      <c r="C2360" s="13">
        <v>675</v>
      </c>
      <c r="D2360" s="4">
        <f>INDEX(Screenings!C:C,MATCH(Reservations!C2360,Screenings!A:A,0))</f>
        <v>3</v>
      </c>
      <c r="E2360" s="4">
        <f>COUNTIF(SeatReservations!B:B,Reservations!A2360)</f>
        <v>0</v>
      </c>
      <c r="F2360" s="4">
        <f>INDEX(Screenings!D:D,MATCH(Reservations!C2360,Screenings!A:A,0))</f>
        <v>8</v>
      </c>
    </row>
    <row r="2361" spans="1:6" x14ac:dyDescent="0.2">
      <c r="A2361" s="10">
        <v>2360</v>
      </c>
      <c r="B2361" s="13">
        <v>51</v>
      </c>
      <c r="C2361" s="13">
        <v>753</v>
      </c>
      <c r="D2361" s="4">
        <f>INDEX(Screenings!C:C,MATCH(Reservations!C2361,Screenings!A:A,0))</f>
        <v>3</v>
      </c>
      <c r="E2361" s="4">
        <f>COUNTIF(SeatReservations!B:B,Reservations!A2361)</f>
        <v>1</v>
      </c>
      <c r="F2361" s="4">
        <f>INDEX(Screenings!D:D,MATCH(Reservations!C2361,Screenings!A:A,0))</f>
        <v>36</v>
      </c>
    </row>
    <row r="2362" spans="1:6" x14ac:dyDescent="0.2">
      <c r="A2362" s="10">
        <v>2361</v>
      </c>
      <c r="B2362" s="13">
        <v>20</v>
      </c>
      <c r="C2362" s="13">
        <v>777</v>
      </c>
      <c r="D2362" s="4">
        <f>INDEX(Screenings!C:C,MATCH(Reservations!C2362,Screenings!A:A,0))</f>
        <v>4</v>
      </c>
      <c r="E2362" s="4">
        <f>COUNTIF(SeatReservations!B:B,Reservations!A2362)</f>
        <v>2</v>
      </c>
      <c r="F2362" s="4">
        <f>INDEX(Screenings!D:D,MATCH(Reservations!C2362,Screenings!A:A,0))</f>
        <v>52</v>
      </c>
    </row>
    <row r="2363" spans="1:6" x14ac:dyDescent="0.2">
      <c r="A2363" s="10">
        <v>2362</v>
      </c>
      <c r="B2363" s="13">
        <v>1</v>
      </c>
      <c r="C2363" s="13">
        <v>816</v>
      </c>
      <c r="D2363" s="4">
        <f>INDEX(Screenings!C:C,MATCH(Reservations!C2363,Screenings!A:A,0))</f>
        <v>2</v>
      </c>
      <c r="E2363" s="4">
        <f>COUNTIF(SeatReservations!B:B,Reservations!A2363)</f>
        <v>3</v>
      </c>
      <c r="F2363" s="4">
        <f>INDEX(Screenings!D:D,MATCH(Reservations!C2363,Screenings!A:A,0))</f>
        <v>34</v>
      </c>
    </row>
    <row r="2364" spans="1:6" x14ac:dyDescent="0.2">
      <c r="A2364" s="10">
        <v>2363</v>
      </c>
      <c r="B2364" s="13">
        <v>41</v>
      </c>
      <c r="C2364" s="13">
        <v>702</v>
      </c>
      <c r="D2364" s="4">
        <f>INDEX(Screenings!C:C,MATCH(Reservations!C2364,Screenings!A:A,0))</f>
        <v>6</v>
      </c>
      <c r="E2364" s="4">
        <f>COUNTIF(SeatReservations!B:B,Reservations!A2364)</f>
        <v>3</v>
      </c>
      <c r="F2364" s="4">
        <f>INDEX(Screenings!D:D,MATCH(Reservations!C2364,Screenings!A:A,0))</f>
        <v>15</v>
      </c>
    </row>
    <row r="2365" spans="1:6" x14ac:dyDescent="0.2">
      <c r="A2365" s="10">
        <v>2364</v>
      </c>
      <c r="B2365" s="13">
        <v>26</v>
      </c>
      <c r="C2365" s="13">
        <v>764</v>
      </c>
      <c r="D2365" s="4">
        <f>INDEX(Screenings!C:C,MATCH(Reservations!C2365,Screenings!A:A,0))</f>
        <v>5</v>
      </c>
      <c r="E2365" s="4">
        <f>COUNTIF(SeatReservations!B:B,Reservations!A2365)</f>
        <v>1</v>
      </c>
      <c r="F2365" s="4">
        <f>INDEX(Screenings!D:D,MATCH(Reservations!C2365,Screenings!A:A,0))</f>
        <v>26</v>
      </c>
    </row>
    <row r="2366" spans="1:6" x14ac:dyDescent="0.2">
      <c r="A2366" s="10">
        <v>2365</v>
      </c>
      <c r="B2366" s="13">
        <v>34</v>
      </c>
      <c r="C2366" s="13">
        <v>837</v>
      </c>
      <c r="D2366" s="4">
        <f>INDEX(Screenings!C:C,MATCH(Reservations!C2366,Screenings!A:A,0))</f>
        <v>2</v>
      </c>
      <c r="E2366" s="4">
        <f>COUNTIF(SeatReservations!B:B,Reservations!A2366)</f>
        <v>2</v>
      </c>
      <c r="F2366" s="4">
        <f>INDEX(Screenings!D:D,MATCH(Reservations!C2366,Screenings!A:A,0))</f>
        <v>43</v>
      </c>
    </row>
    <row r="2367" spans="1:6" x14ac:dyDescent="0.2">
      <c r="A2367" s="10">
        <v>2366</v>
      </c>
      <c r="B2367" s="13">
        <v>16</v>
      </c>
      <c r="C2367" s="13">
        <v>646</v>
      </c>
      <c r="D2367" s="4">
        <f>INDEX(Screenings!C:C,MATCH(Reservations!C2367,Screenings!A:A,0))</f>
        <v>6</v>
      </c>
      <c r="E2367" s="4">
        <f>COUNTIF(SeatReservations!B:B,Reservations!A2367)</f>
        <v>2</v>
      </c>
      <c r="F2367" s="4">
        <f>INDEX(Screenings!D:D,MATCH(Reservations!C2367,Screenings!A:A,0))</f>
        <v>57</v>
      </c>
    </row>
    <row r="2368" spans="1:6" x14ac:dyDescent="0.2">
      <c r="A2368" s="10">
        <v>2367</v>
      </c>
      <c r="B2368" s="13">
        <v>10</v>
      </c>
      <c r="C2368" s="13">
        <v>667</v>
      </c>
      <c r="D2368" s="4">
        <f>INDEX(Screenings!C:C,MATCH(Reservations!C2368,Screenings!A:A,0))</f>
        <v>10</v>
      </c>
      <c r="E2368" s="4">
        <f>COUNTIF(SeatReservations!B:B,Reservations!A2368)</f>
        <v>2</v>
      </c>
      <c r="F2368" s="4">
        <f>INDEX(Screenings!D:D,MATCH(Reservations!C2368,Screenings!A:A,0))</f>
        <v>6</v>
      </c>
    </row>
    <row r="2369" spans="1:6" x14ac:dyDescent="0.2">
      <c r="A2369" s="10">
        <v>2368</v>
      </c>
      <c r="B2369" s="13">
        <v>41</v>
      </c>
      <c r="C2369" s="13">
        <v>744</v>
      </c>
      <c r="D2369" s="4">
        <f>INDEX(Screenings!C:C,MATCH(Reservations!C2369,Screenings!A:A,0))</f>
        <v>1</v>
      </c>
      <c r="E2369" s="4">
        <f>COUNTIF(SeatReservations!B:B,Reservations!A2369)</f>
        <v>5</v>
      </c>
      <c r="F2369" s="4">
        <f>INDEX(Screenings!D:D,MATCH(Reservations!C2369,Screenings!A:A,0))</f>
        <v>1</v>
      </c>
    </row>
    <row r="2370" spans="1:6" x14ac:dyDescent="0.2">
      <c r="A2370" s="10">
        <v>2369</v>
      </c>
      <c r="B2370" s="13">
        <v>24</v>
      </c>
      <c r="C2370" s="13">
        <v>751</v>
      </c>
      <c r="D2370" s="4">
        <f>INDEX(Screenings!C:C,MATCH(Reservations!C2370,Screenings!A:A,0))</f>
        <v>3</v>
      </c>
      <c r="E2370" s="4">
        <f>COUNTIF(SeatReservations!B:B,Reservations!A2370)</f>
        <v>3</v>
      </c>
      <c r="F2370" s="4">
        <f>INDEX(Screenings!D:D,MATCH(Reservations!C2370,Screenings!A:A,0))</f>
        <v>15</v>
      </c>
    </row>
    <row r="2371" spans="1:6" x14ac:dyDescent="0.2">
      <c r="A2371" s="10">
        <v>2370</v>
      </c>
      <c r="B2371" s="13">
        <v>39</v>
      </c>
      <c r="C2371" s="13">
        <v>787</v>
      </c>
      <c r="D2371" s="4">
        <f>INDEX(Screenings!C:C,MATCH(Reservations!C2371,Screenings!A:A,0))</f>
        <v>2</v>
      </c>
      <c r="E2371" s="4">
        <f>COUNTIF(SeatReservations!B:B,Reservations!A2371)</f>
        <v>4</v>
      </c>
      <c r="F2371" s="4">
        <f>INDEX(Screenings!D:D,MATCH(Reservations!C2371,Screenings!A:A,0))</f>
        <v>4</v>
      </c>
    </row>
    <row r="2372" spans="1:6" x14ac:dyDescent="0.2">
      <c r="A2372" s="10">
        <v>2371</v>
      </c>
      <c r="B2372" s="13">
        <v>66</v>
      </c>
      <c r="C2372" s="13">
        <v>718</v>
      </c>
      <c r="D2372" s="4">
        <f>INDEX(Screenings!C:C,MATCH(Reservations!C2372,Screenings!A:A,0))</f>
        <v>5</v>
      </c>
      <c r="E2372" s="4">
        <f>COUNTIF(SeatReservations!B:B,Reservations!A2372)</f>
        <v>6</v>
      </c>
      <c r="F2372" s="4">
        <f>INDEX(Screenings!D:D,MATCH(Reservations!C2372,Screenings!A:A,0))</f>
        <v>46</v>
      </c>
    </row>
    <row r="2373" spans="1:6" x14ac:dyDescent="0.2">
      <c r="A2373" s="10">
        <v>2372</v>
      </c>
      <c r="B2373" s="13">
        <v>5</v>
      </c>
      <c r="C2373" s="13">
        <v>657</v>
      </c>
      <c r="D2373" s="4">
        <f>INDEX(Screenings!C:C,MATCH(Reservations!C2373,Screenings!A:A,0))</f>
        <v>9</v>
      </c>
      <c r="E2373" s="4">
        <f>COUNTIF(SeatReservations!B:B,Reservations!A2373)</f>
        <v>0</v>
      </c>
      <c r="F2373" s="4">
        <f>INDEX(Screenings!D:D,MATCH(Reservations!C2373,Screenings!A:A,0))</f>
        <v>41</v>
      </c>
    </row>
    <row r="2374" spans="1:6" x14ac:dyDescent="0.2">
      <c r="A2374" s="10">
        <v>2373</v>
      </c>
      <c r="B2374" s="13">
        <v>52</v>
      </c>
      <c r="C2374" s="13">
        <v>742</v>
      </c>
      <c r="D2374" s="4">
        <f>INDEX(Screenings!C:C,MATCH(Reservations!C2374,Screenings!A:A,0))</f>
        <v>7</v>
      </c>
      <c r="E2374" s="4">
        <f>COUNTIF(SeatReservations!B:B,Reservations!A2374)</f>
        <v>3</v>
      </c>
      <c r="F2374" s="4">
        <f>INDEX(Screenings!D:D,MATCH(Reservations!C2374,Screenings!A:A,0))</f>
        <v>60</v>
      </c>
    </row>
    <row r="2375" spans="1:6" x14ac:dyDescent="0.2">
      <c r="A2375" s="10">
        <v>2374</v>
      </c>
      <c r="B2375" s="13">
        <v>5</v>
      </c>
      <c r="C2375" s="13">
        <v>676</v>
      </c>
      <c r="D2375" s="4">
        <f>INDEX(Screenings!C:C,MATCH(Reservations!C2375,Screenings!A:A,0))</f>
        <v>10</v>
      </c>
      <c r="E2375" s="4">
        <f>COUNTIF(SeatReservations!B:B,Reservations!A2375)</f>
        <v>3</v>
      </c>
      <c r="F2375" s="4">
        <f>INDEX(Screenings!D:D,MATCH(Reservations!C2375,Screenings!A:A,0))</f>
        <v>42</v>
      </c>
    </row>
    <row r="2376" spans="1:6" x14ac:dyDescent="0.2">
      <c r="A2376" s="10">
        <v>2375</v>
      </c>
      <c r="B2376" s="13">
        <v>16</v>
      </c>
      <c r="C2376" s="13">
        <v>669</v>
      </c>
      <c r="D2376" s="4">
        <f>INDEX(Screenings!C:C,MATCH(Reservations!C2376,Screenings!A:A,0))</f>
        <v>2</v>
      </c>
      <c r="E2376" s="4">
        <f>COUNTIF(SeatReservations!B:B,Reservations!A2376)</f>
        <v>2</v>
      </c>
      <c r="F2376" s="4">
        <f>INDEX(Screenings!D:D,MATCH(Reservations!C2376,Screenings!A:A,0))</f>
        <v>4</v>
      </c>
    </row>
    <row r="2377" spans="1:6" x14ac:dyDescent="0.2">
      <c r="A2377" s="10">
        <v>2376</v>
      </c>
      <c r="B2377" s="13">
        <v>20</v>
      </c>
      <c r="C2377" s="13">
        <v>603</v>
      </c>
      <c r="D2377" s="4">
        <f>INDEX(Screenings!C:C,MATCH(Reservations!C2377,Screenings!A:A,0))</f>
        <v>8</v>
      </c>
      <c r="E2377" s="4">
        <f>COUNTIF(SeatReservations!B:B,Reservations!A2377)</f>
        <v>1</v>
      </c>
      <c r="F2377" s="4">
        <f>INDEX(Screenings!D:D,MATCH(Reservations!C2377,Screenings!A:A,0))</f>
        <v>36</v>
      </c>
    </row>
    <row r="2378" spans="1:6" x14ac:dyDescent="0.2">
      <c r="A2378" s="10">
        <v>2377</v>
      </c>
      <c r="B2378" s="13">
        <v>44</v>
      </c>
      <c r="C2378" s="13">
        <v>783</v>
      </c>
      <c r="D2378" s="4">
        <f>INDEX(Screenings!C:C,MATCH(Reservations!C2378,Screenings!A:A,0))</f>
        <v>9</v>
      </c>
      <c r="E2378" s="4">
        <f>COUNTIF(SeatReservations!B:B,Reservations!A2378)</f>
        <v>3</v>
      </c>
      <c r="F2378" s="4">
        <f>INDEX(Screenings!D:D,MATCH(Reservations!C2378,Screenings!A:A,0))</f>
        <v>2</v>
      </c>
    </row>
    <row r="2379" spans="1:6" x14ac:dyDescent="0.2">
      <c r="A2379" s="10">
        <v>2378</v>
      </c>
      <c r="B2379" s="13">
        <v>61</v>
      </c>
      <c r="C2379" s="13">
        <v>787</v>
      </c>
      <c r="D2379" s="4">
        <f>INDEX(Screenings!C:C,MATCH(Reservations!C2379,Screenings!A:A,0))</f>
        <v>2</v>
      </c>
      <c r="E2379" s="4">
        <f>COUNTIF(SeatReservations!B:B,Reservations!A2379)</f>
        <v>2</v>
      </c>
      <c r="F2379" s="4">
        <f>INDEX(Screenings!D:D,MATCH(Reservations!C2379,Screenings!A:A,0))</f>
        <v>4</v>
      </c>
    </row>
    <row r="2380" spans="1:6" x14ac:dyDescent="0.2">
      <c r="A2380" s="10">
        <v>2379</v>
      </c>
      <c r="B2380" s="13">
        <v>11</v>
      </c>
      <c r="C2380" s="13">
        <v>662</v>
      </c>
      <c r="D2380" s="4">
        <f>INDEX(Screenings!C:C,MATCH(Reservations!C2380,Screenings!A:A,0))</f>
        <v>10</v>
      </c>
      <c r="E2380" s="4">
        <f>COUNTIF(SeatReservations!B:B,Reservations!A2380)</f>
        <v>0</v>
      </c>
      <c r="F2380" s="4">
        <f>INDEX(Screenings!D:D,MATCH(Reservations!C2380,Screenings!A:A,0))</f>
        <v>56</v>
      </c>
    </row>
    <row r="2381" spans="1:6" x14ac:dyDescent="0.2">
      <c r="A2381" s="10">
        <v>2380</v>
      </c>
      <c r="B2381" s="13">
        <v>65</v>
      </c>
      <c r="C2381" s="13">
        <v>623</v>
      </c>
      <c r="D2381" s="4">
        <f>INDEX(Screenings!C:C,MATCH(Reservations!C2381,Screenings!A:A,0))</f>
        <v>2</v>
      </c>
      <c r="E2381" s="4">
        <f>COUNTIF(SeatReservations!B:B,Reservations!A2381)</f>
        <v>1</v>
      </c>
      <c r="F2381" s="4">
        <f>INDEX(Screenings!D:D,MATCH(Reservations!C2381,Screenings!A:A,0))</f>
        <v>37</v>
      </c>
    </row>
    <row r="2382" spans="1:6" x14ac:dyDescent="0.2">
      <c r="A2382" s="10">
        <v>2381</v>
      </c>
      <c r="B2382" s="13">
        <v>22</v>
      </c>
      <c r="C2382" s="13">
        <v>800</v>
      </c>
      <c r="D2382" s="4">
        <f>INDEX(Screenings!C:C,MATCH(Reservations!C2382,Screenings!A:A,0))</f>
        <v>4</v>
      </c>
      <c r="E2382" s="4">
        <f>COUNTIF(SeatReservations!B:B,Reservations!A2382)</f>
        <v>1</v>
      </c>
      <c r="F2382" s="4">
        <f>INDEX(Screenings!D:D,MATCH(Reservations!C2382,Screenings!A:A,0))</f>
        <v>38</v>
      </c>
    </row>
    <row r="2383" spans="1:6" x14ac:dyDescent="0.2">
      <c r="A2383" s="10">
        <v>2382</v>
      </c>
      <c r="B2383" s="13">
        <v>49</v>
      </c>
      <c r="C2383" s="13">
        <v>781</v>
      </c>
      <c r="D2383" s="4">
        <f>INDEX(Screenings!C:C,MATCH(Reservations!C2383,Screenings!A:A,0))</f>
        <v>2</v>
      </c>
      <c r="E2383" s="4">
        <f>COUNTIF(SeatReservations!B:B,Reservations!A2383)</f>
        <v>2</v>
      </c>
      <c r="F2383" s="4">
        <f>INDEX(Screenings!D:D,MATCH(Reservations!C2383,Screenings!A:A,0))</f>
        <v>57</v>
      </c>
    </row>
    <row r="2384" spans="1:6" x14ac:dyDescent="0.2">
      <c r="A2384" s="10">
        <v>2383</v>
      </c>
      <c r="B2384" s="13">
        <v>53</v>
      </c>
      <c r="C2384" s="13">
        <v>728</v>
      </c>
      <c r="D2384" s="4">
        <f>INDEX(Screenings!C:C,MATCH(Reservations!C2384,Screenings!A:A,0))</f>
        <v>1</v>
      </c>
      <c r="E2384" s="4">
        <f>COUNTIF(SeatReservations!B:B,Reservations!A2384)</f>
        <v>2</v>
      </c>
      <c r="F2384" s="4">
        <f>INDEX(Screenings!D:D,MATCH(Reservations!C2384,Screenings!A:A,0))</f>
        <v>28</v>
      </c>
    </row>
    <row r="2385" spans="1:6" x14ac:dyDescent="0.2">
      <c r="A2385" s="10">
        <v>2384</v>
      </c>
      <c r="B2385" s="13">
        <v>64</v>
      </c>
      <c r="C2385" s="13">
        <v>682</v>
      </c>
      <c r="D2385" s="4">
        <f>INDEX(Screenings!C:C,MATCH(Reservations!C2385,Screenings!A:A,0))</f>
        <v>10</v>
      </c>
      <c r="E2385" s="4">
        <f>COUNTIF(SeatReservations!B:B,Reservations!A2385)</f>
        <v>3</v>
      </c>
      <c r="F2385" s="4">
        <f>INDEX(Screenings!D:D,MATCH(Reservations!C2385,Screenings!A:A,0))</f>
        <v>56</v>
      </c>
    </row>
    <row r="2386" spans="1:6" x14ac:dyDescent="0.2">
      <c r="A2386" s="10">
        <v>2385</v>
      </c>
      <c r="B2386" s="13">
        <v>37</v>
      </c>
      <c r="C2386" s="13">
        <v>687</v>
      </c>
      <c r="D2386" s="4">
        <f>INDEX(Screenings!C:C,MATCH(Reservations!C2386,Screenings!A:A,0))</f>
        <v>2</v>
      </c>
      <c r="E2386" s="4">
        <f>COUNTIF(SeatReservations!B:B,Reservations!A2386)</f>
        <v>4</v>
      </c>
      <c r="F2386" s="4">
        <f>INDEX(Screenings!D:D,MATCH(Reservations!C2386,Screenings!A:A,0))</f>
        <v>4</v>
      </c>
    </row>
    <row r="2387" spans="1:6" x14ac:dyDescent="0.2">
      <c r="A2387" s="10">
        <v>2386</v>
      </c>
      <c r="B2387" s="13">
        <v>69</v>
      </c>
      <c r="C2387" s="13">
        <v>701</v>
      </c>
      <c r="D2387" s="4">
        <f>INDEX(Screenings!C:C,MATCH(Reservations!C2387,Screenings!A:A,0))</f>
        <v>9</v>
      </c>
      <c r="E2387" s="4">
        <f>COUNTIF(SeatReservations!B:B,Reservations!A2387)</f>
        <v>2</v>
      </c>
      <c r="F2387" s="4">
        <f>INDEX(Screenings!D:D,MATCH(Reservations!C2387,Screenings!A:A,0))</f>
        <v>2</v>
      </c>
    </row>
    <row r="2388" spans="1:6" x14ac:dyDescent="0.2">
      <c r="A2388" s="10">
        <v>2387</v>
      </c>
      <c r="B2388" s="13">
        <v>26</v>
      </c>
      <c r="C2388" s="13">
        <v>706</v>
      </c>
      <c r="D2388" s="4">
        <f>INDEX(Screenings!C:C,MATCH(Reservations!C2388,Screenings!A:A,0))</f>
        <v>7</v>
      </c>
      <c r="E2388" s="4">
        <f>COUNTIF(SeatReservations!B:B,Reservations!A2388)</f>
        <v>3</v>
      </c>
      <c r="F2388" s="4">
        <f>INDEX(Screenings!D:D,MATCH(Reservations!C2388,Screenings!A:A,0))</f>
        <v>37</v>
      </c>
    </row>
    <row r="2389" spans="1:6" x14ac:dyDescent="0.2">
      <c r="A2389" s="10">
        <v>2388</v>
      </c>
      <c r="B2389" s="13">
        <v>52</v>
      </c>
      <c r="C2389" s="13">
        <v>763</v>
      </c>
      <c r="D2389" s="4">
        <f>INDEX(Screenings!C:C,MATCH(Reservations!C2389,Screenings!A:A,0))</f>
        <v>5</v>
      </c>
      <c r="E2389" s="4">
        <f>COUNTIF(SeatReservations!B:B,Reservations!A2389)</f>
        <v>1</v>
      </c>
      <c r="F2389" s="4">
        <f>INDEX(Screenings!D:D,MATCH(Reservations!C2389,Screenings!A:A,0))</f>
        <v>45</v>
      </c>
    </row>
    <row r="2390" spans="1:6" x14ac:dyDescent="0.2">
      <c r="A2390" s="10">
        <v>2389</v>
      </c>
      <c r="B2390" s="13">
        <v>68</v>
      </c>
      <c r="C2390" s="13">
        <v>675</v>
      </c>
      <c r="D2390" s="4">
        <f>INDEX(Screenings!C:C,MATCH(Reservations!C2390,Screenings!A:A,0))</f>
        <v>3</v>
      </c>
      <c r="E2390" s="4">
        <f>COUNTIF(SeatReservations!B:B,Reservations!A2390)</f>
        <v>3</v>
      </c>
      <c r="F2390" s="4">
        <f>INDEX(Screenings!D:D,MATCH(Reservations!C2390,Screenings!A:A,0))</f>
        <v>8</v>
      </c>
    </row>
    <row r="2391" spans="1:6" x14ac:dyDescent="0.2">
      <c r="A2391" s="10">
        <v>2390</v>
      </c>
      <c r="B2391" s="13">
        <v>63</v>
      </c>
      <c r="C2391" s="13">
        <v>749</v>
      </c>
      <c r="D2391" s="4">
        <f>INDEX(Screenings!C:C,MATCH(Reservations!C2391,Screenings!A:A,0))</f>
        <v>8</v>
      </c>
      <c r="E2391" s="4">
        <f>COUNTIF(SeatReservations!B:B,Reservations!A2391)</f>
        <v>2</v>
      </c>
      <c r="F2391" s="4">
        <f>INDEX(Screenings!D:D,MATCH(Reservations!C2391,Screenings!A:A,0))</f>
        <v>53</v>
      </c>
    </row>
    <row r="2392" spans="1:6" x14ac:dyDescent="0.2">
      <c r="A2392" s="10">
        <v>2391</v>
      </c>
      <c r="B2392" s="13">
        <v>68</v>
      </c>
      <c r="C2392" s="13">
        <v>639</v>
      </c>
      <c r="D2392" s="4">
        <f>INDEX(Screenings!C:C,MATCH(Reservations!C2392,Screenings!A:A,0))</f>
        <v>9</v>
      </c>
      <c r="E2392" s="4">
        <f>COUNTIF(SeatReservations!B:B,Reservations!A2392)</f>
        <v>2</v>
      </c>
      <c r="F2392" s="4">
        <f>INDEX(Screenings!D:D,MATCH(Reservations!C2392,Screenings!A:A,0))</f>
        <v>5</v>
      </c>
    </row>
    <row r="2393" spans="1:6" x14ac:dyDescent="0.2">
      <c r="A2393" s="10">
        <v>2392</v>
      </c>
      <c r="B2393" s="13">
        <v>60</v>
      </c>
      <c r="C2393" s="13">
        <v>823</v>
      </c>
      <c r="D2393" s="4">
        <f>INDEX(Screenings!C:C,MATCH(Reservations!C2393,Screenings!A:A,0))</f>
        <v>10</v>
      </c>
      <c r="E2393" s="4">
        <f>COUNTIF(SeatReservations!B:B,Reservations!A2393)</f>
        <v>6</v>
      </c>
      <c r="F2393" s="4">
        <f>INDEX(Screenings!D:D,MATCH(Reservations!C2393,Screenings!A:A,0))</f>
        <v>6</v>
      </c>
    </row>
    <row r="2394" spans="1:6" x14ac:dyDescent="0.2">
      <c r="A2394" s="10">
        <v>2393</v>
      </c>
      <c r="B2394" s="13">
        <v>69</v>
      </c>
      <c r="C2394" s="13">
        <v>611</v>
      </c>
      <c r="D2394" s="4">
        <f>INDEX(Screenings!C:C,MATCH(Reservations!C2394,Screenings!A:A,0))</f>
        <v>9</v>
      </c>
      <c r="E2394" s="4">
        <f>COUNTIF(SeatReservations!B:B,Reservations!A2394)</f>
        <v>1</v>
      </c>
      <c r="F2394" s="4">
        <f>INDEX(Screenings!D:D,MATCH(Reservations!C2394,Screenings!A:A,0))</f>
        <v>31</v>
      </c>
    </row>
    <row r="2395" spans="1:6" x14ac:dyDescent="0.2">
      <c r="A2395" s="10">
        <v>2394</v>
      </c>
      <c r="B2395" s="13">
        <v>5</v>
      </c>
      <c r="C2395" s="13">
        <v>826</v>
      </c>
      <c r="D2395" s="4">
        <f>INDEX(Screenings!C:C,MATCH(Reservations!C2395,Screenings!A:A,0))</f>
        <v>1</v>
      </c>
      <c r="E2395" s="4">
        <f>COUNTIF(SeatReservations!B:B,Reservations!A2395)</f>
        <v>3</v>
      </c>
      <c r="F2395" s="4">
        <f>INDEX(Screenings!D:D,MATCH(Reservations!C2395,Screenings!A:A,0))</f>
        <v>10</v>
      </c>
    </row>
    <row r="2396" spans="1:6" x14ac:dyDescent="0.2">
      <c r="A2396" s="10">
        <v>2395</v>
      </c>
      <c r="B2396" s="13">
        <v>39</v>
      </c>
      <c r="C2396" s="13">
        <v>621</v>
      </c>
      <c r="D2396" s="4">
        <f>INDEX(Screenings!C:C,MATCH(Reservations!C2396,Screenings!A:A,0))</f>
        <v>7</v>
      </c>
      <c r="E2396" s="4">
        <f>COUNTIF(SeatReservations!B:B,Reservations!A2396)</f>
        <v>2</v>
      </c>
      <c r="F2396" s="4">
        <f>INDEX(Screenings!D:D,MATCH(Reservations!C2396,Screenings!A:A,0))</f>
        <v>43</v>
      </c>
    </row>
    <row r="2397" spans="1:6" x14ac:dyDescent="0.2">
      <c r="A2397" s="10">
        <v>2396</v>
      </c>
      <c r="B2397" s="13">
        <v>66</v>
      </c>
      <c r="C2397" s="13">
        <v>796</v>
      </c>
      <c r="D2397" s="4">
        <f>INDEX(Screenings!C:C,MATCH(Reservations!C2397,Screenings!A:A,0))</f>
        <v>7</v>
      </c>
      <c r="E2397" s="4">
        <f>COUNTIF(SeatReservations!B:B,Reservations!A2397)</f>
        <v>1</v>
      </c>
      <c r="F2397" s="4">
        <f>INDEX(Screenings!D:D,MATCH(Reservations!C2397,Screenings!A:A,0))</f>
        <v>54</v>
      </c>
    </row>
    <row r="2398" spans="1:6" x14ac:dyDescent="0.2">
      <c r="A2398" s="10">
        <v>2397</v>
      </c>
      <c r="B2398" s="13">
        <v>17</v>
      </c>
      <c r="C2398" s="13">
        <v>670</v>
      </c>
      <c r="D2398" s="4">
        <f>INDEX(Screenings!C:C,MATCH(Reservations!C2398,Screenings!A:A,0))</f>
        <v>9</v>
      </c>
      <c r="E2398" s="4">
        <f>COUNTIF(SeatReservations!B:B,Reservations!A2398)</f>
        <v>5</v>
      </c>
      <c r="F2398" s="4">
        <f>INDEX(Screenings!D:D,MATCH(Reservations!C2398,Screenings!A:A,0))</f>
        <v>22</v>
      </c>
    </row>
    <row r="2399" spans="1:6" x14ac:dyDescent="0.2">
      <c r="A2399" s="10">
        <v>2398</v>
      </c>
      <c r="B2399" s="13">
        <v>42</v>
      </c>
      <c r="C2399" s="13">
        <v>714</v>
      </c>
      <c r="D2399" s="4">
        <f>INDEX(Screenings!C:C,MATCH(Reservations!C2399,Screenings!A:A,0))</f>
        <v>7</v>
      </c>
      <c r="E2399" s="4">
        <f>COUNTIF(SeatReservations!B:B,Reservations!A2399)</f>
        <v>1</v>
      </c>
      <c r="F2399" s="4">
        <f>INDEX(Screenings!D:D,MATCH(Reservations!C2399,Screenings!A:A,0))</f>
        <v>38</v>
      </c>
    </row>
    <row r="2400" spans="1:6" x14ac:dyDescent="0.2">
      <c r="A2400" s="10">
        <v>2399</v>
      </c>
      <c r="B2400" s="13">
        <v>21</v>
      </c>
      <c r="C2400" s="13">
        <v>655</v>
      </c>
      <c r="D2400" s="4">
        <f>INDEX(Screenings!C:C,MATCH(Reservations!C2400,Screenings!A:A,0))</f>
        <v>5</v>
      </c>
      <c r="E2400" s="4">
        <f>COUNTIF(SeatReservations!B:B,Reservations!A2400)</f>
        <v>3</v>
      </c>
      <c r="F2400" s="4">
        <f>INDEX(Screenings!D:D,MATCH(Reservations!C2400,Screenings!A:A,0))</f>
        <v>21</v>
      </c>
    </row>
    <row r="2401" spans="1:6" x14ac:dyDescent="0.2">
      <c r="A2401" s="10">
        <v>2400</v>
      </c>
      <c r="B2401" s="13">
        <v>8</v>
      </c>
      <c r="C2401" s="13">
        <v>685</v>
      </c>
      <c r="D2401" s="4">
        <f>INDEX(Screenings!C:C,MATCH(Reservations!C2401,Screenings!A:A,0))</f>
        <v>3</v>
      </c>
      <c r="E2401" s="4">
        <f>COUNTIF(SeatReservations!B:B,Reservations!A2401)</f>
        <v>0</v>
      </c>
      <c r="F2401" s="4">
        <f>INDEX(Screenings!D:D,MATCH(Reservations!C2401,Screenings!A:A,0))</f>
        <v>45</v>
      </c>
    </row>
    <row r="2402" spans="1:6" x14ac:dyDescent="0.2">
      <c r="A2402" s="10">
        <v>2401</v>
      </c>
      <c r="B2402" s="13">
        <v>13</v>
      </c>
      <c r="C2402" s="13">
        <v>787</v>
      </c>
      <c r="D2402" s="4">
        <f>INDEX(Screenings!C:C,MATCH(Reservations!C2402,Screenings!A:A,0))</f>
        <v>2</v>
      </c>
      <c r="E2402" s="4">
        <f>COUNTIF(SeatReservations!B:B,Reservations!A2402)</f>
        <v>3</v>
      </c>
      <c r="F2402" s="4">
        <f>INDEX(Screenings!D:D,MATCH(Reservations!C2402,Screenings!A:A,0))</f>
        <v>4</v>
      </c>
    </row>
    <row r="2403" spans="1:6" x14ac:dyDescent="0.2">
      <c r="A2403" s="10">
        <v>2402</v>
      </c>
      <c r="B2403" s="13">
        <v>49</v>
      </c>
      <c r="C2403" s="13">
        <v>700</v>
      </c>
      <c r="D2403" s="4">
        <f>INDEX(Screenings!C:C,MATCH(Reservations!C2403,Screenings!A:A,0))</f>
        <v>1</v>
      </c>
      <c r="E2403" s="4">
        <f>COUNTIF(SeatReservations!B:B,Reservations!A2403)</f>
        <v>2</v>
      </c>
      <c r="F2403" s="4">
        <f>INDEX(Screenings!D:D,MATCH(Reservations!C2403,Screenings!A:A,0))</f>
        <v>32</v>
      </c>
    </row>
    <row r="2404" spans="1:6" x14ac:dyDescent="0.2">
      <c r="A2404" s="10">
        <v>2403</v>
      </c>
      <c r="B2404" s="13">
        <v>62</v>
      </c>
      <c r="C2404" s="13">
        <v>667</v>
      </c>
      <c r="D2404" s="4">
        <f>INDEX(Screenings!C:C,MATCH(Reservations!C2404,Screenings!A:A,0))</f>
        <v>10</v>
      </c>
      <c r="E2404" s="4">
        <f>COUNTIF(SeatReservations!B:B,Reservations!A2404)</f>
        <v>2</v>
      </c>
      <c r="F2404" s="4">
        <f>INDEX(Screenings!D:D,MATCH(Reservations!C2404,Screenings!A:A,0))</f>
        <v>6</v>
      </c>
    </row>
    <row r="2405" spans="1:6" x14ac:dyDescent="0.2">
      <c r="A2405" s="10">
        <v>2404</v>
      </c>
      <c r="B2405" s="13">
        <v>28</v>
      </c>
      <c r="C2405" s="13">
        <v>794</v>
      </c>
      <c r="D2405" s="4">
        <f>INDEX(Screenings!C:C,MATCH(Reservations!C2405,Screenings!A:A,0))</f>
        <v>10</v>
      </c>
      <c r="E2405" s="4">
        <f>COUNTIF(SeatReservations!B:B,Reservations!A2405)</f>
        <v>1</v>
      </c>
      <c r="F2405" s="4">
        <f>INDEX(Screenings!D:D,MATCH(Reservations!C2405,Screenings!A:A,0))</f>
        <v>19</v>
      </c>
    </row>
    <row r="2406" spans="1:6" x14ac:dyDescent="0.2">
      <c r="A2406" s="10">
        <v>2405</v>
      </c>
      <c r="B2406" s="13">
        <v>51</v>
      </c>
      <c r="C2406" s="13">
        <v>602</v>
      </c>
      <c r="D2406" s="4">
        <f>INDEX(Screenings!C:C,MATCH(Reservations!C2406,Screenings!A:A,0))</f>
        <v>10</v>
      </c>
      <c r="E2406" s="4">
        <f>COUNTIF(SeatReservations!B:B,Reservations!A2406)</f>
        <v>2</v>
      </c>
      <c r="F2406" s="4">
        <f>INDEX(Screenings!D:D,MATCH(Reservations!C2406,Screenings!A:A,0))</f>
        <v>46</v>
      </c>
    </row>
    <row r="2407" spans="1:6" x14ac:dyDescent="0.2">
      <c r="A2407" s="10">
        <v>2406</v>
      </c>
      <c r="B2407" s="13">
        <v>14</v>
      </c>
      <c r="C2407" s="13">
        <v>835</v>
      </c>
      <c r="D2407" s="4">
        <f>INDEX(Screenings!C:C,MATCH(Reservations!C2407,Screenings!A:A,0))</f>
        <v>9</v>
      </c>
      <c r="E2407" s="4">
        <f>COUNTIF(SeatReservations!B:B,Reservations!A2407)</f>
        <v>1</v>
      </c>
      <c r="F2407" s="4">
        <f>INDEX(Screenings!D:D,MATCH(Reservations!C2407,Screenings!A:A,0))</f>
        <v>55</v>
      </c>
    </row>
    <row r="2408" spans="1:6" x14ac:dyDescent="0.2">
      <c r="A2408" s="10">
        <v>2407</v>
      </c>
      <c r="B2408" s="13">
        <v>61</v>
      </c>
      <c r="C2408" s="13">
        <v>742</v>
      </c>
      <c r="D2408" s="4">
        <f>INDEX(Screenings!C:C,MATCH(Reservations!C2408,Screenings!A:A,0))</f>
        <v>7</v>
      </c>
      <c r="E2408" s="4">
        <f>COUNTIF(SeatReservations!B:B,Reservations!A2408)</f>
        <v>2</v>
      </c>
      <c r="F2408" s="4">
        <f>INDEX(Screenings!D:D,MATCH(Reservations!C2408,Screenings!A:A,0))</f>
        <v>60</v>
      </c>
    </row>
    <row r="2409" spans="1:6" x14ac:dyDescent="0.2">
      <c r="A2409" s="10">
        <v>2408</v>
      </c>
      <c r="B2409" s="13">
        <v>5</v>
      </c>
      <c r="C2409" s="13">
        <v>769</v>
      </c>
      <c r="D2409" s="4">
        <f>INDEX(Screenings!C:C,MATCH(Reservations!C2409,Screenings!A:A,0))</f>
        <v>2</v>
      </c>
      <c r="E2409" s="4">
        <f>COUNTIF(SeatReservations!B:B,Reservations!A2409)</f>
        <v>1</v>
      </c>
      <c r="F2409" s="4">
        <f>INDEX(Screenings!D:D,MATCH(Reservations!C2409,Screenings!A:A,0))</f>
        <v>19</v>
      </c>
    </row>
    <row r="2410" spans="1:6" x14ac:dyDescent="0.2">
      <c r="A2410" s="10">
        <v>2409</v>
      </c>
      <c r="B2410" s="13">
        <v>5</v>
      </c>
      <c r="C2410" s="13">
        <v>729</v>
      </c>
      <c r="D2410" s="4">
        <f>INDEX(Screenings!C:C,MATCH(Reservations!C2410,Screenings!A:A,0))</f>
        <v>10</v>
      </c>
      <c r="E2410" s="4">
        <f>COUNTIF(SeatReservations!B:B,Reservations!A2410)</f>
        <v>2</v>
      </c>
      <c r="F2410" s="4">
        <f>INDEX(Screenings!D:D,MATCH(Reservations!C2410,Screenings!A:A,0))</f>
        <v>14</v>
      </c>
    </row>
    <row r="2411" spans="1:6" x14ac:dyDescent="0.2">
      <c r="A2411" s="10">
        <v>2410</v>
      </c>
      <c r="B2411" s="13">
        <v>55</v>
      </c>
      <c r="C2411" s="13">
        <v>786</v>
      </c>
      <c r="D2411" s="4">
        <f>INDEX(Screenings!C:C,MATCH(Reservations!C2411,Screenings!A:A,0))</f>
        <v>4</v>
      </c>
      <c r="E2411" s="4">
        <f>COUNTIF(SeatReservations!B:B,Reservations!A2411)</f>
        <v>1</v>
      </c>
      <c r="F2411" s="4">
        <f>INDEX(Screenings!D:D,MATCH(Reservations!C2411,Screenings!A:A,0))</f>
        <v>48</v>
      </c>
    </row>
    <row r="2412" spans="1:6" x14ac:dyDescent="0.2">
      <c r="A2412" s="10">
        <v>2411</v>
      </c>
      <c r="B2412" s="13">
        <v>6</v>
      </c>
      <c r="C2412" s="13">
        <v>634</v>
      </c>
      <c r="D2412" s="4">
        <f>INDEX(Screenings!C:C,MATCH(Reservations!C2412,Screenings!A:A,0))</f>
        <v>4</v>
      </c>
      <c r="E2412" s="4">
        <f>COUNTIF(SeatReservations!B:B,Reservations!A2412)</f>
        <v>4</v>
      </c>
      <c r="F2412" s="4">
        <f>INDEX(Screenings!D:D,MATCH(Reservations!C2412,Screenings!A:A,0))</f>
        <v>8</v>
      </c>
    </row>
    <row r="2413" spans="1:6" x14ac:dyDescent="0.2">
      <c r="A2413" s="10">
        <v>2412</v>
      </c>
      <c r="B2413" s="13">
        <v>63</v>
      </c>
      <c r="C2413" s="13">
        <v>749</v>
      </c>
      <c r="D2413" s="4">
        <f>INDEX(Screenings!C:C,MATCH(Reservations!C2413,Screenings!A:A,0))</f>
        <v>8</v>
      </c>
      <c r="E2413" s="4">
        <f>COUNTIF(SeatReservations!B:B,Reservations!A2413)</f>
        <v>0</v>
      </c>
      <c r="F2413" s="4">
        <f>INDEX(Screenings!D:D,MATCH(Reservations!C2413,Screenings!A:A,0))</f>
        <v>53</v>
      </c>
    </row>
    <row r="2414" spans="1:6" x14ac:dyDescent="0.2">
      <c r="A2414" s="10">
        <v>2413</v>
      </c>
      <c r="B2414" s="13">
        <v>9</v>
      </c>
      <c r="C2414" s="13">
        <v>800</v>
      </c>
      <c r="D2414" s="4">
        <f>INDEX(Screenings!C:C,MATCH(Reservations!C2414,Screenings!A:A,0))</f>
        <v>4</v>
      </c>
      <c r="E2414" s="4">
        <f>COUNTIF(SeatReservations!B:B,Reservations!A2414)</f>
        <v>1</v>
      </c>
      <c r="F2414" s="4">
        <f>INDEX(Screenings!D:D,MATCH(Reservations!C2414,Screenings!A:A,0))</f>
        <v>38</v>
      </c>
    </row>
    <row r="2415" spans="1:6" x14ac:dyDescent="0.2">
      <c r="A2415" s="10">
        <v>2414</v>
      </c>
      <c r="B2415" s="13">
        <v>2</v>
      </c>
      <c r="C2415" s="13">
        <v>657</v>
      </c>
      <c r="D2415" s="4">
        <f>INDEX(Screenings!C:C,MATCH(Reservations!C2415,Screenings!A:A,0))</f>
        <v>9</v>
      </c>
      <c r="E2415" s="4">
        <f>COUNTIF(SeatReservations!B:B,Reservations!A2415)</f>
        <v>3</v>
      </c>
      <c r="F2415" s="4">
        <f>INDEX(Screenings!D:D,MATCH(Reservations!C2415,Screenings!A:A,0))</f>
        <v>41</v>
      </c>
    </row>
    <row r="2416" spans="1:6" x14ac:dyDescent="0.2">
      <c r="A2416" s="10">
        <v>2415</v>
      </c>
      <c r="B2416" s="13">
        <v>15</v>
      </c>
      <c r="C2416" s="13">
        <v>775</v>
      </c>
      <c r="D2416" s="4">
        <f>INDEX(Screenings!C:C,MATCH(Reservations!C2416,Screenings!A:A,0))</f>
        <v>10</v>
      </c>
      <c r="E2416" s="4">
        <f>COUNTIF(SeatReservations!B:B,Reservations!A2416)</f>
        <v>2</v>
      </c>
      <c r="F2416" s="4">
        <f>INDEX(Screenings!D:D,MATCH(Reservations!C2416,Screenings!A:A,0))</f>
        <v>49</v>
      </c>
    </row>
    <row r="2417" spans="1:6" x14ac:dyDescent="0.2">
      <c r="A2417" s="10">
        <v>2416</v>
      </c>
      <c r="B2417" s="13">
        <v>45</v>
      </c>
      <c r="C2417" s="13">
        <v>622</v>
      </c>
      <c r="D2417" s="4">
        <f>INDEX(Screenings!C:C,MATCH(Reservations!C2417,Screenings!A:A,0))</f>
        <v>1</v>
      </c>
      <c r="E2417" s="4">
        <f>COUNTIF(SeatReservations!B:B,Reservations!A2417)</f>
        <v>2</v>
      </c>
      <c r="F2417" s="4">
        <f>INDEX(Screenings!D:D,MATCH(Reservations!C2417,Screenings!A:A,0))</f>
        <v>59</v>
      </c>
    </row>
    <row r="2418" spans="1:6" x14ac:dyDescent="0.2">
      <c r="A2418" s="10">
        <v>2417</v>
      </c>
      <c r="B2418" s="13">
        <v>17</v>
      </c>
      <c r="C2418" s="13">
        <v>676</v>
      </c>
      <c r="D2418" s="4">
        <f>INDEX(Screenings!C:C,MATCH(Reservations!C2418,Screenings!A:A,0))</f>
        <v>10</v>
      </c>
      <c r="E2418" s="4">
        <f>COUNTIF(SeatReservations!B:B,Reservations!A2418)</f>
        <v>1</v>
      </c>
      <c r="F2418" s="4">
        <f>INDEX(Screenings!D:D,MATCH(Reservations!C2418,Screenings!A:A,0))</f>
        <v>42</v>
      </c>
    </row>
    <row r="2419" spans="1:6" x14ac:dyDescent="0.2">
      <c r="A2419" s="10">
        <v>2418</v>
      </c>
      <c r="B2419" s="13">
        <v>27</v>
      </c>
      <c r="C2419" s="13">
        <v>713</v>
      </c>
      <c r="D2419" s="4">
        <f>INDEX(Screenings!C:C,MATCH(Reservations!C2419,Screenings!A:A,0))</f>
        <v>10</v>
      </c>
      <c r="E2419" s="4">
        <f>COUNTIF(SeatReservations!B:B,Reservations!A2419)</f>
        <v>2</v>
      </c>
      <c r="F2419" s="4">
        <f>INDEX(Screenings!D:D,MATCH(Reservations!C2419,Screenings!A:A,0))</f>
        <v>19</v>
      </c>
    </row>
    <row r="2420" spans="1:6" x14ac:dyDescent="0.2">
      <c r="A2420" s="10">
        <v>2419</v>
      </c>
      <c r="B2420" s="13">
        <v>61</v>
      </c>
      <c r="C2420" s="13">
        <v>740</v>
      </c>
      <c r="D2420" s="4">
        <f>INDEX(Screenings!C:C,MATCH(Reservations!C2420,Screenings!A:A,0))</f>
        <v>1</v>
      </c>
      <c r="E2420" s="4">
        <f>COUNTIF(SeatReservations!B:B,Reservations!A2420)</f>
        <v>0</v>
      </c>
      <c r="F2420" s="4">
        <f>INDEX(Screenings!D:D,MATCH(Reservations!C2420,Screenings!A:A,0))</f>
        <v>54</v>
      </c>
    </row>
    <row r="2421" spans="1:6" x14ac:dyDescent="0.2">
      <c r="A2421" s="10">
        <v>2420</v>
      </c>
      <c r="B2421" s="13">
        <v>43</v>
      </c>
      <c r="C2421" s="13">
        <v>801</v>
      </c>
      <c r="D2421" s="4">
        <f>INDEX(Screenings!C:C,MATCH(Reservations!C2421,Screenings!A:A,0))</f>
        <v>7</v>
      </c>
      <c r="E2421" s="4">
        <f>COUNTIF(SeatReservations!B:B,Reservations!A2421)</f>
        <v>2</v>
      </c>
      <c r="F2421" s="4">
        <f>INDEX(Screenings!D:D,MATCH(Reservations!C2421,Screenings!A:A,0))</f>
        <v>40</v>
      </c>
    </row>
    <row r="2422" spans="1:6" x14ac:dyDescent="0.2">
      <c r="A2422" s="10">
        <v>2421</v>
      </c>
      <c r="B2422" s="13">
        <v>7</v>
      </c>
      <c r="C2422" s="13">
        <v>687</v>
      </c>
      <c r="D2422" s="4">
        <f>INDEX(Screenings!C:C,MATCH(Reservations!C2422,Screenings!A:A,0))</f>
        <v>2</v>
      </c>
      <c r="E2422" s="4">
        <f>COUNTIF(SeatReservations!B:B,Reservations!A2422)</f>
        <v>0</v>
      </c>
      <c r="F2422" s="4">
        <f>INDEX(Screenings!D:D,MATCH(Reservations!C2422,Screenings!A:A,0))</f>
        <v>4</v>
      </c>
    </row>
    <row r="2423" spans="1:6" x14ac:dyDescent="0.2">
      <c r="A2423" s="10">
        <v>2422</v>
      </c>
      <c r="B2423" s="13">
        <v>69</v>
      </c>
      <c r="C2423" s="13">
        <v>622</v>
      </c>
      <c r="D2423" s="4">
        <f>INDEX(Screenings!C:C,MATCH(Reservations!C2423,Screenings!A:A,0))</f>
        <v>1</v>
      </c>
      <c r="E2423" s="4">
        <f>COUNTIF(SeatReservations!B:B,Reservations!A2423)</f>
        <v>1</v>
      </c>
      <c r="F2423" s="4">
        <f>INDEX(Screenings!D:D,MATCH(Reservations!C2423,Screenings!A:A,0))</f>
        <v>59</v>
      </c>
    </row>
    <row r="2424" spans="1:6" x14ac:dyDescent="0.2">
      <c r="A2424" s="10">
        <v>2423</v>
      </c>
      <c r="B2424" s="13">
        <v>54</v>
      </c>
      <c r="C2424" s="13">
        <v>808</v>
      </c>
      <c r="D2424" s="4">
        <f>INDEX(Screenings!C:C,MATCH(Reservations!C2424,Screenings!A:A,0))</f>
        <v>3</v>
      </c>
      <c r="E2424" s="4">
        <f>COUNTIF(SeatReservations!B:B,Reservations!A2424)</f>
        <v>2</v>
      </c>
      <c r="F2424" s="4">
        <f>INDEX(Screenings!D:D,MATCH(Reservations!C2424,Screenings!A:A,0))</f>
        <v>55</v>
      </c>
    </row>
    <row r="2425" spans="1:6" x14ac:dyDescent="0.2">
      <c r="A2425" s="10">
        <v>2424</v>
      </c>
      <c r="B2425" s="13">
        <v>48</v>
      </c>
      <c r="C2425" s="13">
        <v>684</v>
      </c>
      <c r="D2425" s="4">
        <f>INDEX(Screenings!C:C,MATCH(Reservations!C2425,Screenings!A:A,0))</f>
        <v>8</v>
      </c>
      <c r="E2425" s="4">
        <f>COUNTIF(SeatReservations!B:B,Reservations!A2425)</f>
        <v>0</v>
      </c>
      <c r="F2425" s="4">
        <f>INDEX(Screenings!D:D,MATCH(Reservations!C2425,Screenings!A:A,0))</f>
        <v>27</v>
      </c>
    </row>
    <row r="2426" spans="1:6" x14ac:dyDescent="0.2">
      <c r="A2426" s="10">
        <v>2425</v>
      </c>
      <c r="B2426" s="13">
        <v>45</v>
      </c>
      <c r="C2426" s="13">
        <v>612</v>
      </c>
      <c r="D2426" s="4">
        <f>INDEX(Screenings!C:C,MATCH(Reservations!C2426,Screenings!A:A,0))</f>
        <v>3</v>
      </c>
      <c r="E2426" s="4">
        <f>COUNTIF(SeatReservations!B:B,Reservations!A2426)</f>
        <v>4</v>
      </c>
      <c r="F2426" s="4">
        <f>INDEX(Screenings!D:D,MATCH(Reservations!C2426,Screenings!A:A,0))</f>
        <v>25</v>
      </c>
    </row>
    <row r="2427" spans="1:6" x14ac:dyDescent="0.2">
      <c r="A2427" s="10">
        <v>2426</v>
      </c>
      <c r="B2427" s="13">
        <v>60</v>
      </c>
      <c r="C2427" s="13">
        <v>726</v>
      </c>
      <c r="D2427" s="4">
        <f>INDEX(Screenings!C:C,MATCH(Reservations!C2427,Screenings!A:A,0))</f>
        <v>7</v>
      </c>
      <c r="E2427" s="4">
        <f>COUNTIF(SeatReservations!B:B,Reservations!A2427)</f>
        <v>4</v>
      </c>
      <c r="F2427" s="4">
        <f>INDEX(Screenings!D:D,MATCH(Reservations!C2427,Screenings!A:A,0))</f>
        <v>16</v>
      </c>
    </row>
    <row r="2428" spans="1:6" x14ac:dyDescent="0.2">
      <c r="A2428" s="10">
        <v>2427</v>
      </c>
      <c r="B2428" s="13">
        <v>25</v>
      </c>
      <c r="C2428" s="13">
        <v>738</v>
      </c>
      <c r="D2428" s="4">
        <f>INDEX(Screenings!C:C,MATCH(Reservations!C2428,Screenings!A:A,0))</f>
        <v>4</v>
      </c>
      <c r="E2428" s="4">
        <f>COUNTIF(SeatReservations!B:B,Reservations!A2428)</f>
        <v>2</v>
      </c>
      <c r="F2428" s="4">
        <f>INDEX(Screenings!D:D,MATCH(Reservations!C2428,Screenings!A:A,0))</f>
        <v>4</v>
      </c>
    </row>
    <row r="2429" spans="1:6" x14ac:dyDescent="0.2">
      <c r="A2429" s="10">
        <v>2428</v>
      </c>
      <c r="B2429" s="13">
        <v>48</v>
      </c>
      <c r="C2429" s="13">
        <v>724</v>
      </c>
      <c r="D2429" s="4">
        <f>INDEX(Screenings!C:C,MATCH(Reservations!C2429,Screenings!A:A,0))</f>
        <v>6</v>
      </c>
      <c r="E2429" s="4">
        <f>COUNTIF(SeatReservations!B:B,Reservations!A2429)</f>
        <v>1</v>
      </c>
      <c r="F2429" s="4">
        <f>INDEX(Screenings!D:D,MATCH(Reservations!C2429,Screenings!A:A,0))</f>
        <v>53</v>
      </c>
    </row>
    <row r="2430" spans="1:6" x14ac:dyDescent="0.2">
      <c r="A2430" s="10">
        <v>2429</v>
      </c>
      <c r="B2430" s="13">
        <v>5</v>
      </c>
      <c r="C2430" s="13">
        <v>622</v>
      </c>
      <c r="D2430" s="4">
        <f>INDEX(Screenings!C:C,MATCH(Reservations!C2430,Screenings!A:A,0))</f>
        <v>1</v>
      </c>
      <c r="E2430" s="4">
        <f>COUNTIF(SeatReservations!B:B,Reservations!A2430)</f>
        <v>1</v>
      </c>
      <c r="F2430" s="4">
        <f>INDEX(Screenings!D:D,MATCH(Reservations!C2430,Screenings!A:A,0))</f>
        <v>59</v>
      </c>
    </row>
    <row r="2431" spans="1:6" x14ac:dyDescent="0.2">
      <c r="A2431" s="10">
        <v>2430</v>
      </c>
      <c r="B2431" s="13">
        <v>23</v>
      </c>
      <c r="C2431" s="13">
        <v>757</v>
      </c>
      <c r="D2431" s="4">
        <f>INDEX(Screenings!C:C,MATCH(Reservations!C2431,Screenings!A:A,0))</f>
        <v>3</v>
      </c>
      <c r="E2431" s="4">
        <f>COUNTIF(SeatReservations!B:B,Reservations!A2431)</f>
        <v>2</v>
      </c>
      <c r="F2431" s="4">
        <f>INDEX(Screenings!D:D,MATCH(Reservations!C2431,Screenings!A:A,0))</f>
        <v>1</v>
      </c>
    </row>
    <row r="2432" spans="1:6" x14ac:dyDescent="0.2">
      <c r="A2432" s="10">
        <v>2431</v>
      </c>
      <c r="B2432" s="13">
        <v>53</v>
      </c>
      <c r="C2432" s="13">
        <v>646</v>
      </c>
      <c r="D2432" s="4">
        <f>INDEX(Screenings!C:C,MATCH(Reservations!C2432,Screenings!A:A,0))</f>
        <v>6</v>
      </c>
      <c r="E2432" s="4">
        <f>COUNTIF(SeatReservations!B:B,Reservations!A2432)</f>
        <v>3</v>
      </c>
      <c r="F2432" s="4">
        <f>INDEX(Screenings!D:D,MATCH(Reservations!C2432,Screenings!A:A,0))</f>
        <v>57</v>
      </c>
    </row>
    <row r="2433" spans="1:6" x14ac:dyDescent="0.2">
      <c r="A2433" s="10">
        <v>2432</v>
      </c>
      <c r="B2433" s="13">
        <v>66</v>
      </c>
      <c r="C2433" s="13">
        <v>668</v>
      </c>
      <c r="D2433" s="4">
        <f>INDEX(Screenings!C:C,MATCH(Reservations!C2433,Screenings!A:A,0))</f>
        <v>7</v>
      </c>
      <c r="E2433" s="4">
        <f>COUNTIF(SeatReservations!B:B,Reservations!A2433)</f>
        <v>4</v>
      </c>
      <c r="F2433" s="4">
        <f>INDEX(Screenings!D:D,MATCH(Reservations!C2433,Screenings!A:A,0))</f>
        <v>32</v>
      </c>
    </row>
    <row r="2434" spans="1:6" x14ac:dyDescent="0.2">
      <c r="A2434" s="10">
        <v>2433</v>
      </c>
      <c r="B2434" s="13">
        <v>7</v>
      </c>
      <c r="C2434" s="13">
        <v>668</v>
      </c>
      <c r="D2434" s="4">
        <f>INDEX(Screenings!C:C,MATCH(Reservations!C2434,Screenings!A:A,0))</f>
        <v>7</v>
      </c>
      <c r="E2434" s="4">
        <f>COUNTIF(SeatReservations!B:B,Reservations!A2434)</f>
        <v>0</v>
      </c>
      <c r="F2434" s="4">
        <f>INDEX(Screenings!D:D,MATCH(Reservations!C2434,Screenings!A:A,0))</f>
        <v>32</v>
      </c>
    </row>
    <row r="2435" spans="1:6" x14ac:dyDescent="0.2">
      <c r="A2435" s="10">
        <v>2434</v>
      </c>
      <c r="B2435" s="13">
        <v>9</v>
      </c>
      <c r="C2435" s="13">
        <v>766</v>
      </c>
      <c r="D2435" s="4">
        <f>INDEX(Screenings!C:C,MATCH(Reservations!C2435,Screenings!A:A,0))</f>
        <v>3</v>
      </c>
      <c r="E2435" s="4">
        <f>COUNTIF(SeatReservations!B:B,Reservations!A2435)</f>
        <v>1</v>
      </c>
      <c r="F2435" s="4">
        <f>INDEX(Screenings!D:D,MATCH(Reservations!C2435,Screenings!A:A,0))</f>
        <v>16</v>
      </c>
    </row>
    <row r="2436" spans="1:6" x14ac:dyDescent="0.2">
      <c r="A2436" s="10">
        <v>2435</v>
      </c>
      <c r="B2436" s="13">
        <v>29</v>
      </c>
      <c r="C2436" s="13">
        <v>664</v>
      </c>
      <c r="D2436" s="4">
        <f>INDEX(Screenings!C:C,MATCH(Reservations!C2436,Screenings!A:A,0))</f>
        <v>7</v>
      </c>
      <c r="E2436" s="4">
        <f>COUNTIF(SeatReservations!B:B,Reservations!A2436)</f>
        <v>0</v>
      </c>
      <c r="F2436" s="4">
        <f>INDEX(Screenings!D:D,MATCH(Reservations!C2436,Screenings!A:A,0))</f>
        <v>3</v>
      </c>
    </row>
    <row r="2437" spans="1:6" x14ac:dyDescent="0.2">
      <c r="A2437" s="10">
        <v>2436</v>
      </c>
      <c r="B2437" s="13">
        <v>10</v>
      </c>
      <c r="C2437" s="13">
        <v>702</v>
      </c>
      <c r="D2437" s="4">
        <f>INDEX(Screenings!C:C,MATCH(Reservations!C2437,Screenings!A:A,0))</f>
        <v>6</v>
      </c>
      <c r="E2437" s="4">
        <f>COUNTIF(SeatReservations!B:B,Reservations!A2437)</f>
        <v>3</v>
      </c>
      <c r="F2437" s="4">
        <f>INDEX(Screenings!D:D,MATCH(Reservations!C2437,Screenings!A:A,0))</f>
        <v>15</v>
      </c>
    </row>
    <row r="2438" spans="1:6" x14ac:dyDescent="0.2">
      <c r="A2438" s="10">
        <v>2437</v>
      </c>
      <c r="B2438" s="13">
        <v>61</v>
      </c>
      <c r="C2438" s="13">
        <v>626</v>
      </c>
      <c r="D2438" s="4">
        <f>INDEX(Screenings!C:C,MATCH(Reservations!C2438,Screenings!A:A,0))</f>
        <v>9</v>
      </c>
      <c r="E2438" s="4">
        <f>COUNTIF(SeatReservations!B:B,Reservations!A2438)</f>
        <v>2</v>
      </c>
      <c r="F2438" s="4">
        <f>INDEX(Screenings!D:D,MATCH(Reservations!C2438,Screenings!A:A,0))</f>
        <v>53</v>
      </c>
    </row>
    <row r="2439" spans="1:6" x14ac:dyDescent="0.2">
      <c r="A2439" s="10">
        <v>2438</v>
      </c>
      <c r="B2439" s="13">
        <v>27</v>
      </c>
      <c r="C2439" s="13">
        <v>619</v>
      </c>
      <c r="D2439" s="4">
        <f>INDEX(Screenings!C:C,MATCH(Reservations!C2439,Screenings!A:A,0))</f>
        <v>9</v>
      </c>
      <c r="E2439" s="4">
        <f>COUNTIF(SeatReservations!B:B,Reservations!A2439)</f>
        <v>3</v>
      </c>
      <c r="F2439" s="4">
        <f>INDEX(Screenings!D:D,MATCH(Reservations!C2439,Screenings!A:A,0))</f>
        <v>17</v>
      </c>
    </row>
    <row r="2440" spans="1:6" x14ac:dyDescent="0.2">
      <c r="A2440" s="10">
        <v>2439</v>
      </c>
      <c r="B2440" s="13">
        <v>29</v>
      </c>
      <c r="C2440" s="13">
        <v>710</v>
      </c>
      <c r="D2440" s="4">
        <f>INDEX(Screenings!C:C,MATCH(Reservations!C2440,Screenings!A:A,0))</f>
        <v>5</v>
      </c>
      <c r="E2440" s="4">
        <f>COUNTIF(SeatReservations!B:B,Reservations!A2440)</f>
        <v>1</v>
      </c>
      <c r="F2440" s="4">
        <f>INDEX(Screenings!D:D,MATCH(Reservations!C2440,Screenings!A:A,0))</f>
        <v>49</v>
      </c>
    </row>
    <row r="2441" spans="1:6" x14ac:dyDescent="0.2">
      <c r="A2441" s="10">
        <v>2440</v>
      </c>
      <c r="B2441" s="13">
        <v>1</v>
      </c>
      <c r="C2441" s="13">
        <v>601</v>
      </c>
      <c r="D2441" s="4">
        <f>INDEX(Screenings!C:C,MATCH(Reservations!C2441,Screenings!A:A,0))</f>
        <v>8</v>
      </c>
      <c r="E2441" s="4">
        <f>COUNTIF(SeatReservations!B:B,Reservations!A2441)</f>
        <v>1</v>
      </c>
      <c r="F2441" s="4">
        <f>INDEX(Screenings!D:D,MATCH(Reservations!C2441,Screenings!A:A,0))</f>
        <v>4</v>
      </c>
    </row>
    <row r="2442" spans="1:6" x14ac:dyDescent="0.2">
      <c r="A2442" s="10">
        <v>2441</v>
      </c>
      <c r="B2442" s="13">
        <v>12</v>
      </c>
      <c r="C2442" s="13">
        <v>754</v>
      </c>
      <c r="D2442" s="4">
        <f>INDEX(Screenings!C:C,MATCH(Reservations!C2442,Screenings!A:A,0))</f>
        <v>2</v>
      </c>
      <c r="E2442" s="4">
        <f>COUNTIF(SeatReservations!B:B,Reservations!A2442)</f>
        <v>3</v>
      </c>
      <c r="F2442" s="4">
        <f>INDEX(Screenings!D:D,MATCH(Reservations!C2442,Screenings!A:A,0))</f>
        <v>8</v>
      </c>
    </row>
    <row r="2443" spans="1:6" x14ac:dyDescent="0.2">
      <c r="A2443" s="10">
        <v>2442</v>
      </c>
      <c r="B2443" s="13">
        <v>33</v>
      </c>
      <c r="C2443" s="13">
        <v>798</v>
      </c>
      <c r="D2443" s="4">
        <f>INDEX(Screenings!C:C,MATCH(Reservations!C2443,Screenings!A:A,0))</f>
        <v>4</v>
      </c>
      <c r="E2443" s="4">
        <f>COUNTIF(SeatReservations!B:B,Reservations!A2443)</f>
        <v>3</v>
      </c>
      <c r="F2443" s="4">
        <f>INDEX(Screenings!D:D,MATCH(Reservations!C2443,Screenings!A:A,0))</f>
        <v>27</v>
      </c>
    </row>
    <row r="2444" spans="1:6" x14ac:dyDescent="0.2">
      <c r="A2444" s="10">
        <v>2443</v>
      </c>
      <c r="B2444" s="13">
        <v>65</v>
      </c>
      <c r="C2444" s="13">
        <v>716</v>
      </c>
      <c r="D2444" s="4">
        <f>INDEX(Screenings!C:C,MATCH(Reservations!C2444,Screenings!A:A,0))</f>
        <v>6</v>
      </c>
      <c r="E2444" s="4">
        <f>COUNTIF(SeatReservations!B:B,Reservations!A2444)</f>
        <v>2</v>
      </c>
      <c r="F2444" s="4">
        <f>INDEX(Screenings!D:D,MATCH(Reservations!C2444,Screenings!A:A,0))</f>
        <v>8</v>
      </c>
    </row>
    <row r="2445" spans="1:6" x14ac:dyDescent="0.2">
      <c r="A2445" s="10">
        <v>2444</v>
      </c>
      <c r="B2445" s="13">
        <v>4</v>
      </c>
      <c r="C2445" s="13">
        <v>666</v>
      </c>
      <c r="D2445" s="4">
        <f>INDEX(Screenings!C:C,MATCH(Reservations!C2445,Screenings!A:A,0))</f>
        <v>3</v>
      </c>
      <c r="E2445" s="4">
        <f>COUNTIF(SeatReservations!B:B,Reservations!A2445)</f>
        <v>1</v>
      </c>
      <c r="F2445" s="4">
        <f>INDEX(Screenings!D:D,MATCH(Reservations!C2445,Screenings!A:A,0))</f>
        <v>58</v>
      </c>
    </row>
    <row r="2446" spans="1:6" x14ac:dyDescent="0.2">
      <c r="A2446" s="10">
        <v>2445</v>
      </c>
      <c r="B2446" s="13">
        <v>45</v>
      </c>
      <c r="C2446" s="13">
        <v>692</v>
      </c>
      <c r="D2446" s="4">
        <f>INDEX(Screenings!C:C,MATCH(Reservations!C2446,Screenings!A:A,0))</f>
        <v>10</v>
      </c>
      <c r="E2446" s="4">
        <f>COUNTIF(SeatReservations!B:B,Reservations!A2446)</f>
        <v>0</v>
      </c>
      <c r="F2446" s="4">
        <f>INDEX(Screenings!D:D,MATCH(Reservations!C2446,Screenings!A:A,0))</f>
        <v>12</v>
      </c>
    </row>
    <row r="2447" spans="1:6" x14ac:dyDescent="0.2">
      <c r="A2447" s="10">
        <v>2446</v>
      </c>
      <c r="B2447" s="13">
        <v>12</v>
      </c>
      <c r="C2447" s="13">
        <v>750</v>
      </c>
      <c r="D2447" s="4">
        <f>INDEX(Screenings!C:C,MATCH(Reservations!C2447,Screenings!A:A,0))</f>
        <v>6</v>
      </c>
      <c r="E2447" s="4">
        <f>COUNTIF(SeatReservations!B:B,Reservations!A2447)</f>
        <v>2</v>
      </c>
      <c r="F2447" s="4">
        <f>INDEX(Screenings!D:D,MATCH(Reservations!C2447,Screenings!A:A,0))</f>
        <v>48</v>
      </c>
    </row>
    <row r="2448" spans="1:6" x14ac:dyDescent="0.2">
      <c r="A2448" s="10">
        <v>2447</v>
      </c>
      <c r="B2448" s="13">
        <v>43</v>
      </c>
      <c r="C2448" s="13">
        <v>765</v>
      </c>
      <c r="D2448" s="4">
        <f>INDEX(Screenings!C:C,MATCH(Reservations!C2448,Screenings!A:A,0))</f>
        <v>1</v>
      </c>
      <c r="E2448" s="4">
        <f>COUNTIF(SeatReservations!B:B,Reservations!A2448)</f>
        <v>1</v>
      </c>
      <c r="F2448" s="4">
        <f>INDEX(Screenings!D:D,MATCH(Reservations!C2448,Screenings!A:A,0))</f>
        <v>38</v>
      </c>
    </row>
    <row r="2449" spans="1:6" x14ac:dyDescent="0.2">
      <c r="A2449" s="10">
        <v>2448</v>
      </c>
      <c r="B2449" s="13">
        <v>35</v>
      </c>
      <c r="C2449" s="13">
        <v>725</v>
      </c>
      <c r="D2449" s="4">
        <f>INDEX(Screenings!C:C,MATCH(Reservations!C2449,Screenings!A:A,0))</f>
        <v>6</v>
      </c>
      <c r="E2449" s="4">
        <f>COUNTIF(SeatReservations!B:B,Reservations!A2449)</f>
        <v>4</v>
      </c>
      <c r="F2449" s="4">
        <f>INDEX(Screenings!D:D,MATCH(Reservations!C2449,Screenings!A:A,0))</f>
        <v>32</v>
      </c>
    </row>
    <row r="2450" spans="1:6" x14ac:dyDescent="0.2">
      <c r="A2450" s="10">
        <v>2449</v>
      </c>
      <c r="B2450" s="13">
        <v>56</v>
      </c>
      <c r="C2450" s="13">
        <v>636</v>
      </c>
      <c r="D2450" s="4">
        <f>INDEX(Screenings!C:C,MATCH(Reservations!C2450,Screenings!A:A,0))</f>
        <v>4</v>
      </c>
      <c r="E2450" s="4">
        <f>COUNTIF(SeatReservations!B:B,Reservations!A2450)</f>
        <v>3</v>
      </c>
      <c r="F2450" s="4">
        <f>INDEX(Screenings!D:D,MATCH(Reservations!C2450,Screenings!A:A,0))</f>
        <v>30</v>
      </c>
    </row>
    <row r="2451" spans="1:6" x14ac:dyDescent="0.2">
      <c r="A2451" s="10">
        <v>2450</v>
      </c>
      <c r="B2451" s="13">
        <v>66</v>
      </c>
      <c r="C2451" s="13">
        <v>691</v>
      </c>
      <c r="D2451" s="4">
        <f>INDEX(Screenings!C:C,MATCH(Reservations!C2451,Screenings!A:A,0))</f>
        <v>9</v>
      </c>
      <c r="E2451" s="4">
        <f>COUNTIF(SeatReservations!B:B,Reservations!A2451)</f>
        <v>0</v>
      </c>
      <c r="F2451" s="4">
        <f>INDEX(Screenings!D:D,MATCH(Reservations!C2451,Screenings!A:A,0))</f>
        <v>23</v>
      </c>
    </row>
    <row r="2452" spans="1:6" x14ac:dyDescent="0.2">
      <c r="A2452" s="10">
        <v>2451</v>
      </c>
      <c r="B2452" s="13">
        <v>62</v>
      </c>
      <c r="C2452" s="13">
        <v>662</v>
      </c>
      <c r="D2452" s="4">
        <f>INDEX(Screenings!C:C,MATCH(Reservations!C2452,Screenings!A:A,0))</f>
        <v>10</v>
      </c>
      <c r="E2452" s="4">
        <f>COUNTIF(SeatReservations!B:B,Reservations!A2452)</f>
        <v>3</v>
      </c>
      <c r="F2452" s="4">
        <f>INDEX(Screenings!D:D,MATCH(Reservations!C2452,Screenings!A:A,0))</f>
        <v>56</v>
      </c>
    </row>
    <row r="2453" spans="1:6" x14ac:dyDescent="0.2">
      <c r="A2453" s="10">
        <v>2452</v>
      </c>
      <c r="B2453" s="13">
        <v>64</v>
      </c>
      <c r="C2453" s="13">
        <v>813</v>
      </c>
      <c r="D2453" s="4">
        <f>INDEX(Screenings!C:C,MATCH(Reservations!C2453,Screenings!A:A,0))</f>
        <v>6</v>
      </c>
      <c r="E2453" s="4">
        <f>COUNTIF(SeatReservations!B:B,Reservations!A2453)</f>
        <v>1</v>
      </c>
      <c r="F2453" s="4">
        <f>INDEX(Screenings!D:D,MATCH(Reservations!C2453,Screenings!A:A,0))</f>
        <v>55</v>
      </c>
    </row>
    <row r="2454" spans="1:6" x14ac:dyDescent="0.2">
      <c r="A2454" s="10">
        <v>2453</v>
      </c>
      <c r="B2454" s="13">
        <v>21</v>
      </c>
      <c r="C2454" s="13">
        <v>628</v>
      </c>
      <c r="D2454" s="4">
        <f>INDEX(Screenings!C:C,MATCH(Reservations!C2454,Screenings!A:A,0))</f>
        <v>2</v>
      </c>
      <c r="E2454" s="4">
        <f>COUNTIF(SeatReservations!B:B,Reservations!A2454)</f>
        <v>6</v>
      </c>
      <c r="F2454" s="4">
        <f>INDEX(Screenings!D:D,MATCH(Reservations!C2454,Screenings!A:A,0))</f>
        <v>28</v>
      </c>
    </row>
    <row r="2455" spans="1:6" x14ac:dyDescent="0.2">
      <c r="A2455" s="10">
        <v>2454</v>
      </c>
      <c r="B2455" s="13">
        <v>44</v>
      </c>
      <c r="C2455" s="13">
        <v>708</v>
      </c>
      <c r="D2455" s="4">
        <f>INDEX(Screenings!C:C,MATCH(Reservations!C2455,Screenings!A:A,0))</f>
        <v>4</v>
      </c>
      <c r="E2455" s="4">
        <f>COUNTIF(SeatReservations!B:B,Reservations!A2455)</f>
        <v>3</v>
      </c>
      <c r="F2455" s="4">
        <f>INDEX(Screenings!D:D,MATCH(Reservations!C2455,Screenings!A:A,0))</f>
        <v>26</v>
      </c>
    </row>
    <row r="2456" spans="1:6" x14ac:dyDescent="0.2">
      <c r="A2456" s="10">
        <v>2455</v>
      </c>
      <c r="B2456" s="13">
        <v>44</v>
      </c>
      <c r="C2456" s="13">
        <v>651</v>
      </c>
      <c r="D2456" s="4">
        <f>INDEX(Screenings!C:C,MATCH(Reservations!C2456,Screenings!A:A,0))</f>
        <v>5</v>
      </c>
      <c r="E2456" s="4">
        <f>COUNTIF(SeatReservations!B:B,Reservations!A2456)</f>
        <v>1</v>
      </c>
      <c r="F2456" s="4">
        <f>INDEX(Screenings!D:D,MATCH(Reservations!C2456,Screenings!A:A,0))</f>
        <v>24</v>
      </c>
    </row>
    <row r="2457" spans="1:6" x14ac:dyDescent="0.2">
      <c r="A2457" s="10">
        <v>2456</v>
      </c>
      <c r="B2457" s="13">
        <v>33</v>
      </c>
      <c r="C2457" s="13">
        <v>672</v>
      </c>
      <c r="D2457" s="4">
        <f>INDEX(Screenings!C:C,MATCH(Reservations!C2457,Screenings!A:A,0))</f>
        <v>3</v>
      </c>
      <c r="E2457" s="4">
        <f>COUNTIF(SeatReservations!B:B,Reservations!A2457)</f>
        <v>2</v>
      </c>
      <c r="F2457" s="4">
        <f>INDEX(Screenings!D:D,MATCH(Reservations!C2457,Screenings!A:A,0))</f>
        <v>59</v>
      </c>
    </row>
    <row r="2458" spans="1:6" x14ac:dyDescent="0.2">
      <c r="A2458" s="10">
        <v>2457</v>
      </c>
      <c r="B2458" s="13">
        <v>32</v>
      </c>
      <c r="C2458" s="13">
        <v>834</v>
      </c>
      <c r="D2458" s="4">
        <f>INDEX(Screenings!C:C,MATCH(Reservations!C2458,Screenings!A:A,0))</f>
        <v>5</v>
      </c>
      <c r="E2458" s="4">
        <f>COUNTIF(SeatReservations!B:B,Reservations!A2458)</f>
        <v>1</v>
      </c>
      <c r="F2458" s="4">
        <f>INDEX(Screenings!D:D,MATCH(Reservations!C2458,Screenings!A:A,0))</f>
        <v>14</v>
      </c>
    </row>
    <row r="2459" spans="1:6" x14ac:dyDescent="0.2">
      <c r="A2459" s="10">
        <v>2458</v>
      </c>
      <c r="B2459" s="13">
        <v>68</v>
      </c>
      <c r="C2459" s="13">
        <v>679</v>
      </c>
      <c r="D2459" s="4">
        <f>INDEX(Screenings!C:C,MATCH(Reservations!C2459,Screenings!A:A,0))</f>
        <v>9</v>
      </c>
      <c r="E2459" s="4">
        <f>COUNTIF(SeatReservations!B:B,Reservations!A2459)</f>
        <v>1</v>
      </c>
      <c r="F2459" s="4">
        <f>INDEX(Screenings!D:D,MATCH(Reservations!C2459,Screenings!A:A,0))</f>
        <v>20</v>
      </c>
    </row>
    <row r="2460" spans="1:6" x14ac:dyDescent="0.2">
      <c r="A2460" s="10">
        <v>2459</v>
      </c>
      <c r="B2460" s="13">
        <v>34</v>
      </c>
      <c r="C2460" s="13">
        <v>710</v>
      </c>
      <c r="D2460" s="4">
        <f>INDEX(Screenings!C:C,MATCH(Reservations!C2460,Screenings!A:A,0))</f>
        <v>5</v>
      </c>
      <c r="E2460" s="4">
        <f>COUNTIF(SeatReservations!B:B,Reservations!A2460)</f>
        <v>4</v>
      </c>
      <c r="F2460" s="4">
        <f>INDEX(Screenings!D:D,MATCH(Reservations!C2460,Screenings!A:A,0))</f>
        <v>49</v>
      </c>
    </row>
    <row r="2461" spans="1:6" x14ac:dyDescent="0.2">
      <c r="A2461" s="10">
        <v>2460</v>
      </c>
      <c r="B2461" s="13">
        <v>10</v>
      </c>
      <c r="C2461" s="13">
        <v>751</v>
      </c>
      <c r="D2461" s="4">
        <f>INDEX(Screenings!C:C,MATCH(Reservations!C2461,Screenings!A:A,0))</f>
        <v>3</v>
      </c>
      <c r="E2461" s="4">
        <f>COUNTIF(SeatReservations!B:B,Reservations!A2461)</f>
        <v>3</v>
      </c>
      <c r="F2461" s="4">
        <f>INDEX(Screenings!D:D,MATCH(Reservations!C2461,Screenings!A:A,0))</f>
        <v>15</v>
      </c>
    </row>
    <row r="2462" spans="1:6" x14ac:dyDescent="0.2">
      <c r="A2462" s="10">
        <v>2461</v>
      </c>
      <c r="B2462" s="13">
        <v>36</v>
      </c>
      <c r="C2462" s="13">
        <v>640</v>
      </c>
      <c r="D2462" s="4">
        <f>INDEX(Screenings!C:C,MATCH(Reservations!C2462,Screenings!A:A,0))</f>
        <v>5</v>
      </c>
      <c r="E2462" s="4">
        <f>COUNTIF(SeatReservations!B:B,Reservations!A2462)</f>
        <v>1</v>
      </c>
      <c r="F2462" s="4">
        <f>INDEX(Screenings!D:D,MATCH(Reservations!C2462,Screenings!A:A,0))</f>
        <v>2</v>
      </c>
    </row>
    <row r="2463" spans="1:6" x14ac:dyDescent="0.2">
      <c r="A2463" s="10">
        <v>2462</v>
      </c>
      <c r="B2463" s="13">
        <v>27</v>
      </c>
      <c r="C2463" s="13">
        <v>790</v>
      </c>
      <c r="D2463" s="4">
        <f>INDEX(Screenings!C:C,MATCH(Reservations!C2463,Screenings!A:A,0))</f>
        <v>1</v>
      </c>
      <c r="E2463" s="4">
        <f>COUNTIF(SeatReservations!B:B,Reservations!A2463)</f>
        <v>1</v>
      </c>
      <c r="F2463" s="4">
        <f>INDEX(Screenings!D:D,MATCH(Reservations!C2463,Screenings!A:A,0))</f>
        <v>2</v>
      </c>
    </row>
    <row r="2464" spans="1:6" x14ac:dyDescent="0.2">
      <c r="A2464" s="10">
        <v>2463</v>
      </c>
      <c r="B2464" s="13">
        <v>30</v>
      </c>
      <c r="C2464" s="13">
        <v>755</v>
      </c>
      <c r="D2464" s="4">
        <f>INDEX(Screenings!C:C,MATCH(Reservations!C2464,Screenings!A:A,0))</f>
        <v>9</v>
      </c>
      <c r="E2464" s="4">
        <f>COUNTIF(SeatReservations!B:B,Reservations!A2464)</f>
        <v>2</v>
      </c>
      <c r="F2464" s="4">
        <f>INDEX(Screenings!D:D,MATCH(Reservations!C2464,Screenings!A:A,0))</f>
        <v>51</v>
      </c>
    </row>
    <row r="2465" spans="1:6" x14ac:dyDescent="0.2">
      <c r="A2465" s="10">
        <v>2464</v>
      </c>
      <c r="B2465" s="13">
        <v>59</v>
      </c>
      <c r="C2465" s="13">
        <v>680</v>
      </c>
      <c r="D2465" s="4">
        <f>INDEX(Screenings!C:C,MATCH(Reservations!C2465,Screenings!A:A,0))</f>
        <v>2</v>
      </c>
      <c r="E2465" s="4">
        <f>COUNTIF(SeatReservations!B:B,Reservations!A2465)</f>
        <v>2</v>
      </c>
      <c r="F2465" s="4">
        <f>INDEX(Screenings!D:D,MATCH(Reservations!C2465,Screenings!A:A,0))</f>
        <v>52</v>
      </c>
    </row>
    <row r="2466" spans="1:6" x14ac:dyDescent="0.2">
      <c r="A2466" s="10">
        <v>2465</v>
      </c>
      <c r="B2466" s="13">
        <v>64</v>
      </c>
      <c r="C2466" s="13">
        <v>727</v>
      </c>
      <c r="D2466" s="4">
        <f>INDEX(Screenings!C:C,MATCH(Reservations!C2466,Screenings!A:A,0))</f>
        <v>2</v>
      </c>
      <c r="E2466" s="4">
        <f>COUNTIF(SeatReservations!B:B,Reservations!A2466)</f>
        <v>1</v>
      </c>
      <c r="F2466" s="4">
        <f>INDEX(Screenings!D:D,MATCH(Reservations!C2466,Screenings!A:A,0))</f>
        <v>43</v>
      </c>
    </row>
    <row r="2467" spans="1:6" x14ac:dyDescent="0.2">
      <c r="A2467" s="10">
        <v>2466</v>
      </c>
      <c r="B2467" s="13">
        <v>29</v>
      </c>
      <c r="C2467" s="13">
        <v>841</v>
      </c>
      <c r="D2467" s="4">
        <f>INDEX(Screenings!C:C,MATCH(Reservations!C2467,Screenings!A:A,0))</f>
        <v>8</v>
      </c>
      <c r="E2467" s="4">
        <f>COUNTIF(SeatReservations!B:B,Reservations!A2467)</f>
        <v>0</v>
      </c>
      <c r="F2467" s="4">
        <f>INDEX(Screenings!D:D,MATCH(Reservations!C2467,Screenings!A:A,0))</f>
        <v>31</v>
      </c>
    </row>
    <row r="2468" spans="1:6" x14ac:dyDescent="0.2">
      <c r="A2468" s="10">
        <v>2467</v>
      </c>
      <c r="B2468" s="13">
        <v>50</v>
      </c>
      <c r="C2468" s="13">
        <v>833</v>
      </c>
      <c r="D2468" s="4">
        <f>INDEX(Screenings!C:C,MATCH(Reservations!C2468,Screenings!A:A,0))</f>
        <v>4</v>
      </c>
      <c r="E2468" s="4">
        <f>COUNTIF(SeatReservations!B:B,Reservations!A2468)</f>
        <v>0</v>
      </c>
      <c r="F2468" s="4">
        <f>INDEX(Screenings!D:D,MATCH(Reservations!C2468,Screenings!A:A,0))</f>
        <v>52</v>
      </c>
    </row>
    <row r="2469" spans="1:6" x14ac:dyDescent="0.2">
      <c r="A2469" s="10">
        <v>2468</v>
      </c>
      <c r="B2469" s="13">
        <v>15</v>
      </c>
      <c r="C2469" s="13">
        <v>613</v>
      </c>
      <c r="D2469" s="4">
        <f>INDEX(Screenings!C:C,MATCH(Reservations!C2469,Screenings!A:A,0))</f>
        <v>8</v>
      </c>
      <c r="E2469" s="4">
        <f>COUNTIF(SeatReservations!B:B,Reservations!A2469)</f>
        <v>3</v>
      </c>
      <c r="F2469" s="4">
        <f>INDEX(Screenings!D:D,MATCH(Reservations!C2469,Screenings!A:A,0))</f>
        <v>12</v>
      </c>
    </row>
    <row r="2470" spans="1:6" x14ac:dyDescent="0.2">
      <c r="A2470" s="10">
        <v>2469</v>
      </c>
      <c r="B2470" s="13">
        <v>54</v>
      </c>
      <c r="C2470" s="13">
        <v>616</v>
      </c>
      <c r="D2470" s="4">
        <f>INDEX(Screenings!C:C,MATCH(Reservations!C2470,Screenings!A:A,0))</f>
        <v>5</v>
      </c>
      <c r="E2470" s="4">
        <f>COUNTIF(SeatReservations!B:B,Reservations!A2470)</f>
        <v>1</v>
      </c>
      <c r="F2470" s="4">
        <f>INDEX(Screenings!D:D,MATCH(Reservations!C2470,Screenings!A:A,0))</f>
        <v>8</v>
      </c>
    </row>
    <row r="2471" spans="1:6" x14ac:dyDescent="0.2">
      <c r="A2471" s="10">
        <v>2470</v>
      </c>
      <c r="B2471" s="13">
        <v>10</v>
      </c>
      <c r="C2471" s="13">
        <v>685</v>
      </c>
      <c r="D2471" s="4">
        <f>INDEX(Screenings!C:C,MATCH(Reservations!C2471,Screenings!A:A,0))</f>
        <v>3</v>
      </c>
      <c r="E2471" s="4">
        <f>COUNTIF(SeatReservations!B:B,Reservations!A2471)</f>
        <v>2</v>
      </c>
      <c r="F2471" s="4">
        <f>INDEX(Screenings!D:D,MATCH(Reservations!C2471,Screenings!A:A,0))</f>
        <v>45</v>
      </c>
    </row>
    <row r="2472" spans="1:6" x14ac:dyDescent="0.2">
      <c r="A2472" s="10">
        <v>2471</v>
      </c>
      <c r="B2472" s="13">
        <v>21</v>
      </c>
      <c r="C2472" s="13">
        <v>838</v>
      </c>
      <c r="D2472" s="4">
        <f>INDEX(Screenings!C:C,MATCH(Reservations!C2472,Screenings!A:A,0))</f>
        <v>5</v>
      </c>
      <c r="E2472" s="4">
        <f>COUNTIF(SeatReservations!B:B,Reservations!A2472)</f>
        <v>1</v>
      </c>
      <c r="F2472" s="4">
        <f>INDEX(Screenings!D:D,MATCH(Reservations!C2472,Screenings!A:A,0))</f>
        <v>59</v>
      </c>
    </row>
    <row r="2473" spans="1:6" x14ac:dyDescent="0.2">
      <c r="A2473" s="10">
        <v>2472</v>
      </c>
      <c r="B2473" s="13">
        <v>11</v>
      </c>
      <c r="C2473" s="13">
        <v>828</v>
      </c>
      <c r="D2473" s="4">
        <f>INDEX(Screenings!C:C,MATCH(Reservations!C2473,Screenings!A:A,0))</f>
        <v>6</v>
      </c>
      <c r="E2473" s="4">
        <f>COUNTIF(SeatReservations!B:B,Reservations!A2473)</f>
        <v>2</v>
      </c>
      <c r="F2473" s="4">
        <f>INDEX(Screenings!D:D,MATCH(Reservations!C2473,Screenings!A:A,0))</f>
        <v>40</v>
      </c>
    </row>
    <row r="2474" spans="1:6" x14ac:dyDescent="0.2">
      <c r="A2474" s="10">
        <v>2473</v>
      </c>
      <c r="B2474" s="13">
        <v>6</v>
      </c>
      <c r="C2474" s="13">
        <v>694</v>
      </c>
      <c r="D2474" s="4">
        <f>INDEX(Screenings!C:C,MATCH(Reservations!C2474,Screenings!A:A,0))</f>
        <v>2</v>
      </c>
      <c r="E2474" s="4">
        <f>COUNTIF(SeatReservations!B:B,Reservations!A2474)</f>
        <v>4</v>
      </c>
      <c r="F2474" s="4">
        <f>INDEX(Screenings!D:D,MATCH(Reservations!C2474,Screenings!A:A,0))</f>
        <v>9</v>
      </c>
    </row>
    <row r="2475" spans="1:6" x14ac:dyDescent="0.2">
      <c r="A2475" s="10">
        <v>2474</v>
      </c>
      <c r="B2475" s="13">
        <v>31</v>
      </c>
      <c r="C2475" s="13">
        <v>625</v>
      </c>
      <c r="D2475" s="4">
        <f>INDEX(Screenings!C:C,MATCH(Reservations!C2475,Screenings!A:A,0))</f>
        <v>4</v>
      </c>
      <c r="E2475" s="4">
        <f>COUNTIF(SeatReservations!B:B,Reservations!A2475)</f>
        <v>0</v>
      </c>
      <c r="F2475" s="4">
        <f>INDEX(Screenings!D:D,MATCH(Reservations!C2475,Screenings!A:A,0))</f>
        <v>20</v>
      </c>
    </row>
    <row r="2476" spans="1:6" x14ac:dyDescent="0.2">
      <c r="A2476" s="10">
        <v>2475</v>
      </c>
      <c r="B2476" s="13">
        <v>34</v>
      </c>
      <c r="C2476" s="13">
        <v>708</v>
      </c>
      <c r="D2476" s="4">
        <f>INDEX(Screenings!C:C,MATCH(Reservations!C2476,Screenings!A:A,0))</f>
        <v>4</v>
      </c>
      <c r="E2476" s="4">
        <f>COUNTIF(SeatReservations!B:B,Reservations!A2476)</f>
        <v>1</v>
      </c>
      <c r="F2476" s="4">
        <f>INDEX(Screenings!D:D,MATCH(Reservations!C2476,Screenings!A:A,0))</f>
        <v>26</v>
      </c>
    </row>
    <row r="2477" spans="1:6" x14ac:dyDescent="0.2">
      <c r="A2477" s="10">
        <v>2476</v>
      </c>
      <c r="B2477" s="13">
        <v>25</v>
      </c>
      <c r="C2477" s="13">
        <v>797</v>
      </c>
      <c r="D2477" s="4">
        <f>INDEX(Screenings!C:C,MATCH(Reservations!C2477,Screenings!A:A,0))</f>
        <v>8</v>
      </c>
      <c r="E2477" s="4">
        <f>COUNTIF(SeatReservations!B:B,Reservations!A2477)</f>
        <v>1</v>
      </c>
      <c r="F2477" s="4">
        <f>INDEX(Screenings!D:D,MATCH(Reservations!C2477,Screenings!A:A,0))</f>
        <v>32</v>
      </c>
    </row>
    <row r="2478" spans="1:6" x14ac:dyDescent="0.2">
      <c r="A2478" s="10">
        <v>2477</v>
      </c>
      <c r="B2478" s="13">
        <v>37</v>
      </c>
      <c r="C2478" s="13">
        <v>677</v>
      </c>
      <c r="D2478" s="4">
        <f>INDEX(Screenings!C:C,MATCH(Reservations!C2478,Screenings!A:A,0))</f>
        <v>6</v>
      </c>
      <c r="E2478" s="4">
        <f>COUNTIF(SeatReservations!B:B,Reservations!A2478)</f>
        <v>2</v>
      </c>
      <c r="F2478" s="4">
        <f>INDEX(Screenings!D:D,MATCH(Reservations!C2478,Screenings!A:A,0))</f>
        <v>38</v>
      </c>
    </row>
    <row r="2479" spans="1:6" x14ac:dyDescent="0.2">
      <c r="A2479" s="10">
        <v>2478</v>
      </c>
      <c r="B2479" s="13">
        <v>56</v>
      </c>
      <c r="C2479" s="13">
        <v>748</v>
      </c>
      <c r="D2479" s="4">
        <f>INDEX(Screenings!C:C,MATCH(Reservations!C2479,Screenings!A:A,0))</f>
        <v>9</v>
      </c>
      <c r="E2479" s="4">
        <f>COUNTIF(SeatReservations!B:B,Reservations!A2479)</f>
        <v>1</v>
      </c>
      <c r="F2479" s="4">
        <f>INDEX(Screenings!D:D,MATCH(Reservations!C2479,Screenings!A:A,0))</f>
        <v>55</v>
      </c>
    </row>
    <row r="2480" spans="1:6" x14ac:dyDescent="0.2">
      <c r="A2480" s="10">
        <v>2479</v>
      </c>
      <c r="B2480" s="13">
        <v>54</v>
      </c>
      <c r="C2480" s="13">
        <v>733</v>
      </c>
      <c r="D2480" s="4">
        <f>INDEX(Screenings!C:C,MATCH(Reservations!C2480,Screenings!A:A,0))</f>
        <v>7</v>
      </c>
      <c r="E2480" s="4">
        <f>COUNTIF(SeatReservations!B:B,Reservations!A2480)</f>
        <v>2</v>
      </c>
      <c r="F2480" s="4">
        <f>INDEX(Screenings!D:D,MATCH(Reservations!C2480,Screenings!A:A,0))</f>
        <v>43</v>
      </c>
    </row>
    <row r="2481" spans="1:6" x14ac:dyDescent="0.2">
      <c r="A2481" s="10">
        <v>2480</v>
      </c>
      <c r="B2481" s="13">
        <v>37</v>
      </c>
      <c r="C2481" s="13">
        <v>793</v>
      </c>
      <c r="D2481" s="4">
        <f>INDEX(Screenings!C:C,MATCH(Reservations!C2481,Screenings!A:A,0))</f>
        <v>3</v>
      </c>
      <c r="E2481" s="4">
        <f>COUNTIF(SeatReservations!B:B,Reservations!A2481)</f>
        <v>4</v>
      </c>
      <c r="F2481" s="4">
        <f>INDEX(Screenings!D:D,MATCH(Reservations!C2481,Screenings!A:A,0))</f>
        <v>39</v>
      </c>
    </row>
    <row r="2482" spans="1:6" x14ac:dyDescent="0.2">
      <c r="A2482" s="10">
        <v>2481</v>
      </c>
      <c r="B2482" s="13">
        <v>12</v>
      </c>
      <c r="C2482" s="13">
        <v>609</v>
      </c>
      <c r="D2482" s="4">
        <f>INDEX(Screenings!C:C,MATCH(Reservations!C2482,Screenings!A:A,0))</f>
        <v>3</v>
      </c>
      <c r="E2482" s="4">
        <f>COUNTIF(SeatReservations!B:B,Reservations!A2482)</f>
        <v>3</v>
      </c>
      <c r="F2482" s="4">
        <f>INDEX(Screenings!D:D,MATCH(Reservations!C2482,Screenings!A:A,0))</f>
        <v>43</v>
      </c>
    </row>
    <row r="2483" spans="1:6" x14ac:dyDescent="0.2">
      <c r="A2483" s="10">
        <v>2482</v>
      </c>
      <c r="B2483" s="13">
        <v>21</v>
      </c>
      <c r="C2483" s="13">
        <v>831</v>
      </c>
      <c r="D2483" s="4">
        <f>INDEX(Screenings!C:C,MATCH(Reservations!C2483,Screenings!A:A,0))</f>
        <v>6</v>
      </c>
      <c r="E2483" s="4">
        <f>COUNTIF(SeatReservations!B:B,Reservations!A2483)</f>
        <v>1</v>
      </c>
      <c r="F2483" s="4">
        <f>INDEX(Screenings!D:D,MATCH(Reservations!C2483,Screenings!A:A,0))</f>
        <v>7</v>
      </c>
    </row>
    <row r="2484" spans="1:6" x14ac:dyDescent="0.2">
      <c r="A2484" s="10">
        <v>2483</v>
      </c>
      <c r="B2484" s="13">
        <v>67</v>
      </c>
      <c r="C2484" s="13">
        <v>820</v>
      </c>
      <c r="D2484" s="4">
        <f>INDEX(Screenings!C:C,MATCH(Reservations!C2484,Screenings!A:A,0))</f>
        <v>8</v>
      </c>
      <c r="E2484" s="4">
        <f>COUNTIF(SeatReservations!B:B,Reservations!A2484)</f>
        <v>1</v>
      </c>
      <c r="F2484" s="4">
        <f>INDEX(Screenings!D:D,MATCH(Reservations!C2484,Screenings!A:A,0))</f>
        <v>29</v>
      </c>
    </row>
    <row r="2485" spans="1:6" x14ac:dyDescent="0.2">
      <c r="A2485" s="10">
        <v>2484</v>
      </c>
      <c r="B2485" s="13">
        <v>13</v>
      </c>
      <c r="C2485" s="13">
        <v>641</v>
      </c>
      <c r="D2485" s="4">
        <f>INDEX(Screenings!C:C,MATCH(Reservations!C2485,Screenings!A:A,0))</f>
        <v>6</v>
      </c>
      <c r="E2485" s="4">
        <f>COUNTIF(SeatReservations!B:B,Reservations!A2485)</f>
        <v>1</v>
      </c>
      <c r="F2485" s="4">
        <f>INDEX(Screenings!D:D,MATCH(Reservations!C2485,Screenings!A:A,0))</f>
        <v>39</v>
      </c>
    </row>
    <row r="2486" spans="1:6" x14ac:dyDescent="0.2">
      <c r="A2486" s="10">
        <v>2485</v>
      </c>
      <c r="B2486" s="13">
        <v>45</v>
      </c>
      <c r="C2486" s="13">
        <v>773</v>
      </c>
      <c r="D2486" s="4">
        <f>INDEX(Screenings!C:C,MATCH(Reservations!C2486,Screenings!A:A,0))</f>
        <v>1</v>
      </c>
      <c r="E2486" s="4">
        <f>COUNTIF(SeatReservations!B:B,Reservations!A2486)</f>
        <v>5</v>
      </c>
      <c r="F2486" s="4">
        <f>INDEX(Screenings!D:D,MATCH(Reservations!C2486,Screenings!A:A,0))</f>
        <v>37</v>
      </c>
    </row>
    <row r="2487" spans="1:6" x14ac:dyDescent="0.2">
      <c r="A2487" s="10">
        <v>2486</v>
      </c>
      <c r="B2487" s="13">
        <v>69</v>
      </c>
      <c r="C2487" s="13">
        <v>623</v>
      </c>
      <c r="D2487" s="4">
        <f>INDEX(Screenings!C:C,MATCH(Reservations!C2487,Screenings!A:A,0))</f>
        <v>2</v>
      </c>
      <c r="E2487" s="4">
        <f>COUNTIF(SeatReservations!B:B,Reservations!A2487)</f>
        <v>3</v>
      </c>
      <c r="F2487" s="4">
        <f>INDEX(Screenings!D:D,MATCH(Reservations!C2487,Screenings!A:A,0))</f>
        <v>37</v>
      </c>
    </row>
    <row r="2488" spans="1:6" x14ac:dyDescent="0.2">
      <c r="A2488" s="10">
        <v>2487</v>
      </c>
      <c r="B2488" s="13">
        <v>3</v>
      </c>
      <c r="C2488" s="13">
        <v>645</v>
      </c>
      <c r="D2488" s="4">
        <f>INDEX(Screenings!C:C,MATCH(Reservations!C2488,Screenings!A:A,0))</f>
        <v>3</v>
      </c>
      <c r="E2488" s="4">
        <f>COUNTIF(SeatReservations!B:B,Reservations!A2488)</f>
        <v>2</v>
      </c>
      <c r="F2488" s="4">
        <f>INDEX(Screenings!D:D,MATCH(Reservations!C2488,Screenings!A:A,0))</f>
        <v>55</v>
      </c>
    </row>
    <row r="2489" spans="1:6" x14ac:dyDescent="0.2">
      <c r="A2489" s="10">
        <v>2488</v>
      </c>
      <c r="B2489" s="13">
        <v>37</v>
      </c>
      <c r="C2489" s="13">
        <v>613</v>
      </c>
      <c r="D2489" s="4">
        <f>INDEX(Screenings!C:C,MATCH(Reservations!C2489,Screenings!A:A,0))</f>
        <v>8</v>
      </c>
      <c r="E2489" s="4">
        <f>COUNTIF(SeatReservations!B:B,Reservations!A2489)</f>
        <v>4</v>
      </c>
      <c r="F2489" s="4">
        <f>INDEX(Screenings!D:D,MATCH(Reservations!C2489,Screenings!A:A,0))</f>
        <v>12</v>
      </c>
    </row>
    <row r="2490" spans="1:6" x14ac:dyDescent="0.2">
      <c r="A2490" s="10">
        <v>2489</v>
      </c>
      <c r="B2490" s="13">
        <v>26</v>
      </c>
      <c r="C2490" s="13">
        <v>809</v>
      </c>
      <c r="D2490" s="4">
        <f>INDEX(Screenings!C:C,MATCH(Reservations!C2490,Screenings!A:A,0))</f>
        <v>2</v>
      </c>
      <c r="E2490" s="4">
        <f>COUNTIF(SeatReservations!B:B,Reservations!A2490)</f>
        <v>3</v>
      </c>
      <c r="F2490" s="4">
        <f>INDEX(Screenings!D:D,MATCH(Reservations!C2490,Screenings!A:A,0))</f>
        <v>32</v>
      </c>
    </row>
    <row r="2491" spans="1:6" x14ac:dyDescent="0.2">
      <c r="A2491" s="10">
        <v>2490</v>
      </c>
      <c r="B2491" s="13">
        <v>17</v>
      </c>
      <c r="C2491" s="13">
        <v>646</v>
      </c>
      <c r="D2491" s="4">
        <f>INDEX(Screenings!C:C,MATCH(Reservations!C2491,Screenings!A:A,0))</f>
        <v>6</v>
      </c>
      <c r="E2491" s="4">
        <f>COUNTIF(SeatReservations!B:B,Reservations!A2491)</f>
        <v>3</v>
      </c>
      <c r="F2491" s="4">
        <f>INDEX(Screenings!D:D,MATCH(Reservations!C2491,Screenings!A:A,0))</f>
        <v>57</v>
      </c>
    </row>
    <row r="2492" spans="1:6" x14ac:dyDescent="0.2">
      <c r="A2492" s="10">
        <v>2491</v>
      </c>
      <c r="B2492" s="13">
        <v>26</v>
      </c>
      <c r="C2492" s="13">
        <v>611</v>
      </c>
      <c r="D2492" s="4">
        <f>INDEX(Screenings!C:C,MATCH(Reservations!C2492,Screenings!A:A,0))</f>
        <v>9</v>
      </c>
      <c r="E2492" s="4">
        <f>COUNTIF(SeatReservations!B:B,Reservations!A2492)</f>
        <v>2</v>
      </c>
      <c r="F2492" s="4">
        <f>INDEX(Screenings!D:D,MATCH(Reservations!C2492,Screenings!A:A,0))</f>
        <v>31</v>
      </c>
    </row>
    <row r="2493" spans="1:6" x14ac:dyDescent="0.2">
      <c r="A2493" s="10">
        <v>2492</v>
      </c>
      <c r="B2493" s="13">
        <v>25</v>
      </c>
      <c r="C2493" s="13">
        <v>769</v>
      </c>
      <c r="D2493" s="4">
        <f>INDEX(Screenings!C:C,MATCH(Reservations!C2493,Screenings!A:A,0))</f>
        <v>2</v>
      </c>
      <c r="E2493" s="4">
        <f>COUNTIF(SeatReservations!B:B,Reservations!A2493)</f>
        <v>3</v>
      </c>
      <c r="F2493" s="4">
        <f>INDEX(Screenings!D:D,MATCH(Reservations!C2493,Screenings!A:A,0))</f>
        <v>19</v>
      </c>
    </row>
    <row r="2494" spans="1:6" x14ac:dyDescent="0.2">
      <c r="A2494" s="10">
        <v>2493</v>
      </c>
      <c r="B2494" s="13">
        <v>23</v>
      </c>
      <c r="C2494" s="13">
        <v>815</v>
      </c>
      <c r="D2494" s="4">
        <f>INDEX(Screenings!C:C,MATCH(Reservations!C2494,Screenings!A:A,0))</f>
        <v>10</v>
      </c>
      <c r="E2494" s="4">
        <f>COUNTIF(SeatReservations!B:B,Reservations!A2494)</f>
        <v>1</v>
      </c>
      <c r="F2494" s="4">
        <f>INDEX(Screenings!D:D,MATCH(Reservations!C2494,Screenings!A:A,0))</f>
        <v>47</v>
      </c>
    </row>
    <row r="2495" spans="1:6" x14ac:dyDescent="0.2">
      <c r="A2495" s="10">
        <v>2494</v>
      </c>
      <c r="B2495" s="13">
        <v>19</v>
      </c>
      <c r="C2495" s="13">
        <v>621</v>
      </c>
      <c r="D2495" s="4">
        <f>INDEX(Screenings!C:C,MATCH(Reservations!C2495,Screenings!A:A,0))</f>
        <v>7</v>
      </c>
      <c r="E2495" s="4">
        <f>COUNTIF(SeatReservations!B:B,Reservations!A2495)</f>
        <v>2</v>
      </c>
      <c r="F2495" s="4">
        <f>INDEX(Screenings!D:D,MATCH(Reservations!C2495,Screenings!A:A,0))</f>
        <v>43</v>
      </c>
    </row>
    <row r="2496" spans="1:6" x14ac:dyDescent="0.2">
      <c r="A2496" s="10">
        <v>2495</v>
      </c>
      <c r="B2496" s="13">
        <v>58</v>
      </c>
      <c r="C2496" s="13">
        <v>675</v>
      </c>
      <c r="D2496" s="4">
        <f>INDEX(Screenings!C:C,MATCH(Reservations!C2496,Screenings!A:A,0))</f>
        <v>3</v>
      </c>
      <c r="E2496" s="4">
        <f>COUNTIF(SeatReservations!B:B,Reservations!A2496)</f>
        <v>1</v>
      </c>
      <c r="F2496" s="4">
        <f>INDEX(Screenings!D:D,MATCH(Reservations!C2496,Screenings!A:A,0))</f>
        <v>8</v>
      </c>
    </row>
    <row r="2497" spans="1:6" x14ac:dyDescent="0.2">
      <c r="A2497" s="10">
        <v>2496</v>
      </c>
      <c r="B2497" s="13">
        <v>8</v>
      </c>
      <c r="C2497" s="13">
        <v>654</v>
      </c>
      <c r="D2497" s="4">
        <f>INDEX(Screenings!C:C,MATCH(Reservations!C2497,Screenings!A:A,0))</f>
        <v>4</v>
      </c>
      <c r="E2497" s="4">
        <f>COUNTIF(SeatReservations!B:B,Reservations!A2497)</f>
        <v>1</v>
      </c>
      <c r="F2497" s="4">
        <f>INDEX(Screenings!D:D,MATCH(Reservations!C2497,Screenings!A:A,0))</f>
        <v>37</v>
      </c>
    </row>
    <row r="2498" spans="1:6" x14ac:dyDescent="0.2">
      <c r="A2498" s="10">
        <v>2497</v>
      </c>
      <c r="B2498" s="13">
        <v>22</v>
      </c>
      <c r="C2498" s="13">
        <v>657</v>
      </c>
      <c r="D2498" s="4">
        <f>INDEX(Screenings!C:C,MATCH(Reservations!C2498,Screenings!A:A,0))</f>
        <v>9</v>
      </c>
      <c r="E2498" s="4">
        <f>COUNTIF(SeatReservations!B:B,Reservations!A2498)</f>
        <v>0</v>
      </c>
      <c r="F2498" s="4">
        <f>INDEX(Screenings!D:D,MATCH(Reservations!C2498,Screenings!A:A,0))</f>
        <v>41</v>
      </c>
    </row>
    <row r="2499" spans="1:6" x14ac:dyDescent="0.2">
      <c r="A2499" s="10">
        <v>2498</v>
      </c>
      <c r="B2499" s="13">
        <v>61</v>
      </c>
      <c r="C2499" s="13">
        <v>695</v>
      </c>
      <c r="D2499" s="4">
        <f>INDEX(Screenings!C:C,MATCH(Reservations!C2499,Screenings!A:A,0))</f>
        <v>1</v>
      </c>
      <c r="E2499" s="4">
        <f>COUNTIF(SeatReservations!B:B,Reservations!A2499)</f>
        <v>1</v>
      </c>
      <c r="F2499" s="4">
        <f>INDEX(Screenings!D:D,MATCH(Reservations!C2499,Screenings!A:A,0))</f>
        <v>27</v>
      </c>
    </row>
    <row r="2500" spans="1:6" x14ac:dyDescent="0.2">
      <c r="A2500" s="10">
        <v>2499</v>
      </c>
      <c r="B2500" s="13">
        <v>33</v>
      </c>
      <c r="C2500" s="13">
        <v>682</v>
      </c>
      <c r="D2500" s="4">
        <f>INDEX(Screenings!C:C,MATCH(Reservations!C2500,Screenings!A:A,0))</f>
        <v>10</v>
      </c>
      <c r="E2500" s="4">
        <f>COUNTIF(SeatReservations!B:B,Reservations!A2500)</f>
        <v>2</v>
      </c>
      <c r="F2500" s="4">
        <f>INDEX(Screenings!D:D,MATCH(Reservations!C2500,Screenings!A:A,0))</f>
        <v>56</v>
      </c>
    </row>
    <row r="2501" spans="1:6" x14ac:dyDescent="0.2">
      <c r="A2501" s="10">
        <v>2500</v>
      </c>
      <c r="B2501" s="13">
        <v>48</v>
      </c>
      <c r="C2501" s="13">
        <v>676</v>
      </c>
      <c r="D2501" s="4">
        <f>INDEX(Screenings!C:C,MATCH(Reservations!C2501,Screenings!A:A,0))</f>
        <v>10</v>
      </c>
      <c r="E2501" s="4">
        <f>COUNTIF(SeatReservations!B:B,Reservations!A2501)</f>
        <v>3</v>
      </c>
      <c r="F2501" s="4">
        <f>INDEX(Screenings!D:D,MATCH(Reservations!C2501,Screenings!A:A,0))</f>
        <v>42</v>
      </c>
    </row>
    <row r="2502" spans="1:6" x14ac:dyDescent="0.2">
      <c r="A2502" s="10">
        <v>2501</v>
      </c>
      <c r="B2502" s="13">
        <v>49</v>
      </c>
      <c r="C2502" s="13">
        <v>723</v>
      </c>
      <c r="D2502" s="4">
        <f>INDEX(Screenings!C:C,MATCH(Reservations!C2502,Screenings!A:A,0))</f>
        <v>3</v>
      </c>
      <c r="E2502" s="4">
        <f>COUNTIF(SeatReservations!B:B,Reservations!A2502)</f>
        <v>3</v>
      </c>
      <c r="F2502" s="4">
        <f>INDEX(Screenings!D:D,MATCH(Reservations!C2502,Screenings!A:A,0))</f>
        <v>46</v>
      </c>
    </row>
    <row r="2503" spans="1:6" x14ac:dyDescent="0.2">
      <c r="A2503" s="10">
        <v>2502</v>
      </c>
      <c r="B2503" s="13">
        <v>39</v>
      </c>
      <c r="C2503" s="13">
        <v>783</v>
      </c>
      <c r="D2503" s="4">
        <f>INDEX(Screenings!C:C,MATCH(Reservations!C2503,Screenings!A:A,0))</f>
        <v>9</v>
      </c>
      <c r="E2503" s="4">
        <f>COUNTIF(SeatReservations!B:B,Reservations!A2503)</f>
        <v>1</v>
      </c>
      <c r="F2503" s="4">
        <f>INDEX(Screenings!D:D,MATCH(Reservations!C2503,Screenings!A:A,0))</f>
        <v>2</v>
      </c>
    </row>
    <row r="2504" spans="1:6" x14ac:dyDescent="0.2">
      <c r="A2504" s="10">
        <v>2503</v>
      </c>
      <c r="B2504" s="13">
        <v>52</v>
      </c>
      <c r="C2504" s="13">
        <v>692</v>
      </c>
      <c r="D2504" s="4">
        <f>INDEX(Screenings!C:C,MATCH(Reservations!C2504,Screenings!A:A,0))</f>
        <v>10</v>
      </c>
      <c r="E2504" s="4">
        <f>COUNTIF(SeatReservations!B:B,Reservations!A2504)</f>
        <v>1</v>
      </c>
      <c r="F2504" s="4">
        <f>INDEX(Screenings!D:D,MATCH(Reservations!C2504,Screenings!A:A,0))</f>
        <v>12</v>
      </c>
    </row>
    <row r="2505" spans="1:6" x14ac:dyDescent="0.2">
      <c r="A2505" s="10">
        <v>2504</v>
      </c>
      <c r="B2505" s="13">
        <v>20</v>
      </c>
      <c r="C2505" s="13">
        <v>783</v>
      </c>
      <c r="D2505" s="4">
        <f>INDEX(Screenings!C:C,MATCH(Reservations!C2505,Screenings!A:A,0))</f>
        <v>9</v>
      </c>
      <c r="E2505" s="4">
        <f>COUNTIF(SeatReservations!B:B,Reservations!A2505)</f>
        <v>7</v>
      </c>
      <c r="F2505" s="4">
        <f>INDEX(Screenings!D:D,MATCH(Reservations!C2505,Screenings!A:A,0))</f>
        <v>2</v>
      </c>
    </row>
    <row r="2506" spans="1:6" x14ac:dyDescent="0.2">
      <c r="A2506" s="10">
        <v>2505</v>
      </c>
      <c r="B2506" s="13">
        <v>60</v>
      </c>
      <c r="C2506" s="13">
        <v>681</v>
      </c>
      <c r="D2506" s="4">
        <f>INDEX(Screenings!C:C,MATCH(Reservations!C2506,Screenings!A:A,0))</f>
        <v>4</v>
      </c>
      <c r="E2506" s="4">
        <f>COUNTIF(SeatReservations!B:B,Reservations!A2506)</f>
        <v>3</v>
      </c>
      <c r="F2506" s="4">
        <f>INDEX(Screenings!D:D,MATCH(Reservations!C2506,Screenings!A:A,0))</f>
        <v>44</v>
      </c>
    </row>
    <row r="2507" spans="1:6" x14ac:dyDescent="0.2">
      <c r="A2507" s="10">
        <v>2506</v>
      </c>
      <c r="B2507" s="13">
        <v>10</v>
      </c>
      <c r="C2507" s="13">
        <v>818</v>
      </c>
      <c r="D2507" s="4">
        <f>INDEX(Screenings!C:C,MATCH(Reservations!C2507,Screenings!A:A,0))</f>
        <v>5</v>
      </c>
      <c r="E2507" s="4">
        <f>COUNTIF(SeatReservations!B:B,Reservations!A2507)</f>
        <v>0</v>
      </c>
      <c r="F2507" s="4">
        <f>INDEX(Screenings!D:D,MATCH(Reservations!C2507,Screenings!A:A,0))</f>
        <v>50</v>
      </c>
    </row>
    <row r="2508" spans="1:6" x14ac:dyDescent="0.2">
      <c r="A2508" s="10">
        <v>2507</v>
      </c>
      <c r="B2508" s="13">
        <v>27</v>
      </c>
      <c r="C2508" s="13">
        <v>707</v>
      </c>
      <c r="D2508" s="4">
        <f>INDEX(Screenings!C:C,MATCH(Reservations!C2508,Screenings!A:A,0))</f>
        <v>6</v>
      </c>
      <c r="E2508" s="4">
        <f>COUNTIF(SeatReservations!B:B,Reservations!A2508)</f>
        <v>2</v>
      </c>
      <c r="F2508" s="4">
        <f>INDEX(Screenings!D:D,MATCH(Reservations!C2508,Screenings!A:A,0))</f>
        <v>43</v>
      </c>
    </row>
    <row r="2509" spans="1:6" x14ac:dyDescent="0.2">
      <c r="A2509" s="10">
        <v>2508</v>
      </c>
      <c r="B2509" s="13">
        <v>58</v>
      </c>
      <c r="C2509" s="13">
        <v>624</v>
      </c>
      <c r="D2509" s="4">
        <f>INDEX(Screenings!C:C,MATCH(Reservations!C2509,Screenings!A:A,0))</f>
        <v>6</v>
      </c>
      <c r="E2509" s="4">
        <f>COUNTIF(SeatReservations!B:B,Reservations!A2509)</f>
        <v>4</v>
      </c>
      <c r="F2509" s="4">
        <f>INDEX(Screenings!D:D,MATCH(Reservations!C2509,Screenings!A:A,0))</f>
        <v>6</v>
      </c>
    </row>
    <row r="2510" spans="1:6" x14ac:dyDescent="0.2">
      <c r="A2510" s="10">
        <v>2509</v>
      </c>
      <c r="B2510" s="13">
        <v>57</v>
      </c>
      <c r="C2510" s="13">
        <v>776</v>
      </c>
      <c r="D2510" s="4">
        <f>INDEX(Screenings!C:C,MATCH(Reservations!C2510,Screenings!A:A,0))</f>
        <v>10</v>
      </c>
      <c r="E2510" s="4">
        <f>COUNTIF(SeatReservations!B:B,Reservations!A2510)</f>
        <v>1</v>
      </c>
      <c r="F2510" s="4">
        <f>INDEX(Screenings!D:D,MATCH(Reservations!C2510,Screenings!A:A,0))</f>
        <v>37</v>
      </c>
    </row>
    <row r="2511" spans="1:6" x14ac:dyDescent="0.2">
      <c r="A2511" s="10">
        <v>2510</v>
      </c>
      <c r="B2511" s="13">
        <v>51</v>
      </c>
      <c r="C2511" s="13">
        <v>721</v>
      </c>
      <c r="D2511" s="4">
        <f>INDEX(Screenings!C:C,MATCH(Reservations!C2511,Screenings!A:A,0))</f>
        <v>1</v>
      </c>
      <c r="E2511" s="4">
        <f>COUNTIF(SeatReservations!B:B,Reservations!A2511)</f>
        <v>2</v>
      </c>
      <c r="F2511" s="4">
        <f>INDEX(Screenings!D:D,MATCH(Reservations!C2511,Screenings!A:A,0))</f>
        <v>40</v>
      </c>
    </row>
    <row r="2512" spans="1:6" x14ac:dyDescent="0.2">
      <c r="A2512" s="10">
        <v>2511</v>
      </c>
      <c r="B2512" s="13">
        <v>29</v>
      </c>
      <c r="C2512" s="13">
        <v>826</v>
      </c>
      <c r="D2512" s="4">
        <f>INDEX(Screenings!C:C,MATCH(Reservations!C2512,Screenings!A:A,0))</f>
        <v>1</v>
      </c>
      <c r="E2512" s="4">
        <f>COUNTIF(SeatReservations!B:B,Reservations!A2512)</f>
        <v>1</v>
      </c>
      <c r="F2512" s="4">
        <f>INDEX(Screenings!D:D,MATCH(Reservations!C2512,Screenings!A:A,0))</f>
        <v>10</v>
      </c>
    </row>
    <row r="2513" spans="1:6" x14ac:dyDescent="0.2">
      <c r="A2513" s="10">
        <v>2512</v>
      </c>
      <c r="B2513" s="13">
        <v>32</v>
      </c>
      <c r="C2513" s="13">
        <v>838</v>
      </c>
      <c r="D2513" s="4">
        <f>INDEX(Screenings!C:C,MATCH(Reservations!C2513,Screenings!A:A,0))</f>
        <v>5</v>
      </c>
      <c r="E2513" s="4">
        <f>COUNTIF(SeatReservations!B:B,Reservations!A2513)</f>
        <v>3</v>
      </c>
      <c r="F2513" s="4">
        <f>INDEX(Screenings!D:D,MATCH(Reservations!C2513,Screenings!A:A,0))</f>
        <v>59</v>
      </c>
    </row>
    <row r="2514" spans="1:6" x14ac:dyDescent="0.2">
      <c r="A2514" s="10">
        <v>2513</v>
      </c>
      <c r="B2514" s="13">
        <v>36</v>
      </c>
      <c r="C2514" s="13">
        <v>738</v>
      </c>
      <c r="D2514" s="4">
        <f>INDEX(Screenings!C:C,MATCH(Reservations!C2514,Screenings!A:A,0))</f>
        <v>4</v>
      </c>
      <c r="E2514" s="4">
        <f>COUNTIF(SeatReservations!B:B,Reservations!A2514)</f>
        <v>3</v>
      </c>
      <c r="F2514" s="4">
        <f>INDEX(Screenings!D:D,MATCH(Reservations!C2514,Screenings!A:A,0))</f>
        <v>4</v>
      </c>
    </row>
    <row r="2515" spans="1:6" x14ac:dyDescent="0.2">
      <c r="A2515" s="10">
        <v>2514</v>
      </c>
      <c r="B2515" s="13">
        <v>42</v>
      </c>
      <c r="C2515" s="13">
        <v>755</v>
      </c>
      <c r="D2515" s="4">
        <f>INDEX(Screenings!C:C,MATCH(Reservations!C2515,Screenings!A:A,0))</f>
        <v>9</v>
      </c>
      <c r="E2515" s="4">
        <f>COUNTIF(SeatReservations!B:B,Reservations!A2515)</f>
        <v>2</v>
      </c>
      <c r="F2515" s="4">
        <f>INDEX(Screenings!D:D,MATCH(Reservations!C2515,Screenings!A:A,0))</f>
        <v>51</v>
      </c>
    </row>
    <row r="2516" spans="1:6" x14ac:dyDescent="0.2">
      <c r="A2516" s="10">
        <v>2515</v>
      </c>
      <c r="B2516" s="13">
        <v>34</v>
      </c>
      <c r="C2516" s="13">
        <v>726</v>
      </c>
      <c r="D2516" s="4">
        <f>INDEX(Screenings!C:C,MATCH(Reservations!C2516,Screenings!A:A,0))</f>
        <v>7</v>
      </c>
      <c r="E2516" s="4">
        <f>COUNTIF(SeatReservations!B:B,Reservations!A2516)</f>
        <v>3</v>
      </c>
      <c r="F2516" s="4">
        <f>INDEX(Screenings!D:D,MATCH(Reservations!C2516,Screenings!A:A,0))</f>
        <v>16</v>
      </c>
    </row>
    <row r="2517" spans="1:6" x14ac:dyDescent="0.2">
      <c r="A2517" s="10">
        <v>2516</v>
      </c>
      <c r="B2517" s="13">
        <v>51</v>
      </c>
      <c r="C2517" s="13">
        <v>715</v>
      </c>
      <c r="D2517" s="4">
        <f>INDEX(Screenings!C:C,MATCH(Reservations!C2517,Screenings!A:A,0))</f>
        <v>9</v>
      </c>
      <c r="E2517" s="4">
        <f>COUNTIF(SeatReservations!B:B,Reservations!A2517)</f>
        <v>2</v>
      </c>
      <c r="F2517" s="4">
        <f>INDEX(Screenings!D:D,MATCH(Reservations!C2517,Screenings!A:A,0))</f>
        <v>38</v>
      </c>
    </row>
    <row r="2518" spans="1:6" x14ac:dyDescent="0.2">
      <c r="A2518" s="10">
        <v>2517</v>
      </c>
      <c r="B2518" s="13">
        <v>41</v>
      </c>
      <c r="C2518" s="13">
        <v>738</v>
      </c>
      <c r="D2518" s="4">
        <f>INDEX(Screenings!C:C,MATCH(Reservations!C2518,Screenings!A:A,0))</f>
        <v>4</v>
      </c>
      <c r="E2518" s="4">
        <f>COUNTIF(SeatReservations!B:B,Reservations!A2518)</f>
        <v>2</v>
      </c>
      <c r="F2518" s="4">
        <f>INDEX(Screenings!D:D,MATCH(Reservations!C2518,Screenings!A:A,0))</f>
        <v>4</v>
      </c>
    </row>
    <row r="2519" spans="1:6" x14ac:dyDescent="0.2">
      <c r="A2519" s="10">
        <v>2518</v>
      </c>
      <c r="B2519" s="13">
        <v>18</v>
      </c>
      <c r="C2519" s="13">
        <v>818</v>
      </c>
      <c r="D2519" s="4">
        <f>INDEX(Screenings!C:C,MATCH(Reservations!C2519,Screenings!A:A,0))</f>
        <v>5</v>
      </c>
      <c r="E2519" s="4">
        <f>COUNTIF(SeatReservations!B:B,Reservations!A2519)</f>
        <v>2</v>
      </c>
      <c r="F2519" s="4">
        <f>INDEX(Screenings!D:D,MATCH(Reservations!C2519,Screenings!A:A,0))</f>
        <v>50</v>
      </c>
    </row>
    <row r="2520" spans="1:6" x14ac:dyDescent="0.2">
      <c r="A2520" s="10">
        <v>2519</v>
      </c>
      <c r="B2520" s="13">
        <v>50</v>
      </c>
      <c r="C2520" s="13">
        <v>692</v>
      </c>
      <c r="D2520" s="4">
        <f>INDEX(Screenings!C:C,MATCH(Reservations!C2520,Screenings!A:A,0))</f>
        <v>10</v>
      </c>
      <c r="E2520" s="4">
        <f>COUNTIF(SeatReservations!B:B,Reservations!A2520)</f>
        <v>1</v>
      </c>
      <c r="F2520" s="4">
        <f>INDEX(Screenings!D:D,MATCH(Reservations!C2520,Screenings!A:A,0))</f>
        <v>12</v>
      </c>
    </row>
    <row r="2521" spans="1:6" x14ac:dyDescent="0.2">
      <c r="A2521" s="10">
        <v>2520</v>
      </c>
      <c r="B2521" s="13">
        <v>53</v>
      </c>
      <c r="C2521" s="13">
        <v>786</v>
      </c>
      <c r="D2521" s="4">
        <f>INDEX(Screenings!C:C,MATCH(Reservations!C2521,Screenings!A:A,0))</f>
        <v>4</v>
      </c>
      <c r="E2521" s="4">
        <f>COUNTIF(SeatReservations!B:B,Reservations!A2521)</f>
        <v>2</v>
      </c>
      <c r="F2521" s="4">
        <f>INDEX(Screenings!D:D,MATCH(Reservations!C2521,Screenings!A:A,0))</f>
        <v>48</v>
      </c>
    </row>
    <row r="2522" spans="1:6" x14ac:dyDescent="0.2">
      <c r="A2522" s="10">
        <v>2521</v>
      </c>
      <c r="B2522" s="13">
        <v>48</v>
      </c>
      <c r="C2522" s="13">
        <v>698</v>
      </c>
      <c r="D2522" s="4">
        <f>INDEX(Screenings!C:C,MATCH(Reservations!C2522,Screenings!A:A,0))</f>
        <v>9</v>
      </c>
      <c r="E2522" s="4">
        <f>COUNTIF(SeatReservations!B:B,Reservations!A2522)</f>
        <v>0</v>
      </c>
      <c r="F2522" s="4">
        <f>INDEX(Screenings!D:D,MATCH(Reservations!C2522,Screenings!A:A,0))</f>
        <v>32</v>
      </c>
    </row>
    <row r="2523" spans="1:6" x14ac:dyDescent="0.2">
      <c r="A2523" s="10">
        <v>2522</v>
      </c>
      <c r="B2523" s="13">
        <v>26</v>
      </c>
      <c r="C2523" s="13">
        <v>677</v>
      </c>
      <c r="D2523" s="4">
        <f>INDEX(Screenings!C:C,MATCH(Reservations!C2523,Screenings!A:A,0))</f>
        <v>6</v>
      </c>
      <c r="E2523" s="4">
        <f>COUNTIF(SeatReservations!B:B,Reservations!A2523)</f>
        <v>1</v>
      </c>
      <c r="F2523" s="4">
        <f>INDEX(Screenings!D:D,MATCH(Reservations!C2523,Screenings!A:A,0))</f>
        <v>38</v>
      </c>
    </row>
    <row r="2524" spans="1:6" x14ac:dyDescent="0.2">
      <c r="A2524" s="10">
        <v>2523</v>
      </c>
      <c r="B2524" s="13">
        <v>8</v>
      </c>
      <c r="C2524" s="13">
        <v>798</v>
      </c>
      <c r="D2524" s="4">
        <f>INDEX(Screenings!C:C,MATCH(Reservations!C2524,Screenings!A:A,0))</f>
        <v>4</v>
      </c>
      <c r="E2524" s="4">
        <f>COUNTIF(SeatReservations!B:B,Reservations!A2524)</f>
        <v>0</v>
      </c>
      <c r="F2524" s="4">
        <f>INDEX(Screenings!D:D,MATCH(Reservations!C2524,Screenings!A:A,0))</f>
        <v>27</v>
      </c>
    </row>
    <row r="2525" spans="1:6" x14ac:dyDescent="0.2">
      <c r="A2525" s="10">
        <v>2524</v>
      </c>
      <c r="B2525" s="13">
        <v>27</v>
      </c>
      <c r="C2525" s="13">
        <v>666</v>
      </c>
      <c r="D2525" s="4">
        <f>INDEX(Screenings!C:C,MATCH(Reservations!C2525,Screenings!A:A,0))</f>
        <v>3</v>
      </c>
      <c r="E2525" s="4">
        <f>COUNTIF(SeatReservations!B:B,Reservations!A2525)</f>
        <v>1</v>
      </c>
      <c r="F2525" s="4">
        <f>INDEX(Screenings!D:D,MATCH(Reservations!C2525,Screenings!A:A,0))</f>
        <v>58</v>
      </c>
    </row>
    <row r="2526" spans="1:6" x14ac:dyDescent="0.2">
      <c r="A2526" s="10">
        <v>2525</v>
      </c>
      <c r="B2526" s="13">
        <v>17</v>
      </c>
      <c r="C2526" s="13">
        <v>664</v>
      </c>
      <c r="D2526" s="4">
        <f>INDEX(Screenings!C:C,MATCH(Reservations!C2526,Screenings!A:A,0))</f>
        <v>7</v>
      </c>
      <c r="E2526" s="4">
        <f>COUNTIF(SeatReservations!B:B,Reservations!A2526)</f>
        <v>3</v>
      </c>
      <c r="F2526" s="4">
        <f>INDEX(Screenings!D:D,MATCH(Reservations!C2526,Screenings!A:A,0))</f>
        <v>3</v>
      </c>
    </row>
    <row r="2527" spans="1:6" x14ac:dyDescent="0.2">
      <c r="A2527" s="10">
        <v>2526</v>
      </c>
      <c r="B2527" s="13">
        <v>67</v>
      </c>
      <c r="C2527" s="13">
        <v>788</v>
      </c>
      <c r="D2527" s="4">
        <f>INDEX(Screenings!C:C,MATCH(Reservations!C2527,Screenings!A:A,0))</f>
        <v>2</v>
      </c>
      <c r="E2527" s="4">
        <f>COUNTIF(SeatReservations!B:B,Reservations!A2527)</f>
        <v>1</v>
      </c>
      <c r="F2527" s="4">
        <f>INDEX(Screenings!D:D,MATCH(Reservations!C2527,Screenings!A:A,0))</f>
        <v>42</v>
      </c>
    </row>
    <row r="2528" spans="1:6" x14ac:dyDescent="0.2">
      <c r="A2528" s="10">
        <v>2527</v>
      </c>
      <c r="B2528" s="13">
        <v>16</v>
      </c>
      <c r="C2528" s="13">
        <v>686</v>
      </c>
      <c r="D2528" s="4">
        <f>INDEX(Screenings!C:C,MATCH(Reservations!C2528,Screenings!A:A,0))</f>
        <v>9</v>
      </c>
      <c r="E2528" s="4">
        <f>COUNTIF(SeatReservations!B:B,Reservations!A2528)</f>
        <v>3</v>
      </c>
      <c r="F2528" s="4">
        <f>INDEX(Screenings!D:D,MATCH(Reservations!C2528,Screenings!A:A,0))</f>
        <v>36</v>
      </c>
    </row>
    <row r="2529" spans="1:6" x14ac:dyDescent="0.2">
      <c r="A2529" s="10">
        <v>2528</v>
      </c>
      <c r="B2529" s="13">
        <v>1</v>
      </c>
      <c r="C2529" s="13">
        <v>812</v>
      </c>
      <c r="D2529" s="4">
        <f>INDEX(Screenings!C:C,MATCH(Reservations!C2529,Screenings!A:A,0))</f>
        <v>2</v>
      </c>
      <c r="E2529" s="4">
        <f>COUNTIF(SeatReservations!B:B,Reservations!A2529)</f>
        <v>1</v>
      </c>
      <c r="F2529" s="4">
        <f>INDEX(Screenings!D:D,MATCH(Reservations!C2529,Screenings!A:A,0))</f>
        <v>7</v>
      </c>
    </row>
    <row r="2530" spans="1:6" x14ac:dyDescent="0.2">
      <c r="A2530" s="10">
        <v>2529</v>
      </c>
      <c r="B2530" s="13">
        <v>25</v>
      </c>
      <c r="C2530" s="13">
        <v>811</v>
      </c>
      <c r="D2530" s="4">
        <f>INDEX(Screenings!C:C,MATCH(Reservations!C2530,Screenings!A:A,0))</f>
        <v>9</v>
      </c>
      <c r="E2530" s="4">
        <f>COUNTIF(SeatReservations!B:B,Reservations!A2530)</f>
        <v>2</v>
      </c>
      <c r="F2530" s="4">
        <f>INDEX(Screenings!D:D,MATCH(Reservations!C2530,Screenings!A:A,0))</f>
        <v>53</v>
      </c>
    </row>
    <row r="2531" spans="1:6" x14ac:dyDescent="0.2">
      <c r="A2531" s="10">
        <v>2530</v>
      </c>
      <c r="B2531" s="13">
        <v>38</v>
      </c>
      <c r="C2531" s="13">
        <v>658</v>
      </c>
      <c r="D2531" s="4">
        <f>INDEX(Screenings!C:C,MATCH(Reservations!C2531,Screenings!A:A,0))</f>
        <v>6</v>
      </c>
      <c r="E2531" s="4">
        <f>COUNTIF(SeatReservations!B:B,Reservations!A2531)</f>
        <v>5</v>
      </c>
      <c r="F2531" s="4">
        <f>INDEX(Screenings!D:D,MATCH(Reservations!C2531,Screenings!A:A,0))</f>
        <v>19</v>
      </c>
    </row>
    <row r="2532" spans="1:6" x14ac:dyDescent="0.2">
      <c r="A2532" s="10">
        <v>2531</v>
      </c>
      <c r="B2532" s="13">
        <v>46</v>
      </c>
      <c r="C2532" s="13">
        <v>689</v>
      </c>
      <c r="D2532" s="4">
        <f>INDEX(Screenings!C:C,MATCH(Reservations!C2532,Screenings!A:A,0))</f>
        <v>10</v>
      </c>
      <c r="E2532" s="4">
        <f>COUNTIF(SeatReservations!B:B,Reservations!A2532)</f>
        <v>1</v>
      </c>
      <c r="F2532" s="4">
        <f>INDEX(Screenings!D:D,MATCH(Reservations!C2532,Screenings!A:A,0))</f>
        <v>36</v>
      </c>
    </row>
    <row r="2533" spans="1:6" x14ac:dyDescent="0.2">
      <c r="A2533" s="10">
        <v>2532</v>
      </c>
      <c r="B2533" s="13">
        <v>28</v>
      </c>
      <c r="C2533" s="13">
        <v>778</v>
      </c>
      <c r="D2533" s="4">
        <f>INDEX(Screenings!C:C,MATCH(Reservations!C2533,Screenings!A:A,0))</f>
        <v>7</v>
      </c>
      <c r="E2533" s="4">
        <f>COUNTIF(SeatReservations!B:B,Reservations!A2533)</f>
        <v>1</v>
      </c>
      <c r="F2533" s="4">
        <f>INDEX(Screenings!D:D,MATCH(Reservations!C2533,Screenings!A:A,0))</f>
        <v>28</v>
      </c>
    </row>
    <row r="2534" spans="1:6" x14ac:dyDescent="0.2">
      <c r="A2534" s="10">
        <v>2533</v>
      </c>
      <c r="B2534" s="13">
        <v>69</v>
      </c>
      <c r="C2534" s="13">
        <v>620</v>
      </c>
      <c r="D2534" s="4">
        <f>INDEX(Screenings!C:C,MATCH(Reservations!C2534,Screenings!A:A,0))</f>
        <v>4</v>
      </c>
      <c r="E2534" s="4">
        <f>COUNTIF(SeatReservations!B:B,Reservations!A2534)</f>
        <v>1</v>
      </c>
      <c r="F2534" s="4">
        <f>INDEX(Screenings!D:D,MATCH(Reservations!C2534,Screenings!A:A,0))</f>
        <v>57</v>
      </c>
    </row>
    <row r="2535" spans="1:6" x14ac:dyDescent="0.2">
      <c r="A2535" s="10">
        <v>2534</v>
      </c>
      <c r="B2535" s="13">
        <v>5</v>
      </c>
      <c r="C2535" s="13">
        <v>655</v>
      </c>
      <c r="D2535" s="4">
        <f>INDEX(Screenings!C:C,MATCH(Reservations!C2535,Screenings!A:A,0))</f>
        <v>5</v>
      </c>
      <c r="E2535" s="4">
        <f>COUNTIF(SeatReservations!B:B,Reservations!A2535)</f>
        <v>5</v>
      </c>
      <c r="F2535" s="4">
        <f>INDEX(Screenings!D:D,MATCH(Reservations!C2535,Screenings!A:A,0))</f>
        <v>21</v>
      </c>
    </row>
    <row r="2536" spans="1:6" x14ac:dyDescent="0.2">
      <c r="A2536" s="10">
        <v>2535</v>
      </c>
      <c r="B2536" s="13">
        <v>47</v>
      </c>
      <c r="C2536" s="13">
        <v>652</v>
      </c>
      <c r="D2536" s="4">
        <f>INDEX(Screenings!C:C,MATCH(Reservations!C2536,Screenings!A:A,0))</f>
        <v>8</v>
      </c>
      <c r="E2536" s="4">
        <f>COUNTIF(SeatReservations!B:B,Reservations!A2536)</f>
        <v>5</v>
      </c>
      <c r="F2536" s="4">
        <f>INDEX(Screenings!D:D,MATCH(Reservations!C2536,Screenings!A:A,0))</f>
        <v>56</v>
      </c>
    </row>
    <row r="2537" spans="1:6" x14ac:dyDescent="0.2">
      <c r="A2537" s="10">
        <v>2536</v>
      </c>
      <c r="B2537" s="13">
        <v>22</v>
      </c>
      <c r="C2537" s="13">
        <v>741</v>
      </c>
      <c r="D2537" s="4">
        <f>INDEX(Screenings!C:C,MATCH(Reservations!C2537,Screenings!A:A,0))</f>
        <v>1</v>
      </c>
      <c r="E2537" s="4">
        <f>COUNTIF(SeatReservations!B:B,Reservations!A2537)</f>
        <v>0</v>
      </c>
      <c r="F2537" s="4">
        <f>INDEX(Screenings!D:D,MATCH(Reservations!C2537,Screenings!A:A,0))</f>
        <v>32</v>
      </c>
    </row>
    <row r="2538" spans="1:6" x14ac:dyDescent="0.2">
      <c r="A2538" s="10">
        <v>2537</v>
      </c>
      <c r="B2538" s="13">
        <v>20</v>
      </c>
      <c r="C2538" s="13">
        <v>709</v>
      </c>
      <c r="D2538" s="4">
        <f>INDEX(Screenings!C:C,MATCH(Reservations!C2538,Screenings!A:A,0))</f>
        <v>3</v>
      </c>
      <c r="E2538" s="4">
        <f>COUNTIF(SeatReservations!B:B,Reservations!A2538)</f>
        <v>2</v>
      </c>
      <c r="F2538" s="4">
        <f>INDEX(Screenings!D:D,MATCH(Reservations!C2538,Screenings!A:A,0))</f>
        <v>59</v>
      </c>
    </row>
    <row r="2539" spans="1:6" x14ac:dyDescent="0.2">
      <c r="A2539" s="10">
        <v>2538</v>
      </c>
      <c r="B2539" s="13">
        <v>23</v>
      </c>
      <c r="C2539" s="13">
        <v>769</v>
      </c>
      <c r="D2539" s="4">
        <f>INDEX(Screenings!C:C,MATCH(Reservations!C2539,Screenings!A:A,0))</f>
        <v>2</v>
      </c>
      <c r="E2539" s="4">
        <f>COUNTIF(SeatReservations!B:B,Reservations!A2539)</f>
        <v>1</v>
      </c>
      <c r="F2539" s="4">
        <f>INDEX(Screenings!D:D,MATCH(Reservations!C2539,Screenings!A:A,0))</f>
        <v>19</v>
      </c>
    </row>
    <row r="2540" spans="1:6" x14ac:dyDescent="0.2">
      <c r="A2540" s="10">
        <v>2539</v>
      </c>
      <c r="B2540" s="13">
        <v>69</v>
      </c>
      <c r="C2540" s="13">
        <v>727</v>
      </c>
      <c r="D2540" s="4">
        <f>INDEX(Screenings!C:C,MATCH(Reservations!C2540,Screenings!A:A,0))</f>
        <v>2</v>
      </c>
      <c r="E2540" s="4">
        <f>COUNTIF(SeatReservations!B:B,Reservations!A2540)</f>
        <v>1</v>
      </c>
      <c r="F2540" s="4">
        <f>INDEX(Screenings!D:D,MATCH(Reservations!C2540,Screenings!A:A,0))</f>
        <v>43</v>
      </c>
    </row>
    <row r="2541" spans="1:6" x14ac:dyDescent="0.2">
      <c r="A2541" s="10">
        <v>2540</v>
      </c>
      <c r="B2541" s="13">
        <v>2</v>
      </c>
      <c r="C2541" s="13">
        <v>662</v>
      </c>
      <c r="D2541" s="4">
        <f>INDEX(Screenings!C:C,MATCH(Reservations!C2541,Screenings!A:A,0))</f>
        <v>10</v>
      </c>
      <c r="E2541" s="4">
        <f>COUNTIF(SeatReservations!B:B,Reservations!A2541)</f>
        <v>3</v>
      </c>
      <c r="F2541" s="4">
        <f>INDEX(Screenings!D:D,MATCH(Reservations!C2541,Screenings!A:A,0))</f>
        <v>56</v>
      </c>
    </row>
    <row r="2542" spans="1:6" x14ac:dyDescent="0.2">
      <c r="A2542" s="10">
        <v>2541</v>
      </c>
      <c r="B2542" s="13">
        <v>45</v>
      </c>
      <c r="C2542" s="13">
        <v>654</v>
      </c>
      <c r="D2542" s="4">
        <f>INDEX(Screenings!C:C,MATCH(Reservations!C2542,Screenings!A:A,0))</f>
        <v>4</v>
      </c>
      <c r="E2542" s="4">
        <f>COUNTIF(SeatReservations!B:B,Reservations!A2542)</f>
        <v>1</v>
      </c>
      <c r="F2542" s="4">
        <f>INDEX(Screenings!D:D,MATCH(Reservations!C2542,Screenings!A:A,0))</f>
        <v>37</v>
      </c>
    </row>
    <row r="2543" spans="1:6" x14ac:dyDescent="0.2">
      <c r="A2543" s="10">
        <v>2542</v>
      </c>
      <c r="B2543" s="13">
        <v>15</v>
      </c>
      <c r="C2543" s="13">
        <v>632</v>
      </c>
      <c r="D2543" s="4">
        <f>INDEX(Screenings!C:C,MATCH(Reservations!C2543,Screenings!A:A,0))</f>
        <v>2</v>
      </c>
      <c r="E2543" s="4">
        <f>COUNTIF(SeatReservations!B:B,Reservations!A2543)</f>
        <v>2</v>
      </c>
      <c r="F2543" s="4">
        <f>INDEX(Screenings!D:D,MATCH(Reservations!C2543,Screenings!A:A,0))</f>
        <v>16</v>
      </c>
    </row>
    <row r="2544" spans="1:6" x14ac:dyDescent="0.2">
      <c r="A2544" s="10">
        <v>2543</v>
      </c>
      <c r="B2544" s="13">
        <v>63</v>
      </c>
      <c r="C2544" s="13">
        <v>692</v>
      </c>
      <c r="D2544" s="4">
        <f>INDEX(Screenings!C:C,MATCH(Reservations!C2544,Screenings!A:A,0))</f>
        <v>10</v>
      </c>
      <c r="E2544" s="4">
        <f>COUNTIF(SeatReservations!B:B,Reservations!A2544)</f>
        <v>3</v>
      </c>
      <c r="F2544" s="4">
        <f>INDEX(Screenings!D:D,MATCH(Reservations!C2544,Screenings!A:A,0))</f>
        <v>12</v>
      </c>
    </row>
    <row r="2545" spans="1:6" x14ac:dyDescent="0.2">
      <c r="A2545" s="10">
        <v>2544</v>
      </c>
      <c r="B2545" s="13">
        <v>43</v>
      </c>
      <c r="C2545" s="13">
        <v>687</v>
      </c>
      <c r="D2545" s="4">
        <f>INDEX(Screenings!C:C,MATCH(Reservations!C2545,Screenings!A:A,0))</f>
        <v>2</v>
      </c>
      <c r="E2545" s="4">
        <f>COUNTIF(SeatReservations!B:B,Reservations!A2545)</f>
        <v>0</v>
      </c>
      <c r="F2545" s="4">
        <f>INDEX(Screenings!D:D,MATCH(Reservations!C2545,Screenings!A:A,0))</f>
        <v>4</v>
      </c>
    </row>
    <row r="2546" spans="1:6" x14ac:dyDescent="0.2">
      <c r="A2546" s="10">
        <v>2545</v>
      </c>
      <c r="B2546" s="13">
        <v>45</v>
      </c>
      <c r="C2546" s="13">
        <v>789</v>
      </c>
      <c r="D2546" s="4">
        <f>INDEX(Screenings!C:C,MATCH(Reservations!C2546,Screenings!A:A,0))</f>
        <v>10</v>
      </c>
      <c r="E2546" s="4">
        <f>COUNTIF(SeatReservations!B:B,Reservations!A2546)</f>
        <v>2</v>
      </c>
      <c r="F2546" s="4">
        <f>INDEX(Screenings!D:D,MATCH(Reservations!C2546,Screenings!A:A,0))</f>
        <v>54</v>
      </c>
    </row>
    <row r="2547" spans="1:6" x14ac:dyDescent="0.2">
      <c r="A2547" s="10">
        <v>2546</v>
      </c>
      <c r="B2547" s="13">
        <v>53</v>
      </c>
      <c r="C2547" s="13">
        <v>821</v>
      </c>
      <c r="D2547" s="4">
        <f>INDEX(Screenings!C:C,MATCH(Reservations!C2547,Screenings!A:A,0))</f>
        <v>9</v>
      </c>
      <c r="E2547" s="4">
        <f>COUNTIF(SeatReservations!B:B,Reservations!A2547)</f>
        <v>5</v>
      </c>
      <c r="F2547" s="4">
        <f>INDEX(Screenings!D:D,MATCH(Reservations!C2547,Screenings!A:A,0))</f>
        <v>11</v>
      </c>
    </row>
    <row r="2548" spans="1:6" x14ac:dyDescent="0.2">
      <c r="A2548" s="10">
        <v>2547</v>
      </c>
      <c r="B2548" s="13">
        <v>59</v>
      </c>
      <c r="C2548" s="13">
        <v>720</v>
      </c>
      <c r="D2548" s="4">
        <f>INDEX(Screenings!C:C,MATCH(Reservations!C2548,Screenings!A:A,0))</f>
        <v>1</v>
      </c>
      <c r="E2548" s="4">
        <f>COUNTIF(SeatReservations!B:B,Reservations!A2548)</f>
        <v>4</v>
      </c>
      <c r="F2548" s="4">
        <f>INDEX(Screenings!D:D,MATCH(Reservations!C2548,Screenings!A:A,0))</f>
        <v>32</v>
      </c>
    </row>
    <row r="2549" spans="1:6" x14ac:dyDescent="0.2">
      <c r="A2549" s="10">
        <v>2548</v>
      </c>
      <c r="B2549" s="13">
        <v>38</v>
      </c>
      <c r="C2549" s="13">
        <v>835</v>
      </c>
      <c r="D2549" s="4">
        <f>INDEX(Screenings!C:C,MATCH(Reservations!C2549,Screenings!A:A,0))</f>
        <v>9</v>
      </c>
      <c r="E2549" s="4">
        <f>COUNTIF(SeatReservations!B:B,Reservations!A2549)</f>
        <v>2</v>
      </c>
      <c r="F2549" s="4">
        <f>INDEX(Screenings!D:D,MATCH(Reservations!C2549,Screenings!A:A,0))</f>
        <v>55</v>
      </c>
    </row>
    <row r="2550" spans="1:6" x14ac:dyDescent="0.2">
      <c r="A2550" s="10">
        <v>2549</v>
      </c>
      <c r="B2550" s="13">
        <v>15</v>
      </c>
      <c r="C2550" s="13">
        <v>803</v>
      </c>
      <c r="D2550" s="4">
        <f>INDEX(Screenings!C:C,MATCH(Reservations!C2550,Screenings!A:A,0))</f>
        <v>4</v>
      </c>
      <c r="E2550" s="4">
        <f>COUNTIF(SeatReservations!B:B,Reservations!A2550)</f>
        <v>4</v>
      </c>
      <c r="F2550" s="4">
        <f>INDEX(Screenings!D:D,MATCH(Reservations!C2550,Screenings!A:A,0))</f>
        <v>27</v>
      </c>
    </row>
    <row r="2551" spans="1:6" x14ac:dyDescent="0.2">
      <c r="A2551" s="10">
        <v>2550</v>
      </c>
      <c r="B2551" s="13">
        <v>12</v>
      </c>
      <c r="C2551" s="13">
        <v>617</v>
      </c>
      <c r="D2551" s="4">
        <f>INDEX(Screenings!C:C,MATCH(Reservations!C2551,Screenings!A:A,0))</f>
        <v>10</v>
      </c>
      <c r="E2551" s="4">
        <f>COUNTIF(SeatReservations!B:B,Reservations!A2551)</f>
        <v>4</v>
      </c>
      <c r="F2551" s="4">
        <f>INDEX(Screenings!D:D,MATCH(Reservations!C2551,Screenings!A:A,0))</f>
        <v>56</v>
      </c>
    </row>
    <row r="2552" spans="1:6" x14ac:dyDescent="0.2">
      <c r="A2552" s="10">
        <v>2551</v>
      </c>
      <c r="B2552" s="13">
        <v>11</v>
      </c>
      <c r="C2552" s="13">
        <v>828</v>
      </c>
      <c r="D2552" s="4">
        <f>INDEX(Screenings!C:C,MATCH(Reservations!C2552,Screenings!A:A,0))</f>
        <v>6</v>
      </c>
      <c r="E2552" s="4">
        <f>COUNTIF(SeatReservations!B:B,Reservations!A2552)</f>
        <v>0</v>
      </c>
      <c r="F2552" s="4">
        <f>INDEX(Screenings!D:D,MATCH(Reservations!C2552,Screenings!A:A,0))</f>
        <v>40</v>
      </c>
    </row>
    <row r="2553" spans="1:6" x14ac:dyDescent="0.2">
      <c r="A2553" s="10">
        <v>2552</v>
      </c>
      <c r="B2553" s="13">
        <v>62</v>
      </c>
      <c r="C2553" s="13">
        <v>612</v>
      </c>
      <c r="D2553" s="4">
        <f>INDEX(Screenings!C:C,MATCH(Reservations!C2553,Screenings!A:A,0))</f>
        <v>3</v>
      </c>
      <c r="E2553" s="4">
        <f>COUNTIF(SeatReservations!B:B,Reservations!A2553)</f>
        <v>4</v>
      </c>
      <c r="F2553" s="4">
        <f>INDEX(Screenings!D:D,MATCH(Reservations!C2553,Screenings!A:A,0))</f>
        <v>25</v>
      </c>
    </row>
    <row r="2554" spans="1:6" x14ac:dyDescent="0.2">
      <c r="A2554" s="10">
        <v>2553</v>
      </c>
      <c r="B2554" s="13">
        <v>15</v>
      </c>
      <c r="C2554" s="13">
        <v>625</v>
      </c>
      <c r="D2554" s="4">
        <f>INDEX(Screenings!C:C,MATCH(Reservations!C2554,Screenings!A:A,0))</f>
        <v>4</v>
      </c>
      <c r="E2554" s="4">
        <f>COUNTIF(SeatReservations!B:B,Reservations!A2554)</f>
        <v>0</v>
      </c>
      <c r="F2554" s="4">
        <f>INDEX(Screenings!D:D,MATCH(Reservations!C2554,Screenings!A:A,0))</f>
        <v>20</v>
      </c>
    </row>
    <row r="2555" spans="1:6" x14ac:dyDescent="0.2">
      <c r="A2555" s="10">
        <v>2554</v>
      </c>
      <c r="B2555" s="13">
        <v>13</v>
      </c>
      <c r="C2555" s="13">
        <v>780</v>
      </c>
      <c r="D2555" s="4">
        <f>INDEX(Screenings!C:C,MATCH(Reservations!C2555,Screenings!A:A,0))</f>
        <v>4</v>
      </c>
      <c r="E2555" s="4">
        <f>COUNTIF(SeatReservations!B:B,Reservations!A2555)</f>
        <v>2</v>
      </c>
      <c r="F2555" s="4">
        <f>INDEX(Screenings!D:D,MATCH(Reservations!C2555,Screenings!A:A,0))</f>
        <v>50</v>
      </c>
    </row>
    <row r="2556" spans="1:6" x14ac:dyDescent="0.2">
      <c r="A2556" s="10">
        <v>2555</v>
      </c>
      <c r="B2556" s="13">
        <v>15</v>
      </c>
      <c r="C2556" s="13">
        <v>748</v>
      </c>
      <c r="D2556" s="4">
        <f>INDEX(Screenings!C:C,MATCH(Reservations!C2556,Screenings!A:A,0))</f>
        <v>9</v>
      </c>
      <c r="E2556" s="4">
        <f>COUNTIF(SeatReservations!B:B,Reservations!A2556)</f>
        <v>1</v>
      </c>
      <c r="F2556" s="4">
        <f>INDEX(Screenings!D:D,MATCH(Reservations!C2556,Screenings!A:A,0))</f>
        <v>55</v>
      </c>
    </row>
    <row r="2557" spans="1:6" x14ac:dyDescent="0.2">
      <c r="A2557" s="10">
        <v>2556</v>
      </c>
      <c r="B2557" s="13">
        <v>27</v>
      </c>
      <c r="C2557" s="13">
        <v>715</v>
      </c>
      <c r="D2557" s="4">
        <f>INDEX(Screenings!C:C,MATCH(Reservations!C2557,Screenings!A:A,0))</f>
        <v>9</v>
      </c>
      <c r="E2557" s="4">
        <f>COUNTIF(SeatReservations!B:B,Reservations!A2557)</f>
        <v>0</v>
      </c>
      <c r="F2557" s="4">
        <f>INDEX(Screenings!D:D,MATCH(Reservations!C2557,Screenings!A:A,0))</f>
        <v>38</v>
      </c>
    </row>
    <row r="2558" spans="1:6" x14ac:dyDescent="0.2">
      <c r="A2558" s="10">
        <v>2557</v>
      </c>
      <c r="B2558" s="13">
        <v>60</v>
      </c>
      <c r="C2558" s="13">
        <v>665</v>
      </c>
      <c r="D2558" s="4">
        <f>INDEX(Screenings!C:C,MATCH(Reservations!C2558,Screenings!A:A,0))</f>
        <v>10</v>
      </c>
      <c r="E2558" s="4">
        <f>COUNTIF(SeatReservations!B:B,Reservations!A2558)</f>
        <v>1</v>
      </c>
      <c r="F2558" s="4">
        <f>INDEX(Screenings!D:D,MATCH(Reservations!C2558,Screenings!A:A,0))</f>
        <v>20</v>
      </c>
    </row>
    <row r="2559" spans="1:6" x14ac:dyDescent="0.2">
      <c r="A2559" s="10">
        <v>2558</v>
      </c>
      <c r="B2559" s="13">
        <v>53</v>
      </c>
      <c r="C2559" s="13">
        <v>712</v>
      </c>
      <c r="D2559" s="4">
        <f>INDEX(Screenings!C:C,MATCH(Reservations!C2559,Screenings!A:A,0))</f>
        <v>3</v>
      </c>
      <c r="E2559" s="4">
        <f>COUNTIF(SeatReservations!B:B,Reservations!A2559)</f>
        <v>3</v>
      </c>
      <c r="F2559" s="4">
        <f>INDEX(Screenings!D:D,MATCH(Reservations!C2559,Screenings!A:A,0))</f>
        <v>15</v>
      </c>
    </row>
    <row r="2560" spans="1:6" x14ac:dyDescent="0.2">
      <c r="A2560" s="10">
        <v>2559</v>
      </c>
      <c r="B2560" s="13">
        <v>69</v>
      </c>
      <c r="C2560" s="13">
        <v>812</v>
      </c>
      <c r="D2560" s="4">
        <f>INDEX(Screenings!C:C,MATCH(Reservations!C2560,Screenings!A:A,0))</f>
        <v>2</v>
      </c>
      <c r="E2560" s="4">
        <f>COUNTIF(SeatReservations!B:B,Reservations!A2560)</f>
        <v>2</v>
      </c>
      <c r="F2560" s="4">
        <f>INDEX(Screenings!D:D,MATCH(Reservations!C2560,Screenings!A:A,0))</f>
        <v>7</v>
      </c>
    </row>
    <row r="2561" spans="1:6" x14ac:dyDescent="0.2">
      <c r="A2561" s="10">
        <v>2560</v>
      </c>
      <c r="B2561" s="13">
        <v>64</v>
      </c>
      <c r="C2561" s="13">
        <v>794</v>
      </c>
      <c r="D2561" s="4">
        <f>INDEX(Screenings!C:C,MATCH(Reservations!C2561,Screenings!A:A,0))</f>
        <v>10</v>
      </c>
      <c r="E2561" s="4">
        <f>COUNTIF(SeatReservations!B:B,Reservations!A2561)</f>
        <v>2</v>
      </c>
      <c r="F2561" s="4">
        <f>INDEX(Screenings!D:D,MATCH(Reservations!C2561,Screenings!A:A,0))</f>
        <v>19</v>
      </c>
    </row>
    <row r="2562" spans="1:6" x14ac:dyDescent="0.2">
      <c r="A2562" s="10">
        <v>2561</v>
      </c>
      <c r="B2562" s="13">
        <v>19</v>
      </c>
      <c r="C2562" s="13">
        <v>824</v>
      </c>
      <c r="D2562" s="4">
        <f>INDEX(Screenings!C:C,MATCH(Reservations!C2562,Screenings!A:A,0))</f>
        <v>2</v>
      </c>
      <c r="E2562" s="4">
        <f>COUNTIF(SeatReservations!B:B,Reservations!A2562)</f>
        <v>1</v>
      </c>
      <c r="F2562" s="4">
        <f>INDEX(Screenings!D:D,MATCH(Reservations!C2562,Screenings!A:A,0))</f>
        <v>38</v>
      </c>
    </row>
    <row r="2563" spans="1:6" x14ac:dyDescent="0.2">
      <c r="A2563" s="10">
        <v>2562</v>
      </c>
      <c r="B2563" s="13">
        <v>53</v>
      </c>
      <c r="C2563" s="13">
        <v>720</v>
      </c>
      <c r="D2563" s="4">
        <f>INDEX(Screenings!C:C,MATCH(Reservations!C2563,Screenings!A:A,0))</f>
        <v>1</v>
      </c>
      <c r="E2563" s="4">
        <f>COUNTIF(SeatReservations!B:B,Reservations!A2563)</f>
        <v>1</v>
      </c>
      <c r="F2563" s="4">
        <f>INDEX(Screenings!D:D,MATCH(Reservations!C2563,Screenings!A:A,0))</f>
        <v>32</v>
      </c>
    </row>
    <row r="2564" spans="1:6" x14ac:dyDescent="0.2">
      <c r="A2564" s="10">
        <v>2563</v>
      </c>
      <c r="B2564" s="13">
        <v>57</v>
      </c>
      <c r="C2564" s="13">
        <v>787</v>
      </c>
      <c r="D2564" s="4">
        <f>INDEX(Screenings!C:C,MATCH(Reservations!C2564,Screenings!A:A,0))</f>
        <v>2</v>
      </c>
      <c r="E2564" s="4">
        <f>COUNTIF(SeatReservations!B:B,Reservations!A2564)</f>
        <v>3</v>
      </c>
      <c r="F2564" s="4">
        <f>INDEX(Screenings!D:D,MATCH(Reservations!C2564,Screenings!A:A,0))</f>
        <v>4</v>
      </c>
    </row>
    <row r="2565" spans="1:6" x14ac:dyDescent="0.2">
      <c r="A2565" s="10">
        <v>2564</v>
      </c>
      <c r="B2565" s="13">
        <v>44</v>
      </c>
      <c r="C2565" s="13">
        <v>712</v>
      </c>
      <c r="D2565" s="4">
        <f>INDEX(Screenings!C:C,MATCH(Reservations!C2565,Screenings!A:A,0))</f>
        <v>3</v>
      </c>
      <c r="E2565" s="4">
        <f>COUNTIF(SeatReservations!B:B,Reservations!A2565)</f>
        <v>2</v>
      </c>
      <c r="F2565" s="4">
        <f>INDEX(Screenings!D:D,MATCH(Reservations!C2565,Screenings!A:A,0))</f>
        <v>15</v>
      </c>
    </row>
    <row r="2566" spans="1:6" x14ac:dyDescent="0.2">
      <c r="A2566" s="10">
        <v>2565</v>
      </c>
      <c r="B2566" s="13">
        <v>60</v>
      </c>
      <c r="C2566" s="13">
        <v>835</v>
      </c>
      <c r="D2566" s="4">
        <f>INDEX(Screenings!C:C,MATCH(Reservations!C2566,Screenings!A:A,0))</f>
        <v>9</v>
      </c>
      <c r="E2566" s="4">
        <f>COUNTIF(SeatReservations!B:B,Reservations!A2566)</f>
        <v>4</v>
      </c>
      <c r="F2566" s="4">
        <f>INDEX(Screenings!D:D,MATCH(Reservations!C2566,Screenings!A:A,0))</f>
        <v>55</v>
      </c>
    </row>
    <row r="2567" spans="1:6" x14ac:dyDescent="0.2">
      <c r="A2567" s="10">
        <v>2566</v>
      </c>
      <c r="B2567" s="13">
        <v>11</v>
      </c>
      <c r="C2567" s="13">
        <v>821</v>
      </c>
      <c r="D2567" s="4">
        <f>INDEX(Screenings!C:C,MATCH(Reservations!C2567,Screenings!A:A,0))</f>
        <v>9</v>
      </c>
      <c r="E2567" s="4">
        <f>COUNTIF(SeatReservations!B:B,Reservations!A2567)</f>
        <v>2</v>
      </c>
      <c r="F2567" s="4">
        <f>INDEX(Screenings!D:D,MATCH(Reservations!C2567,Screenings!A:A,0))</f>
        <v>11</v>
      </c>
    </row>
    <row r="2568" spans="1:6" x14ac:dyDescent="0.2">
      <c r="A2568" s="10">
        <v>2567</v>
      </c>
      <c r="B2568" s="13">
        <v>4</v>
      </c>
      <c r="C2568" s="13">
        <v>671</v>
      </c>
      <c r="D2568" s="4">
        <f>INDEX(Screenings!C:C,MATCH(Reservations!C2568,Screenings!A:A,0))</f>
        <v>4</v>
      </c>
      <c r="E2568" s="4">
        <f>COUNTIF(SeatReservations!B:B,Reservations!A2568)</f>
        <v>3</v>
      </c>
      <c r="F2568" s="4">
        <f>INDEX(Screenings!D:D,MATCH(Reservations!C2568,Screenings!A:A,0))</f>
        <v>1</v>
      </c>
    </row>
    <row r="2569" spans="1:6" x14ac:dyDescent="0.2">
      <c r="A2569" s="10">
        <v>2568</v>
      </c>
      <c r="B2569" s="13">
        <v>40</v>
      </c>
      <c r="C2569" s="13">
        <v>723</v>
      </c>
      <c r="D2569" s="4">
        <f>INDEX(Screenings!C:C,MATCH(Reservations!C2569,Screenings!A:A,0))</f>
        <v>3</v>
      </c>
      <c r="E2569" s="4">
        <f>COUNTIF(SeatReservations!B:B,Reservations!A2569)</f>
        <v>1</v>
      </c>
      <c r="F2569" s="4">
        <f>INDEX(Screenings!D:D,MATCH(Reservations!C2569,Screenings!A:A,0))</f>
        <v>46</v>
      </c>
    </row>
    <row r="2570" spans="1:6" x14ac:dyDescent="0.2">
      <c r="A2570" s="10">
        <v>2569</v>
      </c>
      <c r="B2570" s="13">
        <v>32</v>
      </c>
      <c r="C2570" s="13">
        <v>730</v>
      </c>
      <c r="D2570" s="4">
        <f>INDEX(Screenings!C:C,MATCH(Reservations!C2570,Screenings!A:A,0))</f>
        <v>1</v>
      </c>
      <c r="E2570" s="4">
        <f>COUNTIF(SeatReservations!B:B,Reservations!A2570)</f>
        <v>0</v>
      </c>
      <c r="F2570" s="4">
        <f>INDEX(Screenings!D:D,MATCH(Reservations!C2570,Screenings!A:A,0))</f>
        <v>24</v>
      </c>
    </row>
    <row r="2571" spans="1:6" x14ac:dyDescent="0.2">
      <c r="A2571" s="10">
        <v>2570</v>
      </c>
      <c r="B2571" s="13">
        <v>36</v>
      </c>
      <c r="C2571" s="13">
        <v>716</v>
      </c>
      <c r="D2571" s="4">
        <f>INDEX(Screenings!C:C,MATCH(Reservations!C2571,Screenings!A:A,0))</f>
        <v>6</v>
      </c>
      <c r="E2571" s="4">
        <f>COUNTIF(SeatReservations!B:B,Reservations!A2571)</f>
        <v>3</v>
      </c>
      <c r="F2571" s="4">
        <f>INDEX(Screenings!D:D,MATCH(Reservations!C2571,Screenings!A:A,0))</f>
        <v>8</v>
      </c>
    </row>
    <row r="2572" spans="1:6" x14ac:dyDescent="0.2">
      <c r="A2572" s="10">
        <v>2571</v>
      </c>
      <c r="B2572" s="13">
        <v>24</v>
      </c>
      <c r="C2572" s="13">
        <v>726</v>
      </c>
      <c r="D2572" s="4">
        <f>INDEX(Screenings!C:C,MATCH(Reservations!C2572,Screenings!A:A,0))</f>
        <v>7</v>
      </c>
      <c r="E2572" s="4">
        <f>COUNTIF(SeatReservations!B:B,Reservations!A2572)</f>
        <v>4</v>
      </c>
      <c r="F2572" s="4">
        <f>INDEX(Screenings!D:D,MATCH(Reservations!C2572,Screenings!A:A,0))</f>
        <v>16</v>
      </c>
    </row>
    <row r="2573" spans="1:6" x14ac:dyDescent="0.2">
      <c r="A2573" s="10">
        <v>2572</v>
      </c>
      <c r="B2573" s="13">
        <v>12</v>
      </c>
      <c r="C2573" s="13">
        <v>693</v>
      </c>
      <c r="D2573" s="4">
        <f>INDEX(Screenings!C:C,MATCH(Reservations!C2573,Screenings!A:A,0))</f>
        <v>7</v>
      </c>
      <c r="E2573" s="4">
        <f>COUNTIF(SeatReservations!B:B,Reservations!A2573)</f>
        <v>2</v>
      </c>
      <c r="F2573" s="4">
        <f>INDEX(Screenings!D:D,MATCH(Reservations!C2573,Screenings!A:A,0))</f>
        <v>37</v>
      </c>
    </row>
    <row r="2574" spans="1:6" x14ac:dyDescent="0.2">
      <c r="A2574" s="10">
        <v>2573</v>
      </c>
      <c r="B2574" s="13">
        <v>64</v>
      </c>
      <c r="C2574" s="13">
        <v>669</v>
      </c>
      <c r="D2574" s="4">
        <f>INDEX(Screenings!C:C,MATCH(Reservations!C2574,Screenings!A:A,0))</f>
        <v>2</v>
      </c>
      <c r="E2574" s="4">
        <f>COUNTIF(SeatReservations!B:B,Reservations!A2574)</f>
        <v>6</v>
      </c>
      <c r="F2574" s="4">
        <f>INDEX(Screenings!D:D,MATCH(Reservations!C2574,Screenings!A:A,0))</f>
        <v>4</v>
      </c>
    </row>
    <row r="2575" spans="1:6" x14ac:dyDescent="0.2">
      <c r="A2575" s="10">
        <v>2574</v>
      </c>
      <c r="B2575" s="13">
        <v>26</v>
      </c>
      <c r="C2575" s="13">
        <v>651</v>
      </c>
      <c r="D2575" s="4">
        <f>INDEX(Screenings!C:C,MATCH(Reservations!C2575,Screenings!A:A,0))</f>
        <v>5</v>
      </c>
      <c r="E2575" s="4">
        <f>COUNTIF(SeatReservations!B:B,Reservations!A2575)</f>
        <v>0</v>
      </c>
      <c r="F2575" s="4">
        <f>INDEX(Screenings!D:D,MATCH(Reservations!C2575,Screenings!A:A,0))</f>
        <v>24</v>
      </c>
    </row>
    <row r="2576" spans="1:6" x14ac:dyDescent="0.2">
      <c r="A2576" s="10">
        <v>2575</v>
      </c>
      <c r="B2576" s="13">
        <v>29</v>
      </c>
      <c r="C2576" s="13">
        <v>604</v>
      </c>
      <c r="D2576" s="4">
        <f>INDEX(Screenings!C:C,MATCH(Reservations!C2576,Screenings!A:A,0))</f>
        <v>7</v>
      </c>
      <c r="E2576" s="4">
        <f>COUNTIF(SeatReservations!B:B,Reservations!A2576)</f>
        <v>2</v>
      </c>
      <c r="F2576" s="4">
        <f>INDEX(Screenings!D:D,MATCH(Reservations!C2576,Screenings!A:A,0))</f>
        <v>58</v>
      </c>
    </row>
    <row r="2577" spans="1:6" x14ac:dyDescent="0.2">
      <c r="A2577" s="10">
        <v>2576</v>
      </c>
      <c r="B2577" s="13">
        <v>30</v>
      </c>
      <c r="C2577" s="13">
        <v>631</v>
      </c>
      <c r="D2577" s="4">
        <f>INDEX(Screenings!C:C,MATCH(Reservations!C2577,Screenings!A:A,0))</f>
        <v>4</v>
      </c>
      <c r="E2577" s="4">
        <f>COUNTIF(SeatReservations!B:B,Reservations!A2577)</f>
        <v>2</v>
      </c>
      <c r="F2577" s="4">
        <f>INDEX(Screenings!D:D,MATCH(Reservations!C2577,Screenings!A:A,0))</f>
        <v>7</v>
      </c>
    </row>
    <row r="2578" spans="1:6" x14ac:dyDescent="0.2">
      <c r="A2578" s="10">
        <v>2577</v>
      </c>
      <c r="B2578" s="13">
        <v>17</v>
      </c>
      <c r="C2578" s="13">
        <v>626</v>
      </c>
      <c r="D2578" s="4">
        <f>INDEX(Screenings!C:C,MATCH(Reservations!C2578,Screenings!A:A,0))</f>
        <v>9</v>
      </c>
      <c r="E2578" s="4">
        <f>COUNTIF(SeatReservations!B:B,Reservations!A2578)</f>
        <v>3</v>
      </c>
      <c r="F2578" s="4">
        <f>INDEX(Screenings!D:D,MATCH(Reservations!C2578,Screenings!A:A,0))</f>
        <v>53</v>
      </c>
    </row>
    <row r="2579" spans="1:6" x14ac:dyDescent="0.2">
      <c r="A2579" s="10">
        <v>2578</v>
      </c>
      <c r="B2579" s="13">
        <v>46</v>
      </c>
      <c r="C2579" s="13">
        <v>819</v>
      </c>
      <c r="D2579" s="4">
        <f>INDEX(Screenings!C:C,MATCH(Reservations!C2579,Screenings!A:A,0))</f>
        <v>7</v>
      </c>
      <c r="E2579" s="4">
        <f>COUNTIF(SeatReservations!B:B,Reservations!A2579)</f>
        <v>5</v>
      </c>
      <c r="F2579" s="4">
        <f>INDEX(Screenings!D:D,MATCH(Reservations!C2579,Screenings!A:A,0))</f>
        <v>23</v>
      </c>
    </row>
    <row r="2580" spans="1:6" x14ac:dyDescent="0.2">
      <c r="A2580" s="10">
        <v>2579</v>
      </c>
      <c r="B2580" s="13">
        <v>29</v>
      </c>
      <c r="C2580" s="13">
        <v>611</v>
      </c>
      <c r="D2580" s="4">
        <f>INDEX(Screenings!C:C,MATCH(Reservations!C2580,Screenings!A:A,0))</f>
        <v>9</v>
      </c>
      <c r="E2580" s="4">
        <f>COUNTIF(SeatReservations!B:B,Reservations!A2580)</f>
        <v>3</v>
      </c>
      <c r="F2580" s="4">
        <f>INDEX(Screenings!D:D,MATCH(Reservations!C2580,Screenings!A:A,0))</f>
        <v>31</v>
      </c>
    </row>
    <row r="2581" spans="1:6" x14ac:dyDescent="0.2">
      <c r="A2581" s="10">
        <v>2580</v>
      </c>
      <c r="B2581" s="13">
        <v>36</v>
      </c>
      <c r="C2581" s="13">
        <v>632</v>
      </c>
      <c r="D2581" s="4">
        <f>INDEX(Screenings!C:C,MATCH(Reservations!C2581,Screenings!A:A,0))</f>
        <v>2</v>
      </c>
      <c r="E2581" s="4">
        <f>COUNTIF(SeatReservations!B:B,Reservations!A2581)</f>
        <v>6</v>
      </c>
      <c r="F2581" s="4">
        <f>INDEX(Screenings!D:D,MATCH(Reservations!C2581,Screenings!A:A,0))</f>
        <v>16</v>
      </c>
    </row>
    <row r="2582" spans="1:6" x14ac:dyDescent="0.2">
      <c r="A2582" s="10">
        <v>2581</v>
      </c>
      <c r="B2582" s="13">
        <v>56</v>
      </c>
      <c r="C2582" s="13">
        <v>773</v>
      </c>
      <c r="D2582" s="4">
        <f>INDEX(Screenings!C:C,MATCH(Reservations!C2582,Screenings!A:A,0))</f>
        <v>1</v>
      </c>
      <c r="E2582" s="4">
        <f>COUNTIF(SeatReservations!B:B,Reservations!A2582)</f>
        <v>2</v>
      </c>
      <c r="F2582" s="4">
        <f>INDEX(Screenings!D:D,MATCH(Reservations!C2582,Screenings!A:A,0))</f>
        <v>37</v>
      </c>
    </row>
    <row r="2583" spans="1:6" x14ac:dyDescent="0.2">
      <c r="A2583" s="10">
        <v>2582</v>
      </c>
      <c r="B2583" s="13">
        <v>64</v>
      </c>
      <c r="C2583" s="13">
        <v>717</v>
      </c>
      <c r="D2583" s="4">
        <f>INDEX(Screenings!C:C,MATCH(Reservations!C2583,Screenings!A:A,0))</f>
        <v>4</v>
      </c>
      <c r="E2583" s="4">
        <f>COUNTIF(SeatReservations!B:B,Reservations!A2583)</f>
        <v>2</v>
      </c>
      <c r="F2583" s="4">
        <f>INDEX(Screenings!D:D,MATCH(Reservations!C2583,Screenings!A:A,0))</f>
        <v>47</v>
      </c>
    </row>
    <row r="2584" spans="1:6" x14ac:dyDescent="0.2">
      <c r="A2584" s="10">
        <v>2583</v>
      </c>
      <c r="B2584" s="13">
        <v>26</v>
      </c>
      <c r="C2584" s="13">
        <v>618</v>
      </c>
      <c r="D2584" s="4">
        <f>INDEX(Screenings!C:C,MATCH(Reservations!C2584,Screenings!A:A,0))</f>
        <v>2</v>
      </c>
      <c r="E2584" s="4">
        <f>COUNTIF(SeatReservations!B:B,Reservations!A2584)</f>
        <v>1</v>
      </c>
      <c r="F2584" s="4">
        <f>INDEX(Screenings!D:D,MATCH(Reservations!C2584,Screenings!A:A,0))</f>
        <v>15</v>
      </c>
    </row>
    <row r="2585" spans="1:6" x14ac:dyDescent="0.2">
      <c r="A2585" s="10">
        <v>2584</v>
      </c>
      <c r="B2585" s="13">
        <v>1</v>
      </c>
      <c r="C2585" s="13">
        <v>687</v>
      </c>
      <c r="D2585" s="4">
        <f>INDEX(Screenings!C:C,MATCH(Reservations!C2585,Screenings!A:A,0))</f>
        <v>2</v>
      </c>
      <c r="E2585" s="4">
        <f>COUNTIF(SeatReservations!B:B,Reservations!A2585)</f>
        <v>1</v>
      </c>
      <c r="F2585" s="4">
        <f>INDEX(Screenings!D:D,MATCH(Reservations!C2585,Screenings!A:A,0))</f>
        <v>4</v>
      </c>
    </row>
    <row r="2586" spans="1:6" x14ac:dyDescent="0.2">
      <c r="A2586" s="10">
        <v>2585</v>
      </c>
      <c r="B2586" s="13">
        <v>33</v>
      </c>
      <c r="C2586" s="13">
        <v>808</v>
      </c>
      <c r="D2586" s="4">
        <f>INDEX(Screenings!C:C,MATCH(Reservations!C2586,Screenings!A:A,0))</f>
        <v>3</v>
      </c>
      <c r="E2586" s="4">
        <f>COUNTIF(SeatReservations!B:B,Reservations!A2586)</f>
        <v>1</v>
      </c>
      <c r="F2586" s="4">
        <f>INDEX(Screenings!D:D,MATCH(Reservations!C2586,Screenings!A:A,0))</f>
        <v>55</v>
      </c>
    </row>
    <row r="2587" spans="1:6" x14ac:dyDescent="0.2">
      <c r="A2587" s="10">
        <v>2586</v>
      </c>
      <c r="B2587" s="13">
        <v>27</v>
      </c>
      <c r="C2587" s="13">
        <v>649</v>
      </c>
      <c r="D2587" s="4">
        <f>INDEX(Screenings!C:C,MATCH(Reservations!C2587,Screenings!A:A,0))</f>
        <v>8</v>
      </c>
      <c r="E2587" s="4">
        <f>COUNTIF(SeatReservations!B:B,Reservations!A2587)</f>
        <v>1</v>
      </c>
      <c r="F2587" s="4">
        <f>INDEX(Screenings!D:D,MATCH(Reservations!C2587,Screenings!A:A,0))</f>
        <v>8</v>
      </c>
    </row>
    <row r="2588" spans="1:6" x14ac:dyDescent="0.2">
      <c r="A2588" s="10">
        <v>2587</v>
      </c>
      <c r="B2588" s="13">
        <v>46</v>
      </c>
      <c r="C2588" s="13">
        <v>701</v>
      </c>
      <c r="D2588" s="4">
        <f>INDEX(Screenings!C:C,MATCH(Reservations!C2588,Screenings!A:A,0))</f>
        <v>9</v>
      </c>
      <c r="E2588" s="4">
        <f>COUNTIF(SeatReservations!B:B,Reservations!A2588)</f>
        <v>0</v>
      </c>
      <c r="F2588" s="4">
        <f>INDEX(Screenings!D:D,MATCH(Reservations!C2588,Screenings!A:A,0))</f>
        <v>2</v>
      </c>
    </row>
    <row r="2589" spans="1:6" x14ac:dyDescent="0.2">
      <c r="A2589" s="10">
        <v>2588</v>
      </c>
      <c r="B2589" s="13">
        <v>42</v>
      </c>
      <c r="C2589" s="13">
        <v>739</v>
      </c>
      <c r="D2589" s="4">
        <f>INDEX(Screenings!C:C,MATCH(Reservations!C2589,Screenings!A:A,0))</f>
        <v>9</v>
      </c>
      <c r="E2589" s="4">
        <f>COUNTIF(SeatReservations!B:B,Reservations!A2589)</f>
        <v>1</v>
      </c>
      <c r="F2589" s="4">
        <f>INDEX(Screenings!D:D,MATCH(Reservations!C2589,Screenings!A:A,0))</f>
        <v>43</v>
      </c>
    </row>
    <row r="2590" spans="1:6" x14ac:dyDescent="0.2">
      <c r="A2590" s="10">
        <v>2589</v>
      </c>
      <c r="B2590" s="13">
        <v>25</v>
      </c>
      <c r="C2590" s="13">
        <v>610</v>
      </c>
      <c r="D2590" s="4">
        <f>INDEX(Screenings!C:C,MATCH(Reservations!C2590,Screenings!A:A,0))</f>
        <v>7</v>
      </c>
      <c r="E2590" s="4">
        <f>COUNTIF(SeatReservations!B:B,Reservations!A2590)</f>
        <v>3</v>
      </c>
      <c r="F2590" s="4">
        <f>INDEX(Screenings!D:D,MATCH(Reservations!C2590,Screenings!A:A,0))</f>
        <v>31</v>
      </c>
    </row>
    <row r="2591" spans="1:6" x14ac:dyDescent="0.2">
      <c r="A2591" s="10">
        <v>2590</v>
      </c>
      <c r="B2591" s="13">
        <v>66</v>
      </c>
      <c r="C2591" s="13">
        <v>683</v>
      </c>
      <c r="D2591" s="4">
        <f>INDEX(Screenings!C:C,MATCH(Reservations!C2591,Screenings!A:A,0))</f>
        <v>9</v>
      </c>
      <c r="E2591" s="4">
        <f>COUNTIF(SeatReservations!B:B,Reservations!A2591)</f>
        <v>1</v>
      </c>
      <c r="F2591" s="4">
        <f>INDEX(Screenings!D:D,MATCH(Reservations!C2591,Screenings!A:A,0))</f>
        <v>51</v>
      </c>
    </row>
    <row r="2592" spans="1:6" x14ac:dyDescent="0.2">
      <c r="A2592" s="10">
        <v>2591</v>
      </c>
      <c r="B2592" s="13">
        <v>2</v>
      </c>
      <c r="C2592" s="13">
        <v>817</v>
      </c>
      <c r="D2592" s="4">
        <f>INDEX(Screenings!C:C,MATCH(Reservations!C2592,Screenings!A:A,0))</f>
        <v>7</v>
      </c>
      <c r="E2592" s="4">
        <f>COUNTIF(SeatReservations!B:B,Reservations!A2592)</f>
        <v>1</v>
      </c>
      <c r="F2592" s="4">
        <f>INDEX(Screenings!D:D,MATCH(Reservations!C2592,Screenings!A:A,0))</f>
        <v>52</v>
      </c>
    </row>
    <row r="2593" spans="1:6" x14ac:dyDescent="0.2">
      <c r="A2593" s="10">
        <v>2592</v>
      </c>
      <c r="B2593" s="13">
        <v>67</v>
      </c>
      <c r="C2593" s="13">
        <v>622</v>
      </c>
      <c r="D2593" s="4">
        <f>INDEX(Screenings!C:C,MATCH(Reservations!C2593,Screenings!A:A,0))</f>
        <v>1</v>
      </c>
      <c r="E2593" s="4">
        <f>COUNTIF(SeatReservations!B:B,Reservations!A2593)</f>
        <v>4</v>
      </c>
      <c r="F2593" s="4">
        <f>INDEX(Screenings!D:D,MATCH(Reservations!C2593,Screenings!A:A,0))</f>
        <v>59</v>
      </c>
    </row>
    <row r="2594" spans="1:6" x14ac:dyDescent="0.2">
      <c r="A2594" s="10">
        <v>2593</v>
      </c>
      <c r="B2594" s="13">
        <v>16</v>
      </c>
      <c r="C2594" s="13">
        <v>624</v>
      </c>
      <c r="D2594" s="4">
        <f>INDEX(Screenings!C:C,MATCH(Reservations!C2594,Screenings!A:A,0))</f>
        <v>6</v>
      </c>
      <c r="E2594" s="4">
        <f>COUNTIF(SeatReservations!B:B,Reservations!A2594)</f>
        <v>0</v>
      </c>
      <c r="F2594" s="4">
        <f>INDEX(Screenings!D:D,MATCH(Reservations!C2594,Screenings!A:A,0))</f>
        <v>6</v>
      </c>
    </row>
    <row r="2595" spans="1:6" x14ac:dyDescent="0.2">
      <c r="A2595" s="10">
        <v>2594</v>
      </c>
      <c r="B2595" s="13">
        <v>48</v>
      </c>
      <c r="C2595" s="13">
        <v>642</v>
      </c>
      <c r="D2595" s="4">
        <f>INDEX(Screenings!C:C,MATCH(Reservations!C2595,Screenings!A:A,0))</f>
        <v>1</v>
      </c>
      <c r="E2595" s="4">
        <f>COUNTIF(SeatReservations!B:B,Reservations!A2595)</f>
        <v>2</v>
      </c>
      <c r="F2595" s="4">
        <f>INDEX(Screenings!D:D,MATCH(Reservations!C2595,Screenings!A:A,0))</f>
        <v>19</v>
      </c>
    </row>
    <row r="2596" spans="1:6" x14ac:dyDescent="0.2">
      <c r="A2596" s="10">
        <v>2595</v>
      </c>
      <c r="B2596" s="13">
        <v>49</v>
      </c>
      <c r="C2596" s="13">
        <v>772</v>
      </c>
      <c r="D2596" s="4">
        <f>INDEX(Screenings!C:C,MATCH(Reservations!C2596,Screenings!A:A,0))</f>
        <v>1</v>
      </c>
      <c r="E2596" s="4">
        <f>COUNTIF(SeatReservations!B:B,Reservations!A2596)</f>
        <v>1</v>
      </c>
      <c r="F2596" s="4">
        <f>INDEX(Screenings!D:D,MATCH(Reservations!C2596,Screenings!A:A,0))</f>
        <v>27</v>
      </c>
    </row>
    <row r="2597" spans="1:6" x14ac:dyDescent="0.2">
      <c r="A2597" s="10">
        <v>2596</v>
      </c>
      <c r="B2597" s="13">
        <v>51</v>
      </c>
      <c r="C2597" s="13">
        <v>762</v>
      </c>
      <c r="D2597" s="4">
        <f>INDEX(Screenings!C:C,MATCH(Reservations!C2597,Screenings!A:A,0))</f>
        <v>1</v>
      </c>
      <c r="E2597" s="4">
        <f>COUNTIF(SeatReservations!B:B,Reservations!A2597)</f>
        <v>3</v>
      </c>
      <c r="F2597" s="4">
        <f>INDEX(Screenings!D:D,MATCH(Reservations!C2597,Screenings!A:A,0))</f>
        <v>27</v>
      </c>
    </row>
    <row r="2598" spans="1:6" x14ac:dyDescent="0.2">
      <c r="A2598" s="10">
        <v>2597</v>
      </c>
      <c r="B2598" s="13">
        <v>39</v>
      </c>
      <c r="C2598" s="13">
        <v>772</v>
      </c>
      <c r="D2598" s="4">
        <f>INDEX(Screenings!C:C,MATCH(Reservations!C2598,Screenings!A:A,0))</f>
        <v>1</v>
      </c>
      <c r="E2598" s="4">
        <f>COUNTIF(SeatReservations!B:B,Reservations!A2598)</f>
        <v>0</v>
      </c>
      <c r="F2598" s="4">
        <f>INDEX(Screenings!D:D,MATCH(Reservations!C2598,Screenings!A:A,0))</f>
        <v>27</v>
      </c>
    </row>
    <row r="2599" spans="1:6" x14ac:dyDescent="0.2">
      <c r="A2599" s="10">
        <v>2598</v>
      </c>
      <c r="B2599" s="13">
        <v>47</v>
      </c>
      <c r="C2599" s="13">
        <v>733</v>
      </c>
      <c r="D2599" s="4">
        <f>INDEX(Screenings!C:C,MATCH(Reservations!C2599,Screenings!A:A,0))</f>
        <v>7</v>
      </c>
      <c r="E2599" s="4">
        <f>COUNTIF(SeatReservations!B:B,Reservations!A2599)</f>
        <v>3</v>
      </c>
      <c r="F2599" s="4">
        <f>INDEX(Screenings!D:D,MATCH(Reservations!C2599,Screenings!A:A,0))</f>
        <v>43</v>
      </c>
    </row>
    <row r="2600" spans="1:6" x14ac:dyDescent="0.2">
      <c r="A2600" s="10">
        <v>2599</v>
      </c>
      <c r="B2600" s="13">
        <v>52</v>
      </c>
      <c r="C2600" s="13">
        <v>678</v>
      </c>
      <c r="D2600" s="4">
        <f>INDEX(Screenings!C:C,MATCH(Reservations!C2600,Screenings!A:A,0))</f>
        <v>3</v>
      </c>
      <c r="E2600" s="4">
        <f>COUNTIF(SeatReservations!B:B,Reservations!A2600)</f>
        <v>8</v>
      </c>
      <c r="F2600" s="4">
        <f>INDEX(Screenings!D:D,MATCH(Reservations!C2600,Screenings!A:A,0))</f>
        <v>26</v>
      </c>
    </row>
    <row r="2601" spans="1:6" x14ac:dyDescent="0.2">
      <c r="A2601" s="10">
        <v>2600</v>
      </c>
      <c r="B2601" s="13">
        <v>26</v>
      </c>
      <c r="C2601" s="13">
        <v>694</v>
      </c>
      <c r="D2601" s="4">
        <f>INDEX(Screenings!C:C,MATCH(Reservations!C2601,Screenings!A:A,0))</f>
        <v>2</v>
      </c>
      <c r="E2601" s="4">
        <f>COUNTIF(SeatReservations!B:B,Reservations!A2601)</f>
        <v>2</v>
      </c>
      <c r="F2601" s="4">
        <f>INDEX(Screenings!D:D,MATCH(Reservations!C2601,Screenings!A:A,0))</f>
        <v>9</v>
      </c>
    </row>
    <row r="2602" spans="1:6" x14ac:dyDescent="0.2">
      <c r="A2602" s="10">
        <v>2601</v>
      </c>
      <c r="B2602" s="13">
        <v>7</v>
      </c>
      <c r="C2602" s="13">
        <v>805</v>
      </c>
      <c r="D2602" s="4">
        <f>INDEX(Screenings!C:C,MATCH(Reservations!C2602,Screenings!A:A,0))</f>
        <v>9</v>
      </c>
      <c r="E2602" s="4">
        <f>COUNTIF(SeatReservations!B:B,Reservations!A2602)</f>
        <v>0</v>
      </c>
      <c r="F2602" s="4">
        <f>INDEX(Screenings!D:D,MATCH(Reservations!C2602,Screenings!A:A,0))</f>
        <v>33</v>
      </c>
    </row>
    <row r="2603" spans="1:6" x14ac:dyDescent="0.2">
      <c r="A2603" s="10">
        <v>2602</v>
      </c>
      <c r="B2603" s="13">
        <v>48</v>
      </c>
      <c r="C2603" s="13">
        <v>736</v>
      </c>
      <c r="D2603" s="4">
        <f>INDEX(Screenings!C:C,MATCH(Reservations!C2603,Screenings!A:A,0))</f>
        <v>2</v>
      </c>
      <c r="E2603" s="4">
        <f>COUNTIF(SeatReservations!B:B,Reservations!A2603)</f>
        <v>3</v>
      </c>
      <c r="F2603" s="4">
        <f>INDEX(Screenings!D:D,MATCH(Reservations!C2603,Screenings!A:A,0))</f>
        <v>45</v>
      </c>
    </row>
    <row r="2604" spans="1:6" x14ac:dyDescent="0.2">
      <c r="A2604" s="10">
        <v>2603</v>
      </c>
      <c r="B2604" s="13">
        <v>55</v>
      </c>
      <c r="C2604" s="13">
        <v>733</v>
      </c>
      <c r="D2604" s="4">
        <f>INDEX(Screenings!C:C,MATCH(Reservations!C2604,Screenings!A:A,0))</f>
        <v>7</v>
      </c>
      <c r="E2604" s="4">
        <f>COUNTIF(SeatReservations!B:B,Reservations!A2604)</f>
        <v>4</v>
      </c>
      <c r="F2604" s="4">
        <f>INDEX(Screenings!D:D,MATCH(Reservations!C2604,Screenings!A:A,0))</f>
        <v>43</v>
      </c>
    </row>
    <row r="2605" spans="1:6" x14ac:dyDescent="0.2">
      <c r="A2605" s="10">
        <v>2604</v>
      </c>
      <c r="B2605" s="13">
        <v>56</v>
      </c>
      <c r="C2605" s="13">
        <v>765</v>
      </c>
      <c r="D2605" s="4">
        <f>INDEX(Screenings!C:C,MATCH(Reservations!C2605,Screenings!A:A,0))</f>
        <v>1</v>
      </c>
      <c r="E2605" s="4">
        <f>COUNTIF(SeatReservations!B:B,Reservations!A2605)</f>
        <v>4</v>
      </c>
      <c r="F2605" s="4">
        <f>INDEX(Screenings!D:D,MATCH(Reservations!C2605,Screenings!A:A,0))</f>
        <v>38</v>
      </c>
    </row>
    <row r="2606" spans="1:6" x14ac:dyDescent="0.2">
      <c r="A2606" s="10">
        <v>2605</v>
      </c>
      <c r="B2606" s="13">
        <v>7</v>
      </c>
      <c r="C2606" s="13">
        <v>601</v>
      </c>
      <c r="D2606" s="4">
        <f>INDEX(Screenings!C:C,MATCH(Reservations!C2606,Screenings!A:A,0))</f>
        <v>8</v>
      </c>
      <c r="E2606" s="4">
        <f>COUNTIF(SeatReservations!B:B,Reservations!A2606)</f>
        <v>2</v>
      </c>
      <c r="F2606" s="4">
        <f>INDEX(Screenings!D:D,MATCH(Reservations!C2606,Screenings!A:A,0))</f>
        <v>4</v>
      </c>
    </row>
    <row r="2607" spans="1:6" x14ac:dyDescent="0.2">
      <c r="A2607" s="10">
        <v>2606</v>
      </c>
      <c r="B2607" s="13">
        <v>67</v>
      </c>
      <c r="C2607" s="13">
        <v>634</v>
      </c>
      <c r="D2607" s="4">
        <f>INDEX(Screenings!C:C,MATCH(Reservations!C2607,Screenings!A:A,0))</f>
        <v>4</v>
      </c>
      <c r="E2607" s="4">
        <f>COUNTIF(SeatReservations!B:B,Reservations!A2607)</f>
        <v>6</v>
      </c>
      <c r="F2607" s="4">
        <f>INDEX(Screenings!D:D,MATCH(Reservations!C2607,Screenings!A:A,0))</f>
        <v>8</v>
      </c>
    </row>
    <row r="2608" spans="1:6" x14ac:dyDescent="0.2">
      <c r="A2608" s="10">
        <v>2607</v>
      </c>
      <c r="B2608" s="13">
        <v>4</v>
      </c>
      <c r="C2608" s="13">
        <v>777</v>
      </c>
      <c r="D2608" s="4">
        <f>INDEX(Screenings!C:C,MATCH(Reservations!C2608,Screenings!A:A,0))</f>
        <v>4</v>
      </c>
      <c r="E2608" s="4">
        <f>COUNTIF(SeatReservations!B:B,Reservations!A2608)</f>
        <v>0</v>
      </c>
      <c r="F2608" s="4">
        <f>INDEX(Screenings!D:D,MATCH(Reservations!C2608,Screenings!A:A,0))</f>
        <v>52</v>
      </c>
    </row>
    <row r="2609" spans="1:6" x14ac:dyDescent="0.2">
      <c r="A2609" s="10">
        <v>2608</v>
      </c>
      <c r="B2609" s="13">
        <v>63</v>
      </c>
      <c r="C2609" s="13">
        <v>741</v>
      </c>
      <c r="D2609" s="4">
        <f>INDEX(Screenings!C:C,MATCH(Reservations!C2609,Screenings!A:A,0))</f>
        <v>1</v>
      </c>
      <c r="E2609" s="4">
        <f>COUNTIF(SeatReservations!B:B,Reservations!A2609)</f>
        <v>2</v>
      </c>
      <c r="F2609" s="4">
        <f>INDEX(Screenings!D:D,MATCH(Reservations!C2609,Screenings!A:A,0))</f>
        <v>32</v>
      </c>
    </row>
    <row r="2610" spans="1:6" x14ac:dyDescent="0.2">
      <c r="A2610" s="10">
        <v>2609</v>
      </c>
      <c r="B2610" s="13">
        <v>15</v>
      </c>
      <c r="C2610" s="13">
        <v>735</v>
      </c>
      <c r="D2610" s="4">
        <f>INDEX(Screenings!C:C,MATCH(Reservations!C2610,Screenings!A:A,0))</f>
        <v>1</v>
      </c>
      <c r="E2610" s="4">
        <f>COUNTIF(SeatReservations!B:B,Reservations!A2610)</f>
        <v>2</v>
      </c>
      <c r="F2610" s="4">
        <f>INDEX(Screenings!D:D,MATCH(Reservations!C2610,Screenings!A:A,0))</f>
        <v>52</v>
      </c>
    </row>
    <row r="2611" spans="1:6" x14ac:dyDescent="0.2">
      <c r="A2611" s="10">
        <v>2610</v>
      </c>
      <c r="B2611" s="13">
        <v>3</v>
      </c>
      <c r="C2611" s="13">
        <v>641</v>
      </c>
      <c r="D2611" s="4">
        <f>INDEX(Screenings!C:C,MATCH(Reservations!C2611,Screenings!A:A,0))</f>
        <v>6</v>
      </c>
      <c r="E2611" s="4">
        <f>COUNTIF(SeatReservations!B:B,Reservations!A2611)</f>
        <v>5</v>
      </c>
      <c r="F2611" s="4">
        <f>INDEX(Screenings!D:D,MATCH(Reservations!C2611,Screenings!A:A,0))</f>
        <v>39</v>
      </c>
    </row>
    <row r="2612" spans="1:6" x14ac:dyDescent="0.2">
      <c r="A2612" s="10">
        <v>2611</v>
      </c>
      <c r="B2612" s="13">
        <v>45</v>
      </c>
      <c r="C2612" s="13">
        <v>803</v>
      </c>
      <c r="D2612" s="4">
        <f>INDEX(Screenings!C:C,MATCH(Reservations!C2612,Screenings!A:A,0))</f>
        <v>4</v>
      </c>
      <c r="E2612" s="4">
        <f>COUNTIF(SeatReservations!B:B,Reservations!A2612)</f>
        <v>2</v>
      </c>
      <c r="F2612" s="4">
        <f>INDEX(Screenings!D:D,MATCH(Reservations!C2612,Screenings!A:A,0))</f>
        <v>27</v>
      </c>
    </row>
    <row r="2613" spans="1:6" x14ac:dyDescent="0.2">
      <c r="A2613" s="10">
        <v>2612</v>
      </c>
      <c r="B2613" s="13">
        <v>17</v>
      </c>
      <c r="C2613" s="13">
        <v>785</v>
      </c>
      <c r="D2613" s="4">
        <f>INDEX(Screenings!C:C,MATCH(Reservations!C2613,Screenings!A:A,0))</f>
        <v>7</v>
      </c>
      <c r="E2613" s="4">
        <f>COUNTIF(SeatReservations!B:B,Reservations!A2613)</f>
        <v>4</v>
      </c>
      <c r="F2613" s="4">
        <f>INDEX(Screenings!D:D,MATCH(Reservations!C2613,Screenings!A:A,0))</f>
        <v>23</v>
      </c>
    </row>
    <row r="2614" spans="1:6" x14ac:dyDescent="0.2">
      <c r="A2614" s="10">
        <v>2613</v>
      </c>
      <c r="B2614" s="13">
        <v>11</v>
      </c>
      <c r="C2614" s="13">
        <v>804</v>
      </c>
      <c r="D2614" s="4">
        <f>INDEX(Screenings!C:C,MATCH(Reservations!C2614,Screenings!A:A,0))</f>
        <v>10</v>
      </c>
      <c r="E2614" s="4">
        <f>COUNTIF(SeatReservations!B:B,Reservations!A2614)</f>
        <v>2</v>
      </c>
      <c r="F2614" s="4">
        <f>INDEX(Screenings!D:D,MATCH(Reservations!C2614,Screenings!A:A,0))</f>
        <v>58</v>
      </c>
    </row>
    <row r="2615" spans="1:6" x14ac:dyDescent="0.2">
      <c r="A2615" s="10">
        <v>2614</v>
      </c>
      <c r="B2615" s="13">
        <v>31</v>
      </c>
      <c r="C2615" s="13">
        <v>659</v>
      </c>
      <c r="D2615" s="4">
        <f>INDEX(Screenings!C:C,MATCH(Reservations!C2615,Screenings!A:A,0))</f>
        <v>8</v>
      </c>
      <c r="E2615" s="4">
        <f>COUNTIF(SeatReservations!B:B,Reservations!A2615)</f>
        <v>3</v>
      </c>
      <c r="F2615" s="4">
        <f>INDEX(Screenings!D:D,MATCH(Reservations!C2615,Screenings!A:A,0))</f>
        <v>25</v>
      </c>
    </row>
    <row r="2616" spans="1:6" x14ac:dyDescent="0.2">
      <c r="A2616" s="10">
        <v>2615</v>
      </c>
      <c r="B2616" s="13">
        <v>32</v>
      </c>
      <c r="C2616" s="13">
        <v>784</v>
      </c>
      <c r="D2616" s="4">
        <f>INDEX(Screenings!C:C,MATCH(Reservations!C2616,Screenings!A:A,0))</f>
        <v>10</v>
      </c>
      <c r="E2616" s="4">
        <f>COUNTIF(SeatReservations!B:B,Reservations!A2616)</f>
        <v>1</v>
      </c>
      <c r="F2616" s="4">
        <f>INDEX(Screenings!D:D,MATCH(Reservations!C2616,Screenings!A:A,0))</f>
        <v>8</v>
      </c>
    </row>
    <row r="2617" spans="1:6" x14ac:dyDescent="0.2">
      <c r="A2617" s="10">
        <v>2616</v>
      </c>
      <c r="B2617" s="13">
        <v>9</v>
      </c>
      <c r="C2617" s="13">
        <v>631</v>
      </c>
      <c r="D2617" s="4">
        <f>INDEX(Screenings!C:C,MATCH(Reservations!C2617,Screenings!A:A,0))</f>
        <v>4</v>
      </c>
      <c r="E2617" s="4">
        <f>COUNTIF(SeatReservations!B:B,Reservations!A2617)</f>
        <v>0</v>
      </c>
      <c r="F2617" s="4">
        <f>INDEX(Screenings!D:D,MATCH(Reservations!C2617,Screenings!A:A,0))</f>
        <v>7</v>
      </c>
    </row>
    <row r="2618" spans="1:6" x14ac:dyDescent="0.2">
      <c r="A2618" s="10">
        <v>2617</v>
      </c>
      <c r="B2618" s="13">
        <v>20</v>
      </c>
      <c r="C2618" s="13">
        <v>669</v>
      </c>
      <c r="D2618" s="4">
        <f>INDEX(Screenings!C:C,MATCH(Reservations!C2618,Screenings!A:A,0))</f>
        <v>2</v>
      </c>
      <c r="E2618" s="4">
        <f>COUNTIF(SeatReservations!B:B,Reservations!A2618)</f>
        <v>6</v>
      </c>
      <c r="F2618" s="4">
        <f>INDEX(Screenings!D:D,MATCH(Reservations!C2618,Screenings!A:A,0))</f>
        <v>4</v>
      </c>
    </row>
    <row r="2619" spans="1:6" x14ac:dyDescent="0.2">
      <c r="A2619" s="10">
        <v>2618</v>
      </c>
      <c r="B2619" s="13">
        <v>37</v>
      </c>
      <c r="C2619" s="13">
        <v>649</v>
      </c>
      <c r="D2619" s="4">
        <f>INDEX(Screenings!C:C,MATCH(Reservations!C2619,Screenings!A:A,0))</f>
        <v>8</v>
      </c>
      <c r="E2619" s="4">
        <f>COUNTIF(SeatReservations!B:B,Reservations!A2619)</f>
        <v>5</v>
      </c>
      <c r="F2619" s="4">
        <f>INDEX(Screenings!D:D,MATCH(Reservations!C2619,Screenings!A:A,0))</f>
        <v>8</v>
      </c>
    </row>
    <row r="2620" spans="1:6" x14ac:dyDescent="0.2">
      <c r="A2620" s="10">
        <v>2619</v>
      </c>
      <c r="B2620" s="13">
        <v>11</v>
      </c>
      <c r="C2620" s="13">
        <v>670</v>
      </c>
      <c r="D2620" s="4">
        <f>INDEX(Screenings!C:C,MATCH(Reservations!C2620,Screenings!A:A,0))</f>
        <v>9</v>
      </c>
      <c r="E2620" s="4">
        <f>COUNTIF(SeatReservations!B:B,Reservations!A2620)</f>
        <v>2</v>
      </c>
      <c r="F2620" s="4">
        <f>INDEX(Screenings!D:D,MATCH(Reservations!C2620,Screenings!A:A,0))</f>
        <v>22</v>
      </c>
    </row>
    <row r="2621" spans="1:6" x14ac:dyDescent="0.2">
      <c r="A2621" s="10">
        <v>2620</v>
      </c>
      <c r="B2621" s="13">
        <v>29</v>
      </c>
      <c r="C2621" s="13">
        <v>754</v>
      </c>
      <c r="D2621" s="4">
        <f>INDEX(Screenings!C:C,MATCH(Reservations!C2621,Screenings!A:A,0))</f>
        <v>2</v>
      </c>
      <c r="E2621" s="4">
        <f>COUNTIF(SeatReservations!B:B,Reservations!A2621)</f>
        <v>1</v>
      </c>
      <c r="F2621" s="4">
        <f>INDEX(Screenings!D:D,MATCH(Reservations!C2621,Screenings!A:A,0))</f>
        <v>8</v>
      </c>
    </row>
    <row r="2622" spans="1:6" x14ac:dyDescent="0.2">
      <c r="A2622" s="10">
        <v>2621</v>
      </c>
      <c r="B2622" s="13">
        <v>40</v>
      </c>
      <c r="C2622" s="13">
        <v>658</v>
      </c>
      <c r="D2622" s="4">
        <f>INDEX(Screenings!C:C,MATCH(Reservations!C2622,Screenings!A:A,0))</f>
        <v>6</v>
      </c>
      <c r="E2622" s="4">
        <f>COUNTIF(SeatReservations!B:B,Reservations!A2622)</f>
        <v>2</v>
      </c>
      <c r="F2622" s="4">
        <f>INDEX(Screenings!D:D,MATCH(Reservations!C2622,Screenings!A:A,0))</f>
        <v>19</v>
      </c>
    </row>
    <row r="2623" spans="1:6" x14ac:dyDescent="0.2">
      <c r="A2623" s="10">
        <v>2622</v>
      </c>
      <c r="B2623" s="13">
        <v>32</v>
      </c>
      <c r="C2623" s="13">
        <v>803</v>
      </c>
      <c r="D2623" s="4">
        <f>INDEX(Screenings!C:C,MATCH(Reservations!C2623,Screenings!A:A,0))</f>
        <v>4</v>
      </c>
      <c r="E2623" s="4">
        <f>COUNTIF(SeatReservations!B:B,Reservations!A2623)</f>
        <v>3</v>
      </c>
      <c r="F2623" s="4">
        <f>INDEX(Screenings!D:D,MATCH(Reservations!C2623,Screenings!A:A,0))</f>
        <v>27</v>
      </c>
    </row>
    <row r="2624" spans="1:6" x14ac:dyDescent="0.2">
      <c r="A2624" s="10">
        <v>2623</v>
      </c>
      <c r="B2624" s="13">
        <v>64</v>
      </c>
      <c r="C2624" s="13">
        <v>637</v>
      </c>
      <c r="D2624" s="4">
        <f>INDEX(Screenings!C:C,MATCH(Reservations!C2624,Screenings!A:A,0))</f>
        <v>4</v>
      </c>
      <c r="E2624" s="4">
        <f>COUNTIF(SeatReservations!B:B,Reservations!A2624)</f>
        <v>0</v>
      </c>
      <c r="F2624" s="4">
        <f>INDEX(Screenings!D:D,MATCH(Reservations!C2624,Screenings!A:A,0))</f>
        <v>2</v>
      </c>
    </row>
    <row r="2625" spans="1:6" x14ac:dyDescent="0.2">
      <c r="A2625" s="10">
        <v>2624</v>
      </c>
      <c r="B2625" s="13">
        <v>19</v>
      </c>
      <c r="C2625" s="13">
        <v>644</v>
      </c>
      <c r="D2625" s="4">
        <f>INDEX(Screenings!C:C,MATCH(Reservations!C2625,Screenings!A:A,0))</f>
        <v>10</v>
      </c>
      <c r="E2625" s="4">
        <f>COUNTIF(SeatReservations!B:B,Reservations!A2625)</f>
        <v>2</v>
      </c>
      <c r="F2625" s="4">
        <f>INDEX(Screenings!D:D,MATCH(Reservations!C2625,Screenings!A:A,0))</f>
        <v>57</v>
      </c>
    </row>
    <row r="2626" spans="1:6" x14ac:dyDescent="0.2">
      <c r="A2626" s="10">
        <v>2625</v>
      </c>
      <c r="B2626" s="13">
        <v>30</v>
      </c>
      <c r="C2626" s="13">
        <v>618</v>
      </c>
      <c r="D2626" s="4">
        <f>INDEX(Screenings!C:C,MATCH(Reservations!C2626,Screenings!A:A,0))</f>
        <v>2</v>
      </c>
      <c r="E2626" s="4">
        <f>COUNTIF(SeatReservations!B:B,Reservations!A2626)</f>
        <v>4</v>
      </c>
      <c r="F2626" s="4">
        <f>INDEX(Screenings!D:D,MATCH(Reservations!C2626,Screenings!A:A,0))</f>
        <v>15</v>
      </c>
    </row>
    <row r="2627" spans="1:6" x14ac:dyDescent="0.2">
      <c r="A2627" s="10">
        <v>2626</v>
      </c>
      <c r="B2627" s="13">
        <v>34</v>
      </c>
      <c r="C2627" s="13">
        <v>623</v>
      </c>
      <c r="D2627" s="4">
        <f>INDEX(Screenings!C:C,MATCH(Reservations!C2627,Screenings!A:A,0))</f>
        <v>2</v>
      </c>
      <c r="E2627" s="4">
        <f>COUNTIF(SeatReservations!B:B,Reservations!A2627)</f>
        <v>2</v>
      </c>
      <c r="F2627" s="4">
        <f>INDEX(Screenings!D:D,MATCH(Reservations!C2627,Screenings!A:A,0))</f>
        <v>37</v>
      </c>
    </row>
    <row r="2628" spans="1:6" x14ac:dyDescent="0.2">
      <c r="A2628" s="10">
        <v>2627</v>
      </c>
      <c r="B2628" s="13">
        <v>65</v>
      </c>
      <c r="C2628" s="13">
        <v>827</v>
      </c>
      <c r="D2628" s="4">
        <f>INDEX(Screenings!C:C,MATCH(Reservations!C2628,Screenings!A:A,0))</f>
        <v>5</v>
      </c>
      <c r="E2628" s="4">
        <f>COUNTIF(SeatReservations!B:B,Reservations!A2628)</f>
        <v>3</v>
      </c>
      <c r="F2628" s="4">
        <f>INDEX(Screenings!D:D,MATCH(Reservations!C2628,Screenings!A:A,0))</f>
        <v>34</v>
      </c>
    </row>
    <row r="2629" spans="1:6" x14ac:dyDescent="0.2">
      <c r="A2629" s="10">
        <v>2628</v>
      </c>
      <c r="B2629" s="13">
        <v>17</v>
      </c>
      <c r="C2629" s="13">
        <v>696</v>
      </c>
      <c r="D2629" s="4">
        <f>INDEX(Screenings!C:C,MATCH(Reservations!C2629,Screenings!A:A,0))</f>
        <v>1</v>
      </c>
      <c r="E2629" s="4">
        <f>COUNTIF(SeatReservations!B:B,Reservations!A2629)</f>
        <v>4</v>
      </c>
      <c r="F2629" s="4">
        <f>INDEX(Screenings!D:D,MATCH(Reservations!C2629,Screenings!A:A,0))</f>
        <v>27</v>
      </c>
    </row>
    <row r="2630" spans="1:6" x14ac:dyDescent="0.2">
      <c r="A2630" s="10">
        <v>2629</v>
      </c>
      <c r="B2630" s="13">
        <v>67</v>
      </c>
      <c r="C2630" s="13">
        <v>643</v>
      </c>
      <c r="D2630" s="4">
        <f>INDEX(Screenings!C:C,MATCH(Reservations!C2630,Screenings!A:A,0))</f>
        <v>2</v>
      </c>
      <c r="E2630" s="4">
        <f>COUNTIF(SeatReservations!B:B,Reservations!A2630)</f>
        <v>5</v>
      </c>
      <c r="F2630" s="4">
        <f>INDEX(Screenings!D:D,MATCH(Reservations!C2630,Screenings!A:A,0))</f>
        <v>9</v>
      </c>
    </row>
    <row r="2631" spans="1:6" x14ac:dyDescent="0.2">
      <c r="A2631" s="10">
        <v>2630</v>
      </c>
      <c r="B2631" s="13">
        <v>2</v>
      </c>
      <c r="C2631" s="13">
        <v>614</v>
      </c>
      <c r="D2631" s="4">
        <f>INDEX(Screenings!C:C,MATCH(Reservations!C2631,Screenings!A:A,0))</f>
        <v>8</v>
      </c>
      <c r="E2631" s="4">
        <f>COUNTIF(SeatReservations!B:B,Reservations!A2631)</f>
        <v>3</v>
      </c>
      <c r="F2631" s="4">
        <f>INDEX(Screenings!D:D,MATCH(Reservations!C2631,Screenings!A:A,0))</f>
        <v>3</v>
      </c>
    </row>
    <row r="2632" spans="1:6" x14ac:dyDescent="0.2">
      <c r="A2632" s="10">
        <v>2631</v>
      </c>
      <c r="B2632" s="13">
        <v>68</v>
      </c>
      <c r="C2632" s="13">
        <v>736</v>
      </c>
      <c r="D2632" s="4">
        <f>INDEX(Screenings!C:C,MATCH(Reservations!C2632,Screenings!A:A,0))</f>
        <v>2</v>
      </c>
      <c r="E2632" s="4">
        <f>COUNTIF(SeatReservations!B:B,Reservations!A2632)</f>
        <v>3</v>
      </c>
      <c r="F2632" s="4">
        <f>INDEX(Screenings!D:D,MATCH(Reservations!C2632,Screenings!A:A,0))</f>
        <v>45</v>
      </c>
    </row>
    <row r="2633" spans="1:6" x14ac:dyDescent="0.2">
      <c r="A2633" s="10">
        <v>2632</v>
      </c>
      <c r="B2633" s="13">
        <v>3</v>
      </c>
      <c r="C2633" s="13">
        <v>791</v>
      </c>
      <c r="D2633" s="4">
        <f>INDEX(Screenings!C:C,MATCH(Reservations!C2633,Screenings!A:A,0))</f>
        <v>3</v>
      </c>
      <c r="E2633" s="4">
        <f>COUNTIF(SeatReservations!B:B,Reservations!A2633)</f>
        <v>3</v>
      </c>
      <c r="F2633" s="4">
        <f>INDEX(Screenings!D:D,MATCH(Reservations!C2633,Screenings!A:A,0))</f>
        <v>13</v>
      </c>
    </row>
    <row r="2634" spans="1:6" x14ac:dyDescent="0.2">
      <c r="A2634" s="10">
        <v>2633</v>
      </c>
      <c r="B2634" s="13">
        <v>35</v>
      </c>
      <c r="C2634" s="13">
        <v>816</v>
      </c>
      <c r="D2634" s="4">
        <f>INDEX(Screenings!C:C,MATCH(Reservations!C2634,Screenings!A:A,0))</f>
        <v>2</v>
      </c>
      <c r="E2634" s="4">
        <f>COUNTIF(SeatReservations!B:B,Reservations!A2634)</f>
        <v>1</v>
      </c>
      <c r="F2634" s="4">
        <f>INDEX(Screenings!D:D,MATCH(Reservations!C2634,Screenings!A:A,0))</f>
        <v>34</v>
      </c>
    </row>
    <row r="2635" spans="1:6" x14ac:dyDescent="0.2">
      <c r="A2635" s="10">
        <v>2634</v>
      </c>
      <c r="B2635" s="13">
        <v>67</v>
      </c>
      <c r="C2635" s="13">
        <v>658</v>
      </c>
      <c r="D2635" s="4">
        <f>INDEX(Screenings!C:C,MATCH(Reservations!C2635,Screenings!A:A,0))</f>
        <v>6</v>
      </c>
      <c r="E2635" s="4">
        <f>COUNTIF(SeatReservations!B:B,Reservations!A2635)</f>
        <v>2</v>
      </c>
      <c r="F2635" s="4">
        <f>INDEX(Screenings!D:D,MATCH(Reservations!C2635,Screenings!A:A,0))</f>
        <v>19</v>
      </c>
    </row>
    <row r="2636" spans="1:6" x14ac:dyDescent="0.2">
      <c r="A2636" s="10">
        <v>2635</v>
      </c>
      <c r="B2636" s="13">
        <v>15</v>
      </c>
      <c r="C2636" s="13">
        <v>829</v>
      </c>
      <c r="D2636" s="4">
        <f>INDEX(Screenings!C:C,MATCH(Reservations!C2636,Screenings!A:A,0))</f>
        <v>8</v>
      </c>
      <c r="E2636" s="4">
        <f>COUNTIF(SeatReservations!B:B,Reservations!A2636)</f>
        <v>5</v>
      </c>
      <c r="F2636" s="4">
        <f>INDEX(Screenings!D:D,MATCH(Reservations!C2636,Screenings!A:A,0))</f>
        <v>14</v>
      </c>
    </row>
    <row r="2637" spans="1:6" x14ac:dyDescent="0.2">
      <c r="A2637" s="10">
        <v>2636</v>
      </c>
      <c r="B2637" s="13">
        <v>56</v>
      </c>
      <c r="C2637" s="13">
        <v>826</v>
      </c>
      <c r="D2637" s="4">
        <f>INDEX(Screenings!C:C,MATCH(Reservations!C2637,Screenings!A:A,0))</f>
        <v>1</v>
      </c>
      <c r="E2637" s="4">
        <f>COUNTIF(SeatReservations!B:B,Reservations!A2637)</f>
        <v>2</v>
      </c>
      <c r="F2637" s="4">
        <f>INDEX(Screenings!D:D,MATCH(Reservations!C2637,Screenings!A:A,0))</f>
        <v>10</v>
      </c>
    </row>
    <row r="2638" spans="1:6" x14ac:dyDescent="0.2">
      <c r="A2638" s="10">
        <v>2637</v>
      </c>
      <c r="B2638" s="13">
        <v>2</v>
      </c>
      <c r="C2638" s="13">
        <v>675</v>
      </c>
      <c r="D2638" s="4">
        <f>INDEX(Screenings!C:C,MATCH(Reservations!C2638,Screenings!A:A,0))</f>
        <v>3</v>
      </c>
      <c r="E2638" s="4">
        <f>COUNTIF(SeatReservations!B:B,Reservations!A2638)</f>
        <v>0</v>
      </c>
      <c r="F2638" s="4">
        <f>INDEX(Screenings!D:D,MATCH(Reservations!C2638,Screenings!A:A,0))</f>
        <v>8</v>
      </c>
    </row>
    <row r="2639" spans="1:6" x14ac:dyDescent="0.2">
      <c r="A2639" s="10">
        <v>2638</v>
      </c>
      <c r="B2639" s="13">
        <v>67</v>
      </c>
      <c r="C2639" s="13">
        <v>707</v>
      </c>
      <c r="D2639" s="4">
        <f>INDEX(Screenings!C:C,MATCH(Reservations!C2639,Screenings!A:A,0))</f>
        <v>6</v>
      </c>
      <c r="E2639" s="4">
        <f>COUNTIF(SeatReservations!B:B,Reservations!A2639)</f>
        <v>0</v>
      </c>
      <c r="F2639" s="4">
        <f>INDEX(Screenings!D:D,MATCH(Reservations!C2639,Screenings!A:A,0))</f>
        <v>43</v>
      </c>
    </row>
    <row r="2640" spans="1:6" x14ac:dyDescent="0.2">
      <c r="A2640" s="10">
        <v>2639</v>
      </c>
      <c r="B2640" s="13">
        <v>42</v>
      </c>
      <c r="C2640" s="13">
        <v>693</v>
      </c>
      <c r="D2640" s="4">
        <f>INDEX(Screenings!C:C,MATCH(Reservations!C2640,Screenings!A:A,0))</f>
        <v>7</v>
      </c>
      <c r="E2640" s="4">
        <f>COUNTIF(SeatReservations!B:B,Reservations!A2640)</f>
        <v>2</v>
      </c>
      <c r="F2640" s="4">
        <f>INDEX(Screenings!D:D,MATCH(Reservations!C2640,Screenings!A:A,0))</f>
        <v>37</v>
      </c>
    </row>
    <row r="2641" spans="1:6" x14ac:dyDescent="0.2">
      <c r="A2641" s="10">
        <v>2640</v>
      </c>
      <c r="B2641" s="13">
        <v>70</v>
      </c>
      <c r="C2641" s="13">
        <v>810</v>
      </c>
      <c r="D2641" s="4">
        <f>INDEX(Screenings!C:C,MATCH(Reservations!C2641,Screenings!A:A,0))</f>
        <v>1</v>
      </c>
      <c r="E2641" s="4">
        <f>COUNTIF(SeatReservations!B:B,Reservations!A2641)</f>
        <v>3</v>
      </c>
      <c r="F2641" s="4">
        <f>INDEX(Screenings!D:D,MATCH(Reservations!C2641,Screenings!A:A,0))</f>
        <v>13</v>
      </c>
    </row>
    <row r="2642" spans="1:6" x14ac:dyDescent="0.2">
      <c r="A2642" s="10">
        <v>2641</v>
      </c>
      <c r="B2642" s="13">
        <v>48</v>
      </c>
      <c r="C2642" s="13">
        <v>616</v>
      </c>
      <c r="D2642" s="4">
        <f>INDEX(Screenings!C:C,MATCH(Reservations!C2642,Screenings!A:A,0))</f>
        <v>5</v>
      </c>
      <c r="E2642" s="4">
        <f>COUNTIF(SeatReservations!B:B,Reservations!A2642)</f>
        <v>2</v>
      </c>
      <c r="F2642" s="4">
        <f>INDEX(Screenings!D:D,MATCH(Reservations!C2642,Screenings!A:A,0))</f>
        <v>8</v>
      </c>
    </row>
    <row r="2643" spans="1:6" x14ac:dyDescent="0.2">
      <c r="A2643" s="10">
        <v>2642</v>
      </c>
      <c r="B2643" s="13">
        <v>60</v>
      </c>
      <c r="C2643" s="13">
        <v>775</v>
      </c>
      <c r="D2643" s="4">
        <f>INDEX(Screenings!C:C,MATCH(Reservations!C2643,Screenings!A:A,0))</f>
        <v>10</v>
      </c>
      <c r="E2643" s="4">
        <f>COUNTIF(SeatReservations!B:B,Reservations!A2643)</f>
        <v>1</v>
      </c>
      <c r="F2643" s="4">
        <f>INDEX(Screenings!D:D,MATCH(Reservations!C2643,Screenings!A:A,0))</f>
        <v>49</v>
      </c>
    </row>
    <row r="2644" spans="1:6" x14ac:dyDescent="0.2">
      <c r="A2644" s="10">
        <v>2643</v>
      </c>
      <c r="B2644" s="13">
        <v>18</v>
      </c>
      <c r="C2644" s="13">
        <v>652</v>
      </c>
      <c r="D2644" s="4">
        <f>INDEX(Screenings!C:C,MATCH(Reservations!C2644,Screenings!A:A,0))</f>
        <v>8</v>
      </c>
      <c r="E2644" s="4">
        <f>COUNTIF(SeatReservations!B:B,Reservations!A2644)</f>
        <v>2</v>
      </c>
      <c r="F2644" s="4">
        <f>INDEX(Screenings!D:D,MATCH(Reservations!C2644,Screenings!A:A,0))</f>
        <v>56</v>
      </c>
    </row>
    <row r="2645" spans="1:6" x14ac:dyDescent="0.2">
      <c r="A2645" s="10">
        <v>2644</v>
      </c>
      <c r="B2645" s="13">
        <v>18</v>
      </c>
      <c r="C2645" s="13">
        <v>602</v>
      </c>
      <c r="D2645" s="4">
        <f>INDEX(Screenings!C:C,MATCH(Reservations!C2645,Screenings!A:A,0))</f>
        <v>10</v>
      </c>
      <c r="E2645" s="4">
        <f>COUNTIF(SeatReservations!B:B,Reservations!A2645)</f>
        <v>1</v>
      </c>
      <c r="F2645" s="4">
        <f>INDEX(Screenings!D:D,MATCH(Reservations!C2645,Screenings!A:A,0))</f>
        <v>46</v>
      </c>
    </row>
    <row r="2646" spans="1:6" x14ac:dyDescent="0.2">
      <c r="A2646" s="10">
        <v>2645</v>
      </c>
      <c r="B2646" s="13">
        <v>52</v>
      </c>
      <c r="C2646" s="13">
        <v>695</v>
      </c>
      <c r="D2646" s="4">
        <f>INDEX(Screenings!C:C,MATCH(Reservations!C2646,Screenings!A:A,0))</f>
        <v>1</v>
      </c>
      <c r="E2646" s="4">
        <f>COUNTIF(SeatReservations!B:B,Reservations!A2646)</f>
        <v>1</v>
      </c>
      <c r="F2646" s="4">
        <f>INDEX(Screenings!D:D,MATCH(Reservations!C2646,Screenings!A:A,0))</f>
        <v>27</v>
      </c>
    </row>
    <row r="2647" spans="1:6" x14ac:dyDescent="0.2">
      <c r="A2647" s="10">
        <v>2646</v>
      </c>
      <c r="B2647" s="13">
        <v>51</v>
      </c>
      <c r="C2647" s="13">
        <v>635</v>
      </c>
      <c r="D2647" s="4">
        <f>INDEX(Screenings!C:C,MATCH(Reservations!C2647,Screenings!A:A,0))</f>
        <v>3</v>
      </c>
      <c r="E2647" s="4">
        <f>COUNTIF(SeatReservations!B:B,Reservations!A2647)</f>
        <v>2</v>
      </c>
      <c r="F2647" s="4">
        <f>INDEX(Screenings!D:D,MATCH(Reservations!C2647,Screenings!A:A,0))</f>
        <v>4</v>
      </c>
    </row>
    <row r="2648" spans="1:6" x14ac:dyDescent="0.2">
      <c r="A2648" s="10">
        <v>2647</v>
      </c>
      <c r="B2648" s="13">
        <v>19</v>
      </c>
      <c r="C2648" s="13">
        <v>641</v>
      </c>
      <c r="D2648" s="4">
        <f>INDEX(Screenings!C:C,MATCH(Reservations!C2648,Screenings!A:A,0))</f>
        <v>6</v>
      </c>
      <c r="E2648" s="4">
        <f>COUNTIF(SeatReservations!B:B,Reservations!A2648)</f>
        <v>1</v>
      </c>
      <c r="F2648" s="4">
        <f>INDEX(Screenings!D:D,MATCH(Reservations!C2648,Screenings!A:A,0))</f>
        <v>39</v>
      </c>
    </row>
    <row r="2649" spans="1:6" x14ac:dyDescent="0.2">
      <c r="A2649" s="10">
        <v>2648</v>
      </c>
      <c r="B2649" s="13">
        <v>69</v>
      </c>
      <c r="C2649" s="13">
        <v>709</v>
      </c>
      <c r="D2649" s="4">
        <f>INDEX(Screenings!C:C,MATCH(Reservations!C2649,Screenings!A:A,0))</f>
        <v>3</v>
      </c>
      <c r="E2649" s="4">
        <f>COUNTIF(SeatReservations!B:B,Reservations!A2649)</f>
        <v>1</v>
      </c>
      <c r="F2649" s="4">
        <f>INDEX(Screenings!D:D,MATCH(Reservations!C2649,Screenings!A:A,0))</f>
        <v>59</v>
      </c>
    </row>
    <row r="2650" spans="1:6" x14ac:dyDescent="0.2">
      <c r="A2650" s="10">
        <v>2649</v>
      </c>
      <c r="B2650" s="13">
        <v>43</v>
      </c>
      <c r="C2650" s="13">
        <v>694</v>
      </c>
      <c r="D2650" s="4">
        <f>INDEX(Screenings!C:C,MATCH(Reservations!C2650,Screenings!A:A,0))</f>
        <v>2</v>
      </c>
      <c r="E2650" s="4">
        <f>COUNTIF(SeatReservations!B:B,Reservations!A2650)</f>
        <v>1</v>
      </c>
      <c r="F2650" s="4">
        <f>INDEX(Screenings!D:D,MATCH(Reservations!C2650,Screenings!A:A,0))</f>
        <v>9</v>
      </c>
    </row>
    <row r="2651" spans="1:6" x14ac:dyDescent="0.2">
      <c r="A2651" s="10">
        <v>2650</v>
      </c>
      <c r="B2651" s="13">
        <v>69</v>
      </c>
      <c r="C2651" s="13">
        <v>704</v>
      </c>
      <c r="D2651" s="4">
        <f>INDEX(Screenings!C:C,MATCH(Reservations!C2651,Screenings!A:A,0))</f>
        <v>10</v>
      </c>
      <c r="E2651" s="4">
        <f>COUNTIF(SeatReservations!B:B,Reservations!A2651)</f>
        <v>3</v>
      </c>
      <c r="F2651" s="4">
        <f>INDEX(Screenings!D:D,MATCH(Reservations!C2651,Screenings!A:A,0))</f>
        <v>21</v>
      </c>
    </row>
    <row r="2652" spans="1:6" x14ac:dyDescent="0.2">
      <c r="A2652" s="10">
        <v>2651</v>
      </c>
      <c r="B2652" s="13">
        <v>61</v>
      </c>
      <c r="C2652" s="13">
        <v>674</v>
      </c>
      <c r="D2652" s="4">
        <f>INDEX(Screenings!C:C,MATCH(Reservations!C2652,Screenings!A:A,0))</f>
        <v>7</v>
      </c>
      <c r="E2652" s="4">
        <f>COUNTIF(SeatReservations!B:B,Reservations!A2652)</f>
        <v>2</v>
      </c>
      <c r="F2652" s="4">
        <f>INDEX(Screenings!D:D,MATCH(Reservations!C2652,Screenings!A:A,0))</f>
        <v>54</v>
      </c>
    </row>
    <row r="2653" spans="1:6" x14ac:dyDescent="0.2">
      <c r="A2653" s="10">
        <v>2652</v>
      </c>
      <c r="B2653" s="13">
        <v>52</v>
      </c>
      <c r="C2653" s="13">
        <v>786</v>
      </c>
      <c r="D2653" s="4">
        <f>INDEX(Screenings!C:C,MATCH(Reservations!C2653,Screenings!A:A,0))</f>
        <v>4</v>
      </c>
      <c r="E2653" s="4">
        <f>COUNTIF(SeatReservations!B:B,Reservations!A2653)</f>
        <v>2</v>
      </c>
      <c r="F2653" s="4">
        <f>INDEX(Screenings!D:D,MATCH(Reservations!C2653,Screenings!A:A,0))</f>
        <v>48</v>
      </c>
    </row>
    <row r="2654" spans="1:6" x14ac:dyDescent="0.2">
      <c r="A2654" s="10">
        <v>2653</v>
      </c>
      <c r="B2654" s="13">
        <v>54</v>
      </c>
      <c r="C2654" s="13">
        <v>645</v>
      </c>
      <c r="D2654" s="4">
        <f>INDEX(Screenings!C:C,MATCH(Reservations!C2654,Screenings!A:A,0))</f>
        <v>3</v>
      </c>
      <c r="E2654" s="4">
        <f>COUNTIF(SeatReservations!B:B,Reservations!A2654)</f>
        <v>1</v>
      </c>
      <c r="F2654" s="4">
        <f>INDEX(Screenings!D:D,MATCH(Reservations!C2654,Screenings!A:A,0))</f>
        <v>55</v>
      </c>
    </row>
    <row r="2655" spans="1:6" x14ac:dyDescent="0.2">
      <c r="A2655" s="10">
        <v>2654</v>
      </c>
      <c r="B2655" s="13">
        <v>27</v>
      </c>
      <c r="C2655" s="13">
        <v>603</v>
      </c>
      <c r="D2655" s="4">
        <f>INDEX(Screenings!C:C,MATCH(Reservations!C2655,Screenings!A:A,0))</f>
        <v>8</v>
      </c>
      <c r="E2655" s="4">
        <f>COUNTIF(SeatReservations!B:B,Reservations!A2655)</f>
        <v>2</v>
      </c>
      <c r="F2655" s="4">
        <f>INDEX(Screenings!D:D,MATCH(Reservations!C2655,Screenings!A:A,0))</f>
        <v>36</v>
      </c>
    </row>
    <row r="2656" spans="1:6" x14ac:dyDescent="0.2">
      <c r="A2656" s="10">
        <v>2655</v>
      </c>
      <c r="B2656" s="13">
        <v>27</v>
      </c>
      <c r="C2656" s="13">
        <v>736</v>
      </c>
      <c r="D2656" s="4">
        <f>INDEX(Screenings!C:C,MATCH(Reservations!C2656,Screenings!A:A,0))</f>
        <v>2</v>
      </c>
      <c r="E2656" s="4">
        <f>COUNTIF(SeatReservations!B:B,Reservations!A2656)</f>
        <v>2</v>
      </c>
      <c r="F2656" s="4">
        <f>INDEX(Screenings!D:D,MATCH(Reservations!C2656,Screenings!A:A,0))</f>
        <v>45</v>
      </c>
    </row>
    <row r="2657" spans="1:6" x14ac:dyDescent="0.2">
      <c r="A2657" s="10">
        <v>2656</v>
      </c>
      <c r="B2657" s="13">
        <v>5</v>
      </c>
      <c r="C2657" s="13">
        <v>690</v>
      </c>
      <c r="D2657" s="4">
        <f>INDEX(Screenings!C:C,MATCH(Reservations!C2657,Screenings!A:A,0))</f>
        <v>9</v>
      </c>
      <c r="E2657" s="4">
        <f>COUNTIF(SeatReservations!B:B,Reservations!A2657)</f>
        <v>3</v>
      </c>
      <c r="F2657" s="4">
        <f>INDEX(Screenings!D:D,MATCH(Reservations!C2657,Screenings!A:A,0))</f>
        <v>5</v>
      </c>
    </row>
    <row r="2658" spans="1:6" x14ac:dyDescent="0.2">
      <c r="A2658" s="10">
        <v>2657</v>
      </c>
      <c r="B2658" s="13">
        <v>29</v>
      </c>
      <c r="C2658" s="13">
        <v>836</v>
      </c>
      <c r="D2658" s="4">
        <f>INDEX(Screenings!C:C,MATCH(Reservations!C2658,Screenings!A:A,0))</f>
        <v>5</v>
      </c>
      <c r="E2658" s="4">
        <f>COUNTIF(SeatReservations!B:B,Reservations!A2658)</f>
        <v>2</v>
      </c>
      <c r="F2658" s="4">
        <f>INDEX(Screenings!D:D,MATCH(Reservations!C2658,Screenings!A:A,0))</f>
        <v>42</v>
      </c>
    </row>
    <row r="2659" spans="1:6" x14ac:dyDescent="0.2">
      <c r="A2659" s="10">
        <v>2658</v>
      </c>
      <c r="B2659" s="13">
        <v>6</v>
      </c>
      <c r="C2659" s="13">
        <v>742</v>
      </c>
      <c r="D2659" s="4">
        <f>INDEX(Screenings!C:C,MATCH(Reservations!C2659,Screenings!A:A,0))</f>
        <v>7</v>
      </c>
      <c r="E2659" s="4">
        <f>COUNTIF(SeatReservations!B:B,Reservations!A2659)</f>
        <v>2</v>
      </c>
      <c r="F2659" s="4">
        <f>INDEX(Screenings!D:D,MATCH(Reservations!C2659,Screenings!A:A,0))</f>
        <v>60</v>
      </c>
    </row>
    <row r="2660" spans="1:6" x14ac:dyDescent="0.2">
      <c r="A2660" s="10">
        <v>2659</v>
      </c>
      <c r="B2660" s="13">
        <v>25</v>
      </c>
      <c r="C2660" s="13">
        <v>703</v>
      </c>
      <c r="D2660" s="4">
        <f>INDEX(Screenings!C:C,MATCH(Reservations!C2660,Screenings!A:A,0))</f>
        <v>6</v>
      </c>
      <c r="E2660" s="4">
        <f>COUNTIF(SeatReservations!B:B,Reservations!A2660)</f>
        <v>0</v>
      </c>
      <c r="F2660" s="4">
        <f>INDEX(Screenings!D:D,MATCH(Reservations!C2660,Screenings!A:A,0))</f>
        <v>42</v>
      </c>
    </row>
    <row r="2661" spans="1:6" x14ac:dyDescent="0.2">
      <c r="A2661" s="10">
        <v>2660</v>
      </c>
      <c r="B2661" s="13">
        <v>66</v>
      </c>
      <c r="C2661" s="13">
        <v>815</v>
      </c>
      <c r="D2661" s="4">
        <f>INDEX(Screenings!C:C,MATCH(Reservations!C2661,Screenings!A:A,0))</f>
        <v>10</v>
      </c>
      <c r="E2661" s="4">
        <f>COUNTIF(SeatReservations!B:B,Reservations!A2661)</f>
        <v>4</v>
      </c>
      <c r="F2661" s="4">
        <f>INDEX(Screenings!D:D,MATCH(Reservations!C2661,Screenings!A:A,0))</f>
        <v>47</v>
      </c>
    </row>
    <row r="2662" spans="1:6" x14ac:dyDescent="0.2">
      <c r="A2662" s="10">
        <v>2661</v>
      </c>
      <c r="B2662" s="13">
        <v>55</v>
      </c>
      <c r="C2662" s="13">
        <v>828</v>
      </c>
      <c r="D2662" s="4">
        <f>INDEX(Screenings!C:C,MATCH(Reservations!C2662,Screenings!A:A,0))</f>
        <v>6</v>
      </c>
      <c r="E2662" s="4">
        <f>COUNTIF(SeatReservations!B:B,Reservations!A2662)</f>
        <v>2</v>
      </c>
      <c r="F2662" s="4">
        <f>INDEX(Screenings!D:D,MATCH(Reservations!C2662,Screenings!A:A,0))</f>
        <v>40</v>
      </c>
    </row>
    <row r="2663" spans="1:6" x14ac:dyDescent="0.2">
      <c r="A2663" s="10">
        <v>2662</v>
      </c>
      <c r="B2663" s="13">
        <v>27</v>
      </c>
      <c r="C2663" s="13">
        <v>810</v>
      </c>
      <c r="D2663" s="4">
        <f>INDEX(Screenings!C:C,MATCH(Reservations!C2663,Screenings!A:A,0))</f>
        <v>1</v>
      </c>
      <c r="E2663" s="4">
        <f>COUNTIF(SeatReservations!B:B,Reservations!A2663)</f>
        <v>2</v>
      </c>
      <c r="F2663" s="4">
        <f>INDEX(Screenings!D:D,MATCH(Reservations!C2663,Screenings!A:A,0))</f>
        <v>13</v>
      </c>
    </row>
    <row r="2664" spans="1:6" x14ac:dyDescent="0.2">
      <c r="A2664" s="10">
        <v>2663</v>
      </c>
      <c r="B2664" s="13">
        <v>55</v>
      </c>
      <c r="C2664" s="13">
        <v>604</v>
      </c>
      <c r="D2664" s="4">
        <f>INDEX(Screenings!C:C,MATCH(Reservations!C2664,Screenings!A:A,0))</f>
        <v>7</v>
      </c>
      <c r="E2664" s="4">
        <f>COUNTIF(SeatReservations!B:B,Reservations!A2664)</f>
        <v>2</v>
      </c>
      <c r="F2664" s="4">
        <f>INDEX(Screenings!D:D,MATCH(Reservations!C2664,Screenings!A:A,0))</f>
        <v>58</v>
      </c>
    </row>
    <row r="2665" spans="1:6" x14ac:dyDescent="0.2">
      <c r="A2665" s="10">
        <v>2664</v>
      </c>
      <c r="B2665" s="13">
        <v>60</v>
      </c>
      <c r="C2665" s="13">
        <v>827</v>
      </c>
      <c r="D2665" s="4">
        <f>INDEX(Screenings!C:C,MATCH(Reservations!C2665,Screenings!A:A,0))</f>
        <v>5</v>
      </c>
      <c r="E2665" s="4">
        <f>COUNTIF(SeatReservations!B:B,Reservations!A2665)</f>
        <v>3</v>
      </c>
      <c r="F2665" s="4">
        <f>INDEX(Screenings!D:D,MATCH(Reservations!C2665,Screenings!A:A,0))</f>
        <v>34</v>
      </c>
    </row>
    <row r="2666" spans="1:6" x14ac:dyDescent="0.2">
      <c r="A2666" s="10">
        <v>2665</v>
      </c>
      <c r="B2666" s="13">
        <v>55</v>
      </c>
      <c r="C2666" s="13">
        <v>823</v>
      </c>
      <c r="D2666" s="4">
        <f>INDEX(Screenings!C:C,MATCH(Reservations!C2666,Screenings!A:A,0))</f>
        <v>10</v>
      </c>
      <c r="E2666" s="4">
        <f>COUNTIF(SeatReservations!B:B,Reservations!A2666)</f>
        <v>0</v>
      </c>
      <c r="F2666" s="4">
        <f>INDEX(Screenings!D:D,MATCH(Reservations!C2666,Screenings!A:A,0))</f>
        <v>6</v>
      </c>
    </row>
    <row r="2667" spans="1:6" x14ac:dyDescent="0.2">
      <c r="A2667" s="10">
        <v>2666</v>
      </c>
      <c r="B2667" s="13">
        <v>57</v>
      </c>
      <c r="C2667" s="13">
        <v>601</v>
      </c>
      <c r="D2667" s="4">
        <f>INDEX(Screenings!C:C,MATCH(Reservations!C2667,Screenings!A:A,0))</f>
        <v>8</v>
      </c>
      <c r="E2667" s="4">
        <f>COUNTIF(SeatReservations!B:B,Reservations!A2667)</f>
        <v>2</v>
      </c>
      <c r="F2667" s="4">
        <f>INDEX(Screenings!D:D,MATCH(Reservations!C2667,Screenings!A:A,0))</f>
        <v>4</v>
      </c>
    </row>
    <row r="2668" spans="1:6" x14ac:dyDescent="0.2">
      <c r="A2668" s="10">
        <v>2667</v>
      </c>
      <c r="B2668" s="13">
        <v>17</v>
      </c>
      <c r="C2668" s="13">
        <v>682</v>
      </c>
      <c r="D2668" s="4">
        <f>INDEX(Screenings!C:C,MATCH(Reservations!C2668,Screenings!A:A,0))</f>
        <v>10</v>
      </c>
      <c r="E2668" s="4">
        <f>COUNTIF(SeatReservations!B:B,Reservations!A2668)</f>
        <v>2</v>
      </c>
      <c r="F2668" s="4">
        <f>INDEX(Screenings!D:D,MATCH(Reservations!C2668,Screenings!A:A,0))</f>
        <v>56</v>
      </c>
    </row>
    <row r="2669" spans="1:6" x14ac:dyDescent="0.2">
      <c r="A2669" s="10">
        <v>2668</v>
      </c>
      <c r="B2669" s="13">
        <v>70</v>
      </c>
      <c r="C2669" s="13">
        <v>626</v>
      </c>
      <c r="D2669" s="4">
        <f>INDEX(Screenings!C:C,MATCH(Reservations!C2669,Screenings!A:A,0))</f>
        <v>9</v>
      </c>
      <c r="E2669" s="4">
        <f>COUNTIF(SeatReservations!B:B,Reservations!A2669)</f>
        <v>1</v>
      </c>
      <c r="F2669" s="4">
        <f>INDEX(Screenings!D:D,MATCH(Reservations!C2669,Screenings!A:A,0))</f>
        <v>53</v>
      </c>
    </row>
    <row r="2670" spans="1:6" x14ac:dyDescent="0.2">
      <c r="A2670" s="10">
        <v>2669</v>
      </c>
      <c r="B2670" s="13">
        <v>52</v>
      </c>
      <c r="C2670" s="13">
        <v>754</v>
      </c>
      <c r="D2670" s="4">
        <f>INDEX(Screenings!C:C,MATCH(Reservations!C2670,Screenings!A:A,0))</f>
        <v>2</v>
      </c>
      <c r="E2670" s="4">
        <f>COUNTIF(SeatReservations!B:B,Reservations!A2670)</f>
        <v>2</v>
      </c>
      <c r="F2670" s="4">
        <f>INDEX(Screenings!D:D,MATCH(Reservations!C2670,Screenings!A:A,0))</f>
        <v>8</v>
      </c>
    </row>
    <row r="2671" spans="1:6" x14ac:dyDescent="0.2">
      <c r="A2671" s="10">
        <v>2670</v>
      </c>
      <c r="B2671" s="13">
        <v>34</v>
      </c>
      <c r="C2671" s="13">
        <v>832</v>
      </c>
      <c r="D2671" s="4">
        <f>INDEX(Screenings!C:C,MATCH(Reservations!C2671,Screenings!A:A,0))</f>
        <v>2</v>
      </c>
      <c r="E2671" s="4">
        <f>COUNTIF(SeatReservations!B:B,Reservations!A2671)</f>
        <v>4</v>
      </c>
      <c r="F2671" s="4">
        <f>INDEX(Screenings!D:D,MATCH(Reservations!C2671,Screenings!A:A,0))</f>
        <v>35</v>
      </c>
    </row>
    <row r="2672" spans="1:6" x14ac:dyDescent="0.2">
      <c r="A2672" s="10">
        <v>2671</v>
      </c>
      <c r="B2672" s="13">
        <v>1</v>
      </c>
      <c r="C2672" s="13">
        <v>692</v>
      </c>
      <c r="D2672" s="4">
        <f>INDEX(Screenings!C:C,MATCH(Reservations!C2672,Screenings!A:A,0))</f>
        <v>10</v>
      </c>
      <c r="E2672" s="4">
        <f>COUNTIF(SeatReservations!B:B,Reservations!A2672)</f>
        <v>2</v>
      </c>
      <c r="F2672" s="4">
        <f>INDEX(Screenings!D:D,MATCH(Reservations!C2672,Screenings!A:A,0))</f>
        <v>12</v>
      </c>
    </row>
    <row r="2673" spans="1:6" x14ac:dyDescent="0.2">
      <c r="A2673" s="10">
        <v>2672</v>
      </c>
      <c r="B2673" s="13">
        <v>19</v>
      </c>
      <c r="C2673" s="13">
        <v>617</v>
      </c>
      <c r="D2673" s="4">
        <f>INDEX(Screenings!C:C,MATCH(Reservations!C2673,Screenings!A:A,0))</f>
        <v>10</v>
      </c>
      <c r="E2673" s="4">
        <f>COUNTIF(SeatReservations!B:B,Reservations!A2673)</f>
        <v>1</v>
      </c>
      <c r="F2673" s="4">
        <f>INDEX(Screenings!D:D,MATCH(Reservations!C2673,Screenings!A:A,0))</f>
        <v>56</v>
      </c>
    </row>
    <row r="2674" spans="1:6" x14ac:dyDescent="0.2">
      <c r="A2674" s="10">
        <v>2673</v>
      </c>
      <c r="B2674" s="13">
        <v>50</v>
      </c>
      <c r="C2674" s="13">
        <v>827</v>
      </c>
      <c r="D2674" s="4">
        <f>INDEX(Screenings!C:C,MATCH(Reservations!C2674,Screenings!A:A,0))</f>
        <v>5</v>
      </c>
      <c r="E2674" s="4">
        <f>COUNTIF(SeatReservations!B:B,Reservations!A2674)</f>
        <v>0</v>
      </c>
      <c r="F2674" s="4">
        <f>INDEX(Screenings!D:D,MATCH(Reservations!C2674,Screenings!A:A,0))</f>
        <v>34</v>
      </c>
    </row>
    <row r="2675" spans="1:6" x14ac:dyDescent="0.2">
      <c r="A2675" s="10">
        <v>2674</v>
      </c>
      <c r="B2675" s="13">
        <v>70</v>
      </c>
      <c r="C2675" s="13">
        <v>769</v>
      </c>
      <c r="D2675" s="4">
        <f>INDEX(Screenings!C:C,MATCH(Reservations!C2675,Screenings!A:A,0))</f>
        <v>2</v>
      </c>
      <c r="E2675" s="4">
        <f>COUNTIF(SeatReservations!B:B,Reservations!A2675)</f>
        <v>1</v>
      </c>
      <c r="F2675" s="4">
        <f>INDEX(Screenings!D:D,MATCH(Reservations!C2675,Screenings!A:A,0))</f>
        <v>19</v>
      </c>
    </row>
    <row r="2676" spans="1:6" x14ac:dyDescent="0.2">
      <c r="A2676" s="10">
        <v>2675</v>
      </c>
      <c r="B2676" s="13">
        <v>34</v>
      </c>
      <c r="C2676" s="13">
        <v>805</v>
      </c>
      <c r="D2676" s="4">
        <f>INDEX(Screenings!C:C,MATCH(Reservations!C2676,Screenings!A:A,0))</f>
        <v>9</v>
      </c>
      <c r="E2676" s="4">
        <f>COUNTIF(SeatReservations!B:B,Reservations!A2676)</f>
        <v>1</v>
      </c>
      <c r="F2676" s="4">
        <f>INDEX(Screenings!D:D,MATCH(Reservations!C2676,Screenings!A:A,0))</f>
        <v>33</v>
      </c>
    </row>
    <row r="2677" spans="1:6" x14ac:dyDescent="0.2">
      <c r="A2677" s="10">
        <v>2676</v>
      </c>
      <c r="B2677" s="13">
        <v>48</v>
      </c>
      <c r="C2677" s="13">
        <v>716</v>
      </c>
      <c r="D2677" s="4">
        <f>INDEX(Screenings!C:C,MATCH(Reservations!C2677,Screenings!A:A,0))</f>
        <v>6</v>
      </c>
      <c r="E2677" s="4">
        <f>COUNTIF(SeatReservations!B:B,Reservations!A2677)</f>
        <v>3</v>
      </c>
      <c r="F2677" s="4">
        <f>INDEX(Screenings!D:D,MATCH(Reservations!C2677,Screenings!A:A,0))</f>
        <v>8</v>
      </c>
    </row>
    <row r="2678" spans="1:6" x14ac:dyDescent="0.2">
      <c r="A2678" s="10">
        <v>2677</v>
      </c>
      <c r="B2678" s="13">
        <v>59</v>
      </c>
      <c r="C2678" s="13">
        <v>732</v>
      </c>
      <c r="D2678" s="4">
        <f>INDEX(Screenings!C:C,MATCH(Reservations!C2678,Screenings!A:A,0))</f>
        <v>4</v>
      </c>
      <c r="E2678" s="4">
        <f>COUNTIF(SeatReservations!B:B,Reservations!A2678)</f>
        <v>1</v>
      </c>
      <c r="F2678" s="4">
        <f>INDEX(Screenings!D:D,MATCH(Reservations!C2678,Screenings!A:A,0))</f>
        <v>55</v>
      </c>
    </row>
    <row r="2679" spans="1:6" x14ac:dyDescent="0.2">
      <c r="A2679" s="10">
        <v>2678</v>
      </c>
      <c r="B2679" s="13">
        <v>62</v>
      </c>
      <c r="C2679" s="13">
        <v>687</v>
      </c>
      <c r="D2679" s="4">
        <f>INDEX(Screenings!C:C,MATCH(Reservations!C2679,Screenings!A:A,0))</f>
        <v>2</v>
      </c>
      <c r="E2679" s="4">
        <f>COUNTIF(SeatReservations!B:B,Reservations!A2679)</f>
        <v>2</v>
      </c>
      <c r="F2679" s="4">
        <f>INDEX(Screenings!D:D,MATCH(Reservations!C2679,Screenings!A:A,0))</f>
        <v>4</v>
      </c>
    </row>
    <row r="2680" spans="1:6" x14ac:dyDescent="0.2">
      <c r="A2680" s="10">
        <v>2679</v>
      </c>
      <c r="B2680" s="13">
        <v>44</v>
      </c>
      <c r="C2680" s="13">
        <v>731</v>
      </c>
      <c r="D2680" s="4">
        <f>INDEX(Screenings!C:C,MATCH(Reservations!C2680,Screenings!A:A,0))</f>
        <v>6</v>
      </c>
      <c r="E2680" s="4">
        <f>COUNTIF(SeatReservations!B:B,Reservations!A2680)</f>
        <v>1</v>
      </c>
      <c r="F2680" s="4">
        <f>INDEX(Screenings!D:D,MATCH(Reservations!C2680,Screenings!A:A,0))</f>
        <v>13</v>
      </c>
    </row>
    <row r="2681" spans="1:6" x14ac:dyDescent="0.2">
      <c r="A2681" s="10">
        <v>2680</v>
      </c>
      <c r="B2681" s="13">
        <v>41</v>
      </c>
      <c r="C2681" s="13">
        <v>782</v>
      </c>
      <c r="D2681" s="4">
        <f>INDEX(Screenings!C:C,MATCH(Reservations!C2681,Screenings!A:A,0))</f>
        <v>6</v>
      </c>
      <c r="E2681" s="4">
        <f>COUNTIF(SeatReservations!B:B,Reservations!A2681)</f>
        <v>0</v>
      </c>
      <c r="F2681" s="4">
        <f>INDEX(Screenings!D:D,MATCH(Reservations!C2681,Screenings!A:A,0))</f>
        <v>24</v>
      </c>
    </row>
    <row r="2682" spans="1:6" x14ac:dyDescent="0.2">
      <c r="A2682" s="10">
        <v>2681</v>
      </c>
      <c r="B2682" s="13">
        <v>45</v>
      </c>
      <c r="C2682" s="13">
        <v>838</v>
      </c>
      <c r="D2682" s="4">
        <f>INDEX(Screenings!C:C,MATCH(Reservations!C2682,Screenings!A:A,0))</f>
        <v>5</v>
      </c>
      <c r="E2682" s="4">
        <f>COUNTIF(SeatReservations!B:B,Reservations!A2682)</f>
        <v>2</v>
      </c>
      <c r="F2682" s="4">
        <f>INDEX(Screenings!D:D,MATCH(Reservations!C2682,Screenings!A:A,0))</f>
        <v>59</v>
      </c>
    </row>
    <row r="2683" spans="1:6" x14ac:dyDescent="0.2">
      <c r="A2683" s="10">
        <v>2682</v>
      </c>
      <c r="B2683" s="13">
        <v>31</v>
      </c>
      <c r="C2683" s="13">
        <v>624</v>
      </c>
      <c r="D2683" s="4">
        <f>INDEX(Screenings!C:C,MATCH(Reservations!C2683,Screenings!A:A,0))</f>
        <v>6</v>
      </c>
      <c r="E2683" s="4">
        <f>COUNTIF(SeatReservations!B:B,Reservations!A2683)</f>
        <v>5</v>
      </c>
      <c r="F2683" s="4">
        <f>INDEX(Screenings!D:D,MATCH(Reservations!C2683,Screenings!A:A,0))</f>
        <v>6</v>
      </c>
    </row>
    <row r="2684" spans="1:6" x14ac:dyDescent="0.2">
      <c r="A2684" s="10">
        <v>2683</v>
      </c>
      <c r="B2684" s="13">
        <v>22</v>
      </c>
      <c r="C2684" s="13">
        <v>815</v>
      </c>
      <c r="D2684" s="4">
        <f>INDEX(Screenings!C:C,MATCH(Reservations!C2684,Screenings!A:A,0))</f>
        <v>10</v>
      </c>
      <c r="E2684" s="4">
        <f>COUNTIF(SeatReservations!B:B,Reservations!A2684)</f>
        <v>4</v>
      </c>
      <c r="F2684" s="4">
        <f>INDEX(Screenings!D:D,MATCH(Reservations!C2684,Screenings!A:A,0))</f>
        <v>47</v>
      </c>
    </row>
    <row r="2685" spans="1:6" x14ac:dyDescent="0.2">
      <c r="A2685" s="10">
        <v>2684</v>
      </c>
      <c r="B2685" s="13">
        <v>68</v>
      </c>
      <c r="C2685" s="13">
        <v>811</v>
      </c>
      <c r="D2685" s="4">
        <f>INDEX(Screenings!C:C,MATCH(Reservations!C2685,Screenings!A:A,0))</f>
        <v>9</v>
      </c>
      <c r="E2685" s="4">
        <f>COUNTIF(SeatReservations!B:B,Reservations!A2685)</f>
        <v>2</v>
      </c>
      <c r="F2685" s="4">
        <f>INDEX(Screenings!D:D,MATCH(Reservations!C2685,Screenings!A:A,0))</f>
        <v>53</v>
      </c>
    </row>
    <row r="2686" spans="1:6" x14ac:dyDescent="0.2">
      <c r="A2686" s="10">
        <v>2685</v>
      </c>
      <c r="B2686" s="13">
        <v>14</v>
      </c>
      <c r="C2686" s="13">
        <v>700</v>
      </c>
      <c r="D2686" s="4">
        <f>INDEX(Screenings!C:C,MATCH(Reservations!C2686,Screenings!A:A,0))</f>
        <v>1</v>
      </c>
      <c r="E2686" s="4">
        <f>COUNTIF(SeatReservations!B:B,Reservations!A2686)</f>
        <v>1</v>
      </c>
      <c r="F2686" s="4">
        <f>INDEX(Screenings!D:D,MATCH(Reservations!C2686,Screenings!A:A,0))</f>
        <v>32</v>
      </c>
    </row>
    <row r="2687" spans="1:6" x14ac:dyDescent="0.2">
      <c r="A2687" s="10">
        <v>2686</v>
      </c>
      <c r="B2687" s="13">
        <v>51</v>
      </c>
      <c r="C2687" s="13">
        <v>632</v>
      </c>
      <c r="D2687" s="4">
        <f>INDEX(Screenings!C:C,MATCH(Reservations!C2687,Screenings!A:A,0))</f>
        <v>2</v>
      </c>
      <c r="E2687" s="4">
        <f>COUNTIF(SeatReservations!B:B,Reservations!A2687)</f>
        <v>2</v>
      </c>
      <c r="F2687" s="4">
        <f>INDEX(Screenings!D:D,MATCH(Reservations!C2687,Screenings!A:A,0))</f>
        <v>16</v>
      </c>
    </row>
    <row r="2688" spans="1:6" x14ac:dyDescent="0.2">
      <c r="A2688" s="10">
        <v>2687</v>
      </c>
      <c r="B2688" s="13">
        <v>59</v>
      </c>
      <c r="C2688" s="13">
        <v>736</v>
      </c>
      <c r="D2688" s="4">
        <f>INDEX(Screenings!C:C,MATCH(Reservations!C2688,Screenings!A:A,0))</f>
        <v>2</v>
      </c>
      <c r="E2688" s="4">
        <f>COUNTIF(SeatReservations!B:B,Reservations!A2688)</f>
        <v>2</v>
      </c>
      <c r="F2688" s="4">
        <f>INDEX(Screenings!D:D,MATCH(Reservations!C2688,Screenings!A:A,0))</f>
        <v>45</v>
      </c>
    </row>
    <row r="2689" spans="1:6" x14ac:dyDescent="0.2">
      <c r="A2689" s="10">
        <v>2688</v>
      </c>
      <c r="B2689" s="13">
        <v>31</v>
      </c>
      <c r="C2689" s="13">
        <v>645</v>
      </c>
      <c r="D2689" s="4">
        <f>INDEX(Screenings!C:C,MATCH(Reservations!C2689,Screenings!A:A,0))</f>
        <v>3</v>
      </c>
      <c r="E2689" s="4">
        <f>COUNTIF(SeatReservations!B:B,Reservations!A2689)</f>
        <v>0</v>
      </c>
      <c r="F2689" s="4">
        <f>INDEX(Screenings!D:D,MATCH(Reservations!C2689,Screenings!A:A,0))</f>
        <v>55</v>
      </c>
    </row>
    <row r="2690" spans="1:6" x14ac:dyDescent="0.2">
      <c r="A2690" s="10">
        <v>2689</v>
      </c>
      <c r="B2690" s="13">
        <v>19</v>
      </c>
      <c r="C2690" s="13">
        <v>739</v>
      </c>
      <c r="D2690" s="4">
        <f>INDEX(Screenings!C:C,MATCH(Reservations!C2690,Screenings!A:A,0))</f>
        <v>9</v>
      </c>
      <c r="E2690" s="4">
        <f>COUNTIF(SeatReservations!B:B,Reservations!A2690)</f>
        <v>5</v>
      </c>
      <c r="F2690" s="4">
        <f>INDEX(Screenings!D:D,MATCH(Reservations!C2690,Screenings!A:A,0))</f>
        <v>43</v>
      </c>
    </row>
    <row r="2691" spans="1:6" x14ac:dyDescent="0.2">
      <c r="A2691" s="10">
        <v>2690</v>
      </c>
      <c r="B2691" s="13">
        <v>29</v>
      </c>
      <c r="C2691" s="13">
        <v>761</v>
      </c>
      <c r="D2691" s="4">
        <f>INDEX(Screenings!C:C,MATCH(Reservations!C2691,Screenings!A:A,0))</f>
        <v>9</v>
      </c>
      <c r="E2691" s="4">
        <f>COUNTIF(SeatReservations!B:B,Reservations!A2691)</f>
        <v>1</v>
      </c>
      <c r="F2691" s="4">
        <f>INDEX(Screenings!D:D,MATCH(Reservations!C2691,Screenings!A:A,0))</f>
        <v>10</v>
      </c>
    </row>
    <row r="2692" spans="1:6" x14ac:dyDescent="0.2">
      <c r="A2692" s="10">
        <v>2691</v>
      </c>
      <c r="B2692" s="13">
        <v>66</v>
      </c>
      <c r="C2692" s="13">
        <v>795</v>
      </c>
      <c r="D2692" s="4">
        <f>INDEX(Screenings!C:C,MATCH(Reservations!C2692,Screenings!A:A,0))</f>
        <v>9</v>
      </c>
      <c r="E2692" s="4">
        <f>COUNTIF(SeatReservations!B:B,Reservations!A2692)</f>
        <v>1</v>
      </c>
      <c r="F2692" s="4">
        <f>INDEX(Screenings!D:D,MATCH(Reservations!C2692,Screenings!A:A,0))</f>
        <v>40</v>
      </c>
    </row>
    <row r="2693" spans="1:6" x14ac:dyDescent="0.2">
      <c r="A2693" s="10">
        <v>2692</v>
      </c>
      <c r="B2693" s="13">
        <v>16</v>
      </c>
      <c r="C2693" s="13">
        <v>603</v>
      </c>
      <c r="D2693" s="4">
        <f>INDEX(Screenings!C:C,MATCH(Reservations!C2693,Screenings!A:A,0))</f>
        <v>8</v>
      </c>
      <c r="E2693" s="4">
        <f>COUNTIF(SeatReservations!B:B,Reservations!A2693)</f>
        <v>2</v>
      </c>
      <c r="F2693" s="4">
        <f>INDEX(Screenings!D:D,MATCH(Reservations!C2693,Screenings!A:A,0))</f>
        <v>36</v>
      </c>
    </row>
    <row r="2694" spans="1:6" x14ac:dyDescent="0.2">
      <c r="A2694" s="10">
        <v>2693</v>
      </c>
      <c r="B2694" s="13">
        <v>39</v>
      </c>
      <c r="C2694" s="13">
        <v>658</v>
      </c>
      <c r="D2694" s="4">
        <f>INDEX(Screenings!C:C,MATCH(Reservations!C2694,Screenings!A:A,0))</f>
        <v>6</v>
      </c>
      <c r="E2694" s="4">
        <f>COUNTIF(SeatReservations!B:B,Reservations!A2694)</f>
        <v>2</v>
      </c>
      <c r="F2694" s="4">
        <f>INDEX(Screenings!D:D,MATCH(Reservations!C2694,Screenings!A:A,0))</f>
        <v>19</v>
      </c>
    </row>
    <row r="2695" spans="1:6" x14ac:dyDescent="0.2">
      <c r="A2695" s="10">
        <v>2694</v>
      </c>
      <c r="B2695" s="13">
        <v>35</v>
      </c>
      <c r="C2695" s="13">
        <v>626</v>
      </c>
      <c r="D2695" s="4">
        <f>INDEX(Screenings!C:C,MATCH(Reservations!C2695,Screenings!A:A,0))</f>
        <v>9</v>
      </c>
      <c r="E2695" s="4">
        <f>COUNTIF(SeatReservations!B:B,Reservations!A2695)</f>
        <v>1</v>
      </c>
      <c r="F2695" s="4">
        <f>INDEX(Screenings!D:D,MATCH(Reservations!C2695,Screenings!A:A,0))</f>
        <v>53</v>
      </c>
    </row>
    <row r="2696" spans="1:6" x14ac:dyDescent="0.2">
      <c r="A2696" s="10">
        <v>2695</v>
      </c>
      <c r="B2696" s="13">
        <v>22</v>
      </c>
      <c r="C2696" s="13">
        <v>665</v>
      </c>
      <c r="D2696" s="4">
        <f>INDEX(Screenings!C:C,MATCH(Reservations!C2696,Screenings!A:A,0))</f>
        <v>10</v>
      </c>
      <c r="E2696" s="4">
        <f>COUNTIF(SeatReservations!B:B,Reservations!A2696)</f>
        <v>2</v>
      </c>
      <c r="F2696" s="4">
        <f>INDEX(Screenings!D:D,MATCH(Reservations!C2696,Screenings!A:A,0))</f>
        <v>20</v>
      </c>
    </row>
    <row r="2697" spans="1:6" x14ac:dyDescent="0.2">
      <c r="A2697" s="10">
        <v>2696</v>
      </c>
      <c r="B2697" s="13">
        <v>63</v>
      </c>
      <c r="C2697" s="13">
        <v>651</v>
      </c>
      <c r="D2697" s="4">
        <f>INDEX(Screenings!C:C,MATCH(Reservations!C2697,Screenings!A:A,0))</f>
        <v>5</v>
      </c>
      <c r="E2697" s="4">
        <f>COUNTIF(SeatReservations!B:B,Reservations!A2697)</f>
        <v>1</v>
      </c>
      <c r="F2697" s="4">
        <f>INDEX(Screenings!D:D,MATCH(Reservations!C2697,Screenings!A:A,0))</f>
        <v>24</v>
      </c>
    </row>
    <row r="2698" spans="1:6" x14ac:dyDescent="0.2">
      <c r="A2698" s="10">
        <v>2697</v>
      </c>
      <c r="B2698" s="13">
        <v>44</v>
      </c>
      <c r="C2698" s="13">
        <v>678</v>
      </c>
      <c r="D2698" s="4">
        <f>INDEX(Screenings!C:C,MATCH(Reservations!C2698,Screenings!A:A,0))</f>
        <v>3</v>
      </c>
      <c r="E2698" s="4">
        <f>COUNTIF(SeatReservations!B:B,Reservations!A2698)</f>
        <v>0</v>
      </c>
      <c r="F2698" s="4">
        <f>INDEX(Screenings!D:D,MATCH(Reservations!C2698,Screenings!A:A,0))</f>
        <v>26</v>
      </c>
    </row>
    <row r="2699" spans="1:6" x14ac:dyDescent="0.2">
      <c r="A2699" s="10">
        <v>2698</v>
      </c>
      <c r="B2699" s="13">
        <v>70</v>
      </c>
      <c r="C2699" s="13">
        <v>733</v>
      </c>
      <c r="D2699" s="4">
        <f>INDEX(Screenings!C:C,MATCH(Reservations!C2699,Screenings!A:A,0))</f>
        <v>7</v>
      </c>
      <c r="E2699" s="4">
        <f>COUNTIF(SeatReservations!B:B,Reservations!A2699)</f>
        <v>0</v>
      </c>
      <c r="F2699" s="4">
        <f>INDEX(Screenings!D:D,MATCH(Reservations!C2699,Screenings!A:A,0))</f>
        <v>43</v>
      </c>
    </row>
    <row r="2700" spans="1:6" x14ac:dyDescent="0.2">
      <c r="A2700" s="10">
        <v>2699</v>
      </c>
      <c r="B2700" s="13">
        <v>60</v>
      </c>
      <c r="C2700" s="13">
        <v>831</v>
      </c>
      <c r="D2700" s="4">
        <f>INDEX(Screenings!C:C,MATCH(Reservations!C2700,Screenings!A:A,0))</f>
        <v>6</v>
      </c>
      <c r="E2700" s="4">
        <f>COUNTIF(SeatReservations!B:B,Reservations!A2700)</f>
        <v>3</v>
      </c>
      <c r="F2700" s="4">
        <f>INDEX(Screenings!D:D,MATCH(Reservations!C2700,Screenings!A:A,0))</f>
        <v>7</v>
      </c>
    </row>
    <row r="2701" spans="1:6" x14ac:dyDescent="0.2">
      <c r="A2701" s="10">
        <v>2700</v>
      </c>
      <c r="B2701" s="13">
        <v>59</v>
      </c>
      <c r="C2701" s="13">
        <v>826</v>
      </c>
      <c r="D2701" s="4">
        <f>INDEX(Screenings!C:C,MATCH(Reservations!C2701,Screenings!A:A,0))</f>
        <v>1</v>
      </c>
      <c r="E2701" s="4">
        <f>COUNTIF(SeatReservations!B:B,Reservations!A2701)</f>
        <v>2</v>
      </c>
      <c r="F2701" s="4">
        <f>INDEX(Screenings!D:D,MATCH(Reservations!C2701,Screenings!A:A,0))</f>
        <v>10</v>
      </c>
    </row>
    <row r="2702" spans="1:6" x14ac:dyDescent="0.2">
      <c r="A2702" s="10">
        <v>2701</v>
      </c>
      <c r="B2702" s="13">
        <v>51</v>
      </c>
      <c r="C2702" s="13">
        <v>710</v>
      </c>
      <c r="D2702" s="4">
        <f>INDEX(Screenings!C:C,MATCH(Reservations!C2702,Screenings!A:A,0))</f>
        <v>5</v>
      </c>
      <c r="E2702" s="4">
        <f>COUNTIF(SeatReservations!B:B,Reservations!A2702)</f>
        <v>2</v>
      </c>
      <c r="F2702" s="4">
        <f>INDEX(Screenings!D:D,MATCH(Reservations!C2702,Screenings!A:A,0))</f>
        <v>49</v>
      </c>
    </row>
    <row r="2703" spans="1:6" x14ac:dyDescent="0.2">
      <c r="A2703" s="10">
        <v>2702</v>
      </c>
      <c r="B2703" s="13">
        <v>47</v>
      </c>
      <c r="C2703" s="13">
        <v>740</v>
      </c>
      <c r="D2703" s="4">
        <f>INDEX(Screenings!C:C,MATCH(Reservations!C2703,Screenings!A:A,0))</f>
        <v>1</v>
      </c>
      <c r="E2703" s="4">
        <f>COUNTIF(SeatReservations!B:B,Reservations!A2703)</f>
        <v>3</v>
      </c>
      <c r="F2703" s="4">
        <f>INDEX(Screenings!D:D,MATCH(Reservations!C2703,Screenings!A:A,0))</f>
        <v>54</v>
      </c>
    </row>
    <row r="2704" spans="1:6" x14ac:dyDescent="0.2">
      <c r="A2704" s="10">
        <v>2703</v>
      </c>
      <c r="B2704" s="13">
        <v>38</v>
      </c>
      <c r="C2704" s="13">
        <v>727</v>
      </c>
      <c r="D2704" s="4">
        <f>INDEX(Screenings!C:C,MATCH(Reservations!C2704,Screenings!A:A,0))</f>
        <v>2</v>
      </c>
      <c r="E2704" s="4">
        <f>COUNTIF(SeatReservations!B:B,Reservations!A2704)</f>
        <v>1</v>
      </c>
      <c r="F2704" s="4">
        <f>INDEX(Screenings!D:D,MATCH(Reservations!C2704,Screenings!A:A,0))</f>
        <v>43</v>
      </c>
    </row>
    <row r="2705" spans="1:6" x14ac:dyDescent="0.2">
      <c r="A2705" s="10">
        <v>2704</v>
      </c>
      <c r="B2705" s="13">
        <v>22</v>
      </c>
      <c r="C2705" s="13">
        <v>704</v>
      </c>
      <c r="D2705" s="4">
        <f>INDEX(Screenings!C:C,MATCH(Reservations!C2705,Screenings!A:A,0))</f>
        <v>10</v>
      </c>
      <c r="E2705" s="4">
        <f>COUNTIF(SeatReservations!B:B,Reservations!A2705)</f>
        <v>7</v>
      </c>
      <c r="F2705" s="4">
        <f>INDEX(Screenings!D:D,MATCH(Reservations!C2705,Screenings!A:A,0))</f>
        <v>21</v>
      </c>
    </row>
    <row r="2706" spans="1:6" x14ac:dyDescent="0.2">
      <c r="A2706" s="10">
        <v>2705</v>
      </c>
      <c r="B2706" s="13">
        <v>11</v>
      </c>
      <c r="C2706" s="13">
        <v>684</v>
      </c>
      <c r="D2706" s="4">
        <f>INDEX(Screenings!C:C,MATCH(Reservations!C2706,Screenings!A:A,0))</f>
        <v>8</v>
      </c>
      <c r="E2706" s="4">
        <f>COUNTIF(SeatReservations!B:B,Reservations!A2706)</f>
        <v>5</v>
      </c>
      <c r="F2706" s="4">
        <f>INDEX(Screenings!D:D,MATCH(Reservations!C2706,Screenings!A:A,0))</f>
        <v>27</v>
      </c>
    </row>
    <row r="2707" spans="1:6" x14ac:dyDescent="0.2">
      <c r="A2707" s="10">
        <v>2706</v>
      </c>
      <c r="B2707" s="13">
        <v>15</v>
      </c>
      <c r="C2707" s="13">
        <v>794</v>
      </c>
      <c r="D2707" s="4">
        <f>INDEX(Screenings!C:C,MATCH(Reservations!C2707,Screenings!A:A,0))</f>
        <v>10</v>
      </c>
      <c r="E2707" s="4">
        <f>COUNTIF(SeatReservations!B:B,Reservations!A2707)</f>
        <v>3</v>
      </c>
      <c r="F2707" s="4">
        <f>INDEX(Screenings!D:D,MATCH(Reservations!C2707,Screenings!A:A,0))</f>
        <v>19</v>
      </c>
    </row>
    <row r="2708" spans="1:6" x14ac:dyDescent="0.2">
      <c r="A2708" s="10">
        <v>2707</v>
      </c>
      <c r="B2708" s="13">
        <v>52</v>
      </c>
      <c r="C2708" s="13">
        <v>732</v>
      </c>
      <c r="D2708" s="4">
        <f>INDEX(Screenings!C:C,MATCH(Reservations!C2708,Screenings!A:A,0))</f>
        <v>4</v>
      </c>
      <c r="E2708" s="4">
        <f>COUNTIF(SeatReservations!B:B,Reservations!A2708)</f>
        <v>4</v>
      </c>
      <c r="F2708" s="4">
        <f>INDEX(Screenings!D:D,MATCH(Reservations!C2708,Screenings!A:A,0))</f>
        <v>55</v>
      </c>
    </row>
    <row r="2709" spans="1:6" x14ac:dyDescent="0.2">
      <c r="A2709" s="10">
        <v>2708</v>
      </c>
      <c r="B2709" s="13">
        <v>19</v>
      </c>
      <c r="C2709" s="13">
        <v>778</v>
      </c>
      <c r="D2709" s="4">
        <f>INDEX(Screenings!C:C,MATCH(Reservations!C2709,Screenings!A:A,0))</f>
        <v>7</v>
      </c>
      <c r="E2709" s="4">
        <f>COUNTIF(SeatReservations!B:B,Reservations!A2709)</f>
        <v>1</v>
      </c>
      <c r="F2709" s="4">
        <f>INDEX(Screenings!D:D,MATCH(Reservations!C2709,Screenings!A:A,0))</f>
        <v>28</v>
      </c>
    </row>
    <row r="2710" spans="1:6" x14ac:dyDescent="0.2">
      <c r="A2710" s="10">
        <v>2709</v>
      </c>
      <c r="B2710" s="13">
        <v>3</v>
      </c>
      <c r="C2710" s="13">
        <v>656</v>
      </c>
      <c r="D2710" s="4">
        <f>INDEX(Screenings!C:C,MATCH(Reservations!C2710,Screenings!A:A,0))</f>
        <v>4</v>
      </c>
      <c r="E2710" s="4">
        <f>COUNTIF(SeatReservations!B:B,Reservations!A2710)</f>
        <v>5</v>
      </c>
      <c r="F2710" s="4">
        <f>INDEX(Screenings!D:D,MATCH(Reservations!C2710,Screenings!A:A,0))</f>
        <v>16</v>
      </c>
    </row>
    <row r="2711" spans="1:6" x14ac:dyDescent="0.2">
      <c r="A2711" s="10">
        <v>2710</v>
      </c>
      <c r="B2711" s="13">
        <v>38</v>
      </c>
      <c r="C2711" s="13">
        <v>736</v>
      </c>
      <c r="D2711" s="4">
        <f>INDEX(Screenings!C:C,MATCH(Reservations!C2711,Screenings!A:A,0))</f>
        <v>2</v>
      </c>
      <c r="E2711" s="4">
        <f>COUNTIF(SeatReservations!B:B,Reservations!A2711)</f>
        <v>6</v>
      </c>
      <c r="F2711" s="4">
        <f>INDEX(Screenings!D:D,MATCH(Reservations!C2711,Screenings!A:A,0))</f>
        <v>45</v>
      </c>
    </row>
    <row r="2712" spans="1:6" x14ac:dyDescent="0.2">
      <c r="A2712" s="10">
        <v>2711</v>
      </c>
      <c r="B2712" s="13">
        <v>27</v>
      </c>
      <c r="C2712" s="13">
        <v>742</v>
      </c>
      <c r="D2712" s="4">
        <f>INDEX(Screenings!C:C,MATCH(Reservations!C2712,Screenings!A:A,0))</f>
        <v>7</v>
      </c>
      <c r="E2712" s="4">
        <f>COUNTIF(SeatReservations!B:B,Reservations!A2712)</f>
        <v>2</v>
      </c>
      <c r="F2712" s="4">
        <f>INDEX(Screenings!D:D,MATCH(Reservations!C2712,Screenings!A:A,0))</f>
        <v>60</v>
      </c>
    </row>
    <row r="2713" spans="1:6" x14ac:dyDescent="0.2">
      <c r="A2713" s="10">
        <v>2712</v>
      </c>
      <c r="B2713" s="13">
        <v>66</v>
      </c>
      <c r="C2713" s="13">
        <v>665</v>
      </c>
      <c r="D2713" s="4">
        <f>INDEX(Screenings!C:C,MATCH(Reservations!C2713,Screenings!A:A,0))</f>
        <v>10</v>
      </c>
      <c r="E2713" s="4">
        <f>COUNTIF(SeatReservations!B:B,Reservations!A2713)</f>
        <v>2</v>
      </c>
      <c r="F2713" s="4">
        <f>INDEX(Screenings!D:D,MATCH(Reservations!C2713,Screenings!A:A,0))</f>
        <v>20</v>
      </c>
    </row>
    <row r="2714" spans="1:6" x14ac:dyDescent="0.2">
      <c r="A2714" s="10">
        <v>2713</v>
      </c>
      <c r="B2714" s="13">
        <v>24</v>
      </c>
      <c r="C2714" s="13">
        <v>739</v>
      </c>
      <c r="D2714" s="4">
        <f>INDEX(Screenings!C:C,MATCH(Reservations!C2714,Screenings!A:A,0))</f>
        <v>9</v>
      </c>
      <c r="E2714" s="4">
        <f>COUNTIF(SeatReservations!B:B,Reservations!A2714)</f>
        <v>1</v>
      </c>
      <c r="F2714" s="4">
        <f>INDEX(Screenings!D:D,MATCH(Reservations!C2714,Screenings!A:A,0))</f>
        <v>43</v>
      </c>
    </row>
    <row r="2715" spans="1:6" x14ac:dyDescent="0.2">
      <c r="A2715" s="10">
        <v>2714</v>
      </c>
      <c r="B2715" s="13">
        <v>28</v>
      </c>
      <c r="C2715" s="13">
        <v>783</v>
      </c>
      <c r="D2715" s="4">
        <f>INDEX(Screenings!C:C,MATCH(Reservations!C2715,Screenings!A:A,0))</f>
        <v>9</v>
      </c>
      <c r="E2715" s="4">
        <f>COUNTIF(SeatReservations!B:B,Reservations!A2715)</f>
        <v>1</v>
      </c>
      <c r="F2715" s="4">
        <f>INDEX(Screenings!D:D,MATCH(Reservations!C2715,Screenings!A:A,0))</f>
        <v>2</v>
      </c>
    </row>
    <row r="2716" spans="1:6" x14ac:dyDescent="0.2">
      <c r="A2716" s="10">
        <v>2715</v>
      </c>
      <c r="B2716" s="13">
        <v>54</v>
      </c>
      <c r="C2716" s="13">
        <v>676</v>
      </c>
      <c r="D2716" s="4">
        <f>INDEX(Screenings!C:C,MATCH(Reservations!C2716,Screenings!A:A,0))</f>
        <v>10</v>
      </c>
      <c r="E2716" s="4">
        <f>COUNTIF(SeatReservations!B:B,Reservations!A2716)</f>
        <v>1</v>
      </c>
      <c r="F2716" s="4">
        <f>INDEX(Screenings!D:D,MATCH(Reservations!C2716,Screenings!A:A,0))</f>
        <v>42</v>
      </c>
    </row>
    <row r="2717" spans="1:6" x14ac:dyDescent="0.2">
      <c r="A2717" s="10">
        <v>2716</v>
      </c>
      <c r="B2717" s="13">
        <v>53</v>
      </c>
      <c r="C2717" s="13">
        <v>840</v>
      </c>
      <c r="D2717" s="4">
        <f>INDEX(Screenings!C:C,MATCH(Reservations!C2717,Screenings!A:A,0))</f>
        <v>3</v>
      </c>
      <c r="E2717" s="4">
        <f>COUNTIF(SeatReservations!B:B,Reservations!A2717)</f>
        <v>3</v>
      </c>
      <c r="F2717" s="4">
        <f>INDEX(Screenings!D:D,MATCH(Reservations!C2717,Screenings!A:A,0))</f>
        <v>38</v>
      </c>
    </row>
    <row r="2718" spans="1:6" x14ac:dyDescent="0.2">
      <c r="A2718" s="10">
        <v>2717</v>
      </c>
      <c r="B2718" s="13">
        <v>53</v>
      </c>
      <c r="C2718" s="13">
        <v>685</v>
      </c>
      <c r="D2718" s="4">
        <f>INDEX(Screenings!C:C,MATCH(Reservations!C2718,Screenings!A:A,0))</f>
        <v>3</v>
      </c>
      <c r="E2718" s="4">
        <f>COUNTIF(SeatReservations!B:B,Reservations!A2718)</f>
        <v>2</v>
      </c>
      <c r="F2718" s="4">
        <f>INDEX(Screenings!D:D,MATCH(Reservations!C2718,Screenings!A:A,0))</f>
        <v>45</v>
      </c>
    </row>
    <row r="2719" spans="1:6" x14ac:dyDescent="0.2">
      <c r="A2719" s="10">
        <v>2718</v>
      </c>
      <c r="B2719" s="13">
        <v>5</v>
      </c>
      <c r="C2719" s="13">
        <v>783</v>
      </c>
      <c r="D2719" s="4">
        <f>INDEX(Screenings!C:C,MATCH(Reservations!C2719,Screenings!A:A,0))</f>
        <v>9</v>
      </c>
      <c r="E2719" s="4">
        <f>COUNTIF(SeatReservations!B:B,Reservations!A2719)</f>
        <v>2</v>
      </c>
      <c r="F2719" s="4">
        <f>INDEX(Screenings!D:D,MATCH(Reservations!C2719,Screenings!A:A,0))</f>
        <v>2</v>
      </c>
    </row>
    <row r="2720" spans="1:6" x14ac:dyDescent="0.2">
      <c r="A2720" s="10">
        <v>2719</v>
      </c>
      <c r="B2720" s="13">
        <v>55</v>
      </c>
      <c r="C2720" s="13">
        <v>621</v>
      </c>
      <c r="D2720" s="4">
        <f>INDEX(Screenings!C:C,MATCH(Reservations!C2720,Screenings!A:A,0))</f>
        <v>7</v>
      </c>
      <c r="E2720" s="4">
        <f>COUNTIF(SeatReservations!B:B,Reservations!A2720)</f>
        <v>5</v>
      </c>
      <c r="F2720" s="4">
        <f>INDEX(Screenings!D:D,MATCH(Reservations!C2720,Screenings!A:A,0))</f>
        <v>43</v>
      </c>
    </row>
    <row r="2721" spans="1:6" x14ac:dyDescent="0.2">
      <c r="A2721" s="10">
        <v>2720</v>
      </c>
      <c r="B2721" s="13">
        <v>34</v>
      </c>
      <c r="C2721" s="13">
        <v>667</v>
      </c>
      <c r="D2721" s="4">
        <f>INDEX(Screenings!C:C,MATCH(Reservations!C2721,Screenings!A:A,0))</f>
        <v>10</v>
      </c>
      <c r="E2721" s="4">
        <f>COUNTIF(SeatReservations!B:B,Reservations!A2721)</f>
        <v>3</v>
      </c>
      <c r="F2721" s="4">
        <f>INDEX(Screenings!D:D,MATCH(Reservations!C2721,Screenings!A:A,0))</f>
        <v>6</v>
      </c>
    </row>
    <row r="2722" spans="1:6" x14ac:dyDescent="0.2">
      <c r="A2722" s="10">
        <v>2721</v>
      </c>
      <c r="B2722" s="13">
        <v>12</v>
      </c>
      <c r="C2722" s="13">
        <v>755</v>
      </c>
      <c r="D2722" s="4">
        <f>INDEX(Screenings!C:C,MATCH(Reservations!C2722,Screenings!A:A,0))</f>
        <v>9</v>
      </c>
      <c r="E2722" s="4">
        <f>COUNTIF(SeatReservations!B:B,Reservations!A2722)</f>
        <v>1</v>
      </c>
      <c r="F2722" s="4">
        <f>INDEX(Screenings!D:D,MATCH(Reservations!C2722,Screenings!A:A,0))</f>
        <v>51</v>
      </c>
    </row>
    <row r="2723" spans="1:6" x14ac:dyDescent="0.2">
      <c r="A2723" s="10">
        <v>2722</v>
      </c>
      <c r="B2723" s="13">
        <v>35</v>
      </c>
      <c r="C2723" s="13">
        <v>682</v>
      </c>
      <c r="D2723" s="4">
        <f>INDEX(Screenings!C:C,MATCH(Reservations!C2723,Screenings!A:A,0))</f>
        <v>10</v>
      </c>
      <c r="E2723" s="4">
        <f>COUNTIF(SeatReservations!B:B,Reservations!A2723)</f>
        <v>1</v>
      </c>
      <c r="F2723" s="4">
        <f>INDEX(Screenings!D:D,MATCH(Reservations!C2723,Screenings!A:A,0))</f>
        <v>56</v>
      </c>
    </row>
    <row r="2724" spans="1:6" x14ac:dyDescent="0.2">
      <c r="A2724" s="10">
        <v>2723</v>
      </c>
      <c r="B2724" s="13">
        <v>3</v>
      </c>
      <c r="C2724" s="13">
        <v>711</v>
      </c>
      <c r="D2724" s="4">
        <f>INDEX(Screenings!C:C,MATCH(Reservations!C2724,Screenings!A:A,0))</f>
        <v>2</v>
      </c>
      <c r="E2724" s="4">
        <f>COUNTIF(SeatReservations!B:B,Reservations!A2724)</f>
        <v>3</v>
      </c>
      <c r="F2724" s="4">
        <f>INDEX(Screenings!D:D,MATCH(Reservations!C2724,Screenings!A:A,0))</f>
        <v>11</v>
      </c>
    </row>
    <row r="2725" spans="1:6" x14ac:dyDescent="0.2">
      <c r="A2725" s="10">
        <v>2724</v>
      </c>
      <c r="B2725" s="13">
        <v>53</v>
      </c>
      <c r="C2725" s="13">
        <v>605</v>
      </c>
      <c r="D2725" s="4">
        <f>INDEX(Screenings!C:C,MATCH(Reservations!C2725,Screenings!A:A,0))</f>
        <v>6</v>
      </c>
      <c r="E2725" s="4">
        <f>COUNTIF(SeatReservations!B:B,Reservations!A2725)</f>
        <v>2</v>
      </c>
      <c r="F2725" s="4">
        <f>INDEX(Screenings!D:D,MATCH(Reservations!C2725,Screenings!A:A,0))</f>
        <v>17</v>
      </c>
    </row>
    <row r="2726" spans="1:6" x14ac:dyDescent="0.2">
      <c r="A2726" s="10">
        <v>2725</v>
      </c>
      <c r="B2726" s="13">
        <v>59</v>
      </c>
      <c r="C2726" s="13">
        <v>629</v>
      </c>
      <c r="D2726" s="4">
        <f>INDEX(Screenings!C:C,MATCH(Reservations!C2726,Screenings!A:A,0))</f>
        <v>8</v>
      </c>
      <c r="E2726" s="4">
        <f>COUNTIF(SeatReservations!B:B,Reservations!A2726)</f>
        <v>5</v>
      </c>
      <c r="F2726" s="4">
        <f>INDEX(Screenings!D:D,MATCH(Reservations!C2726,Screenings!A:A,0))</f>
        <v>49</v>
      </c>
    </row>
    <row r="2727" spans="1:6" x14ac:dyDescent="0.2">
      <c r="A2727" s="10">
        <v>2726</v>
      </c>
      <c r="B2727" s="13">
        <v>22</v>
      </c>
      <c r="C2727" s="13">
        <v>699</v>
      </c>
      <c r="D2727" s="4">
        <f>INDEX(Screenings!C:C,MATCH(Reservations!C2727,Screenings!A:A,0))</f>
        <v>10</v>
      </c>
      <c r="E2727" s="4">
        <f>COUNTIF(SeatReservations!B:B,Reservations!A2727)</f>
        <v>7</v>
      </c>
      <c r="F2727" s="4">
        <f>INDEX(Screenings!D:D,MATCH(Reservations!C2727,Screenings!A:A,0))</f>
        <v>53</v>
      </c>
    </row>
    <row r="2728" spans="1:6" x14ac:dyDescent="0.2">
      <c r="A2728" s="10">
        <v>2727</v>
      </c>
      <c r="B2728" s="13">
        <v>55</v>
      </c>
      <c r="C2728" s="13">
        <v>821</v>
      </c>
      <c r="D2728" s="4">
        <f>INDEX(Screenings!C:C,MATCH(Reservations!C2728,Screenings!A:A,0))</f>
        <v>9</v>
      </c>
      <c r="E2728" s="4">
        <f>COUNTIF(SeatReservations!B:B,Reservations!A2728)</f>
        <v>0</v>
      </c>
      <c r="F2728" s="4">
        <f>INDEX(Screenings!D:D,MATCH(Reservations!C2728,Screenings!A:A,0))</f>
        <v>11</v>
      </c>
    </row>
    <row r="2729" spans="1:6" x14ac:dyDescent="0.2">
      <c r="A2729" s="10">
        <v>2728</v>
      </c>
      <c r="B2729" s="13">
        <v>60</v>
      </c>
      <c r="C2729" s="13">
        <v>796</v>
      </c>
      <c r="D2729" s="4">
        <f>INDEX(Screenings!C:C,MATCH(Reservations!C2729,Screenings!A:A,0))</f>
        <v>7</v>
      </c>
      <c r="E2729" s="4">
        <f>COUNTIF(SeatReservations!B:B,Reservations!A2729)</f>
        <v>2</v>
      </c>
      <c r="F2729" s="4">
        <f>INDEX(Screenings!D:D,MATCH(Reservations!C2729,Screenings!A:A,0))</f>
        <v>54</v>
      </c>
    </row>
    <row r="2730" spans="1:6" x14ac:dyDescent="0.2">
      <c r="A2730" s="10">
        <v>2729</v>
      </c>
      <c r="B2730" s="13">
        <v>31</v>
      </c>
      <c r="C2730" s="13">
        <v>668</v>
      </c>
      <c r="D2730" s="4">
        <f>INDEX(Screenings!C:C,MATCH(Reservations!C2730,Screenings!A:A,0))</f>
        <v>7</v>
      </c>
      <c r="E2730" s="4">
        <f>COUNTIF(SeatReservations!B:B,Reservations!A2730)</f>
        <v>2</v>
      </c>
      <c r="F2730" s="4">
        <f>INDEX(Screenings!D:D,MATCH(Reservations!C2730,Screenings!A:A,0))</f>
        <v>32</v>
      </c>
    </row>
    <row r="2731" spans="1:6" x14ac:dyDescent="0.2">
      <c r="A2731" s="10">
        <v>2730</v>
      </c>
      <c r="B2731" s="13">
        <v>6</v>
      </c>
      <c r="C2731" s="13">
        <v>740</v>
      </c>
      <c r="D2731" s="4">
        <f>INDEX(Screenings!C:C,MATCH(Reservations!C2731,Screenings!A:A,0))</f>
        <v>1</v>
      </c>
      <c r="E2731" s="4">
        <f>COUNTIF(SeatReservations!B:B,Reservations!A2731)</f>
        <v>0</v>
      </c>
      <c r="F2731" s="4">
        <f>INDEX(Screenings!D:D,MATCH(Reservations!C2731,Screenings!A:A,0))</f>
        <v>54</v>
      </c>
    </row>
    <row r="2732" spans="1:6" x14ac:dyDescent="0.2">
      <c r="A2732" s="10">
        <v>2731</v>
      </c>
      <c r="B2732" s="13">
        <v>33</v>
      </c>
      <c r="C2732" s="13">
        <v>650</v>
      </c>
      <c r="D2732" s="4">
        <f>INDEX(Screenings!C:C,MATCH(Reservations!C2732,Screenings!A:A,0))</f>
        <v>8</v>
      </c>
      <c r="E2732" s="4">
        <f>COUNTIF(SeatReservations!B:B,Reservations!A2732)</f>
        <v>5</v>
      </c>
      <c r="F2732" s="4">
        <f>INDEX(Screenings!D:D,MATCH(Reservations!C2732,Screenings!A:A,0))</f>
        <v>34</v>
      </c>
    </row>
    <row r="2733" spans="1:6" x14ac:dyDescent="0.2">
      <c r="A2733" s="10">
        <v>2732</v>
      </c>
      <c r="B2733" s="13">
        <v>17</v>
      </c>
      <c r="C2733" s="13">
        <v>607</v>
      </c>
      <c r="D2733" s="4">
        <f>INDEX(Screenings!C:C,MATCH(Reservations!C2733,Screenings!A:A,0))</f>
        <v>6</v>
      </c>
      <c r="E2733" s="4">
        <f>COUNTIF(SeatReservations!B:B,Reservations!A2733)</f>
        <v>2</v>
      </c>
      <c r="F2733" s="4">
        <f>INDEX(Screenings!D:D,MATCH(Reservations!C2733,Screenings!A:A,0))</f>
        <v>24</v>
      </c>
    </row>
    <row r="2734" spans="1:6" x14ac:dyDescent="0.2">
      <c r="A2734" s="10">
        <v>2733</v>
      </c>
      <c r="B2734" s="13">
        <v>7</v>
      </c>
      <c r="C2734" s="13">
        <v>807</v>
      </c>
      <c r="D2734" s="4">
        <f>INDEX(Screenings!C:C,MATCH(Reservations!C2734,Screenings!A:A,0))</f>
        <v>4</v>
      </c>
      <c r="E2734" s="4">
        <f>COUNTIF(SeatReservations!B:B,Reservations!A2734)</f>
        <v>2</v>
      </c>
      <c r="F2734" s="4">
        <f>INDEX(Screenings!D:D,MATCH(Reservations!C2734,Screenings!A:A,0))</f>
        <v>9</v>
      </c>
    </row>
    <row r="2735" spans="1:6" x14ac:dyDescent="0.2">
      <c r="A2735" s="10">
        <v>2734</v>
      </c>
      <c r="B2735" s="13">
        <v>47</v>
      </c>
      <c r="C2735" s="13">
        <v>605</v>
      </c>
      <c r="D2735" s="4">
        <f>INDEX(Screenings!C:C,MATCH(Reservations!C2735,Screenings!A:A,0))</f>
        <v>6</v>
      </c>
      <c r="E2735" s="4">
        <f>COUNTIF(SeatReservations!B:B,Reservations!A2735)</f>
        <v>3</v>
      </c>
      <c r="F2735" s="4">
        <f>INDEX(Screenings!D:D,MATCH(Reservations!C2735,Screenings!A:A,0))</f>
        <v>17</v>
      </c>
    </row>
    <row r="2736" spans="1:6" x14ac:dyDescent="0.2">
      <c r="A2736" s="10">
        <v>2735</v>
      </c>
      <c r="B2736" s="13">
        <v>44</v>
      </c>
      <c r="C2736" s="13">
        <v>781</v>
      </c>
      <c r="D2736" s="4">
        <f>INDEX(Screenings!C:C,MATCH(Reservations!C2736,Screenings!A:A,0))</f>
        <v>2</v>
      </c>
      <c r="E2736" s="4">
        <f>COUNTIF(SeatReservations!B:B,Reservations!A2736)</f>
        <v>6</v>
      </c>
      <c r="F2736" s="4">
        <f>INDEX(Screenings!D:D,MATCH(Reservations!C2736,Screenings!A:A,0))</f>
        <v>57</v>
      </c>
    </row>
    <row r="2737" spans="1:6" x14ac:dyDescent="0.2">
      <c r="A2737" s="10">
        <v>2736</v>
      </c>
      <c r="B2737" s="13">
        <v>24</v>
      </c>
      <c r="C2737" s="13">
        <v>757</v>
      </c>
      <c r="D2737" s="4">
        <f>INDEX(Screenings!C:C,MATCH(Reservations!C2737,Screenings!A:A,0))</f>
        <v>3</v>
      </c>
      <c r="E2737" s="4">
        <f>COUNTIF(SeatReservations!B:B,Reservations!A2737)</f>
        <v>1</v>
      </c>
      <c r="F2737" s="4">
        <f>INDEX(Screenings!D:D,MATCH(Reservations!C2737,Screenings!A:A,0))</f>
        <v>1</v>
      </c>
    </row>
    <row r="2738" spans="1:6" x14ac:dyDescent="0.2">
      <c r="A2738" s="10">
        <v>2737</v>
      </c>
      <c r="B2738" s="13">
        <v>40</v>
      </c>
      <c r="C2738" s="13">
        <v>826</v>
      </c>
      <c r="D2738" s="4">
        <f>INDEX(Screenings!C:C,MATCH(Reservations!C2738,Screenings!A:A,0))</f>
        <v>1</v>
      </c>
      <c r="E2738" s="4">
        <f>COUNTIF(SeatReservations!B:B,Reservations!A2738)</f>
        <v>2</v>
      </c>
      <c r="F2738" s="4">
        <f>INDEX(Screenings!D:D,MATCH(Reservations!C2738,Screenings!A:A,0))</f>
        <v>10</v>
      </c>
    </row>
    <row r="2739" spans="1:6" x14ac:dyDescent="0.2">
      <c r="A2739" s="10">
        <v>2738</v>
      </c>
      <c r="B2739" s="13">
        <v>35</v>
      </c>
      <c r="C2739" s="13">
        <v>812</v>
      </c>
      <c r="D2739" s="4">
        <f>INDEX(Screenings!C:C,MATCH(Reservations!C2739,Screenings!A:A,0))</f>
        <v>2</v>
      </c>
      <c r="E2739" s="4">
        <f>COUNTIF(SeatReservations!B:B,Reservations!A2739)</f>
        <v>2</v>
      </c>
      <c r="F2739" s="4">
        <f>INDEX(Screenings!D:D,MATCH(Reservations!C2739,Screenings!A:A,0))</f>
        <v>7</v>
      </c>
    </row>
    <row r="2740" spans="1:6" x14ac:dyDescent="0.2">
      <c r="A2740" s="10">
        <v>2739</v>
      </c>
      <c r="B2740" s="13">
        <v>56</v>
      </c>
      <c r="C2740" s="13">
        <v>624</v>
      </c>
      <c r="D2740" s="4">
        <f>INDEX(Screenings!C:C,MATCH(Reservations!C2740,Screenings!A:A,0))</f>
        <v>6</v>
      </c>
      <c r="E2740" s="4">
        <f>COUNTIF(SeatReservations!B:B,Reservations!A2740)</f>
        <v>3</v>
      </c>
      <c r="F2740" s="4">
        <f>INDEX(Screenings!D:D,MATCH(Reservations!C2740,Screenings!A:A,0))</f>
        <v>6</v>
      </c>
    </row>
    <row r="2741" spans="1:6" x14ac:dyDescent="0.2">
      <c r="A2741" s="10">
        <v>2740</v>
      </c>
      <c r="B2741" s="13">
        <v>31</v>
      </c>
      <c r="C2741" s="13">
        <v>801</v>
      </c>
      <c r="D2741" s="4">
        <f>INDEX(Screenings!C:C,MATCH(Reservations!C2741,Screenings!A:A,0))</f>
        <v>7</v>
      </c>
      <c r="E2741" s="4">
        <f>COUNTIF(SeatReservations!B:B,Reservations!A2741)</f>
        <v>3</v>
      </c>
      <c r="F2741" s="4">
        <f>INDEX(Screenings!D:D,MATCH(Reservations!C2741,Screenings!A:A,0))</f>
        <v>40</v>
      </c>
    </row>
    <row r="2742" spans="1:6" x14ac:dyDescent="0.2">
      <c r="A2742" s="10">
        <v>2741</v>
      </c>
      <c r="B2742" s="13">
        <v>5</v>
      </c>
      <c r="C2742" s="13">
        <v>676</v>
      </c>
      <c r="D2742" s="4">
        <f>INDEX(Screenings!C:C,MATCH(Reservations!C2742,Screenings!A:A,0))</f>
        <v>10</v>
      </c>
      <c r="E2742" s="4">
        <f>COUNTIF(SeatReservations!B:B,Reservations!A2742)</f>
        <v>3</v>
      </c>
      <c r="F2742" s="4">
        <f>INDEX(Screenings!D:D,MATCH(Reservations!C2742,Screenings!A:A,0))</f>
        <v>42</v>
      </c>
    </row>
    <row r="2743" spans="1:6" x14ac:dyDescent="0.2">
      <c r="A2743" s="10">
        <v>2742</v>
      </c>
      <c r="B2743" s="13">
        <v>32</v>
      </c>
      <c r="C2743" s="13">
        <v>810</v>
      </c>
      <c r="D2743" s="4">
        <f>INDEX(Screenings!C:C,MATCH(Reservations!C2743,Screenings!A:A,0))</f>
        <v>1</v>
      </c>
      <c r="E2743" s="4">
        <f>COUNTIF(SeatReservations!B:B,Reservations!A2743)</f>
        <v>5</v>
      </c>
      <c r="F2743" s="4">
        <f>INDEX(Screenings!D:D,MATCH(Reservations!C2743,Screenings!A:A,0))</f>
        <v>13</v>
      </c>
    </row>
    <row r="2744" spans="1:6" x14ac:dyDescent="0.2">
      <c r="A2744" s="10">
        <v>2743</v>
      </c>
      <c r="B2744" s="13">
        <v>4</v>
      </c>
      <c r="C2744" s="13">
        <v>768</v>
      </c>
      <c r="D2744" s="4">
        <f>INDEX(Screenings!C:C,MATCH(Reservations!C2744,Screenings!A:A,0))</f>
        <v>9</v>
      </c>
      <c r="E2744" s="4">
        <f>COUNTIF(SeatReservations!B:B,Reservations!A2744)</f>
        <v>1</v>
      </c>
      <c r="F2744" s="4">
        <f>INDEX(Screenings!D:D,MATCH(Reservations!C2744,Screenings!A:A,0))</f>
        <v>51</v>
      </c>
    </row>
    <row r="2745" spans="1:6" x14ac:dyDescent="0.2">
      <c r="A2745" s="10">
        <v>2744</v>
      </c>
      <c r="B2745" s="13">
        <v>62</v>
      </c>
      <c r="C2745" s="13">
        <v>650</v>
      </c>
      <c r="D2745" s="4">
        <f>INDEX(Screenings!C:C,MATCH(Reservations!C2745,Screenings!A:A,0))</f>
        <v>8</v>
      </c>
      <c r="E2745" s="4">
        <f>COUNTIF(SeatReservations!B:B,Reservations!A2745)</f>
        <v>1</v>
      </c>
      <c r="F2745" s="4">
        <f>INDEX(Screenings!D:D,MATCH(Reservations!C2745,Screenings!A:A,0))</f>
        <v>34</v>
      </c>
    </row>
    <row r="2746" spans="1:6" x14ac:dyDescent="0.2">
      <c r="A2746" s="10">
        <v>2745</v>
      </c>
      <c r="B2746" s="13">
        <v>6</v>
      </c>
      <c r="C2746" s="13">
        <v>634</v>
      </c>
      <c r="D2746" s="4">
        <f>INDEX(Screenings!C:C,MATCH(Reservations!C2746,Screenings!A:A,0))</f>
        <v>4</v>
      </c>
      <c r="E2746" s="4">
        <f>COUNTIF(SeatReservations!B:B,Reservations!A2746)</f>
        <v>2</v>
      </c>
      <c r="F2746" s="4">
        <f>INDEX(Screenings!D:D,MATCH(Reservations!C2746,Screenings!A:A,0))</f>
        <v>8</v>
      </c>
    </row>
    <row r="2747" spans="1:6" x14ac:dyDescent="0.2">
      <c r="A2747" s="10">
        <v>2746</v>
      </c>
      <c r="B2747" s="13">
        <v>56</v>
      </c>
      <c r="C2747" s="13">
        <v>614</v>
      </c>
      <c r="D2747" s="4">
        <f>INDEX(Screenings!C:C,MATCH(Reservations!C2747,Screenings!A:A,0))</f>
        <v>8</v>
      </c>
      <c r="E2747" s="4">
        <f>COUNTIF(SeatReservations!B:B,Reservations!A2747)</f>
        <v>2</v>
      </c>
      <c r="F2747" s="4">
        <f>INDEX(Screenings!D:D,MATCH(Reservations!C2747,Screenings!A:A,0))</f>
        <v>3</v>
      </c>
    </row>
    <row r="2748" spans="1:6" x14ac:dyDescent="0.2">
      <c r="A2748" s="10">
        <v>2747</v>
      </c>
      <c r="B2748" s="13">
        <v>59</v>
      </c>
      <c r="C2748" s="13">
        <v>817</v>
      </c>
      <c r="D2748" s="4">
        <f>INDEX(Screenings!C:C,MATCH(Reservations!C2748,Screenings!A:A,0))</f>
        <v>7</v>
      </c>
      <c r="E2748" s="4">
        <f>COUNTIF(SeatReservations!B:B,Reservations!A2748)</f>
        <v>0</v>
      </c>
      <c r="F2748" s="4">
        <f>INDEX(Screenings!D:D,MATCH(Reservations!C2748,Screenings!A:A,0))</f>
        <v>52</v>
      </c>
    </row>
    <row r="2749" spans="1:6" x14ac:dyDescent="0.2">
      <c r="A2749" s="10">
        <v>2748</v>
      </c>
      <c r="B2749" s="13">
        <v>18</v>
      </c>
      <c r="C2749" s="13">
        <v>696</v>
      </c>
      <c r="D2749" s="4">
        <f>INDEX(Screenings!C:C,MATCH(Reservations!C2749,Screenings!A:A,0))</f>
        <v>1</v>
      </c>
      <c r="E2749" s="4">
        <f>COUNTIF(SeatReservations!B:B,Reservations!A2749)</f>
        <v>3</v>
      </c>
      <c r="F2749" s="4">
        <f>INDEX(Screenings!D:D,MATCH(Reservations!C2749,Screenings!A:A,0))</f>
        <v>27</v>
      </c>
    </row>
    <row r="2750" spans="1:6" x14ac:dyDescent="0.2">
      <c r="A2750" s="10">
        <v>2749</v>
      </c>
      <c r="B2750" s="13">
        <v>62</v>
      </c>
      <c r="C2750" s="13">
        <v>828</v>
      </c>
      <c r="D2750" s="4">
        <f>INDEX(Screenings!C:C,MATCH(Reservations!C2750,Screenings!A:A,0))</f>
        <v>6</v>
      </c>
      <c r="E2750" s="4">
        <f>COUNTIF(SeatReservations!B:B,Reservations!A2750)</f>
        <v>1</v>
      </c>
      <c r="F2750" s="4">
        <f>INDEX(Screenings!D:D,MATCH(Reservations!C2750,Screenings!A:A,0))</f>
        <v>40</v>
      </c>
    </row>
    <row r="2751" spans="1:6" x14ac:dyDescent="0.2">
      <c r="A2751" s="10">
        <v>2750</v>
      </c>
      <c r="B2751" s="13">
        <v>16</v>
      </c>
      <c r="C2751" s="13">
        <v>671</v>
      </c>
      <c r="D2751" s="4">
        <f>INDEX(Screenings!C:C,MATCH(Reservations!C2751,Screenings!A:A,0))</f>
        <v>4</v>
      </c>
      <c r="E2751" s="4">
        <f>COUNTIF(SeatReservations!B:B,Reservations!A2751)</f>
        <v>4</v>
      </c>
      <c r="F2751" s="4">
        <f>INDEX(Screenings!D:D,MATCH(Reservations!C2751,Screenings!A:A,0))</f>
        <v>1</v>
      </c>
    </row>
    <row r="2752" spans="1:6" x14ac:dyDescent="0.2">
      <c r="A2752" s="10">
        <v>2751</v>
      </c>
      <c r="B2752" s="13">
        <v>28</v>
      </c>
      <c r="C2752" s="13">
        <v>841</v>
      </c>
      <c r="D2752" s="4">
        <f>INDEX(Screenings!C:C,MATCH(Reservations!C2752,Screenings!A:A,0))</f>
        <v>8</v>
      </c>
      <c r="E2752" s="4">
        <f>COUNTIF(SeatReservations!B:B,Reservations!A2752)</f>
        <v>1</v>
      </c>
      <c r="F2752" s="4">
        <f>INDEX(Screenings!D:D,MATCH(Reservations!C2752,Screenings!A:A,0))</f>
        <v>31</v>
      </c>
    </row>
    <row r="2753" spans="1:6" x14ac:dyDescent="0.2">
      <c r="A2753" s="10">
        <v>2752</v>
      </c>
      <c r="B2753" s="13">
        <v>36</v>
      </c>
      <c r="C2753" s="13">
        <v>782</v>
      </c>
      <c r="D2753" s="4">
        <f>INDEX(Screenings!C:C,MATCH(Reservations!C2753,Screenings!A:A,0))</f>
        <v>6</v>
      </c>
      <c r="E2753" s="4">
        <f>COUNTIF(SeatReservations!B:B,Reservations!A2753)</f>
        <v>3</v>
      </c>
      <c r="F2753" s="4">
        <f>INDEX(Screenings!D:D,MATCH(Reservations!C2753,Screenings!A:A,0))</f>
        <v>24</v>
      </c>
    </row>
    <row r="2754" spans="1:6" x14ac:dyDescent="0.2">
      <c r="A2754" s="10">
        <v>2753</v>
      </c>
      <c r="B2754" s="13">
        <v>28</v>
      </c>
      <c r="C2754" s="13">
        <v>716</v>
      </c>
      <c r="D2754" s="4">
        <f>INDEX(Screenings!C:C,MATCH(Reservations!C2754,Screenings!A:A,0))</f>
        <v>6</v>
      </c>
      <c r="E2754" s="4">
        <f>COUNTIF(SeatReservations!B:B,Reservations!A2754)</f>
        <v>2</v>
      </c>
      <c r="F2754" s="4">
        <f>INDEX(Screenings!D:D,MATCH(Reservations!C2754,Screenings!A:A,0))</f>
        <v>8</v>
      </c>
    </row>
    <row r="2755" spans="1:6" x14ac:dyDescent="0.2">
      <c r="A2755" s="10">
        <v>2754</v>
      </c>
      <c r="B2755" s="13">
        <v>39</v>
      </c>
      <c r="C2755" s="13">
        <v>824</v>
      </c>
      <c r="D2755" s="4">
        <f>INDEX(Screenings!C:C,MATCH(Reservations!C2755,Screenings!A:A,0))</f>
        <v>2</v>
      </c>
      <c r="E2755" s="4">
        <f>COUNTIF(SeatReservations!B:B,Reservations!A2755)</f>
        <v>2</v>
      </c>
      <c r="F2755" s="4">
        <f>INDEX(Screenings!D:D,MATCH(Reservations!C2755,Screenings!A:A,0))</f>
        <v>38</v>
      </c>
    </row>
    <row r="2756" spans="1:6" x14ac:dyDescent="0.2">
      <c r="A2756" s="10">
        <v>2755</v>
      </c>
      <c r="B2756" s="13">
        <v>25</v>
      </c>
      <c r="C2756" s="13">
        <v>822</v>
      </c>
      <c r="D2756" s="4">
        <f>INDEX(Screenings!C:C,MATCH(Reservations!C2756,Screenings!A:A,0))</f>
        <v>7</v>
      </c>
      <c r="E2756" s="4">
        <f>COUNTIF(SeatReservations!B:B,Reservations!A2756)</f>
        <v>1</v>
      </c>
      <c r="F2756" s="4">
        <f>INDEX(Screenings!D:D,MATCH(Reservations!C2756,Screenings!A:A,0))</f>
        <v>24</v>
      </c>
    </row>
    <row r="2757" spans="1:6" x14ac:dyDescent="0.2">
      <c r="A2757" s="10">
        <v>2756</v>
      </c>
      <c r="B2757" s="13">
        <v>2</v>
      </c>
      <c r="C2757" s="13">
        <v>709</v>
      </c>
      <c r="D2757" s="4">
        <f>INDEX(Screenings!C:C,MATCH(Reservations!C2757,Screenings!A:A,0))</f>
        <v>3</v>
      </c>
      <c r="E2757" s="4">
        <f>COUNTIF(SeatReservations!B:B,Reservations!A2757)</f>
        <v>0</v>
      </c>
      <c r="F2757" s="4">
        <f>INDEX(Screenings!D:D,MATCH(Reservations!C2757,Screenings!A:A,0))</f>
        <v>59</v>
      </c>
    </row>
    <row r="2758" spans="1:6" x14ac:dyDescent="0.2">
      <c r="A2758" s="10">
        <v>2757</v>
      </c>
      <c r="B2758" s="13">
        <v>29</v>
      </c>
      <c r="C2758" s="13">
        <v>634</v>
      </c>
      <c r="D2758" s="4">
        <f>INDEX(Screenings!C:C,MATCH(Reservations!C2758,Screenings!A:A,0))</f>
        <v>4</v>
      </c>
      <c r="E2758" s="4">
        <f>COUNTIF(SeatReservations!B:B,Reservations!A2758)</f>
        <v>2</v>
      </c>
      <c r="F2758" s="4">
        <f>INDEX(Screenings!D:D,MATCH(Reservations!C2758,Screenings!A:A,0))</f>
        <v>8</v>
      </c>
    </row>
    <row r="2759" spans="1:6" x14ac:dyDescent="0.2">
      <c r="A2759" s="10">
        <v>2758</v>
      </c>
      <c r="B2759" s="13">
        <v>28</v>
      </c>
      <c r="C2759" s="13">
        <v>660</v>
      </c>
      <c r="D2759" s="4">
        <f>INDEX(Screenings!C:C,MATCH(Reservations!C2759,Screenings!A:A,0))</f>
        <v>5</v>
      </c>
      <c r="E2759" s="4">
        <f>COUNTIF(SeatReservations!B:B,Reservations!A2759)</f>
        <v>3</v>
      </c>
      <c r="F2759" s="4">
        <f>INDEX(Screenings!D:D,MATCH(Reservations!C2759,Screenings!A:A,0))</f>
        <v>47</v>
      </c>
    </row>
    <row r="2760" spans="1:6" x14ac:dyDescent="0.2">
      <c r="A2760" s="10">
        <v>2759</v>
      </c>
      <c r="B2760" s="13">
        <v>8</v>
      </c>
      <c r="C2760" s="13">
        <v>744</v>
      </c>
      <c r="D2760" s="4">
        <f>INDEX(Screenings!C:C,MATCH(Reservations!C2760,Screenings!A:A,0))</f>
        <v>1</v>
      </c>
      <c r="E2760" s="4">
        <f>COUNTIF(SeatReservations!B:B,Reservations!A2760)</f>
        <v>1</v>
      </c>
      <c r="F2760" s="4">
        <f>INDEX(Screenings!D:D,MATCH(Reservations!C2760,Screenings!A:A,0))</f>
        <v>1</v>
      </c>
    </row>
    <row r="2761" spans="1:6" x14ac:dyDescent="0.2">
      <c r="A2761" s="10">
        <v>2760</v>
      </c>
      <c r="B2761" s="13">
        <v>4</v>
      </c>
      <c r="C2761" s="13">
        <v>689</v>
      </c>
      <c r="D2761" s="4">
        <f>INDEX(Screenings!C:C,MATCH(Reservations!C2761,Screenings!A:A,0))</f>
        <v>10</v>
      </c>
      <c r="E2761" s="4">
        <f>COUNTIF(SeatReservations!B:B,Reservations!A2761)</f>
        <v>2</v>
      </c>
      <c r="F2761" s="4">
        <f>INDEX(Screenings!D:D,MATCH(Reservations!C2761,Screenings!A:A,0))</f>
        <v>36</v>
      </c>
    </row>
    <row r="2762" spans="1:6" x14ac:dyDescent="0.2">
      <c r="A2762" s="10">
        <v>2761</v>
      </c>
      <c r="B2762" s="13">
        <v>57</v>
      </c>
      <c r="C2762" s="13">
        <v>730</v>
      </c>
      <c r="D2762" s="4">
        <f>INDEX(Screenings!C:C,MATCH(Reservations!C2762,Screenings!A:A,0))</f>
        <v>1</v>
      </c>
      <c r="E2762" s="4">
        <f>COUNTIF(SeatReservations!B:B,Reservations!A2762)</f>
        <v>1</v>
      </c>
      <c r="F2762" s="4">
        <f>INDEX(Screenings!D:D,MATCH(Reservations!C2762,Screenings!A:A,0))</f>
        <v>24</v>
      </c>
    </row>
    <row r="2763" spans="1:6" x14ac:dyDescent="0.2">
      <c r="A2763" s="10">
        <v>2762</v>
      </c>
      <c r="B2763" s="13">
        <v>30</v>
      </c>
      <c r="C2763" s="13">
        <v>602</v>
      </c>
      <c r="D2763" s="4">
        <f>INDEX(Screenings!C:C,MATCH(Reservations!C2763,Screenings!A:A,0))</f>
        <v>10</v>
      </c>
      <c r="E2763" s="4">
        <f>COUNTIF(SeatReservations!B:B,Reservations!A2763)</f>
        <v>1</v>
      </c>
      <c r="F2763" s="4">
        <f>INDEX(Screenings!D:D,MATCH(Reservations!C2763,Screenings!A:A,0))</f>
        <v>46</v>
      </c>
    </row>
    <row r="2764" spans="1:6" x14ac:dyDescent="0.2">
      <c r="A2764" s="10">
        <v>2763</v>
      </c>
      <c r="B2764" s="13">
        <v>50</v>
      </c>
      <c r="C2764" s="13">
        <v>601</v>
      </c>
      <c r="D2764" s="4">
        <f>INDEX(Screenings!C:C,MATCH(Reservations!C2764,Screenings!A:A,0))</f>
        <v>8</v>
      </c>
      <c r="E2764" s="4">
        <f>COUNTIF(SeatReservations!B:B,Reservations!A2764)</f>
        <v>6</v>
      </c>
      <c r="F2764" s="4">
        <f>INDEX(Screenings!D:D,MATCH(Reservations!C2764,Screenings!A:A,0))</f>
        <v>4</v>
      </c>
    </row>
    <row r="2765" spans="1:6" x14ac:dyDescent="0.2">
      <c r="A2765" s="10">
        <v>2764</v>
      </c>
      <c r="B2765" s="13">
        <v>18</v>
      </c>
      <c r="C2765" s="13">
        <v>753</v>
      </c>
      <c r="D2765" s="4">
        <f>INDEX(Screenings!C:C,MATCH(Reservations!C2765,Screenings!A:A,0))</f>
        <v>3</v>
      </c>
      <c r="E2765" s="4">
        <f>COUNTIF(SeatReservations!B:B,Reservations!A2765)</f>
        <v>2</v>
      </c>
      <c r="F2765" s="4">
        <f>INDEX(Screenings!D:D,MATCH(Reservations!C2765,Screenings!A:A,0))</f>
        <v>36</v>
      </c>
    </row>
    <row r="2766" spans="1:6" x14ac:dyDescent="0.2">
      <c r="A2766" s="10">
        <v>2765</v>
      </c>
      <c r="B2766" s="13">
        <v>22</v>
      </c>
      <c r="C2766" s="13">
        <v>604</v>
      </c>
      <c r="D2766" s="4">
        <f>INDEX(Screenings!C:C,MATCH(Reservations!C2766,Screenings!A:A,0))</f>
        <v>7</v>
      </c>
      <c r="E2766" s="4">
        <f>COUNTIF(SeatReservations!B:B,Reservations!A2766)</f>
        <v>0</v>
      </c>
      <c r="F2766" s="4">
        <f>INDEX(Screenings!D:D,MATCH(Reservations!C2766,Screenings!A:A,0))</f>
        <v>58</v>
      </c>
    </row>
    <row r="2767" spans="1:6" x14ac:dyDescent="0.2">
      <c r="A2767" s="10">
        <v>2766</v>
      </c>
      <c r="B2767" s="13">
        <v>46</v>
      </c>
      <c r="C2767" s="13">
        <v>633</v>
      </c>
      <c r="D2767" s="4">
        <f>INDEX(Screenings!C:C,MATCH(Reservations!C2767,Screenings!A:A,0))</f>
        <v>8</v>
      </c>
      <c r="E2767" s="4">
        <f>COUNTIF(SeatReservations!B:B,Reservations!A2767)</f>
        <v>2</v>
      </c>
      <c r="F2767" s="4">
        <f>INDEX(Screenings!D:D,MATCH(Reservations!C2767,Screenings!A:A,0))</f>
        <v>6</v>
      </c>
    </row>
    <row r="2768" spans="1:6" x14ac:dyDescent="0.2">
      <c r="A2768" s="10">
        <v>2767</v>
      </c>
      <c r="B2768" s="13">
        <v>24</v>
      </c>
      <c r="C2768" s="13">
        <v>708</v>
      </c>
      <c r="D2768" s="4">
        <f>INDEX(Screenings!C:C,MATCH(Reservations!C2768,Screenings!A:A,0))</f>
        <v>4</v>
      </c>
      <c r="E2768" s="4">
        <f>COUNTIF(SeatReservations!B:B,Reservations!A2768)</f>
        <v>2</v>
      </c>
      <c r="F2768" s="4">
        <f>INDEX(Screenings!D:D,MATCH(Reservations!C2768,Screenings!A:A,0))</f>
        <v>26</v>
      </c>
    </row>
    <row r="2769" spans="1:6" x14ac:dyDescent="0.2">
      <c r="A2769" s="10">
        <v>2768</v>
      </c>
      <c r="B2769" s="13">
        <v>22</v>
      </c>
      <c r="C2769" s="13">
        <v>610</v>
      </c>
      <c r="D2769" s="4">
        <f>INDEX(Screenings!C:C,MATCH(Reservations!C2769,Screenings!A:A,0))</f>
        <v>7</v>
      </c>
      <c r="E2769" s="4">
        <f>COUNTIF(SeatReservations!B:B,Reservations!A2769)</f>
        <v>3</v>
      </c>
      <c r="F2769" s="4">
        <f>INDEX(Screenings!D:D,MATCH(Reservations!C2769,Screenings!A:A,0))</f>
        <v>31</v>
      </c>
    </row>
    <row r="2770" spans="1:6" x14ac:dyDescent="0.2">
      <c r="A2770" s="10">
        <v>2769</v>
      </c>
      <c r="B2770" s="13">
        <v>1</v>
      </c>
      <c r="C2770" s="13">
        <v>829</v>
      </c>
      <c r="D2770" s="4">
        <f>INDEX(Screenings!C:C,MATCH(Reservations!C2770,Screenings!A:A,0))</f>
        <v>8</v>
      </c>
      <c r="E2770" s="4">
        <f>COUNTIF(SeatReservations!B:B,Reservations!A2770)</f>
        <v>1</v>
      </c>
      <c r="F2770" s="4">
        <f>INDEX(Screenings!D:D,MATCH(Reservations!C2770,Screenings!A:A,0))</f>
        <v>14</v>
      </c>
    </row>
    <row r="2771" spans="1:6" x14ac:dyDescent="0.2">
      <c r="A2771" s="10">
        <v>2770</v>
      </c>
      <c r="B2771" s="13">
        <v>39</v>
      </c>
      <c r="C2771" s="13">
        <v>698</v>
      </c>
      <c r="D2771" s="4">
        <f>INDEX(Screenings!C:C,MATCH(Reservations!C2771,Screenings!A:A,0))</f>
        <v>9</v>
      </c>
      <c r="E2771" s="4">
        <f>COUNTIF(SeatReservations!B:B,Reservations!A2771)</f>
        <v>5</v>
      </c>
      <c r="F2771" s="4">
        <f>INDEX(Screenings!D:D,MATCH(Reservations!C2771,Screenings!A:A,0))</f>
        <v>32</v>
      </c>
    </row>
    <row r="2772" spans="1:6" x14ac:dyDescent="0.2">
      <c r="A2772" s="10">
        <v>2771</v>
      </c>
      <c r="B2772" s="13">
        <v>58</v>
      </c>
      <c r="C2772" s="13">
        <v>685</v>
      </c>
      <c r="D2772" s="4">
        <f>INDEX(Screenings!C:C,MATCH(Reservations!C2772,Screenings!A:A,0))</f>
        <v>3</v>
      </c>
      <c r="E2772" s="4">
        <f>COUNTIF(SeatReservations!B:B,Reservations!A2772)</f>
        <v>1</v>
      </c>
      <c r="F2772" s="4">
        <f>INDEX(Screenings!D:D,MATCH(Reservations!C2772,Screenings!A:A,0))</f>
        <v>45</v>
      </c>
    </row>
    <row r="2773" spans="1:6" x14ac:dyDescent="0.2">
      <c r="A2773" s="10">
        <v>2772</v>
      </c>
      <c r="B2773" s="13">
        <v>10</v>
      </c>
      <c r="C2773" s="13">
        <v>831</v>
      </c>
      <c r="D2773" s="4">
        <f>INDEX(Screenings!C:C,MATCH(Reservations!C2773,Screenings!A:A,0))</f>
        <v>6</v>
      </c>
      <c r="E2773" s="4">
        <f>COUNTIF(SeatReservations!B:B,Reservations!A2773)</f>
        <v>1</v>
      </c>
      <c r="F2773" s="4">
        <f>INDEX(Screenings!D:D,MATCH(Reservations!C2773,Screenings!A:A,0))</f>
        <v>7</v>
      </c>
    </row>
    <row r="2774" spans="1:6" x14ac:dyDescent="0.2">
      <c r="A2774" s="10">
        <v>2773</v>
      </c>
      <c r="B2774" s="13">
        <v>19</v>
      </c>
      <c r="C2774" s="13">
        <v>841</v>
      </c>
      <c r="D2774" s="4">
        <f>INDEX(Screenings!C:C,MATCH(Reservations!C2774,Screenings!A:A,0))</f>
        <v>8</v>
      </c>
      <c r="E2774" s="4">
        <f>COUNTIF(SeatReservations!B:B,Reservations!A2774)</f>
        <v>3</v>
      </c>
      <c r="F2774" s="4">
        <f>INDEX(Screenings!D:D,MATCH(Reservations!C2774,Screenings!A:A,0))</f>
        <v>31</v>
      </c>
    </row>
    <row r="2775" spans="1:6" x14ac:dyDescent="0.2">
      <c r="A2775" s="10">
        <v>2774</v>
      </c>
      <c r="B2775" s="13">
        <v>6</v>
      </c>
      <c r="C2775" s="13">
        <v>615</v>
      </c>
      <c r="D2775" s="4">
        <f>INDEX(Screenings!C:C,MATCH(Reservations!C2775,Screenings!A:A,0))</f>
        <v>6</v>
      </c>
      <c r="E2775" s="4">
        <f>COUNTIF(SeatReservations!B:B,Reservations!A2775)</f>
        <v>2</v>
      </c>
      <c r="F2775" s="4">
        <f>INDEX(Screenings!D:D,MATCH(Reservations!C2775,Screenings!A:A,0))</f>
        <v>5</v>
      </c>
    </row>
    <row r="2776" spans="1:6" x14ac:dyDescent="0.2">
      <c r="A2776" s="10">
        <v>2775</v>
      </c>
      <c r="B2776" s="13">
        <v>34</v>
      </c>
      <c r="C2776" s="13">
        <v>673</v>
      </c>
      <c r="D2776" s="4">
        <f>INDEX(Screenings!C:C,MATCH(Reservations!C2776,Screenings!A:A,0))</f>
        <v>7</v>
      </c>
      <c r="E2776" s="4">
        <f>COUNTIF(SeatReservations!B:B,Reservations!A2776)</f>
        <v>1</v>
      </c>
      <c r="F2776" s="4">
        <f>INDEX(Screenings!D:D,MATCH(Reservations!C2776,Screenings!A:A,0))</f>
        <v>24</v>
      </c>
    </row>
    <row r="2777" spans="1:6" x14ac:dyDescent="0.2">
      <c r="A2777" s="10">
        <v>2776</v>
      </c>
      <c r="B2777" s="13">
        <v>14</v>
      </c>
      <c r="C2777" s="13">
        <v>658</v>
      </c>
      <c r="D2777" s="4">
        <f>INDEX(Screenings!C:C,MATCH(Reservations!C2777,Screenings!A:A,0))</f>
        <v>6</v>
      </c>
      <c r="E2777" s="4">
        <f>COUNTIF(SeatReservations!B:B,Reservations!A2777)</f>
        <v>2</v>
      </c>
      <c r="F2777" s="4">
        <f>INDEX(Screenings!D:D,MATCH(Reservations!C2777,Screenings!A:A,0))</f>
        <v>19</v>
      </c>
    </row>
    <row r="2778" spans="1:6" x14ac:dyDescent="0.2">
      <c r="A2778" s="10">
        <v>2777</v>
      </c>
      <c r="B2778" s="13">
        <v>70</v>
      </c>
      <c r="C2778" s="13">
        <v>828</v>
      </c>
      <c r="D2778" s="4">
        <f>INDEX(Screenings!C:C,MATCH(Reservations!C2778,Screenings!A:A,0))</f>
        <v>6</v>
      </c>
      <c r="E2778" s="4">
        <f>COUNTIF(SeatReservations!B:B,Reservations!A2778)</f>
        <v>1</v>
      </c>
      <c r="F2778" s="4">
        <f>INDEX(Screenings!D:D,MATCH(Reservations!C2778,Screenings!A:A,0))</f>
        <v>40</v>
      </c>
    </row>
    <row r="2779" spans="1:6" x14ac:dyDescent="0.2">
      <c r="A2779" s="10">
        <v>2778</v>
      </c>
      <c r="B2779" s="13">
        <v>35</v>
      </c>
      <c r="C2779" s="13">
        <v>674</v>
      </c>
      <c r="D2779" s="4">
        <f>INDEX(Screenings!C:C,MATCH(Reservations!C2779,Screenings!A:A,0))</f>
        <v>7</v>
      </c>
      <c r="E2779" s="4">
        <f>COUNTIF(SeatReservations!B:B,Reservations!A2779)</f>
        <v>3</v>
      </c>
      <c r="F2779" s="4">
        <f>INDEX(Screenings!D:D,MATCH(Reservations!C2779,Screenings!A:A,0))</f>
        <v>54</v>
      </c>
    </row>
    <row r="2780" spans="1:6" x14ac:dyDescent="0.2">
      <c r="A2780" s="10">
        <v>2779</v>
      </c>
      <c r="B2780" s="13">
        <v>45</v>
      </c>
      <c r="C2780" s="13">
        <v>841</v>
      </c>
      <c r="D2780" s="4">
        <f>INDEX(Screenings!C:C,MATCH(Reservations!C2780,Screenings!A:A,0))</f>
        <v>8</v>
      </c>
      <c r="E2780" s="4">
        <f>COUNTIF(SeatReservations!B:B,Reservations!A2780)</f>
        <v>4</v>
      </c>
      <c r="F2780" s="4">
        <f>INDEX(Screenings!D:D,MATCH(Reservations!C2780,Screenings!A:A,0))</f>
        <v>31</v>
      </c>
    </row>
    <row r="2781" spans="1:6" x14ac:dyDescent="0.2">
      <c r="A2781" s="10">
        <v>2780</v>
      </c>
      <c r="B2781" s="13">
        <v>16</v>
      </c>
      <c r="C2781" s="13">
        <v>633</v>
      </c>
      <c r="D2781" s="4">
        <f>INDEX(Screenings!C:C,MATCH(Reservations!C2781,Screenings!A:A,0))</f>
        <v>8</v>
      </c>
      <c r="E2781" s="4">
        <f>COUNTIF(SeatReservations!B:B,Reservations!A2781)</f>
        <v>3</v>
      </c>
      <c r="F2781" s="4">
        <f>INDEX(Screenings!D:D,MATCH(Reservations!C2781,Screenings!A:A,0))</f>
        <v>6</v>
      </c>
    </row>
    <row r="2782" spans="1:6" x14ac:dyDescent="0.2">
      <c r="A2782" s="10">
        <v>2781</v>
      </c>
      <c r="B2782" s="13">
        <v>4</v>
      </c>
      <c r="C2782" s="13">
        <v>815</v>
      </c>
      <c r="D2782" s="4">
        <f>INDEX(Screenings!C:C,MATCH(Reservations!C2782,Screenings!A:A,0))</f>
        <v>10</v>
      </c>
      <c r="E2782" s="4">
        <f>COUNTIF(SeatReservations!B:B,Reservations!A2782)</f>
        <v>3</v>
      </c>
      <c r="F2782" s="4">
        <f>INDEX(Screenings!D:D,MATCH(Reservations!C2782,Screenings!A:A,0))</f>
        <v>47</v>
      </c>
    </row>
    <row r="2783" spans="1:6" x14ac:dyDescent="0.2">
      <c r="A2783" s="10">
        <v>2782</v>
      </c>
      <c r="B2783" s="13">
        <v>68</v>
      </c>
      <c r="C2783" s="13">
        <v>618</v>
      </c>
      <c r="D2783" s="4">
        <f>INDEX(Screenings!C:C,MATCH(Reservations!C2783,Screenings!A:A,0))</f>
        <v>2</v>
      </c>
      <c r="E2783" s="4">
        <f>COUNTIF(SeatReservations!B:B,Reservations!A2783)</f>
        <v>3</v>
      </c>
      <c r="F2783" s="4">
        <f>INDEX(Screenings!D:D,MATCH(Reservations!C2783,Screenings!A:A,0))</f>
        <v>15</v>
      </c>
    </row>
    <row r="2784" spans="1:6" x14ac:dyDescent="0.2">
      <c r="A2784" s="10">
        <v>2783</v>
      </c>
      <c r="B2784" s="13">
        <v>10</v>
      </c>
      <c r="C2784" s="13">
        <v>631</v>
      </c>
      <c r="D2784" s="4">
        <f>INDEX(Screenings!C:C,MATCH(Reservations!C2784,Screenings!A:A,0))</f>
        <v>4</v>
      </c>
      <c r="E2784" s="4">
        <f>COUNTIF(SeatReservations!B:B,Reservations!A2784)</f>
        <v>1</v>
      </c>
      <c r="F2784" s="4">
        <f>INDEX(Screenings!D:D,MATCH(Reservations!C2784,Screenings!A:A,0))</f>
        <v>7</v>
      </c>
    </row>
    <row r="2785" spans="1:6" x14ac:dyDescent="0.2">
      <c r="A2785" s="10">
        <v>2784</v>
      </c>
      <c r="B2785" s="13">
        <v>10</v>
      </c>
      <c r="C2785" s="13">
        <v>718</v>
      </c>
      <c r="D2785" s="4">
        <f>INDEX(Screenings!C:C,MATCH(Reservations!C2785,Screenings!A:A,0))</f>
        <v>5</v>
      </c>
      <c r="E2785" s="4">
        <f>COUNTIF(SeatReservations!B:B,Reservations!A2785)</f>
        <v>1</v>
      </c>
      <c r="F2785" s="4">
        <f>INDEX(Screenings!D:D,MATCH(Reservations!C2785,Screenings!A:A,0))</f>
        <v>46</v>
      </c>
    </row>
    <row r="2786" spans="1:6" x14ac:dyDescent="0.2">
      <c r="A2786" s="10">
        <v>2785</v>
      </c>
      <c r="B2786" s="13">
        <v>8</v>
      </c>
      <c r="C2786" s="13">
        <v>793</v>
      </c>
      <c r="D2786" s="4">
        <f>INDEX(Screenings!C:C,MATCH(Reservations!C2786,Screenings!A:A,0))</f>
        <v>3</v>
      </c>
      <c r="E2786" s="4">
        <f>COUNTIF(SeatReservations!B:B,Reservations!A2786)</f>
        <v>4</v>
      </c>
      <c r="F2786" s="4">
        <f>INDEX(Screenings!D:D,MATCH(Reservations!C2786,Screenings!A:A,0))</f>
        <v>39</v>
      </c>
    </row>
    <row r="2787" spans="1:6" x14ac:dyDescent="0.2">
      <c r="A2787" s="10">
        <v>2786</v>
      </c>
      <c r="B2787" s="13">
        <v>4</v>
      </c>
      <c r="C2787" s="13">
        <v>638</v>
      </c>
      <c r="D2787" s="4">
        <f>INDEX(Screenings!C:C,MATCH(Reservations!C2787,Screenings!A:A,0))</f>
        <v>2</v>
      </c>
      <c r="E2787" s="4">
        <f>COUNTIF(SeatReservations!B:B,Reservations!A2787)</f>
        <v>0</v>
      </c>
      <c r="F2787" s="4">
        <f>INDEX(Screenings!D:D,MATCH(Reservations!C2787,Screenings!A:A,0))</f>
        <v>45</v>
      </c>
    </row>
    <row r="2788" spans="1:6" x14ac:dyDescent="0.2">
      <c r="A2788" s="10">
        <v>2787</v>
      </c>
      <c r="B2788" s="13">
        <v>39</v>
      </c>
      <c r="C2788" s="13">
        <v>805</v>
      </c>
      <c r="D2788" s="4">
        <f>INDEX(Screenings!C:C,MATCH(Reservations!C2788,Screenings!A:A,0))</f>
        <v>9</v>
      </c>
      <c r="E2788" s="4">
        <f>COUNTIF(SeatReservations!B:B,Reservations!A2788)</f>
        <v>4</v>
      </c>
      <c r="F2788" s="4">
        <f>INDEX(Screenings!D:D,MATCH(Reservations!C2788,Screenings!A:A,0))</f>
        <v>33</v>
      </c>
    </row>
    <row r="2789" spans="1:6" x14ac:dyDescent="0.2">
      <c r="A2789" s="10">
        <v>2788</v>
      </c>
      <c r="B2789" s="13">
        <v>64</v>
      </c>
      <c r="C2789" s="13">
        <v>809</v>
      </c>
      <c r="D2789" s="4">
        <f>INDEX(Screenings!C:C,MATCH(Reservations!C2789,Screenings!A:A,0))</f>
        <v>2</v>
      </c>
      <c r="E2789" s="4">
        <f>COUNTIF(SeatReservations!B:B,Reservations!A2789)</f>
        <v>2</v>
      </c>
      <c r="F2789" s="4">
        <f>INDEX(Screenings!D:D,MATCH(Reservations!C2789,Screenings!A:A,0))</f>
        <v>32</v>
      </c>
    </row>
    <row r="2790" spans="1:6" x14ac:dyDescent="0.2">
      <c r="A2790" s="10">
        <v>2789</v>
      </c>
      <c r="B2790" s="13">
        <v>56</v>
      </c>
      <c r="C2790" s="13">
        <v>718</v>
      </c>
      <c r="D2790" s="4">
        <f>INDEX(Screenings!C:C,MATCH(Reservations!C2790,Screenings!A:A,0))</f>
        <v>5</v>
      </c>
      <c r="E2790" s="4">
        <f>COUNTIF(SeatReservations!B:B,Reservations!A2790)</f>
        <v>0</v>
      </c>
      <c r="F2790" s="4">
        <f>INDEX(Screenings!D:D,MATCH(Reservations!C2790,Screenings!A:A,0))</f>
        <v>46</v>
      </c>
    </row>
    <row r="2791" spans="1:6" x14ac:dyDescent="0.2">
      <c r="A2791" s="10">
        <v>2790</v>
      </c>
      <c r="B2791" s="13">
        <v>35</v>
      </c>
      <c r="C2791" s="13">
        <v>799</v>
      </c>
      <c r="D2791" s="4">
        <f>INDEX(Screenings!C:C,MATCH(Reservations!C2791,Screenings!A:A,0))</f>
        <v>9</v>
      </c>
      <c r="E2791" s="4">
        <f>COUNTIF(SeatReservations!B:B,Reservations!A2791)</f>
        <v>2</v>
      </c>
      <c r="F2791" s="4">
        <f>INDEX(Screenings!D:D,MATCH(Reservations!C2791,Screenings!A:A,0))</f>
        <v>31</v>
      </c>
    </row>
    <row r="2792" spans="1:6" x14ac:dyDescent="0.2">
      <c r="A2792" s="10">
        <v>2791</v>
      </c>
      <c r="B2792" s="13">
        <v>59</v>
      </c>
      <c r="C2792" s="13">
        <v>795</v>
      </c>
      <c r="D2792" s="4">
        <f>INDEX(Screenings!C:C,MATCH(Reservations!C2792,Screenings!A:A,0))</f>
        <v>9</v>
      </c>
      <c r="E2792" s="4">
        <f>COUNTIF(SeatReservations!B:B,Reservations!A2792)</f>
        <v>0</v>
      </c>
      <c r="F2792" s="4">
        <f>INDEX(Screenings!D:D,MATCH(Reservations!C2792,Screenings!A:A,0))</f>
        <v>40</v>
      </c>
    </row>
    <row r="2793" spans="1:6" x14ac:dyDescent="0.2">
      <c r="A2793" s="10">
        <v>2792</v>
      </c>
      <c r="B2793" s="13">
        <v>64</v>
      </c>
      <c r="C2793" s="13">
        <v>775</v>
      </c>
      <c r="D2793" s="4">
        <f>INDEX(Screenings!C:C,MATCH(Reservations!C2793,Screenings!A:A,0))</f>
        <v>10</v>
      </c>
      <c r="E2793" s="4">
        <f>COUNTIF(SeatReservations!B:B,Reservations!A2793)</f>
        <v>3</v>
      </c>
      <c r="F2793" s="4">
        <f>INDEX(Screenings!D:D,MATCH(Reservations!C2793,Screenings!A:A,0))</f>
        <v>49</v>
      </c>
    </row>
    <row r="2794" spans="1:6" x14ac:dyDescent="0.2">
      <c r="A2794" s="10">
        <v>2793</v>
      </c>
      <c r="B2794" s="13">
        <v>26</v>
      </c>
      <c r="C2794" s="13">
        <v>764</v>
      </c>
      <c r="D2794" s="4">
        <f>INDEX(Screenings!C:C,MATCH(Reservations!C2794,Screenings!A:A,0))</f>
        <v>5</v>
      </c>
      <c r="E2794" s="4">
        <f>COUNTIF(SeatReservations!B:B,Reservations!A2794)</f>
        <v>1</v>
      </c>
      <c r="F2794" s="4">
        <f>INDEX(Screenings!D:D,MATCH(Reservations!C2794,Screenings!A:A,0))</f>
        <v>26</v>
      </c>
    </row>
    <row r="2795" spans="1:6" x14ac:dyDescent="0.2">
      <c r="A2795" s="10">
        <v>2794</v>
      </c>
      <c r="B2795" s="13">
        <v>70</v>
      </c>
      <c r="C2795" s="13">
        <v>747</v>
      </c>
      <c r="D2795" s="4">
        <f>INDEX(Screenings!C:C,MATCH(Reservations!C2795,Screenings!A:A,0))</f>
        <v>1</v>
      </c>
      <c r="E2795" s="4">
        <f>COUNTIF(SeatReservations!B:B,Reservations!A2795)</f>
        <v>2</v>
      </c>
      <c r="F2795" s="4">
        <f>INDEX(Screenings!D:D,MATCH(Reservations!C2795,Screenings!A:A,0))</f>
        <v>59</v>
      </c>
    </row>
    <row r="2796" spans="1:6" x14ac:dyDescent="0.2">
      <c r="A2796" s="10">
        <v>2795</v>
      </c>
      <c r="B2796" s="13">
        <v>52</v>
      </c>
      <c r="C2796" s="13">
        <v>800</v>
      </c>
      <c r="D2796" s="4">
        <f>INDEX(Screenings!C:C,MATCH(Reservations!C2796,Screenings!A:A,0))</f>
        <v>4</v>
      </c>
      <c r="E2796" s="4">
        <f>COUNTIF(SeatReservations!B:B,Reservations!A2796)</f>
        <v>2</v>
      </c>
      <c r="F2796" s="4">
        <f>INDEX(Screenings!D:D,MATCH(Reservations!C2796,Screenings!A:A,0))</f>
        <v>38</v>
      </c>
    </row>
    <row r="2797" spans="1:6" x14ac:dyDescent="0.2">
      <c r="A2797" s="10">
        <v>2796</v>
      </c>
      <c r="B2797" s="13">
        <v>27</v>
      </c>
      <c r="C2797" s="13">
        <v>833</v>
      </c>
      <c r="D2797" s="4">
        <f>INDEX(Screenings!C:C,MATCH(Reservations!C2797,Screenings!A:A,0))</f>
        <v>4</v>
      </c>
      <c r="E2797" s="4">
        <f>COUNTIF(SeatReservations!B:B,Reservations!A2797)</f>
        <v>1</v>
      </c>
      <c r="F2797" s="4">
        <f>INDEX(Screenings!D:D,MATCH(Reservations!C2797,Screenings!A:A,0))</f>
        <v>52</v>
      </c>
    </row>
    <row r="2798" spans="1:6" x14ac:dyDescent="0.2">
      <c r="A2798" s="10">
        <v>2797</v>
      </c>
      <c r="B2798" s="13">
        <v>67</v>
      </c>
      <c r="C2798" s="13">
        <v>764</v>
      </c>
      <c r="D2798" s="4">
        <f>INDEX(Screenings!C:C,MATCH(Reservations!C2798,Screenings!A:A,0))</f>
        <v>5</v>
      </c>
      <c r="E2798" s="4">
        <f>COUNTIF(SeatReservations!B:B,Reservations!A2798)</f>
        <v>2</v>
      </c>
      <c r="F2798" s="4">
        <f>INDEX(Screenings!D:D,MATCH(Reservations!C2798,Screenings!A:A,0))</f>
        <v>26</v>
      </c>
    </row>
    <row r="2799" spans="1:6" x14ac:dyDescent="0.2">
      <c r="A2799" s="10">
        <v>2798</v>
      </c>
      <c r="B2799" s="13">
        <v>45</v>
      </c>
      <c r="C2799" s="13">
        <v>716</v>
      </c>
      <c r="D2799" s="4">
        <f>INDEX(Screenings!C:C,MATCH(Reservations!C2799,Screenings!A:A,0))</f>
        <v>6</v>
      </c>
      <c r="E2799" s="4">
        <f>COUNTIF(SeatReservations!B:B,Reservations!A2799)</f>
        <v>2</v>
      </c>
      <c r="F2799" s="4">
        <f>INDEX(Screenings!D:D,MATCH(Reservations!C2799,Screenings!A:A,0))</f>
        <v>8</v>
      </c>
    </row>
    <row r="2800" spans="1:6" x14ac:dyDescent="0.2">
      <c r="A2800" s="10">
        <v>2799</v>
      </c>
      <c r="B2800" s="13">
        <v>62</v>
      </c>
      <c r="C2800" s="13">
        <v>808</v>
      </c>
      <c r="D2800" s="4">
        <f>INDEX(Screenings!C:C,MATCH(Reservations!C2800,Screenings!A:A,0))</f>
        <v>3</v>
      </c>
      <c r="E2800" s="4">
        <f>COUNTIF(SeatReservations!B:B,Reservations!A2800)</f>
        <v>4</v>
      </c>
      <c r="F2800" s="4">
        <f>INDEX(Screenings!D:D,MATCH(Reservations!C2800,Screenings!A:A,0))</f>
        <v>55</v>
      </c>
    </row>
    <row r="2801" spans="1:6" x14ac:dyDescent="0.2">
      <c r="A2801" s="10">
        <v>2800</v>
      </c>
      <c r="B2801" s="13">
        <v>1</v>
      </c>
      <c r="C2801" s="13">
        <v>811</v>
      </c>
      <c r="D2801" s="4">
        <f>INDEX(Screenings!C:C,MATCH(Reservations!C2801,Screenings!A:A,0))</f>
        <v>9</v>
      </c>
      <c r="E2801" s="4">
        <f>COUNTIF(SeatReservations!B:B,Reservations!A2801)</f>
        <v>2</v>
      </c>
      <c r="F2801" s="4">
        <f>INDEX(Screenings!D:D,MATCH(Reservations!C2801,Screenings!A:A,0))</f>
        <v>53</v>
      </c>
    </row>
    <row r="2802" spans="1:6" x14ac:dyDescent="0.2">
      <c r="A2802" s="10">
        <v>2801</v>
      </c>
      <c r="B2802" s="13">
        <v>7</v>
      </c>
      <c r="C2802" s="13">
        <v>653</v>
      </c>
      <c r="D2802" s="4">
        <f>INDEX(Screenings!C:C,MATCH(Reservations!C2802,Screenings!A:A,0))</f>
        <v>4</v>
      </c>
      <c r="E2802" s="4">
        <f>COUNTIF(SeatReservations!B:B,Reservations!A2802)</f>
        <v>1</v>
      </c>
      <c r="F2802" s="4">
        <f>INDEX(Screenings!D:D,MATCH(Reservations!C2802,Screenings!A:A,0))</f>
        <v>55</v>
      </c>
    </row>
    <row r="2803" spans="1:6" x14ac:dyDescent="0.2">
      <c r="A2803" s="10">
        <v>2802</v>
      </c>
      <c r="B2803" s="13">
        <v>9</v>
      </c>
      <c r="C2803" s="13">
        <v>716</v>
      </c>
      <c r="D2803" s="4">
        <f>INDEX(Screenings!C:C,MATCH(Reservations!C2803,Screenings!A:A,0))</f>
        <v>6</v>
      </c>
      <c r="E2803" s="4">
        <f>COUNTIF(SeatReservations!B:B,Reservations!A2803)</f>
        <v>2</v>
      </c>
      <c r="F2803" s="4">
        <f>INDEX(Screenings!D:D,MATCH(Reservations!C2803,Screenings!A:A,0))</f>
        <v>8</v>
      </c>
    </row>
    <row r="2804" spans="1:6" x14ac:dyDescent="0.2">
      <c r="A2804" s="10">
        <v>2803</v>
      </c>
      <c r="B2804" s="13">
        <v>62</v>
      </c>
      <c r="C2804" s="13">
        <v>633</v>
      </c>
      <c r="D2804" s="4">
        <f>INDEX(Screenings!C:C,MATCH(Reservations!C2804,Screenings!A:A,0))</f>
        <v>8</v>
      </c>
      <c r="E2804" s="4">
        <f>COUNTIF(SeatReservations!B:B,Reservations!A2804)</f>
        <v>2</v>
      </c>
      <c r="F2804" s="4">
        <f>INDEX(Screenings!D:D,MATCH(Reservations!C2804,Screenings!A:A,0))</f>
        <v>6</v>
      </c>
    </row>
    <row r="2805" spans="1:6" x14ac:dyDescent="0.2">
      <c r="A2805" s="10">
        <v>2804</v>
      </c>
      <c r="B2805" s="13">
        <v>20</v>
      </c>
      <c r="C2805" s="13">
        <v>750</v>
      </c>
      <c r="D2805" s="4">
        <f>INDEX(Screenings!C:C,MATCH(Reservations!C2805,Screenings!A:A,0))</f>
        <v>6</v>
      </c>
      <c r="E2805" s="4">
        <f>COUNTIF(SeatReservations!B:B,Reservations!A2805)</f>
        <v>2</v>
      </c>
      <c r="F2805" s="4">
        <f>INDEX(Screenings!D:D,MATCH(Reservations!C2805,Screenings!A:A,0))</f>
        <v>48</v>
      </c>
    </row>
    <row r="2806" spans="1:6" x14ac:dyDescent="0.2">
      <c r="A2806" s="10">
        <v>2805</v>
      </c>
      <c r="B2806" s="13">
        <v>69</v>
      </c>
      <c r="C2806" s="13">
        <v>732</v>
      </c>
      <c r="D2806" s="4">
        <f>INDEX(Screenings!C:C,MATCH(Reservations!C2806,Screenings!A:A,0))</f>
        <v>4</v>
      </c>
      <c r="E2806" s="4">
        <f>COUNTIF(SeatReservations!B:B,Reservations!A2806)</f>
        <v>0</v>
      </c>
      <c r="F2806" s="4">
        <f>INDEX(Screenings!D:D,MATCH(Reservations!C2806,Screenings!A:A,0))</f>
        <v>55</v>
      </c>
    </row>
    <row r="2807" spans="1:6" x14ac:dyDescent="0.2">
      <c r="A2807" s="10">
        <v>2806</v>
      </c>
      <c r="B2807" s="13">
        <v>30</v>
      </c>
      <c r="C2807" s="13">
        <v>720</v>
      </c>
      <c r="D2807" s="4">
        <f>INDEX(Screenings!C:C,MATCH(Reservations!C2807,Screenings!A:A,0))</f>
        <v>1</v>
      </c>
      <c r="E2807" s="4">
        <f>COUNTIF(SeatReservations!B:B,Reservations!A2807)</f>
        <v>1</v>
      </c>
      <c r="F2807" s="4">
        <f>INDEX(Screenings!D:D,MATCH(Reservations!C2807,Screenings!A:A,0))</f>
        <v>32</v>
      </c>
    </row>
    <row r="2808" spans="1:6" x14ac:dyDescent="0.2">
      <c r="A2808" s="10">
        <v>2807</v>
      </c>
      <c r="B2808" s="13">
        <v>37</v>
      </c>
      <c r="C2808" s="13">
        <v>778</v>
      </c>
      <c r="D2808" s="4">
        <f>INDEX(Screenings!C:C,MATCH(Reservations!C2808,Screenings!A:A,0))</f>
        <v>7</v>
      </c>
      <c r="E2808" s="4">
        <f>COUNTIF(SeatReservations!B:B,Reservations!A2808)</f>
        <v>0</v>
      </c>
      <c r="F2808" s="4">
        <f>INDEX(Screenings!D:D,MATCH(Reservations!C2808,Screenings!A:A,0))</f>
        <v>28</v>
      </c>
    </row>
    <row r="2809" spans="1:6" x14ac:dyDescent="0.2">
      <c r="A2809" s="10">
        <v>2808</v>
      </c>
      <c r="B2809" s="13">
        <v>46</v>
      </c>
      <c r="C2809" s="13">
        <v>792</v>
      </c>
      <c r="D2809" s="4">
        <f>INDEX(Screenings!C:C,MATCH(Reservations!C2809,Screenings!A:A,0))</f>
        <v>4</v>
      </c>
      <c r="E2809" s="4">
        <f>COUNTIF(SeatReservations!B:B,Reservations!A2809)</f>
        <v>1</v>
      </c>
      <c r="F2809" s="4">
        <f>INDEX(Screenings!D:D,MATCH(Reservations!C2809,Screenings!A:A,0))</f>
        <v>8</v>
      </c>
    </row>
    <row r="2810" spans="1:6" x14ac:dyDescent="0.2">
      <c r="A2810" s="10">
        <v>2809</v>
      </c>
      <c r="B2810" s="13">
        <v>12</v>
      </c>
      <c r="C2810" s="13">
        <v>790</v>
      </c>
      <c r="D2810" s="4">
        <f>INDEX(Screenings!C:C,MATCH(Reservations!C2810,Screenings!A:A,0))</f>
        <v>1</v>
      </c>
      <c r="E2810" s="4">
        <f>COUNTIF(SeatReservations!B:B,Reservations!A2810)</f>
        <v>1</v>
      </c>
      <c r="F2810" s="4">
        <f>INDEX(Screenings!D:D,MATCH(Reservations!C2810,Screenings!A:A,0))</f>
        <v>2</v>
      </c>
    </row>
    <row r="2811" spans="1:6" x14ac:dyDescent="0.2">
      <c r="A2811" s="10">
        <v>2810</v>
      </c>
      <c r="B2811" s="13">
        <v>12</v>
      </c>
      <c r="C2811" s="13">
        <v>765</v>
      </c>
      <c r="D2811" s="4">
        <f>INDEX(Screenings!C:C,MATCH(Reservations!C2811,Screenings!A:A,0))</f>
        <v>1</v>
      </c>
      <c r="E2811" s="4">
        <f>COUNTIF(SeatReservations!B:B,Reservations!A2811)</f>
        <v>2</v>
      </c>
      <c r="F2811" s="4">
        <f>INDEX(Screenings!D:D,MATCH(Reservations!C2811,Screenings!A:A,0))</f>
        <v>38</v>
      </c>
    </row>
    <row r="2812" spans="1:6" x14ac:dyDescent="0.2">
      <c r="A2812" s="10">
        <v>2811</v>
      </c>
      <c r="B2812" s="13">
        <v>1</v>
      </c>
      <c r="C2812" s="13">
        <v>706</v>
      </c>
      <c r="D2812" s="4">
        <f>INDEX(Screenings!C:C,MATCH(Reservations!C2812,Screenings!A:A,0))</f>
        <v>7</v>
      </c>
      <c r="E2812" s="4">
        <f>COUNTIF(SeatReservations!B:B,Reservations!A2812)</f>
        <v>2</v>
      </c>
      <c r="F2812" s="4">
        <f>INDEX(Screenings!D:D,MATCH(Reservations!C2812,Screenings!A:A,0))</f>
        <v>37</v>
      </c>
    </row>
    <row r="2813" spans="1:6" x14ac:dyDescent="0.2">
      <c r="A2813" s="10">
        <v>2812</v>
      </c>
      <c r="B2813" s="13">
        <v>48</v>
      </c>
      <c r="C2813" s="13">
        <v>634</v>
      </c>
      <c r="D2813" s="4">
        <f>INDEX(Screenings!C:C,MATCH(Reservations!C2813,Screenings!A:A,0))</f>
        <v>4</v>
      </c>
      <c r="E2813" s="4">
        <f>COUNTIF(SeatReservations!B:B,Reservations!A2813)</f>
        <v>1</v>
      </c>
      <c r="F2813" s="4">
        <f>INDEX(Screenings!D:D,MATCH(Reservations!C2813,Screenings!A:A,0))</f>
        <v>8</v>
      </c>
    </row>
    <row r="2814" spans="1:6" x14ac:dyDescent="0.2">
      <c r="A2814" s="10">
        <v>2813</v>
      </c>
      <c r="B2814" s="13">
        <v>68</v>
      </c>
      <c r="C2814" s="13">
        <v>776</v>
      </c>
      <c r="D2814" s="4">
        <f>INDEX(Screenings!C:C,MATCH(Reservations!C2814,Screenings!A:A,0))</f>
        <v>10</v>
      </c>
      <c r="E2814" s="4">
        <f>COUNTIF(SeatReservations!B:B,Reservations!A2814)</f>
        <v>4</v>
      </c>
      <c r="F2814" s="4">
        <f>INDEX(Screenings!D:D,MATCH(Reservations!C2814,Screenings!A:A,0))</f>
        <v>37</v>
      </c>
    </row>
    <row r="2815" spans="1:6" x14ac:dyDescent="0.2">
      <c r="A2815" s="10">
        <v>2814</v>
      </c>
      <c r="B2815" s="13">
        <v>15</v>
      </c>
      <c r="C2815" s="13">
        <v>622</v>
      </c>
      <c r="D2815" s="4">
        <f>INDEX(Screenings!C:C,MATCH(Reservations!C2815,Screenings!A:A,0))</f>
        <v>1</v>
      </c>
      <c r="E2815" s="4">
        <f>COUNTIF(SeatReservations!B:B,Reservations!A2815)</f>
        <v>6</v>
      </c>
      <c r="F2815" s="4">
        <f>INDEX(Screenings!D:D,MATCH(Reservations!C2815,Screenings!A:A,0))</f>
        <v>59</v>
      </c>
    </row>
    <row r="2816" spans="1:6" x14ac:dyDescent="0.2">
      <c r="A2816" s="10">
        <v>2815</v>
      </c>
      <c r="B2816" s="13">
        <v>22</v>
      </c>
      <c r="C2816" s="13">
        <v>635</v>
      </c>
      <c r="D2816" s="4">
        <f>INDEX(Screenings!C:C,MATCH(Reservations!C2816,Screenings!A:A,0))</f>
        <v>3</v>
      </c>
      <c r="E2816" s="4">
        <f>COUNTIF(SeatReservations!B:B,Reservations!A2816)</f>
        <v>2</v>
      </c>
      <c r="F2816" s="4">
        <f>INDEX(Screenings!D:D,MATCH(Reservations!C2816,Screenings!A:A,0))</f>
        <v>4</v>
      </c>
    </row>
    <row r="2817" spans="1:6" x14ac:dyDescent="0.2">
      <c r="A2817" s="10">
        <v>2816</v>
      </c>
      <c r="B2817" s="13">
        <v>53</v>
      </c>
      <c r="C2817" s="13">
        <v>780</v>
      </c>
      <c r="D2817" s="4">
        <f>INDEX(Screenings!C:C,MATCH(Reservations!C2817,Screenings!A:A,0))</f>
        <v>4</v>
      </c>
      <c r="E2817" s="4">
        <f>COUNTIF(SeatReservations!B:B,Reservations!A2817)</f>
        <v>0</v>
      </c>
      <c r="F2817" s="4">
        <f>INDEX(Screenings!D:D,MATCH(Reservations!C2817,Screenings!A:A,0))</f>
        <v>50</v>
      </c>
    </row>
    <row r="2818" spans="1:6" x14ac:dyDescent="0.2">
      <c r="A2818" s="10">
        <v>2817</v>
      </c>
      <c r="B2818" s="13">
        <v>5</v>
      </c>
      <c r="C2818" s="13">
        <v>767</v>
      </c>
      <c r="D2818" s="4">
        <f>INDEX(Screenings!C:C,MATCH(Reservations!C2818,Screenings!A:A,0))</f>
        <v>8</v>
      </c>
      <c r="E2818" s="4">
        <f>COUNTIF(SeatReservations!B:B,Reservations!A2818)</f>
        <v>1</v>
      </c>
      <c r="F2818" s="4">
        <f>INDEX(Screenings!D:D,MATCH(Reservations!C2818,Screenings!A:A,0))</f>
        <v>58</v>
      </c>
    </row>
    <row r="2819" spans="1:6" x14ac:dyDescent="0.2">
      <c r="A2819" s="10">
        <v>2818</v>
      </c>
      <c r="B2819" s="13">
        <v>56</v>
      </c>
      <c r="C2819" s="13">
        <v>725</v>
      </c>
      <c r="D2819" s="4">
        <f>INDEX(Screenings!C:C,MATCH(Reservations!C2819,Screenings!A:A,0))</f>
        <v>6</v>
      </c>
      <c r="E2819" s="4">
        <f>COUNTIF(SeatReservations!B:B,Reservations!A2819)</f>
        <v>6</v>
      </c>
      <c r="F2819" s="4">
        <f>INDEX(Screenings!D:D,MATCH(Reservations!C2819,Screenings!A:A,0))</f>
        <v>32</v>
      </c>
    </row>
    <row r="2820" spans="1:6" x14ac:dyDescent="0.2">
      <c r="A2820" s="10">
        <v>2819</v>
      </c>
      <c r="B2820" s="13">
        <v>56</v>
      </c>
      <c r="C2820" s="13">
        <v>800</v>
      </c>
      <c r="D2820" s="4">
        <f>INDEX(Screenings!C:C,MATCH(Reservations!C2820,Screenings!A:A,0))</f>
        <v>4</v>
      </c>
      <c r="E2820" s="4">
        <f>COUNTIF(SeatReservations!B:B,Reservations!A2820)</f>
        <v>2</v>
      </c>
      <c r="F2820" s="4">
        <f>INDEX(Screenings!D:D,MATCH(Reservations!C2820,Screenings!A:A,0))</f>
        <v>38</v>
      </c>
    </row>
    <row r="2821" spans="1:6" x14ac:dyDescent="0.2">
      <c r="A2821" s="10">
        <v>2820</v>
      </c>
      <c r="B2821" s="13">
        <v>68</v>
      </c>
      <c r="C2821" s="13">
        <v>656</v>
      </c>
      <c r="D2821" s="4">
        <f>INDEX(Screenings!C:C,MATCH(Reservations!C2821,Screenings!A:A,0))</f>
        <v>4</v>
      </c>
      <c r="E2821" s="4">
        <f>COUNTIF(SeatReservations!B:B,Reservations!A2821)</f>
        <v>4</v>
      </c>
      <c r="F2821" s="4">
        <f>INDEX(Screenings!D:D,MATCH(Reservations!C2821,Screenings!A:A,0))</f>
        <v>16</v>
      </c>
    </row>
    <row r="2822" spans="1:6" x14ac:dyDescent="0.2">
      <c r="A2822" s="10">
        <v>2821</v>
      </c>
      <c r="B2822" s="13">
        <v>26</v>
      </c>
      <c r="C2822" s="13">
        <v>692</v>
      </c>
      <c r="D2822" s="4">
        <f>INDEX(Screenings!C:C,MATCH(Reservations!C2822,Screenings!A:A,0))</f>
        <v>10</v>
      </c>
      <c r="E2822" s="4">
        <f>COUNTIF(SeatReservations!B:B,Reservations!A2822)</f>
        <v>5</v>
      </c>
      <c r="F2822" s="4">
        <f>INDEX(Screenings!D:D,MATCH(Reservations!C2822,Screenings!A:A,0))</f>
        <v>12</v>
      </c>
    </row>
    <row r="2823" spans="1:6" x14ac:dyDescent="0.2">
      <c r="A2823" s="10">
        <v>2822</v>
      </c>
      <c r="B2823" s="13">
        <v>8</v>
      </c>
      <c r="C2823" s="13">
        <v>812</v>
      </c>
      <c r="D2823" s="4">
        <f>INDEX(Screenings!C:C,MATCH(Reservations!C2823,Screenings!A:A,0))</f>
        <v>2</v>
      </c>
      <c r="E2823" s="4">
        <f>COUNTIF(SeatReservations!B:B,Reservations!A2823)</f>
        <v>3</v>
      </c>
      <c r="F2823" s="4">
        <f>INDEX(Screenings!D:D,MATCH(Reservations!C2823,Screenings!A:A,0))</f>
        <v>7</v>
      </c>
    </row>
    <row r="2824" spans="1:6" x14ac:dyDescent="0.2">
      <c r="A2824" s="10">
        <v>2823</v>
      </c>
      <c r="B2824" s="13">
        <v>10</v>
      </c>
      <c r="C2824" s="13">
        <v>622</v>
      </c>
      <c r="D2824" s="4">
        <f>INDEX(Screenings!C:C,MATCH(Reservations!C2824,Screenings!A:A,0))</f>
        <v>1</v>
      </c>
      <c r="E2824" s="4">
        <f>COUNTIF(SeatReservations!B:B,Reservations!A2824)</f>
        <v>1</v>
      </c>
      <c r="F2824" s="4">
        <f>INDEX(Screenings!D:D,MATCH(Reservations!C2824,Screenings!A:A,0))</f>
        <v>59</v>
      </c>
    </row>
    <row r="2825" spans="1:6" x14ac:dyDescent="0.2">
      <c r="A2825" s="10">
        <v>2824</v>
      </c>
      <c r="B2825" s="13">
        <v>44</v>
      </c>
      <c r="C2825" s="13">
        <v>705</v>
      </c>
      <c r="D2825" s="4">
        <f>INDEX(Screenings!C:C,MATCH(Reservations!C2825,Screenings!A:A,0))</f>
        <v>2</v>
      </c>
      <c r="E2825" s="4">
        <f>COUNTIF(SeatReservations!B:B,Reservations!A2825)</f>
        <v>4</v>
      </c>
      <c r="F2825" s="4">
        <f>INDEX(Screenings!D:D,MATCH(Reservations!C2825,Screenings!A:A,0))</f>
        <v>10</v>
      </c>
    </row>
    <row r="2826" spans="1:6" x14ac:dyDescent="0.2">
      <c r="A2826" s="10">
        <v>2825</v>
      </c>
      <c r="B2826" s="13">
        <v>6</v>
      </c>
      <c r="C2826" s="13">
        <v>733</v>
      </c>
      <c r="D2826" s="4">
        <f>INDEX(Screenings!C:C,MATCH(Reservations!C2826,Screenings!A:A,0))</f>
        <v>7</v>
      </c>
      <c r="E2826" s="4">
        <f>COUNTIF(SeatReservations!B:B,Reservations!A2826)</f>
        <v>0</v>
      </c>
      <c r="F2826" s="4">
        <f>INDEX(Screenings!D:D,MATCH(Reservations!C2826,Screenings!A:A,0))</f>
        <v>43</v>
      </c>
    </row>
    <row r="2827" spans="1:6" x14ac:dyDescent="0.2">
      <c r="A2827" s="10">
        <v>2826</v>
      </c>
      <c r="B2827" s="13">
        <v>35</v>
      </c>
      <c r="C2827" s="13">
        <v>638</v>
      </c>
      <c r="D2827" s="4">
        <f>INDEX(Screenings!C:C,MATCH(Reservations!C2827,Screenings!A:A,0))</f>
        <v>2</v>
      </c>
      <c r="E2827" s="4">
        <f>COUNTIF(SeatReservations!B:B,Reservations!A2827)</f>
        <v>3</v>
      </c>
      <c r="F2827" s="4">
        <f>INDEX(Screenings!D:D,MATCH(Reservations!C2827,Screenings!A:A,0))</f>
        <v>45</v>
      </c>
    </row>
    <row r="2828" spans="1:6" x14ac:dyDescent="0.2">
      <c r="A2828" s="10">
        <v>2827</v>
      </c>
      <c r="B2828" s="13">
        <v>25</v>
      </c>
      <c r="C2828" s="13">
        <v>629</v>
      </c>
      <c r="D2828" s="4">
        <f>INDEX(Screenings!C:C,MATCH(Reservations!C2828,Screenings!A:A,0))</f>
        <v>8</v>
      </c>
      <c r="E2828" s="4">
        <f>COUNTIF(SeatReservations!B:B,Reservations!A2828)</f>
        <v>0</v>
      </c>
      <c r="F2828" s="4">
        <f>INDEX(Screenings!D:D,MATCH(Reservations!C2828,Screenings!A:A,0))</f>
        <v>49</v>
      </c>
    </row>
    <row r="2829" spans="1:6" x14ac:dyDescent="0.2">
      <c r="A2829" s="10">
        <v>2828</v>
      </c>
      <c r="B2829" s="13">
        <v>59</v>
      </c>
      <c r="C2829" s="13">
        <v>721</v>
      </c>
      <c r="D2829" s="4">
        <f>INDEX(Screenings!C:C,MATCH(Reservations!C2829,Screenings!A:A,0))</f>
        <v>1</v>
      </c>
      <c r="E2829" s="4">
        <f>COUNTIF(SeatReservations!B:B,Reservations!A2829)</f>
        <v>3</v>
      </c>
      <c r="F2829" s="4">
        <f>INDEX(Screenings!D:D,MATCH(Reservations!C2829,Screenings!A:A,0))</f>
        <v>40</v>
      </c>
    </row>
    <row r="2830" spans="1:6" x14ac:dyDescent="0.2">
      <c r="A2830" s="10">
        <v>2829</v>
      </c>
      <c r="B2830" s="13">
        <v>2</v>
      </c>
      <c r="C2830" s="13">
        <v>611</v>
      </c>
      <c r="D2830" s="4">
        <f>INDEX(Screenings!C:C,MATCH(Reservations!C2830,Screenings!A:A,0))</f>
        <v>9</v>
      </c>
      <c r="E2830" s="4">
        <f>COUNTIF(SeatReservations!B:B,Reservations!A2830)</f>
        <v>0</v>
      </c>
      <c r="F2830" s="4">
        <f>INDEX(Screenings!D:D,MATCH(Reservations!C2830,Screenings!A:A,0))</f>
        <v>31</v>
      </c>
    </row>
    <row r="2831" spans="1:6" x14ac:dyDescent="0.2">
      <c r="A2831" s="10">
        <v>2830</v>
      </c>
      <c r="B2831" s="13">
        <v>17</v>
      </c>
      <c r="C2831" s="13">
        <v>775</v>
      </c>
      <c r="D2831" s="4">
        <f>INDEX(Screenings!C:C,MATCH(Reservations!C2831,Screenings!A:A,0))</f>
        <v>10</v>
      </c>
      <c r="E2831" s="4">
        <f>COUNTIF(SeatReservations!B:B,Reservations!A2831)</f>
        <v>0</v>
      </c>
      <c r="F2831" s="4">
        <f>INDEX(Screenings!D:D,MATCH(Reservations!C2831,Screenings!A:A,0))</f>
        <v>49</v>
      </c>
    </row>
    <row r="2832" spans="1:6" x14ac:dyDescent="0.2">
      <c r="A2832" s="10">
        <v>2831</v>
      </c>
      <c r="B2832" s="13">
        <v>57</v>
      </c>
      <c r="C2832" s="13">
        <v>626</v>
      </c>
      <c r="D2832" s="4">
        <f>INDEX(Screenings!C:C,MATCH(Reservations!C2832,Screenings!A:A,0))</f>
        <v>9</v>
      </c>
      <c r="E2832" s="4">
        <f>COUNTIF(SeatReservations!B:B,Reservations!A2832)</f>
        <v>3</v>
      </c>
      <c r="F2832" s="4">
        <f>INDEX(Screenings!D:D,MATCH(Reservations!C2832,Screenings!A:A,0))</f>
        <v>53</v>
      </c>
    </row>
    <row r="2833" spans="1:6" x14ac:dyDescent="0.2">
      <c r="A2833" s="10">
        <v>2832</v>
      </c>
      <c r="B2833" s="13">
        <v>39</v>
      </c>
      <c r="C2833" s="13">
        <v>816</v>
      </c>
      <c r="D2833" s="4">
        <f>INDEX(Screenings!C:C,MATCH(Reservations!C2833,Screenings!A:A,0))</f>
        <v>2</v>
      </c>
      <c r="E2833" s="4">
        <f>COUNTIF(SeatReservations!B:B,Reservations!A2833)</f>
        <v>3</v>
      </c>
      <c r="F2833" s="4">
        <f>INDEX(Screenings!D:D,MATCH(Reservations!C2833,Screenings!A:A,0))</f>
        <v>34</v>
      </c>
    </row>
    <row r="2834" spans="1:6" x14ac:dyDescent="0.2">
      <c r="A2834" s="10">
        <v>2833</v>
      </c>
      <c r="B2834" s="13">
        <v>39</v>
      </c>
      <c r="C2834" s="13">
        <v>834</v>
      </c>
      <c r="D2834" s="4">
        <f>INDEX(Screenings!C:C,MATCH(Reservations!C2834,Screenings!A:A,0))</f>
        <v>5</v>
      </c>
      <c r="E2834" s="4">
        <f>COUNTIF(SeatReservations!B:B,Reservations!A2834)</f>
        <v>2</v>
      </c>
      <c r="F2834" s="4">
        <f>INDEX(Screenings!D:D,MATCH(Reservations!C2834,Screenings!A:A,0))</f>
        <v>14</v>
      </c>
    </row>
    <row r="2835" spans="1:6" x14ac:dyDescent="0.2">
      <c r="A2835" s="10">
        <v>2834</v>
      </c>
      <c r="B2835" s="13">
        <v>69</v>
      </c>
      <c r="C2835" s="13">
        <v>652</v>
      </c>
      <c r="D2835" s="4">
        <f>INDEX(Screenings!C:C,MATCH(Reservations!C2835,Screenings!A:A,0))</f>
        <v>8</v>
      </c>
      <c r="E2835" s="4">
        <f>COUNTIF(SeatReservations!B:B,Reservations!A2835)</f>
        <v>1</v>
      </c>
      <c r="F2835" s="4">
        <f>INDEX(Screenings!D:D,MATCH(Reservations!C2835,Screenings!A:A,0))</f>
        <v>56</v>
      </c>
    </row>
    <row r="2836" spans="1:6" x14ac:dyDescent="0.2">
      <c r="A2836" s="10">
        <v>2835</v>
      </c>
      <c r="B2836" s="13">
        <v>60</v>
      </c>
      <c r="C2836" s="13">
        <v>798</v>
      </c>
      <c r="D2836" s="4">
        <f>INDEX(Screenings!C:C,MATCH(Reservations!C2836,Screenings!A:A,0))</f>
        <v>4</v>
      </c>
      <c r="E2836" s="4">
        <f>COUNTIF(SeatReservations!B:B,Reservations!A2836)</f>
        <v>0</v>
      </c>
      <c r="F2836" s="4">
        <f>INDEX(Screenings!D:D,MATCH(Reservations!C2836,Screenings!A:A,0))</f>
        <v>27</v>
      </c>
    </row>
    <row r="2837" spans="1:6" x14ac:dyDescent="0.2">
      <c r="A2837" s="10">
        <v>2836</v>
      </c>
      <c r="B2837" s="13">
        <v>70</v>
      </c>
      <c r="C2837" s="13">
        <v>788</v>
      </c>
      <c r="D2837" s="4">
        <f>INDEX(Screenings!C:C,MATCH(Reservations!C2837,Screenings!A:A,0))</f>
        <v>2</v>
      </c>
      <c r="E2837" s="4">
        <f>COUNTIF(SeatReservations!B:B,Reservations!A2837)</f>
        <v>3</v>
      </c>
      <c r="F2837" s="4">
        <f>INDEX(Screenings!D:D,MATCH(Reservations!C2837,Screenings!A:A,0))</f>
        <v>42</v>
      </c>
    </row>
    <row r="2838" spans="1:6" x14ac:dyDescent="0.2">
      <c r="A2838" s="10">
        <v>2837</v>
      </c>
      <c r="B2838" s="13">
        <v>66</v>
      </c>
      <c r="C2838" s="13">
        <v>774</v>
      </c>
      <c r="D2838" s="4">
        <f>INDEX(Screenings!C:C,MATCH(Reservations!C2838,Screenings!A:A,0))</f>
        <v>7</v>
      </c>
      <c r="E2838" s="4">
        <f>COUNTIF(SeatReservations!B:B,Reservations!A2838)</f>
        <v>4</v>
      </c>
      <c r="F2838" s="4">
        <f>INDEX(Screenings!D:D,MATCH(Reservations!C2838,Screenings!A:A,0))</f>
        <v>17</v>
      </c>
    </row>
    <row r="2839" spans="1:6" x14ac:dyDescent="0.2">
      <c r="A2839" s="10">
        <v>2838</v>
      </c>
      <c r="B2839" s="13">
        <v>8</v>
      </c>
      <c r="C2839" s="13">
        <v>679</v>
      </c>
      <c r="D2839" s="4">
        <f>INDEX(Screenings!C:C,MATCH(Reservations!C2839,Screenings!A:A,0))</f>
        <v>9</v>
      </c>
      <c r="E2839" s="4">
        <f>COUNTIF(SeatReservations!B:B,Reservations!A2839)</f>
        <v>0</v>
      </c>
      <c r="F2839" s="4">
        <f>INDEX(Screenings!D:D,MATCH(Reservations!C2839,Screenings!A:A,0))</f>
        <v>20</v>
      </c>
    </row>
    <row r="2840" spans="1:6" x14ac:dyDescent="0.2">
      <c r="A2840" s="10">
        <v>2839</v>
      </c>
      <c r="B2840" s="13">
        <v>1</v>
      </c>
      <c r="C2840" s="13">
        <v>608</v>
      </c>
      <c r="D2840" s="4">
        <f>INDEX(Screenings!C:C,MATCH(Reservations!C2840,Screenings!A:A,0))</f>
        <v>6</v>
      </c>
      <c r="E2840" s="4">
        <f>COUNTIF(SeatReservations!B:B,Reservations!A2840)</f>
        <v>4</v>
      </c>
      <c r="F2840" s="4">
        <f>INDEX(Screenings!D:D,MATCH(Reservations!C2840,Screenings!A:A,0))</f>
        <v>34</v>
      </c>
    </row>
    <row r="2841" spans="1:6" x14ac:dyDescent="0.2">
      <c r="A2841" s="10">
        <v>2840</v>
      </c>
      <c r="B2841" s="13">
        <v>19</v>
      </c>
      <c r="C2841" s="13">
        <v>795</v>
      </c>
      <c r="D2841" s="4">
        <f>INDEX(Screenings!C:C,MATCH(Reservations!C2841,Screenings!A:A,0))</f>
        <v>9</v>
      </c>
      <c r="E2841" s="4">
        <f>COUNTIF(SeatReservations!B:B,Reservations!A2841)</f>
        <v>4</v>
      </c>
      <c r="F2841" s="4">
        <f>INDEX(Screenings!D:D,MATCH(Reservations!C2841,Screenings!A:A,0))</f>
        <v>40</v>
      </c>
    </row>
    <row r="2842" spans="1:6" x14ac:dyDescent="0.2">
      <c r="A2842" s="10">
        <v>2841</v>
      </c>
      <c r="B2842" s="13">
        <v>60</v>
      </c>
      <c r="C2842" s="13">
        <v>822</v>
      </c>
      <c r="D2842" s="4">
        <f>INDEX(Screenings!C:C,MATCH(Reservations!C2842,Screenings!A:A,0))</f>
        <v>7</v>
      </c>
      <c r="E2842" s="4">
        <f>COUNTIF(SeatReservations!B:B,Reservations!A2842)</f>
        <v>1</v>
      </c>
      <c r="F2842" s="4">
        <f>INDEX(Screenings!D:D,MATCH(Reservations!C2842,Screenings!A:A,0))</f>
        <v>24</v>
      </c>
    </row>
    <row r="2843" spans="1:6" x14ac:dyDescent="0.2">
      <c r="A2843" s="10">
        <v>2842</v>
      </c>
      <c r="B2843" s="13">
        <v>70</v>
      </c>
      <c r="C2843" s="13">
        <v>809</v>
      </c>
      <c r="D2843" s="4">
        <f>INDEX(Screenings!C:C,MATCH(Reservations!C2843,Screenings!A:A,0))</f>
        <v>2</v>
      </c>
      <c r="E2843" s="4">
        <f>COUNTIF(SeatReservations!B:B,Reservations!A2843)</f>
        <v>1</v>
      </c>
      <c r="F2843" s="4">
        <f>INDEX(Screenings!D:D,MATCH(Reservations!C2843,Screenings!A:A,0))</f>
        <v>32</v>
      </c>
    </row>
    <row r="2844" spans="1:6" x14ac:dyDescent="0.2">
      <c r="A2844" s="10">
        <v>2843</v>
      </c>
      <c r="B2844" s="13">
        <v>23</v>
      </c>
      <c r="C2844" s="13">
        <v>786</v>
      </c>
      <c r="D2844" s="4">
        <f>INDEX(Screenings!C:C,MATCH(Reservations!C2844,Screenings!A:A,0))</f>
        <v>4</v>
      </c>
      <c r="E2844" s="4">
        <f>COUNTIF(SeatReservations!B:B,Reservations!A2844)</f>
        <v>1</v>
      </c>
      <c r="F2844" s="4">
        <f>INDEX(Screenings!D:D,MATCH(Reservations!C2844,Screenings!A:A,0))</f>
        <v>48</v>
      </c>
    </row>
    <row r="2845" spans="1:6" x14ac:dyDescent="0.2">
      <c r="A2845" s="10">
        <v>2844</v>
      </c>
      <c r="B2845" s="13">
        <v>3</v>
      </c>
      <c r="C2845" s="13">
        <v>697</v>
      </c>
      <c r="D2845" s="4">
        <f>INDEX(Screenings!C:C,MATCH(Reservations!C2845,Screenings!A:A,0))</f>
        <v>1</v>
      </c>
      <c r="E2845" s="4">
        <f>COUNTIF(SeatReservations!B:B,Reservations!A2845)</f>
        <v>1</v>
      </c>
      <c r="F2845" s="4">
        <f>INDEX(Screenings!D:D,MATCH(Reservations!C2845,Screenings!A:A,0))</f>
        <v>4</v>
      </c>
    </row>
    <row r="2846" spans="1:6" x14ac:dyDescent="0.2">
      <c r="A2846" s="10">
        <v>2845</v>
      </c>
      <c r="B2846" s="13">
        <v>28</v>
      </c>
      <c r="C2846" s="13">
        <v>701</v>
      </c>
      <c r="D2846" s="4">
        <f>INDEX(Screenings!C:C,MATCH(Reservations!C2846,Screenings!A:A,0))</f>
        <v>9</v>
      </c>
      <c r="E2846" s="4">
        <f>COUNTIF(SeatReservations!B:B,Reservations!A2846)</f>
        <v>1</v>
      </c>
      <c r="F2846" s="4">
        <f>INDEX(Screenings!D:D,MATCH(Reservations!C2846,Screenings!A:A,0))</f>
        <v>2</v>
      </c>
    </row>
    <row r="2847" spans="1:6" x14ac:dyDescent="0.2">
      <c r="A2847" s="10">
        <v>2846</v>
      </c>
      <c r="B2847" s="13">
        <v>13</v>
      </c>
      <c r="C2847" s="13">
        <v>646</v>
      </c>
      <c r="D2847" s="4">
        <f>INDEX(Screenings!C:C,MATCH(Reservations!C2847,Screenings!A:A,0))</f>
        <v>6</v>
      </c>
      <c r="E2847" s="4">
        <f>COUNTIF(SeatReservations!B:B,Reservations!A2847)</f>
        <v>4</v>
      </c>
      <c r="F2847" s="4">
        <f>INDEX(Screenings!D:D,MATCH(Reservations!C2847,Screenings!A:A,0))</f>
        <v>57</v>
      </c>
    </row>
    <row r="2848" spans="1:6" x14ac:dyDescent="0.2">
      <c r="A2848" s="10">
        <v>2847</v>
      </c>
      <c r="B2848" s="13">
        <v>38</v>
      </c>
      <c r="C2848" s="13">
        <v>796</v>
      </c>
      <c r="D2848" s="4">
        <f>INDEX(Screenings!C:C,MATCH(Reservations!C2848,Screenings!A:A,0))</f>
        <v>7</v>
      </c>
      <c r="E2848" s="4">
        <f>COUNTIF(SeatReservations!B:B,Reservations!A2848)</f>
        <v>1</v>
      </c>
      <c r="F2848" s="4">
        <f>INDEX(Screenings!D:D,MATCH(Reservations!C2848,Screenings!A:A,0))</f>
        <v>54</v>
      </c>
    </row>
    <row r="2849" spans="1:6" x14ac:dyDescent="0.2">
      <c r="A2849" s="10">
        <v>2848</v>
      </c>
      <c r="B2849" s="13">
        <v>48</v>
      </c>
      <c r="C2849" s="13">
        <v>674</v>
      </c>
      <c r="D2849" s="4">
        <f>INDEX(Screenings!C:C,MATCH(Reservations!C2849,Screenings!A:A,0))</f>
        <v>7</v>
      </c>
      <c r="E2849" s="4">
        <f>COUNTIF(SeatReservations!B:B,Reservations!A2849)</f>
        <v>0</v>
      </c>
      <c r="F2849" s="4">
        <f>INDEX(Screenings!D:D,MATCH(Reservations!C2849,Screenings!A:A,0))</f>
        <v>54</v>
      </c>
    </row>
    <row r="2850" spans="1:6" x14ac:dyDescent="0.2">
      <c r="A2850" s="10">
        <v>2849</v>
      </c>
      <c r="B2850" s="13">
        <v>5</v>
      </c>
      <c r="C2850" s="13">
        <v>623</v>
      </c>
      <c r="D2850" s="4">
        <f>INDEX(Screenings!C:C,MATCH(Reservations!C2850,Screenings!A:A,0))</f>
        <v>2</v>
      </c>
      <c r="E2850" s="4">
        <f>COUNTIF(SeatReservations!B:B,Reservations!A2850)</f>
        <v>1</v>
      </c>
      <c r="F2850" s="4">
        <f>INDEX(Screenings!D:D,MATCH(Reservations!C2850,Screenings!A:A,0))</f>
        <v>37</v>
      </c>
    </row>
    <row r="2851" spans="1:6" x14ac:dyDescent="0.2">
      <c r="A2851" s="10">
        <v>2850</v>
      </c>
      <c r="B2851" s="13">
        <v>39</v>
      </c>
      <c r="C2851" s="13">
        <v>736</v>
      </c>
      <c r="D2851" s="4">
        <f>INDEX(Screenings!C:C,MATCH(Reservations!C2851,Screenings!A:A,0))</f>
        <v>2</v>
      </c>
      <c r="E2851" s="4">
        <f>COUNTIF(SeatReservations!B:B,Reservations!A2851)</f>
        <v>0</v>
      </c>
      <c r="F2851" s="4">
        <f>INDEX(Screenings!D:D,MATCH(Reservations!C2851,Screenings!A:A,0))</f>
        <v>45</v>
      </c>
    </row>
    <row r="2852" spans="1:6" x14ac:dyDescent="0.2">
      <c r="A2852" s="10">
        <v>2851</v>
      </c>
      <c r="B2852" s="13">
        <v>9</v>
      </c>
      <c r="C2852" s="13">
        <v>765</v>
      </c>
      <c r="D2852" s="4">
        <f>INDEX(Screenings!C:C,MATCH(Reservations!C2852,Screenings!A:A,0))</f>
        <v>1</v>
      </c>
      <c r="E2852" s="4">
        <f>COUNTIF(SeatReservations!B:B,Reservations!A2852)</f>
        <v>1</v>
      </c>
      <c r="F2852" s="4">
        <f>INDEX(Screenings!D:D,MATCH(Reservations!C2852,Screenings!A:A,0))</f>
        <v>38</v>
      </c>
    </row>
    <row r="2853" spans="1:6" x14ac:dyDescent="0.2">
      <c r="A2853" s="10">
        <v>2852</v>
      </c>
      <c r="B2853" s="13">
        <v>57</v>
      </c>
      <c r="C2853" s="13">
        <v>622</v>
      </c>
      <c r="D2853" s="4">
        <f>INDEX(Screenings!C:C,MATCH(Reservations!C2853,Screenings!A:A,0))</f>
        <v>1</v>
      </c>
      <c r="E2853" s="4">
        <f>COUNTIF(SeatReservations!B:B,Reservations!A2853)</f>
        <v>0</v>
      </c>
      <c r="F2853" s="4">
        <f>INDEX(Screenings!D:D,MATCH(Reservations!C2853,Screenings!A:A,0))</f>
        <v>59</v>
      </c>
    </row>
    <row r="2854" spans="1:6" x14ac:dyDescent="0.2">
      <c r="A2854" s="10">
        <v>2853</v>
      </c>
      <c r="B2854" s="13">
        <v>45</v>
      </c>
      <c r="C2854" s="13">
        <v>633</v>
      </c>
      <c r="D2854" s="4">
        <f>INDEX(Screenings!C:C,MATCH(Reservations!C2854,Screenings!A:A,0))</f>
        <v>8</v>
      </c>
      <c r="E2854" s="4">
        <f>COUNTIF(SeatReservations!B:B,Reservations!A2854)</f>
        <v>3</v>
      </c>
      <c r="F2854" s="4">
        <f>INDEX(Screenings!D:D,MATCH(Reservations!C2854,Screenings!A:A,0))</f>
        <v>6</v>
      </c>
    </row>
    <row r="2855" spans="1:6" x14ac:dyDescent="0.2">
      <c r="A2855" s="10">
        <v>2854</v>
      </c>
      <c r="B2855" s="13">
        <v>50</v>
      </c>
      <c r="C2855" s="13">
        <v>653</v>
      </c>
      <c r="D2855" s="4">
        <f>INDEX(Screenings!C:C,MATCH(Reservations!C2855,Screenings!A:A,0))</f>
        <v>4</v>
      </c>
      <c r="E2855" s="4">
        <f>COUNTIF(SeatReservations!B:B,Reservations!A2855)</f>
        <v>2</v>
      </c>
      <c r="F2855" s="4">
        <f>INDEX(Screenings!D:D,MATCH(Reservations!C2855,Screenings!A:A,0))</f>
        <v>55</v>
      </c>
    </row>
    <row r="2856" spans="1:6" x14ac:dyDescent="0.2">
      <c r="A2856" s="10">
        <v>2855</v>
      </c>
      <c r="B2856" s="13">
        <v>48</v>
      </c>
      <c r="C2856" s="13">
        <v>779</v>
      </c>
      <c r="D2856" s="4">
        <f>INDEX(Screenings!C:C,MATCH(Reservations!C2856,Screenings!A:A,0))</f>
        <v>10</v>
      </c>
      <c r="E2856" s="4">
        <f>COUNTIF(SeatReservations!B:B,Reservations!A2856)</f>
        <v>2</v>
      </c>
      <c r="F2856" s="4">
        <f>INDEX(Screenings!D:D,MATCH(Reservations!C2856,Screenings!A:A,0))</f>
        <v>6</v>
      </c>
    </row>
    <row r="2857" spans="1:6" x14ac:dyDescent="0.2">
      <c r="A2857" s="10">
        <v>2856</v>
      </c>
      <c r="B2857" s="13">
        <v>11</v>
      </c>
      <c r="C2857" s="13">
        <v>809</v>
      </c>
      <c r="D2857" s="4">
        <f>INDEX(Screenings!C:C,MATCH(Reservations!C2857,Screenings!A:A,0))</f>
        <v>2</v>
      </c>
      <c r="E2857" s="4">
        <f>COUNTIF(SeatReservations!B:B,Reservations!A2857)</f>
        <v>2</v>
      </c>
      <c r="F2857" s="4">
        <f>INDEX(Screenings!D:D,MATCH(Reservations!C2857,Screenings!A:A,0))</f>
        <v>32</v>
      </c>
    </row>
    <row r="2858" spans="1:6" x14ac:dyDescent="0.2">
      <c r="A2858" s="10">
        <v>2857</v>
      </c>
      <c r="B2858" s="13">
        <v>41</v>
      </c>
      <c r="C2858" s="13">
        <v>834</v>
      </c>
      <c r="D2858" s="4">
        <f>INDEX(Screenings!C:C,MATCH(Reservations!C2858,Screenings!A:A,0))</f>
        <v>5</v>
      </c>
      <c r="E2858" s="4">
        <f>COUNTIF(SeatReservations!B:B,Reservations!A2858)</f>
        <v>3</v>
      </c>
      <c r="F2858" s="4">
        <f>INDEX(Screenings!D:D,MATCH(Reservations!C2858,Screenings!A:A,0))</f>
        <v>14</v>
      </c>
    </row>
    <row r="2859" spans="1:6" x14ac:dyDescent="0.2">
      <c r="A2859" s="10">
        <v>2858</v>
      </c>
      <c r="B2859" s="13">
        <v>64</v>
      </c>
      <c r="C2859" s="13">
        <v>787</v>
      </c>
      <c r="D2859" s="4">
        <f>INDEX(Screenings!C:C,MATCH(Reservations!C2859,Screenings!A:A,0))</f>
        <v>2</v>
      </c>
      <c r="E2859" s="4">
        <f>COUNTIF(SeatReservations!B:B,Reservations!A2859)</f>
        <v>1</v>
      </c>
      <c r="F2859" s="4">
        <f>INDEX(Screenings!D:D,MATCH(Reservations!C2859,Screenings!A:A,0))</f>
        <v>4</v>
      </c>
    </row>
    <row r="2860" spans="1:6" x14ac:dyDescent="0.2">
      <c r="A2860" s="10">
        <v>2859</v>
      </c>
      <c r="B2860" s="13">
        <v>16</v>
      </c>
      <c r="C2860" s="13">
        <v>718</v>
      </c>
      <c r="D2860" s="4">
        <f>INDEX(Screenings!C:C,MATCH(Reservations!C2860,Screenings!A:A,0))</f>
        <v>5</v>
      </c>
      <c r="E2860" s="4">
        <f>COUNTIF(SeatReservations!B:B,Reservations!A2860)</f>
        <v>1</v>
      </c>
      <c r="F2860" s="4">
        <f>INDEX(Screenings!D:D,MATCH(Reservations!C2860,Screenings!A:A,0))</f>
        <v>46</v>
      </c>
    </row>
    <row r="2861" spans="1:6" x14ac:dyDescent="0.2">
      <c r="A2861" s="10">
        <v>2860</v>
      </c>
      <c r="B2861" s="13">
        <v>61</v>
      </c>
      <c r="C2861" s="13">
        <v>821</v>
      </c>
      <c r="D2861" s="4">
        <f>INDEX(Screenings!C:C,MATCH(Reservations!C2861,Screenings!A:A,0))</f>
        <v>9</v>
      </c>
      <c r="E2861" s="4">
        <f>COUNTIF(SeatReservations!B:B,Reservations!A2861)</f>
        <v>2</v>
      </c>
      <c r="F2861" s="4">
        <f>INDEX(Screenings!D:D,MATCH(Reservations!C2861,Screenings!A:A,0))</f>
        <v>11</v>
      </c>
    </row>
    <row r="2862" spans="1:6" x14ac:dyDescent="0.2">
      <c r="A2862" s="10">
        <v>2861</v>
      </c>
      <c r="B2862" s="13">
        <v>28</v>
      </c>
      <c r="C2862" s="13">
        <v>723</v>
      </c>
      <c r="D2862" s="4">
        <f>INDEX(Screenings!C:C,MATCH(Reservations!C2862,Screenings!A:A,0))</f>
        <v>3</v>
      </c>
      <c r="E2862" s="4">
        <f>COUNTIF(SeatReservations!B:B,Reservations!A2862)</f>
        <v>3</v>
      </c>
      <c r="F2862" s="4">
        <f>INDEX(Screenings!D:D,MATCH(Reservations!C2862,Screenings!A:A,0))</f>
        <v>46</v>
      </c>
    </row>
    <row r="2863" spans="1:6" x14ac:dyDescent="0.2">
      <c r="A2863" s="10">
        <v>2862</v>
      </c>
      <c r="B2863" s="13">
        <v>43</v>
      </c>
      <c r="C2863" s="13">
        <v>658</v>
      </c>
      <c r="D2863" s="4">
        <f>INDEX(Screenings!C:C,MATCH(Reservations!C2863,Screenings!A:A,0))</f>
        <v>6</v>
      </c>
      <c r="E2863" s="4">
        <f>COUNTIF(SeatReservations!B:B,Reservations!A2863)</f>
        <v>4</v>
      </c>
      <c r="F2863" s="4">
        <f>INDEX(Screenings!D:D,MATCH(Reservations!C2863,Screenings!A:A,0))</f>
        <v>19</v>
      </c>
    </row>
    <row r="2864" spans="1:6" x14ac:dyDescent="0.2">
      <c r="A2864" s="10">
        <v>2863</v>
      </c>
      <c r="B2864" s="13">
        <v>39</v>
      </c>
      <c r="C2864" s="13">
        <v>616</v>
      </c>
      <c r="D2864" s="4">
        <f>INDEX(Screenings!C:C,MATCH(Reservations!C2864,Screenings!A:A,0))</f>
        <v>5</v>
      </c>
      <c r="E2864" s="4">
        <f>COUNTIF(SeatReservations!B:B,Reservations!A2864)</f>
        <v>5</v>
      </c>
      <c r="F2864" s="4">
        <f>INDEX(Screenings!D:D,MATCH(Reservations!C2864,Screenings!A:A,0))</f>
        <v>8</v>
      </c>
    </row>
    <row r="2865" spans="1:6" x14ac:dyDescent="0.2">
      <c r="A2865" s="10">
        <v>2864</v>
      </c>
      <c r="B2865" s="13">
        <v>30</v>
      </c>
      <c r="C2865" s="13">
        <v>808</v>
      </c>
      <c r="D2865" s="4">
        <f>INDEX(Screenings!C:C,MATCH(Reservations!C2865,Screenings!A:A,0))</f>
        <v>3</v>
      </c>
      <c r="E2865" s="4">
        <f>COUNTIF(SeatReservations!B:B,Reservations!A2865)</f>
        <v>2</v>
      </c>
      <c r="F2865" s="4">
        <f>INDEX(Screenings!D:D,MATCH(Reservations!C2865,Screenings!A:A,0))</f>
        <v>55</v>
      </c>
    </row>
    <row r="2866" spans="1:6" x14ac:dyDescent="0.2">
      <c r="A2866" s="10">
        <v>2865</v>
      </c>
      <c r="B2866" s="13">
        <v>17</v>
      </c>
      <c r="C2866" s="13">
        <v>651</v>
      </c>
      <c r="D2866" s="4">
        <f>INDEX(Screenings!C:C,MATCH(Reservations!C2866,Screenings!A:A,0))</f>
        <v>5</v>
      </c>
      <c r="E2866" s="4">
        <f>COUNTIF(SeatReservations!B:B,Reservations!A2866)</f>
        <v>3</v>
      </c>
      <c r="F2866" s="4">
        <f>INDEX(Screenings!D:D,MATCH(Reservations!C2866,Screenings!A:A,0))</f>
        <v>24</v>
      </c>
    </row>
    <row r="2867" spans="1:6" x14ac:dyDescent="0.2">
      <c r="A2867" s="10">
        <v>2866</v>
      </c>
      <c r="B2867" s="13">
        <v>18</v>
      </c>
      <c r="C2867" s="13">
        <v>603</v>
      </c>
      <c r="D2867" s="4">
        <f>INDEX(Screenings!C:C,MATCH(Reservations!C2867,Screenings!A:A,0))</f>
        <v>8</v>
      </c>
      <c r="E2867" s="4">
        <f>COUNTIF(SeatReservations!B:B,Reservations!A2867)</f>
        <v>2</v>
      </c>
      <c r="F2867" s="4">
        <f>INDEX(Screenings!D:D,MATCH(Reservations!C2867,Screenings!A:A,0))</f>
        <v>36</v>
      </c>
    </row>
    <row r="2868" spans="1:6" x14ac:dyDescent="0.2">
      <c r="A2868" s="10">
        <v>2867</v>
      </c>
      <c r="B2868" s="13">
        <v>43</v>
      </c>
      <c r="C2868" s="13">
        <v>688</v>
      </c>
      <c r="D2868" s="4">
        <f>INDEX(Screenings!C:C,MATCH(Reservations!C2868,Screenings!A:A,0))</f>
        <v>1</v>
      </c>
      <c r="E2868" s="4">
        <f>COUNTIF(SeatReservations!B:B,Reservations!A2868)</f>
        <v>2</v>
      </c>
      <c r="F2868" s="4">
        <f>INDEX(Screenings!D:D,MATCH(Reservations!C2868,Screenings!A:A,0))</f>
        <v>29</v>
      </c>
    </row>
    <row r="2869" spans="1:6" x14ac:dyDescent="0.2">
      <c r="A2869" s="10">
        <v>2868</v>
      </c>
      <c r="B2869" s="13">
        <v>44</v>
      </c>
      <c r="C2869" s="13">
        <v>610</v>
      </c>
      <c r="D2869" s="4">
        <f>INDEX(Screenings!C:C,MATCH(Reservations!C2869,Screenings!A:A,0))</f>
        <v>7</v>
      </c>
      <c r="E2869" s="4">
        <f>COUNTIF(SeatReservations!B:B,Reservations!A2869)</f>
        <v>4</v>
      </c>
      <c r="F2869" s="4">
        <f>INDEX(Screenings!D:D,MATCH(Reservations!C2869,Screenings!A:A,0))</f>
        <v>31</v>
      </c>
    </row>
    <row r="2870" spans="1:6" x14ac:dyDescent="0.2">
      <c r="A2870" s="10">
        <v>2869</v>
      </c>
      <c r="B2870" s="13">
        <v>46</v>
      </c>
      <c r="C2870" s="13">
        <v>841</v>
      </c>
      <c r="D2870" s="4">
        <f>INDEX(Screenings!C:C,MATCH(Reservations!C2870,Screenings!A:A,0))</f>
        <v>8</v>
      </c>
      <c r="E2870" s="4">
        <f>COUNTIF(SeatReservations!B:B,Reservations!A2870)</f>
        <v>3</v>
      </c>
      <c r="F2870" s="4">
        <f>INDEX(Screenings!D:D,MATCH(Reservations!C2870,Screenings!A:A,0))</f>
        <v>31</v>
      </c>
    </row>
    <row r="2871" spans="1:6" x14ac:dyDescent="0.2">
      <c r="A2871" s="10">
        <v>2870</v>
      </c>
      <c r="B2871" s="13">
        <v>5</v>
      </c>
      <c r="C2871" s="13">
        <v>605</v>
      </c>
      <c r="D2871" s="4">
        <f>INDEX(Screenings!C:C,MATCH(Reservations!C2871,Screenings!A:A,0))</f>
        <v>6</v>
      </c>
      <c r="E2871" s="4">
        <f>COUNTIF(SeatReservations!B:B,Reservations!A2871)</f>
        <v>1</v>
      </c>
      <c r="F2871" s="4">
        <f>INDEX(Screenings!D:D,MATCH(Reservations!C2871,Screenings!A:A,0))</f>
        <v>17</v>
      </c>
    </row>
    <row r="2872" spans="1:6" x14ac:dyDescent="0.2">
      <c r="A2872" s="10">
        <v>2871</v>
      </c>
      <c r="B2872" s="13">
        <v>19</v>
      </c>
      <c r="C2872" s="13">
        <v>683</v>
      </c>
      <c r="D2872" s="4">
        <f>INDEX(Screenings!C:C,MATCH(Reservations!C2872,Screenings!A:A,0))</f>
        <v>9</v>
      </c>
      <c r="E2872" s="4">
        <f>COUNTIF(SeatReservations!B:B,Reservations!A2872)</f>
        <v>5</v>
      </c>
      <c r="F2872" s="4">
        <f>INDEX(Screenings!D:D,MATCH(Reservations!C2872,Screenings!A:A,0))</f>
        <v>51</v>
      </c>
    </row>
    <row r="2873" spans="1:6" x14ac:dyDescent="0.2">
      <c r="A2873" s="10">
        <v>2872</v>
      </c>
      <c r="B2873" s="13">
        <v>9</v>
      </c>
      <c r="C2873" s="13">
        <v>831</v>
      </c>
      <c r="D2873" s="4">
        <f>INDEX(Screenings!C:C,MATCH(Reservations!C2873,Screenings!A:A,0))</f>
        <v>6</v>
      </c>
      <c r="E2873" s="4">
        <f>COUNTIF(SeatReservations!B:B,Reservations!A2873)</f>
        <v>3</v>
      </c>
      <c r="F2873" s="4">
        <f>INDEX(Screenings!D:D,MATCH(Reservations!C2873,Screenings!A:A,0))</f>
        <v>7</v>
      </c>
    </row>
    <row r="2874" spans="1:6" x14ac:dyDescent="0.2">
      <c r="A2874" s="10">
        <v>2873</v>
      </c>
      <c r="B2874" s="13">
        <v>57</v>
      </c>
      <c r="C2874" s="13">
        <v>780</v>
      </c>
      <c r="D2874" s="4">
        <f>INDEX(Screenings!C:C,MATCH(Reservations!C2874,Screenings!A:A,0))</f>
        <v>4</v>
      </c>
      <c r="E2874" s="4">
        <f>COUNTIF(SeatReservations!B:B,Reservations!A2874)</f>
        <v>2</v>
      </c>
      <c r="F2874" s="4">
        <f>INDEX(Screenings!D:D,MATCH(Reservations!C2874,Screenings!A:A,0))</f>
        <v>50</v>
      </c>
    </row>
    <row r="2875" spans="1:6" x14ac:dyDescent="0.2">
      <c r="A2875" s="10">
        <v>2874</v>
      </c>
      <c r="B2875" s="13">
        <v>64</v>
      </c>
      <c r="C2875" s="13">
        <v>808</v>
      </c>
      <c r="D2875" s="4">
        <f>INDEX(Screenings!C:C,MATCH(Reservations!C2875,Screenings!A:A,0))</f>
        <v>3</v>
      </c>
      <c r="E2875" s="4">
        <f>COUNTIF(SeatReservations!B:B,Reservations!A2875)</f>
        <v>2</v>
      </c>
      <c r="F2875" s="4">
        <f>INDEX(Screenings!D:D,MATCH(Reservations!C2875,Screenings!A:A,0))</f>
        <v>55</v>
      </c>
    </row>
    <row r="2876" spans="1:6" x14ac:dyDescent="0.2">
      <c r="A2876" s="10">
        <v>2875</v>
      </c>
      <c r="B2876" s="13">
        <v>70</v>
      </c>
      <c r="C2876" s="13">
        <v>685</v>
      </c>
      <c r="D2876" s="4">
        <f>INDEX(Screenings!C:C,MATCH(Reservations!C2876,Screenings!A:A,0))</f>
        <v>3</v>
      </c>
      <c r="E2876" s="4">
        <f>COUNTIF(SeatReservations!B:B,Reservations!A2876)</f>
        <v>1</v>
      </c>
      <c r="F2876" s="4">
        <f>INDEX(Screenings!D:D,MATCH(Reservations!C2876,Screenings!A:A,0))</f>
        <v>45</v>
      </c>
    </row>
    <row r="2877" spans="1:6" x14ac:dyDescent="0.2">
      <c r="A2877" s="10">
        <v>2876</v>
      </c>
      <c r="B2877" s="13">
        <v>65</v>
      </c>
      <c r="C2877" s="13">
        <v>638</v>
      </c>
      <c r="D2877" s="4">
        <f>INDEX(Screenings!C:C,MATCH(Reservations!C2877,Screenings!A:A,0))</f>
        <v>2</v>
      </c>
      <c r="E2877" s="4">
        <f>COUNTIF(SeatReservations!B:B,Reservations!A2877)</f>
        <v>1</v>
      </c>
      <c r="F2877" s="4">
        <f>INDEX(Screenings!D:D,MATCH(Reservations!C2877,Screenings!A:A,0))</f>
        <v>45</v>
      </c>
    </row>
    <row r="2878" spans="1:6" x14ac:dyDescent="0.2">
      <c r="A2878" s="10">
        <v>2877</v>
      </c>
      <c r="B2878" s="13">
        <v>59</v>
      </c>
      <c r="C2878" s="13">
        <v>837</v>
      </c>
      <c r="D2878" s="4">
        <f>INDEX(Screenings!C:C,MATCH(Reservations!C2878,Screenings!A:A,0))</f>
        <v>2</v>
      </c>
      <c r="E2878" s="4">
        <f>COUNTIF(SeatReservations!B:B,Reservations!A2878)</f>
        <v>3</v>
      </c>
      <c r="F2878" s="4">
        <f>INDEX(Screenings!D:D,MATCH(Reservations!C2878,Screenings!A:A,0))</f>
        <v>43</v>
      </c>
    </row>
    <row r="2879" spans="1:6" x14ac:dyDescent="0.2">
      <c r="A2879" s="10">
        <v>2878</v>
      </c>
      <c r="B2879" s="13">
        <v>57</v>
      </c>
      <c r="C2879" s="13">
        <v>609</v>
      </c>
      <c r="D2879" s="4">
        <f>INDEX(Screenings!C:C,MATCH(Reservations!C2879,Screenings!A:A,0))</f>
        <v>3</v>
      </c>
      <c r="E2879" s="4">
        <f>COUNTIF(SeatReservations!B:B,Reservations!A2879)</f>
        <v>1</v>
      </c>
      <c r="F2879" s="4">
        <f>INDEX(Screenings!D:D,MATCH(Reservations!C2879,Screenings!A:A,0))</f>
        <v>43</v>
      </c>
    </row>
    <row r="2880" spans="1:6" x14ac:dyDescent="0.2">
      <c r="A2880" s="10">
        <v>2879</v>
      </c>
      <c r="B2880" s="13">
        <v>62</v>
      </c>
      <c r="C2880" s="13">
        <v>704</v>
      </c>
      <c r="D2880" s="4">
        <f>INDEX(Screenings!C:C,MATCH(Reservations!C2880,Screenings!A:A,0))</f>
        <v>10</v>
      </c>
      <c r="E2880" s="4">
        <f>COUNTIF(SeatReservations!B:B,Reservations!A2880)</f>
        <v>1</v>
      </c>
      <c r="F2880" s="4">
        <f>INDEX(Screenings!D:D,MATCH(Reservations!C2880,Screenings!A:A,0))</f>
        <v>21</v>
      </c>
    </row>
    <row r="2881" spans="1:6" x14ac:dyDescent="0.2">
      <c r="A2881" s="10">
        <v>2880</v>
      </c>
      <c r="B2881" s="13">
        <v>70</v>
      </c>
      <c r="C2881" s="13">
        <v>767</v>
      </c>
      <c r="D2881" s="4">
        <f>INDEX(Screenings!C:C,MATCH(Reservations!C2881,Screenings!A:A,0))</f>
        <v>8</v>
      </c>
      <c r="E2881" s="4">
        <f>COUNTIF(SeatReservations!B:B,Reservations!A2881)</f>
        <v>2</v>
      </c>
      <c r="F2881" s="4">
        <f>INDEX(Screenings!D:D,MATCH(Reservations!C2881,Screenings!A:A,0))</f>
        <v>58</v>
      </c>
    </row>
    <row r="2882" spans="1:6" x14ac:dyDescent="0.2">
      <c r="A2882" s="10">
        <v>2881</v>
      </c>
      <c r="B2882" s="13">
        <v>55</v>
      </c>
      <c r="C2882" s="13">
        <v>630</v>
      </c>
      <c r="D2882" s="4">
        <f>INDEX(Screenings!C:C,MATCH(Reservations!C2882,Screenings!A:A,0))</f>
        <v>1</v>
      </c>
      <c r="E2882" s="4">
        <f>COUNTIF(SeatReservations!B:B,Reservations!A2882)</f>
        <v>4</v>
      </c>
      <c r="F2882" s="4">
        <f>INDEX(Screenings!D:D,MATCH(Reservations!C2882,Screenings!A:A,0))</f>
        <v>51</v>
      </c>
    </row>
    <row r="2883" spans="1:6" x14ac:dyDescent="0.2">
      <c r="A2883" s="10">
        <v>2882</v>
      </c>
      <c r="B2883" s="13">
        <v>13</v>
      </c>
      <c r="C2883" s="13">
        <v>702</v>
      </c>
      <c r="D2883" s="4">
        <f>INDEX(Screenings!C:C,MATCH(Reservations!C2883,Screenings!A:A,0))</f>
        <v>6</v>
      </c>
      <c r="E2883" s="4">
        <f>COUNTIF(SeatReservations!B:B,Reservations!A2883)</f>
        <v>0</v>
      </c>
      <c r="F2883" s="4">
        <f>INDEX(Screenings!D:D,MATCH(Reservations!C2883,Screenings!A:A,0))</f>
        <v>15</v>
      </c>
    </row>
    <row r="2884" spans="1:6" x14ac:dyDescent="0.2">
      <c r="A2884" s="10">
        <v>2883</v>
      </c>
      <c r="B2884" s="13">
        <v>21</v>
      </c>
      <c r="C2884" s="13">
        <v>694</v>
      </c>
      <c r="D2884" s="4">
        <f>INDEX(Screenings!C:C,MATCH(Reservations!C2884,Screenings!A:A,0))</f>
        <v>2</v>
      </c>
      <c r="E2884" s="4">
        <f>COUNTIF(SeatReservations!B:B,Reservations!A2884)</f>
        <v>0</v>
      </c>
      <c r="F2884" s="4">
        <f>INDEX(Screenings!D:D,MATCH(Reservations!C2884,Screenings!A:A,0))</f>
        <v>9</v>
      </c>
    </row>
    <row r="2885" spans="1:6" x14ac:dyDescent="0.2">
      <c r="A2885" s="10">
        <v>2884</v>
      </c>
      <c r="B2885" s="13">
        <v>7</v>
      </c>
      <c r="C2885" s="13">
        <v>791</v>
      </c>
      <c r="D2885" s="4">
        <f>INDEX(Screenings!C:C,MATCH(Reservations!C2885,Screenings!A:A,0))</f>
        <v>3</v>
      </c>
      <c r="E2885" s="4">
        <f>COUNTIF(SeatReservations!B:B,Reservations!A2885)</f>
        <v>1</v>
      </c>
      <c r="F2885" s="4">
        <f>INDEX(Screenings!D:D,MATCH(Reservations!C2885,Screenings!A:A,0))</f>
        <v>13</v>
      </c>
    </row>
    <row r="2886" spans="1:6" x14ac:dyDescent="0.2">
      <c r="A2886" s="10">
        <v>2885</v>
      </c>
      <c r="B2886" s="13">
        <v>29</v>
      </c>
      <c r="C2886" s="13">
        <v>644</v>
      </c>
      <c r="D2886" s="4">
        <f>INDEX(Screenings!C:C,MATCH(Reservations!C2886,Screenings!A:A,0))</f>
        <v>10</v>
      </c>
      <c r="E2886" s="4">
        <f>COUNTIF(SeatReservations!B:B,Reservations!A2886)</f>
        <v>4</v>
      </c>
      <c r="F2886" s="4">
        <f>INDEX(Screenings!D:D,MATCH(Reservations!C2886,Screenings!A:A,0))</f>
        <v>57</v>
      </c>
    </row>
    <row r="2887" spans="1:6" x14ac:dyDescent="0.2">
      <c r="A2887" s="10">
        <v>2886</v>
      </c>
      <c r="B2887" s="13">
        <v>63</v>
      </c>
      <c r="C2887" s="13">
        <v>738</v>
      </c>
      <c r="D2887" s="4">
        <f>INDEX(Screenings!C:C,MATCH(Reservations!C2887,Screenings!A:A,0))</f>
        <v>4</v>
      </c>
      <c r="E2887" s="4">
        <f>COUNTIF(SeatReservations!B:B,Reservations!A2887)</f>
        <v>5</v>
      </c>
      <c r="F2887" s="4">
        <f>INDEX(Screenings!D:D,MATCH(Reservations!C2887,Screenings!A:A,0))</f>
        <v>4</v>
      </c>
    </row>
    <row r="2888" spans="1:6" x14ac:dyDescent="0.2">
      <c r="A2888" s="10">
        <v>2887</v>
      </c>
      <c r="B2888" s="13">
        <v>1</v>
      </c>
      <c r="C2888" s="13">
        <v>709</v>
      </c>
      <c r="D2888" s="4">
        <f>INDEX(Screenings!C:C,MATCH(Reservations!C2888,Screenings!A:A,0))</f>
        <v>3</v>
      </c>
      <c r="E2888" s="4">
        <f>COUNTIF(SeatReservations!B:B,Reservations!A2888)</f>
        <v>1</v>
      </c>
      <c r="F2888" s="4">
        <f>INDEX(Screenings!D:D,MATCH(Reservations!C2888,Screenings!A:A,0))</f>
        <v>59</v>
      </c>
    </row>
    <row r="2889" spans="1:6" x14ac:dyDescent="0.2">
      <c r="A2889" s="10">
        <v>2888</v>
      </c>
      <c r="B2889" s="13">
        <v>32</v>
      </c>
      <c r="C2889" s="13">
        <v>771</v>
      </c>
      <c r="D2889" s="4">
        <f>INDEX(Screenings!C:C,MATCH(Reservations!C2889,Screenings!A:A,0))</f>
        <v>6</v>
      </c>
      <c r="E2889" s="4">
        <f>COUNTIF(SeatReservations!B:B,Reservations!A2889)</f>
        <v>3</v>
      </c>
      <c r="F2889" s="4">
        <f>INDEX(Screenings!D:D,MATCH(Reservations!C2889,Screenings!A:A,0))</f>
        <v>20</v>
      </c>
    </row>
    <row r="2890" spans="1:6" x14ac:dyDescent="0.2">
      <c r="A2890" s="10">
        <v>2889</v>
      </c>
      <c r="B2890" s="13">
        <v>1</v>
      </c>
      <c r="C2890" s="13">
        <v>638</v>
      </c>
      <c r="D2890" s="4">
        <f>INDEX(Screenings!C:C,MATCH(Reservations!C2890,Screenings!A:A,0))</f>
        <v>2</v>
      </c>
      <c r="E2890" s="4">
        <f>COUNTIF(SeatReservations!B:B,Reservations!A2890)</f>
        <v>2</v>
      </c>
      <c r="F2890" s="4">
        <f>INDEX(Screenings!D:D,MATCH(Reservations!C2890,Screenings!A:A,0))</f>
        <v>45</v>
      </c>
    </row>
    <row r="2891" spans="1:6" x14ac:dyDescent="0.2">
      <c r="A2891" s="10">
        <v>2890</v>
      </c>
      <c r="B2891" s="13">
        <v>57</v>
      </c>
      <c r="C2891" s="13">
        <v>607</v>
      </c>
      <c r="D2891" s="4">
        <f>INDEX(Screenings!C:C,MATCH(Reservations!C2891,Screenings!A:A,0))</f>
        <v>6</v>
      </c>
      <c r="E2891" s="4">
        <f>COUNTIF(SeatReservations!B:B,Reservations!A2891)</f>
        <v>3</v>
      </c>
      <c r="F2891" s="4">
        <f>INDEX(Screenings!D:D,MATCH(Reservations!C2891,Screenings!A:A,0))</f>
        <v>24</v>
      </c>
    </row>
    <row r="2892" spans="1:6" x14ac:dyDescent="0.2">
      <c r="A2892" s="10">
        <v>2891</v>
      </c>
      <c r="B2892" s="13">
        <v>58</v>
      </c>
      <c r="C2892" s="13">
        <v>616</v>
      </c>
      <c r="D2892" s="4">
        <f>INDEX(Screenings!C:C,MATCH(Reservations!C2892,Screenings!A:A,0))</f>
        <v>5</v>
      </c>
      <c r="E2892" s="4">
        <f>COUNTIF(SeatReservations!B:B,Reservations!A2892)</f>
        <v>1</v>
      </c>
      <c r="F2892" s="4">
        <f>INDEX(Screenings!D:D,MATCH(Reservations!C2892,Screenings!A:A,0))</f>
        <v>8</v>
      </c>
    </row>
    <row r="2893" spans="1:6" x14ac:dyDescent="0.2">
      <c r="A2893" s="10">
        <v>2892</v>
      </c>
      <c r="B2893" s="13">
        <v>21</v>
      </c>
      <c r="C2893" s="13">
        <v>795</v>
      </c>
      <c r="D2893" s="4">
        <f>INDEX(Screenings!C:C,MATCH(Reservations!C2893,Screenings!A:A,0))</f>
        <v>9</v>
      </c>
      <c r="E2893" s="4">
        <f>COUNTIF(SeatReservations!B:B,Reservations!A2893)</f>
        <v>1</v>
      </c>
      <c r="F2893" s="4">
        <f>INDEX(Screenings!D:D,MATCH(Reservations!C2893,Screenings!A:A,0))</f>
        <v>40</v>
      </c>
    </row>
    <row r="2894" spans="1:6" x14ac:dyDescent="0.2">
      <c r="A2894" s="10">
        <v>2893</v>
      </c>
      <c r="B2894" s="13">
        <v>68</v>
      </c>
      <c r="C2894" s="13">
        <v>676</v>
      </c>
      <c r="D2894" s="4">
        <f>INDEX(Screenings!C:C,MATCH(Reservations!C2894,Screenings!A:A,0))</f>
        <v>10</v>
      </c>
      <c r="E2894" s="4">
        <f>COUNTIF(SeatReservations!B:B,Reservations!A2894)</f>
        <v>2</v>
      </c>
      <c r="F2894" s="4">
        <f>INDEX(Screenings!D:D,MATCH(Reservations!C2894,Screenings!A:A,0))</f>
        <v>42</v>
      </c>
    </row>
    <row r="2895" spans="1:6" x14ac:dyDescent="0.2">
      <c r="A2895" s="10">
        <v>2894</v>
      </c>
      <c r="B2895" s="13">
        <v>62</v>
      </c>
      <c r="C2895" s="13">
        <v>770</v>
      </c>
      <c r="D2895" s="4">
        <f>INDEX(Screenings!C:C,MATCH(Reservations!C2895,Screenings!A:A,0))</f>
        <v>5</v>
      </c>
      <c r="E2895" s="4">
        <f>COUNTIF(SeatReservations!B:B,Reservations!A2895)</f>
        <v>0</v>
      </c>
      <c r="F2895" s="4">
        <f>INDEX(Screenings!D:D,MATCH(Reservations!C2895,Screenings!A:A,0))</f>
        <v>31</v>
      </c>
    </row>
    <row r="2896" spans="1:6" x14ac:dyDescent="0.2">
      <c r="A2896" s="10">
        <v>2895</v>
      </c>
      <c r="B2896" s="13">
        <v>47</v>
      </c>
      <c r="C2896" s="13">
        <v>615</v>
      </c>
      <c r="D2896" s="4">
        <f>INDEX(Screenings!C:C,MATCH(Reservations!C2896,Screenings!A:A,0))</f>
        <v>6</v>
      </c>
      <c r="E2896" s="4">
        <f>COUNTIF(SeatReservations!B:B,Reservations!A2896)</f>
        <v>1</v>
      </c>
      <c r="F2896" s="4">
        <f>INDEX(Screenings!D:D,MATCH(Reservations!C2896,Screenings!A:A,0))</f>
        <v>5</v>
      </c>
    </row>
    <row r="2897" spans="1:6" x14ac:dyDescent="0.2">
      <c r="A2897" s="10">
        <v>2896</v>
      </c>
      <c r="B2897" s="13">
        <v>54</v>
      </c>
      <c r="C2897" s="13">
        <v>782</v>
      </c>
      <c r="D2897" s="4">
        <f>INDEX(Screenings!C:C,MATCH(Reservations!C2897,Screenings!A:A,0))</f>
        <v>6</v>
      </c>
      <c r="E2897" s="4">
        <f>COUNTIF(SeatReservations!B:B,Reservations!A2897)</f>
        <v>4</v>
      </c>
      <c r="F2897" s="4">
        <f>INDEX(Screenings!D:D,MATCH(Reservations!C2897,Screenings!A:A,0))</f>
        <v>24</v>
      </c>
    </row>
    <row r="2898" spans="1:6" x14ac:dyDescent="0.2">
      <c r="A2898" s="10">
        <v>2897</v>
      </c>
      <c r="B2898" s="13">
        <v>8</v>
      </c>
      <c r="C2898" s="13">
        <v>761</v>
      </c>
      <c r="D2898" s="4">
        <f>INDEX(Screenings!C:C,MATCH(Reservations!C2898,Screenings!A:A,0))</f>
        <v>9</v>
      </c>
      <c r="E2898" s="4">
        <f>COUNTIF(SeatReservations!B:B,Reservations!A2898)</f>
        <v>0</v>
      </c>
      <c r="F2898" s="4">
        <f>INDEX(Screenings!D:D,MATCH(Reservations!C2898,Screenings!A:A,0))</f>
        <v>10</v>
      </c>
    </row>
    <row r="2899" spans="1:6" x14ac:dyDescent="0.2">
      <c r="A2899" s="10">
        <v>2898</v>
      </c>
      <c r="B2899" s="13">
        <v>70</v>
      </c>
      <c r="C2899" s="13">
        <v>668</v>
      </c>
      <c r="D2899" s="4">
        <f>INDEX(Screenings!C:C,MATCH(Reservations!C2899,Screenings!A:A,0))</f>
        <v>7</v>
      </c>
      <c r="E2899" s="4">
        <f>COUNTIF(SeatReservations!B:B,Reservations!A2899)</f>
        <v>4</v>
      </c>
      <c r="F2899" s="4">
        <f>INDEX(Screenings!D:D,MATCH(Reservations!C2899,Screenings!A:A,0))</f>
        <v>32</v>
      </c>
    </row>
    <row r="2900" spans="1:6" x14ac:dyDescent="0.2">
      <c r="A2900" s="10">
        <v>2899</v>
      </c>
      <c r="B2900" s="13">
        <v>27</v>
      </c>
      <c r="C2900" s="13">
        <v>798</v>
      </c>
      <c r="D2900" s="4">
        <f>INDEX(Screenings!C:C,MATCH(Reservations!C2900,Screenings!A:A,0))</f>
        <v>4</v>
      </c>
      <c r="E2900" s="4">
        <f>COUNTIF(SeatReservations!B:B,Reservations!A2900)</f>
        <v>2</v>
      </c>
      <c r="F2900" s="4">
        <f>INDEX(Screenings!D:D,MATCH(Reservations!C2900,Screenings!A:A,0))</f>
        <v>27</v>
      </c>
    </row>
    <row r="2901" spans="1:6" x14ac:dyDescent="0.2">
      <c r="A2901" s="10">
        <v>2900</v>
      </c>
      <c r="B2901" s="13">
        <v>68</v>
      </c>
      <c r="C2901" s="13">
        <v>778</v>
      </c>
      <c r="D2901" s="4">
        <f>INDEX(Screenings!C:C,MATCH(Reservations!C2901,Screenings!A:A,0))</f>
        <v>7</v>
      </c>
      <c r="E2901" s="4">
        <f>COUNTIF(SeatReservations!B:B,Reservations!A2901)</f>
        <v>4</v>
      </c>
      <c r="F2901" s="4">
        <f>INDEX(Screenings!D:D,MATCH(Reservations!C2901,Screenings!A:A,0))</f>
        <v>28</v>
      </c>
    </row>
    <row r="2902" spans="1:6" x14ac:dyDescent="0.2">
      <c r="A2902" s="10">
        <v>2901</v>
      </c>
      <c r="B2902" s="13">
        <v>33</v>
      </c>
      <c r="C2902" s="13">
        <v>716</v>
      </c>
      <c r="D2902" s="4">
        <f>INDEX(Screenings!C:C,MATCH(Reservations!C2902,Screenings!A:A,0))</f>
        <v>6</v>
      </c>
      <c r="E2902" s="4">
        <f>COUNTIF(SeatReservations!B:B,Reservations!A2902)</f>
        <v>1</v>
      </c>
      <c r="F2902" s="4">
        <f>INDEX(Screenings!D:D,MATCH(Reservations!C2902,Screenings!A:A,0))</f>
        <v>8</v>
      </c>
    </row>
    <row r="2903" spans="1:6" x14ac:dyDescent="0.2">
      <c r="A2903" s="10">
        <v>2902</v>
      </c>
      <c r="B2903" s="13">
        <v>59</v>
      </c>
      <c r="C2903" s="13">
        <v>633</v>
      </c>
      <c r="D2903" s="4">
        <f>INDEX(Screenings!C:C,MATCH(Reservations!C2903,Screenings!A:A,0))</f>
        <v>8</v>
      </c>
      <c r="E2903" s="4">
        <f>COUNTIF(SeatReservations!B:B,Reservations!A2903)</f>
        <v>5</v>
      </c>
      <c r="F2903" s="4">
        <f>INDEX(Screenings!D:D,MATCH(Reservations!C2903,Screenings!A:A,0))</f>
        <v>6</v>
      </c>
    </row>
    <row r="2904" spans="1:6" x14ac:dyDescent="0.2">
      <c r="A2904" s="10">
        <v>2903</v>
      </c>
      <c r="B2904" s="13">
        <v>33</v>
      </c>
      <c r="C2904" s="13">
        <v>787</v>
      </c>
      <c r="D2904" s="4">
        <f>INDEX(Screenings!C:C,MATCH(Reservations!C2904,Screenings!A:A,0))</f>
        <v>2</v>
      </c>
      <c r="E2904" s="4">
        <f>COUNTIF(SeatReservations!B:B,Reservations!A2904)</f>
        <v>6</v>
      </c>
      <c r="F2904" s="4">
        <f>INDEX(Screenings!D:D,MATCH(Reservations!C2904,Screenings!A:A,0))</f>
        <v>4</v>
      </c>
    </row>
    <row r="2905" spans="1:6" x14ac:dyDescent="0.2">
      <c r="A2905" s="10">
        <v>2904</v>
      </c>
      <c r="B2905" s="13">
        <v>41</v>
      </c>
      <c r="C2905" s="13">
        <v>757</v>
      </c>
      <c r="D2905" s="4">
        <f>INDEX(Screenings!C:C,MATCH(Reservations!C2905,Screenings!A:A,0))</f>
        <v>3</v>
      </c>
      <c r="E2905" s="4">
        <f>COUNTIF(SeatReservations!B:B,Reservations!A2905)</f>
        <v>4</v>
      </c>
      <c r="F2905" s="4">
        <f>INDEX(Screenings!D:D,MATCH(Reservations!C2905,Screenings!A:A,0))</f>
        <v>1</v>
      </c>
    </row>
    <row r="2906" spans="1:6" x14ac:dyDescent="0.2">
      <c r="A2906" s="10">
        <v>2905</v>
      </c>
      <c r="B2906" s="13">
        <v>23</v>
      </c>
      <c r="C2906" s="13">
        <v>602</v>
      </c>
      <c r="D2906" s="4">
        <f>INDEX(Screenings!C:C,MATCH(Reservations!C2906,Screenings!A:A,0))</f>
        <v>10</v>
      </c>
      <c r="E2906" s="4">
        <f>COUNTIF(SeatReservations!B:B,Reservations!A2906)</f>
        <v>1</v>
      </c>
      <c r="F2906" s="4">
        <f>INDEX(Screenings!D:D,MATCH(Reservations!C2906,Screenings!A:A,0))</f>
        <v>46</v>
      </c>
    </row>
    <row r="2907" spans="1:6" x14ac:dyDescent="0.2">
      <c r="A2907" s="10">
        <v>2906</v>
      </c>
      <c r="B2907" s="13">
        <v>17</v>
      </c>
      <c r="C2907" s="13">
        <v>742</v>
      </c>
      <c r="D2907" s="4">
        <f>INDEX(Screenings!C:C,MATCH(Reservations!C2907,Screenings!A:A,0))</f>
        <v>7</v>
      </c>
      <c r="E2907" s="4">
        <f>COUNTIF(SeatReservations!B:B,Reservations!A2907)</f>
        <v>5</v>
      </c>
      <c r="F2907" s="4">
        <f>INDEX(Screenings!D:D,MATCH(Reservations!C2907,Screenings!A:A,0))</f>
        <v>60</v>
      </c>
    </row>
    <row r="2908" spans="1:6" x14ac:dyDescent="0.2">
      <c r="A2908" s="10">
        <v>2907</v>
      </c>
      <c r="B2908" s="13">
        <v>39</v>
      </c>
      <c r="C2908" s="13">
        <v>624</v>
      </c>
      <c r="D2908" s="4">
        <f>INDEX(Screenings!C:C,MATCH(Reservations!C2908,Screenings!A:A,0))</f>
        <v>6</v>
      </c>
      <c r="E2908" s="4">
        <f>COUNTIF(SeatReservations!B:B,Reservations!A2908)</f>
        <v>1</v>
      </c>
      <c r="F2908" s="4">
        <f>INDEX(Screenings!D:D,MATCH(Reservations!C2908,Screenings!A:A,0))</f>
        <v>6</v>
      </c>
    </row>
    <row r="2909" spans="1:6" x14ac:dyDescent="0.2">
      <c r="A2909" s="10">
        <v>2908</v>
      </c>
      <c r="B2909" s="13">
        <v>26</v>
      </c>
      <c r="C2909" s="13">
        <v>826</v>
      </c>
      <c r="D2909" s="4">
        <f>INDEX(Screenings!C:C,MATCH(Reservations!C2909,Screenings!A:A,0))</f>
        <v>1</v>
      </c>
      <c r="E2909" s="4">
        <f>COUNTIF(SeatReservations!B:B,Reservations!A2909)</f>
        <v>0</v>
      </c>
      <c r="F2909" s="4">
        <f>INDEX(Screenings!D:D,MATCH(Reservations!C2909,Screenings!A:A,0))</f>
        <v>10</v>
      </c>
    </row>
    <row r="2910" spans="1:6" x14ac:dyDescent="0.2">
      <c r="A2910" s="10">
        <v>2909</v>
      </c>
      <c r="B2910" s="13">
        <v>50</v>
      </c>
      <c r="C2910" s="13">
        <v>624</v>
      </c>
      <c r="D2910" s="4">
        <f>INDEX(Screenings!C:C,MATCH(Reservations!C2910,Screenings!A:A,0))</f>
        <v>6</v>
      </c>
      <c r="E2910" s="4">
        <f>COUNTIF(SeatReservations!B:B,Reservations!A2910)</f>
        <v>2</v>
      </c>
      <c r="F2910" s="4">
        <f>INDEX(Screenings!D:D,MATCH(Reservations!C2910,Screenings!A:A,0))</f>
        <v>6</v>
      </c>
    </row>
    <row r="2911" spans="1:6" x14ac:dyDescent="0.2">
      <c r="A2911" s="10">
        <v>2910</v>
      </c>
      <c r="B2911" s="13">
        <v>37</v>
      </c>
      <c r="C2911" s="13">
        <v>633</v>
      </c>
      <c r="D2911" s="4">
        <f>INDEX(Screenings!C:C,MATCH(Reservations!C2911,Screenings!A:A,0))</f>
        <v>8</v>
      </c>
      <c r="E2911" s="4">
        <f>COUNTIF(SeatReservations!B:B,Reservations!A2911)</f>
        <v>1</v>
      </c>
      <c r="F2911" s="4">
        <f>INDEX(Screenings!D:D,MATCH(Reservations!C2911,Screenings!A:A,0))</f>
        <v>6</v>
      </c>
    </row>
    <row r="2912" spans="1:6" x14ac:dyDescent="0.2">
      <c r="A2912" s="10">
        <v>2911</v>
      </c>
      <c r="B2912" s="13">
        <v>48</v>
      </c>
      <c r="C2912" s="13">
        <v>733</v>
      </c>
      <c r="D2912" s="4">
        <f>INDEX(Screenings!C:C,MATCH(Reservations!C2912,Screenings!A:A,0))</f>
        <v>7</v>
      </c>
      <c r="E2912" s="4">
        <f>COUNTIF(SeatReservations!B:B,Reservations!A2912)</f>
        <v>3</v>
      </c>
      <c r="F2912" s="4">
        <f>INDEX(Screenings!D:D,MATCH(Reservations!C2912,Screenings!A:A,0))</f>
        <v>43</v>
      </c>
    </row>
    <row r="2913" spans="1:6" x14ac:dyDescent="0.2">
      <c r="A2913" s="10">
        <v>2912</v>
      </c>
      <c r="B2913" s="13">
        <v>7</v>
      </c>
      <c r="C2913" s="13">
        <v>601</v>
      </c>
      <c r="D2913" s="4">
        <f>INDEX(Screenings!C:C,MATCH(Reservations!C2913,Screenings!A:A,0))</f>
        <v>8</v>
      </c>
      <c r="E2913" s="4">
        <f>COUNTIF(SeatReservations!B:B,Reservations!A2913)</f>
        <v>1</v>
      </c>
      <c r="F2913" s="4">
        <f>INDEX(Screenings!D:D,MATCH(Reservations!C2913,Screenings!A:A,0))</f>
        <v>4</v>
      </c>
    </row>
    <row r="2914" spans="1:6" x14ac:dyDescent="0.2">
      <c r="A2914" s="10">
        <v>2913</v>
      </c>
      <c r="B2914" s="13">
        <v>3</v>
      </c>
      <c r="C2914" s="13">
        <v>837</v>
      </c>
      <c r="D2914" s="4">
        <f>INDEX(Screenings!C:C,MATCH(Reservations!C2914,Screenings!A:A,0))</f>
        <v>2</v>
      </c>
      <c r="E2914" s="4">
        <f>COUNTIF(SeatReservations!B:B,Reservations!A2914)</f>
        <v>1</v>
      </c>
      <c r="F2914" s="4">
        <f>INDEX(Screenings!D:D,MATCH(Reservations!C2914,Screenings!A:A,0))</f>
        <v>43</v>
      </c>
    </row>
    <row r="2915" spans="1:6" x14ac:dyDescent="0.2">
      <c r="A2915" s="10">
        <v>2914</v>
      </c>
      <c r="B2915" s="13">
        <v>46</v>
      </c>
      <c r="C2915" s="13">
        <v>815</v>
      </c>
      <c r="D2915" s="4">
        <f>INDEX(Screenings!C:C,MATCH(Reservations!C2915,Screenings!A:A,0))</f>
        <v>10</v>
      </c>
      <c r="E2915" s="4">
        <f>COUNTIF(SeatReservations!B:B,Reservations!A2915)</f>
        <v>0</v>
      </c>
      <c r="F2915" s="4">
        <f>INDEX(Screenings!D:D,MATCH(Reservations!C2915,Screenings!A:A,0))</f>
        <v>47</v>
      </c>
    </row>
    <row r="2916" spans="1:6" x14ac:dyDescent="0.2">
      <c r="A2916" s="10">
        <v>2915</v>
      </c>
      <c r="B2916" s="13">
        <v>54</v>
      </c>
      <c r="C2916" s="13">
        <v>784</v>
      </c>
      <c r="D2916" s="4">
        <f>INDEX(Screenings!C:C,MATCH(Reservations!C2916,Screenings!A:A,0))</f>
        <v>10</v>
      </c>
      <c r="E2916" s="4">
        <f>COUNTIF(SeatReservations!B:B,Reservations!A2916)</f>
        <v>3</v>
      </c>
      <c r="F2916" s="4">
        <f>INDEX(Screenings!D:D,MATCH(Reservations!C2916,Screenings!A:A,0))</f>
        <v>8</v>
      </c>
    </row>
    <row r="2917" spans="1:6" x14ac:dyDescent="0.2">
      <c r="A2917" s="10">
        <v>2916</v>
      </c>
      <c r="B2917" s="13">
        <v>46</v>
      </c>
      <c r="C2917" s="13">
        <v>835</v>
      </c>
      <c r="D2917" s="4">
        <f>INDEX(Screenings!C:C,MATCH(Reservations!C2917,Screenings!A:A,0))</f>
        <v>9</v>
      </c>
      <c r="E2917" s="4">
        <f>COUNTIF(SeatReservations!B:B,Reservations!A2917)</f>
        <v>2</v>
      </c>
      <c r="F2917" s="4">
        <f>INDEX(Screenings!D:D,MATCH(Reservations!C2917,Screenings!A:A,0))</f>
        <v>55</v>
      </c>
    </row>
    <row r="2918" spans="1:6" x14ac:dyDescent="0.2">
      <c r="A2918" s="10">
        <v>2917</v>
      </c>
      <c r="B2918" s="13">
        <v>39</v>
      </c>
      <c r="C2918" s="13">
        <v>753</v>
      </c>
      <c r="D2918" s="4">
        <f>INDEX(Screenings!C:C,MATCH(Reservations!C2918,Screenings!A:A,0))</f>
        <v>3</v>
      </c>
      <c r="E2918" s="4">
        <f>COUNTIF(SeatReservations!B:B,Reservations!A2918)</f>
        <v>0</v>
      </c>
      <c r="F2918" s="4">
        <f>INDEX(Screenings!D:D,MATCH(Reservations!C2918,Screenings!A:A,0))</f>
        <v>36</v>
      </c>
    </row>
    <row r="2919" spans="1:6" x14ac:dyDescent="0.2">
      <c r="A2919" s="10">
        <v>2918</v>
      </c>
      <c r="B2919" s="13">
        <v>53</v>
      </c>
      <c r="C2919" s="13">
        <v>610</v>
      </c>
      <c r="D2919" s="4">
        <f>INDEX(Screenings!C:C,MATCH(Reservations!C2919,Screenings!A:A,0))</f>
        <v>7</v>
      </c>
      <c r="E2919" s="4">
        <f>COUNTIF(SeatReservations!B:B,Reservations!A2919)</f>
        <v>0</v>
      </c>
      <c r="F2919" s="4">
        <f>INDEX(Screenings!D:D,MATCH(Reservations!C2919,Screenings!A:A,0))</f>
        <v>31</v>
      </c>
    </row>
    <row r="2920" spans="1:6" x14ac:dyDescent="0.2">
      <c r="A2920" s="10">
        <v>2919</v>
      </c>
      <c r="B2920" s="13">
        <v>16</v>
      </c>
      <c r="C2920" s="13">
        <v>703</v>
      </c>
      <c r="D2920" s="4">
        <f>INDEX(Screenings!C:C,MATCH(Reservations!C2920,Screenings!A:A,0))</f>
        <v>6</v>
      </c>
      <c r="E2920" s="4">
        <f>COUNTIF(SeatReservations!B:B,Reservations!A2920)</f>
        <v>2</v>
      </c>
      <c r="F2920" s="4">
        <f>INDEX(Screenings!D:D,MATCH(Reservations!C2920,Screenings!A:A,0))</f>
        <v>42</v>
      </c>
    </row>
    <row r="2921" spans="1:6" x14ac:dyDescent="0.2">
      <c r="A2921" s="10">
        <v>2920</v>
      </c>
      <c r="B2921" s="13">
        <v>3</v>
      </c>
      <c r="C2921" s="13">
        <v>615</v>
      </c>
      <c r="D2921" s="4">
        <f>INDEX(Screenings!C:C,MATCH(Reservations!C2921,Screenings!A:A,0))</f>
        <v>6</v>
      </c>
      <c r="E2921" s="4">
        <f>COUNTIF(SeatReservations!B:B,Reservations!A2921)</f>
        <v>3</v>
      </c>
      <c r="F2921" s="4">
        <f>INDEX(Screenings!D:D,MATCH(Reservations!C2921,Screenings!A:A,0))</f>
        <v>5</v>
      </c>
    </row>
    <row r="2922" spans="1:6" x14ac:dyDescent="0.2">
      <c r="A2922" s="10">
        <v>2921</v>
      </c>
      <c r="B2922" s="13">
        <v>66</v>
      </c>
      <c r="C2922" s="13">
        <v>817</v>
      </c>
      <c r="D2922" s="4">
        <f>INDEX(Screenings!C:C,MATCH(Reservations!C2922,Screenings!A:A,0))</f>
        <v>7</v>
      </c>
      <c r="E2922" s="4">
        <f>COUNTIF(SeatReservations!B:B,Reservations!A2922)</f>
        <v>5</v>
      </c>
      <c r="F2922" s="4">
        <f>INDEX(Screenings!D:D,MATCH(Reservations!C2922,Screenings!A:A,0))</f>
        <v>52</v>
      </c>
    </row>
    <row r="2923" spans="1:6" x14ac:dyDescent="0.2">
      <c r="A2923" s="10">
        <v>2922</v>
      </c>
      <c r="B2923" s="13">
        <v>64</v>
      </c>
      <c r="C2923" s="13">
        <v>703</v>
      </c>
      <c r="D2923" s="4">
        <f>INDEX(Screenings!C:C,MATCH(Reservations!C2923,Screenings!A:A,0))</f>
        <v>6</v>
      </c>
      <c r="E2923" s="4">
        <f>COUNTIF(SeatReservations!B:B,Reservations!A2923)</f>
        <v>1</v>
      </c>
      <c r="F2923" s="4">
        <f>INDEX(Screenings!D:D,MATCH(Reservations!C2923,Screenings!A:A,0))</f>
        <v>42</v>
      </c>
    </row>
    <row r="2924" spans="1:6" x14ac:dyDescent="0.2">
      <c r="A2924" s="10">
        <v>2923</v>
      </c>
      <c r="B2924" s="13">
        <v>57</v>
      </c>
      <c r="C2924" s="13">
        <v>808</v>
      </c>
      <c r="D2924" s="4">
        <f>INDEX(Screenings!C:C,MATCH(Reservations!C2924,Screenings!A:A,0))</f>
        <v>3</v>
      </c>
      <c r="E2924" s="4">
        <f>COUNTIF(SeatReservations!B:B,Reservations!A2924)</f>
        <v>1</v>
      </c>
      <c r="F2924" s="4">
        <f>INDEX(Screenings!D:D,MATCH(Reservations!C2924,Screenings!A:A,0))</f>
        <v>55</v>
      </c>
    </row>
    <row r="2925" spans="1:6" x14ac:dyDescent="0.2">
      <c r="A2925" s="10">
        <v>2924</v>
      </c>
      <c r="B2925" s="13">
        <v>24</v>
      </c>
      <c r="C2925" s="13">
        <v>735</v>
      </c>
      <c r="D2925" s="4">
        <f>INDEX(Screenings!C:C,MATCH(Reservations!C2925,Screenings!A:A,0))</f>
        <v>1</v>
      </c>
      <c r="E2925" s="4">
        <f>COUNTIF(SeatReservations!B:B,Reservations!A2925)</f>
        <v>2</v>
      </c>
      <c r="F2925" s="4">
        <f>INDEX(Screenings!D:D,MATCH(Reservations!C2925,Screenings!A:A,0))</f>
        <v>52</v>
      </c>
    </row>
    <row r="2926" spans="1:6" x14ac:dyDescent="0.2">
      <c r="A2926" s="10">
        <v>2925</v>
      </c>
      <c r="B2926" s="13">
        <v>15</v>
      </c>
      <c r="C2926" s="13">
        <v>820</v>
      </c>
      <c r="D2926" s="4">
        <f>INDEX(Screenings!C:C,MATCH(Reservations!C2926,Screenings!A:A,0))</f>
        <v>8</v>
      </c>
      <c r="E2926" s="4">
        <f>COUNTIF(SeatReservations!B:B,Reservations!A2926)</f>
        <v>0</v>
      </c>
      <c r="F2926" s="4">
        <f>INDEX(Screenings!D:D,MATCH(Reservations!C2926,Screenings!A:A,0))</f>
        <v>29</v>
      </c>
    </row>
    <row r="2927" spans="1:6" x14ac:dyDescent="0.2">
      <c r="A2927" s="10">
        <v>2926</v>
      </c>
      <c r="B2927" s="13">
        <v>52</v>
      </c>
      <c r="C2927" s="13">
        <v>696</v>
      </c>
      <c r="D2927" s="4">
        <f>INDEX(Screenings!C:C,MATCH(Reservations!C2927,Screenings!A:A,0))</f>
        <v>1</v>
      </c>
      <c r="E2927" s="4">
        <f>COUNTIF(SeatReservations!B:B,Reservations!A2927)</f>
        <v>3</v>
      </c>
      <c r="F2927" s="4">
        <f>INDEX(Screenings!D:D,MATCH(Reservations!C2927,Screenings!A:A,0))</f>
        <v>27</v>
      </c>
    </row>
    <row r="2928" spans="1:6" x14ac:dyDescent="0.2">
      <c r="A2928" s="10">
        <v>2927</v>
      </c>
      <c r="B2928" s="13">
        <v>69</v>
      </c>
      <c r="C2928" s="13">
        <v>788</v>
      </c>
      <c r="D2928" s="4">
        <f>INDEX(Screenings!C:C,MATCH(Reservations!C2928,Screenings!A:A,0))</f>
        <v>2</v>
      </c>
      <c r="E2928" s="4">
        <f>COUNTIF(SeatReservations!B:B,Reservations!A2928)</f>
        <v>2</v>
      </c>
      <c r="F2928" s="4">
        <f>INDEX(Screenings!D:D,MATCH(Reservations!C2928,Screenings!A:A,0))</f>
        <v>42</v>
      </c>
    </row>
    <row r="2929" spans="1:6" x14ac:dyDescent="0.2">
      <c r="A2929" s="10">
        <v>2928</v>
      </c>
      <c r="B2929" s="13">
        <v>25</v>
      </c>
      <c r="C2929" s="13">
        <v>677</v>
      </c>
      <c r="D2929" s="4">
        <f>INDEX(Screenings!C:C,MATCH(Reservations!C2929,Screenings!A:A,0))</f>
        <v>6</v>
      </c>
      <c r="E2929" s="4">
        <f>COUNTIF(SeatReservations!B:B,Reservations!A2929)</f>
        <v>2</v>
      </c>
      <c r="F2929" s="4">
        <f>INDEX(Screenings!D:D,MATCH(Reservations!C2929,Screenings!A:A,0))</f>
        <v>38</v>
      </c>
    </row>
    <row r="2930" spans="1:6" x14ac:dyDescent="0.2">
      <c r="A2930" s="10">
        <v>2929</v>
      </c>
      <c r="B2930" s="13">
        <v>44</v>
      </c>
      <c r="C2930" s="13">
        <v>687</v>
      </c>
      <c r="D2930" s="4">
        <f>INDEX(Screenings!C:C,MATCH(Reservations!C2930,Screenings!A:A,0))</f>
        <v>2</v>
      </c>
      <c r="E2930" s="4">
        <f>COUNTIF(SeatReservations!B:B,Reservations!A2930)</f>
        <v>1</v>
      </c>
      <c r="F2930" s="4">
        <f>INDEX(Screenings!D:D,MATCH(Reservations!C2930,Screenings!A:A,0))</f>
        <v>4</v>
      </c>
    </row>
    <row r="2931" spans="1:6" x14ac:dyDescent="0.2">
      <c r="A2931" s="10">
        <v>2930</v>
      </c>
      <c r="B2931" s="13">
        <v>21</v>
      </c>
      <c r="C2931" s="13">
        <v>840</v>
      </c>
      <c r="D2931" s="4">
        <f>INDEX(Screenings!C:C,MATCH(Reservations!C2931,Screenings!A:A,0))</f>
        <v>3</v>
      </c>
      <c r="E2931" s="4">
        <f>COUNTIF(SeatReservations!B:B,Reservations!A2931)</f>
        <v>0</v>
      </c>
      <c r="F2931" s="4">
        <f>INDEX(Screenings!D:D,MATCH(Reservations!C2931,Screenings!A:A,0))</f>
        <v>38</v>
      </c>
    </row>
    <row r="2932" spans="1:6" x14ac:dyDescent="0.2">
      <c r="A2932" s="10">
        <v>2931</v>
      </c>
      <c r="B2932" s="13">
        <v>7</v>
      </c>
      <c r="C2932" s="13">
        <v>773</v>
      </c>
      <c r="D2932" s="4">
        <f>INDEX(Screenings!C:C,MATCH(Reservations!C2932,Screenings!A:A,0))</f>
        <v>1</v>
      </c>
      <c r="E2932" s="4">
        <f>COUNTIF(SeatReservations!B:B,Reservations!A2932)</f>
        <v>1</v>
      </c>
      <c r="F2932" s="4">
        <f>INDEX(Screenings!D:D,MATCH(Reservations!C2932,Screenings!A:A,0))</f>
        <v>37</v>
      </c>
    </row>
    <row r="2933" spans="1:6" x14ac:dyDescent="0.2">
      <c r="A2933" s="10">
        <v>2932</v>
      </c>
      <c r="B2933" s="13">
        <v>44</v>
      </c>
      <c r="C2933" s="13">
        <v>722</v>
      </c>
      <c r="D2933" s="4">
        <f>INDEX(Screenings!C:C,MATCH(Reservations!C2933,Screenings!A:A,0))</f>
        <v>9</v>
      </c>
      <c r="E2933" s="4">
        <f>COUNTIF(SeatReservations!B:B,Reservations!A2933)</f>
        <v>1</v>
      </c>
      <c r="F2933" s="4">
        <f>INDEX(Screenings!D:D,MATCH(Reservations!C2933,Screenings!A:A,0))</f>
        <v>49</v>
      </c>
    </row>
    <row r="2934" spans="1:6" x14ac:dyDescent="0.2">
      <c r="A2934" s="10">
        <v>2933</v>
      </c>
      <c r="B2934" s="13">
        <v>63</v>
      </c>
      <c r="C2934" s="13">
        <v>824</v>
      </c>
      <c r="D2934" s="4">
        <f>INDEX(Screenings!C:C,MATCH(Reservations!C2934,Screenings!A:A,0))</f>
        <v>2</v>
      </c>
      <c r="E2934" s="4">
        <f>COUNTIF(SeatReservations!B:B,Reservations!A2934)</f>
        <v>2</v>
      </c>
      <c r="F2934" s="4">
        <f>INDEX(Screenings!D:D,MATCH(Reservations!C2934,Screenings!A:A,0))</f>
        <v>38</v>
      </c>
    </row>
    <row r="2935" spans="1:6" x14ac:dyDescent="0.2">
      <c r="A2935" s="10">
        <v>2934</v>
      </c>
      <c r="B2935" s="13">
        <v>45</v>
      </c>
      <c r="C2935" s="13">
        <v>841</v>
      </c>
      <c r="D2935" s="4">
        <f>INDEX(Screenings!C:C,MATCH(Reservations!C2935,Screenings!A:A,0))</f>
        <v>8</v>
      </c>
      <c r="E2935" s="4">
        <f>COUNTIF(SeatReservations!B:B,Reservations!A2935)</f>
        <v>3</v>
      </c>
      <c r="F2935" s="4">
        <f>INDEX(Screenings!D:D,MATCH(Reservations!C2935,Screenings!A:A,0))</f>
        <v>31</v>
      </c>
    </row>
    <row r="2936" spans="1:6" x14ac:dyDescent="0.2">
      <c r="A2936" s="10">
        <v>2935</v>
      </c>
      <c r="B2936" s="13">
        <v>41</v>
      </c>
      <c r="C2936" s="13">
        <v>729</v>
      </c>
      <c r="D2936" s="4">
        <f>INDEX(Screenings!C:C,MATCH(Reservations!C2936,Screenings!A:A,0))</f>
        <v>10</v>
      </c>
      <c r="E2936" s="4">
        <f>COUNTIF(SeatReservations!B:B,Reservations!A2936)</f>
        <v>0</v>
      </c>
      <c r="F2936" s="4">
        <f>INDEX(Screenings!D:D,MATCH(Reservations!C2936,Screenings!A:A,0))</f>
        <v>14</v>
      </c>
    </row>
    <row r="2937" spans="1:6" x14ac:dyDescent="0.2">
      <c r="A2937" s="10">
        <v>2936</v>
      </c>
      <c r="B2937" s="13">
        <v>5</v>
      </c>
      <c r="C2937" s="13">
        <v>841</v>
      </c>
      <c r="D2937" s="4">
        <f>INDEX(Screenings!C:C,MATCH(Reservations!C2937,Screenings!A:A,0))</f>
        <v>8</v>
      </c>
      <c r="E2937" s="4">
        <f>COUNTIF(SeatReservations!B:B,Reservations!A2937)</f>
        <v>3</v>
      </c>
      <c r="F2937" s="4">
        <f>INDEX(Screenings!D:D,MATCH(Reservations!C2937,Screenings!A:A,0))</f>
        <v>31</v>
      </c>
    </row>
    <row r="2938" spans="1:6" x14ac:dyDescent="0.2">
      <c r="A2938" s="10">
        <v>2937</v>
      </c>
      <c r="B2938" s="13">
        <v>61</v>
      </c>
      <c r="C2938" s="13">
        <v>733</v>
      </c>
      <c r="D2938" s="4">
        <f>INDEX(Screenings!C:C,MATCH(Reservations!C2938,Screenings!A:A,0))</f>
        <v>7</v>
      </c>
      <c r="E2938" s="4">
        <f>COUNTIF(SeatReservations!B:B,Reservations!A2938)</f>
        <v>5</v>
      </c>
      <c r="F2938" s="4">
        <f>INDEX(Screenings!D:D,MATCH(Reservations!C2938,Screenings!A:A,0))</f>
        <v>43</v>
      </c>
    </row>
    <row r="2939" spans="1:6" x14ac:dyDescent="0.2">
      <c r="A2939" s="10">
        <v>2938</v>
      </c>
      <c r="B2939" s="13">
        <v>41</v>
      </c>
      <c r="C2939" s="13">
        <v>637</v>
      </c>
      <c r="D2939" s="4">
        <f>INDEX(Screenings!C:C,MATCH(Reservations!C2939,Screenings!A:A,0))</f>
        <v>4</v>
      </c>
      <c r="E2939" s="4">
        <f>COUNTIF(SeatReservations!B:B,Reservations!A2939)</f>
        <v>1</v>
      </c>
      <c r="F2939" s="4">
        <f>INDEX(Screenings!D:D,MATCH(Reservations!C2939,Screenings!A:A,0))</f>
        <v>2</v>
      </c>
    </row>
    <row r="2940" spans="1:6" x14ac:dyDescent="0.2">
      <c r="A2940" s="10">
        <v>2939</v>
      </c>
      <c r="B2940" s="13">
        <v>34</v>
      </c>
      <c r="C2940" s="13">
        <v>705</v>
      </c>
      <c r="D2940" s="4">
        <f>INDEX(Screenings!C:C,MATCH(Reservations!C2940,Screenings!A:A,0))</f>
        <v>2</v>
      </c>
      <c r="E2940" s="4">
        <f>COUNTIF(SeatReservations!B:B,Reservations!A2940)</f>
        <v>1</v>
      </c>
      <c r="F2940" s="4">
        <f>INDEX(Screenings!D:D,MATCH(Reservations!C2940,Screenings!A:A,0))</f>
        <v>10</v>
      </c>
    </row>
    <row r="2941" spans="1:6" x14ac:dyDescent="0.2">
      <c r="A2941" s="10">
        <v>2940</v>
      </c>
      <c r="B2941" s="13">
        <v>36</v>
      </c>
      <c r="C2941" s="13">
        <v>777</v>
      </c>
      <c r="D2941" s="4">
        <f>INDEX(Screenings!C:C,MATCH(Reservations!C2941,Screenings!A:A,0))</f>
        <v>4</v>
      </c>
      <c r="E2941" s="4">
        <f>COUNTIF(SeatReservations!B:B,Reservations!A2941)</f>
        <v>5</v>
      </c>
      <c r="F2941" s="4">
        <f>INDEX(Screenings!D:D,MATCH(Reservations!C2941,Screenings!A:A,0))</f>
        <v>52</v>
      </c>
    </row>
    <row r="2942" spans="1:6" x14ac:dyDescent="0.2">
      <c r="A2942" s="10">
        <v>2941</v>
      </c>
      <c r="B2942" s="13">
        <v>18</v>
      </c>
      <c r="C2942" s="13">
        <v>641</v>
      </c>
      <c r="D2942" s="4">
        <f>INDEX(Screenings!C:C,MATCH(Reservations!C2942,Screenings!A:A,0))</f>
        <v>6</v>
      </c>
      <c r="E2942" s="4">
        <f>COUNTIF(SeatReservations!B:B,Reservations!A2942)</f>
        <v>0</v>
      </c>
      <c r="F2942" s="4">
        <f>INDEX(Screenings!D:D,MATCH(Reservations!C2942,Screenings!A:A,0))</f>
        <v>39</v>
      </c>
    </row>
    <row r="2943" spans="1:6" x14ac:dyDescent="0.2">
      <c r="A2943" s="10">
        <v>2942</v>
      </c>
      <c r="B2943" s="13">
        <v>61</v>
      </c>
      <c r="C2943" s="13">
        <v>636</v>
      </c>
      <c r="D2943" s="4">
        <f>INDEX(Screenings!C:C,MATCH(Reservations!C2943,Screenings!A:A,0))</f>
        <v>4</v>
      </c>
      <c r="E2943" s="4">
        <f>COUNTIF(SeatReservations!B:B,Reservations!A2943)</f>
        <v>3</v>
      </c>
      <c r="F2943" s="4">
        <f>INDEX(Screenings!D:D,MATCH(Reservations!C2943,Screenings!A:A,0))</f>
        <v>30</v>
      </c>
    </row>
    <row r="2944" spans="1:6" x14ac:dyDescent="0.2">
      <c r="A2944" s="10">
        <v>2943</v>
      </c>
      <c r="B2944" s="13">
        <v>3</v>
      </c>
      <c r="C2944" s="13">
        <v>816</v>
      </c>
      <c r="D2944" s="4">
        <f>INDEX(Screenings!C:C,MATCH(Reservations!C2944,Screenings!A:A,0))</f>
        <v>2</v>
      </c>
      <c r="E2944" s="4">
        <f>COUNTIF(SeatReservations!B:B,Reservations!A2944)</f>
        <v>3</v>
      </c>
      <c r="F2944" s="4">
        <f>INDEX(Screenings!D:D,MATCH(Reservations!C2944,Screenings!A:A,0))</f>
        <v>34</v>
      </c>
    </row>
    <row r="2945" spans="1:6" x14ac:dyDescent="0.2">
      <c r="A2945" s="10">
        <v>2944</v>
      </c>
      <c r="B2945" s="13">
        <v>62</v>
      </c>
      <c r="C2945" s="13">
        <v>630</v>
      </c>
      <c r="D2945" s="4">
        <f>INDEX(Screenings!C:C,MATCH(Reservations!C2945,Screenings!A:A,0))</f>
        <v>1</v>
      </c>
      <c r="E2945" s="4">
        <f>COUNTIF(SeatReservations!B:B,Reservations!A2945)</f>
        <v>0</v>
      </c>
      <c r="F2945" s="4">
        <f>INDEX(Screenings!D:D,MATCH(Reservations!C2945,Screenings!A:A,0))</f>
        <v>51</v>
      </c>
    </row>
    <row r="2946" spans="1:6" x14ac:dyDescent="0.2">
      <c r="A2946" s="10">
        <v>2945</v>
      </c>
      <c r="B2946" s="13">
        <v>65</v>
      </c>
      <c r="C2946" s="13">
        <v>670</v>
      </c>
      <c r="D2946" s="4">
        <f>INDEX(Screenings!C:C,MATCH(Reservations!C2946,Screenings!A:A,0))</f>
        <v>9</v>
      </c>
      <c r="E2946" s="4">
        <f>COUNTIF(SeatReservations!B:B,Reservations!A2946)</f>
        <v>0</v>
      </c>
      <c r="F2946" s="4">
        <f>INDEX(Screenings!D:D,MATCH(Reservations!C2946,Screenings!A:A,0))</f>
        <v>22</v>
      </c>
    </row>
    <row r="2947" spans="1:6" x14ac:dyDescent="0.2">
      <c r="A2947" s="10">
        <v>2946</v>
      </c>
      <c r="B2947" s="13">
        <v>54</v>
      </c>
      <c r="C2947" s="13">
        <v>833</v>
      </c>
      <c r="D2947" s="4">
        <f>INDEX(Screenings!C:C,MATCH(Reservations!C2947,Screenings!A:A,0))</f>
        <v>4</v>
      </c>
      <c r="E2947" s="4">
        <f>COUNTIF(SeatReservations!B:B,Reservations!A2947)</f>
        <v>1</v>
      </c>
      <c r="F2947" s="4">
        <f>INDEX(Screenings!D:D,MATCH(Reservations!C2947,Screenings!A:A,0))</f>
        <v>52</v>
      </c>
    </row>
    <row r="2948" spans="1:6" x14ac:dyDescent="0.2">
      <c r="A2948" s="10">
        <v>2947</v>
      </c>
      <c r="B2948" s="13">
        <v>8</v>
      </c>
      <c r="C2948" s="13">
        <v>736</v>
      </c>
      <c r="D2948" s="4">
        <f>INDEX(Screenings!C:C,MATCH(Reservations!C2948,Screenings!A:A,0))</f>
        <v>2</v>
      </c>
      <c r="E2948" s="4">
        <f>COUNTIF(SeatReservations!B:B,Reservations!A2948)</f>
        <v>6</v>
      </c>
      <c r="F2948" s="4">
        <f>INDEX(Screenings!D:D,MATCH(Reservations!C2948,Screenings!A:A,0))</f>
        <v>45</v>
      </c>
    </row>
    <row r="2949" spans="1:6" x14ac:dyDescent="0.2">
      <c r="A2949" s="10">
        <v>2948</v>
      </c>
      <c r="B2949" s="13">
        <v>65</v>
      </c>
      <c r="C2949" s="13">
        <v>680</v>
      </c>
      <c r="D2949" s="4">
        <f>INDEX(Screenings!C:C,MATCH(Reservations!C2949,Screenings!A:A,0))</f>
        <v>2</v>
      </c>
      <c r="E2949" s="4">
        <f>COUNTIF(SeatReservations!B:B,Reservations!A2949)</f>
        <v>1</v>
      </c>
      <c r="F2949" s="4">
        <f>INDEX(Screenings!D:D,MATCH(Reservations!C2949,Screenings!A:A,0))</f>
        <v>52</v>
      </c>
    </row>
    <row r="2950" spans="1:6" x14ac:dyDescent="0.2">
      <c r="A2950" s="10">
        <v>2949</v>
      </c>
      <c r="B2950" s="13">
        <v>52</v>
      </c>
      <c r="C2950" s="13">
        <v>735</v>
      </c>
      <c r="D2950" s="4">
        <f>INDEX(Screenings!C:C,MATCH(Reservations!C2950,Screenings!A:A,0))</f>
        <v>1</v>
      </c>
      <c r="E2950" s="4">
        <f>COUNTIF(SeatReservations!B:B,Reservations!A2950)</f>
        <v>2</v>
      </c>
      <c r="F2950" s="4">
        <f>INDEX(Screenings!D:D,MATCH(Reservations!C2950,Screenings!A:A,0))</f>
        <v>52</v>
      </c>
    </row>
    <row r="2951" spans="1:6" x14ac:dyDescent="0.2">
      <c r="A2951" s="10">
        <v>2950</v>
      </c>
      <c r="B2951" s="13">
        <v>52</v>
      </c>
      <c r="C2951" s="13">
        <v>740</v>
      </c>
      <c r="D2951" s="4">
        <f>INDEX(Screenings!C:C,MATCH(Reservations!C2951,Screenings!A:A,0))</f>
        <v>1</v>
      </c>
      <c r="E2951" s="4">
        <f>COUNTIF(SeatReservations!B:B,Reservations!A2951)</f>
        <v>3</v>
      </c>
      <c r="F2951" s="4">
        <f>INDEX(Screenings!D:D,MATCH(Reservations!C2951,Screenings!A:A,0))</f>
        <v>54</v>
      </c>
    </row>
    <row r="2952" spans="1:6" x14ac:dyDescent="0.2">
      <c r="A2952" s="10">
        <v>2951</v>
      </c>
      <c r="B2952" s="13">
        <v>15</v>
      </c>
      <c r="C2952" s="13">
        <v>717</v>
      </c>
      <c r="D2952" s="4">
        <f>INDEX(Screenings!C:C,MATCH(Reservations!C2952,Screenings!A:A,0))</f>
        <v>4</v>
      </c>
      <c r="E2952" s="4">
        <f>COUNTIF(SeatReservations!B:B,Reservations!A2952)</f>
        <v>2</v>
      </c>
      <c r="F2952" s="4">
        <f>INDEX(Screenings!D:D,MATCH(Reservations!C2952,Screenings!A:A,0))</f>
        <v>47</v>
      </c>
    </row>
    <row r="2953" spans="1:6" x14ac:dyDescent="0.2">
      <c r="A2953" s="10">
        <v>2952</v>
      </c>
      <c r="B2953" s="13">
        <v>47</v>
      </c>
      <c r="C2953" s="13">
        <v>637</v>
      </c>
      <c r="D2953" s="4">
        <f>INDEX(Screenings!C:C,MATCH(Reservations!C2953,Screenings!A:A,0))</f>
        <v>4</v>
      </c>
      <c r="E2953" s="4">
        <f>COUNTIF(SeatReservations!B:B,Reservations!A2953)</f>
        <v>1</v>
      </c>
      <c r="F2953" s="4">
        <f>INDEX(Screenings!D:D,MATCH(Reservations!C2953,Screenings!A:A,0))</f>
        <v>2</v>
      </c>
    </row>
    <row r="2954" spans="1:6" x14ac:dyDescent="0.2">
      <c r="A2954" s="10">
        <v>2953</v>
      </c>
      <c r="B2954" s="13">
        <v>58</v>
      </c>
      <c r="C2954" s="13">
        <v>698</v>
      </c>
      <c r="D2954" s="4">
        <f>INDEX(Screenings!C:C,MATCH(Reservations!C2954,Screenings!A:A,0))</f>
        <v>9</v>
      </c>
      <c r="E2954" s="4">
        <f>COUNTIF(SeatReservations!B:B,Reservations!A2954)</f>
        <v>2</v>
      </c>
      <c r="F2954" s="4">
        <f>INDEX(Screenings!D:D,MATCH(Reservations!C2954,Screenings!A:A,0))</f>
        <v>32</v>
      </c>
    </row>
    <row r="2955" spans="1:6" x14ac:dyDescent="0.2">
      <c r="A2955" s="10">
        <v>2954</v>
      </c>
      <c r="B2955" s="13">
        <v>58</v>
      </c>
      <c r="C2955" s="13">
        <v>650</v>
      </c>
      <c r="D2955" s="4">
        <f>INDEX(Screenings!C:C,MATCH(Reservations!C2955,Screenings!A:A,0))</f>
        <v>8</v>
      </c>
      <c r="E2955" s="4">
        <f>COUNTIF(SeatReservations!B:B,Reservations!A2955)</f>
        <v>2</v>
      </c>
      <c r="F2955" s="4">
        <f>INDEX(Screenings!D:D,MATCH(Reservations!C2955,Screenings!A:A,0))</f>
        <v>34</v>
      </c>
    </row>
    <row r="2956" spans="1:6" x14ac:dyDescent="0.2">
      <c r="A2956" s="10">
        <v>2955</v>
      </c>
      <c r="B2956" s="13">
        <v>43</v>
      </c>
      <c r="C2956" s="13">
        <v>813</v>
      </c>
      <c r="D2956" s="4">
        <f>INDEX(Screenings!C:C,MATCH(Reservations!C2956,Screenings!A:A,0))</f>
        <v>6</v>
      </c>
      <c r="E2956" s="4">
        <f>COUNTIF(SeatReservations!B:B,Reservations!A2956)</f>
        <v>2</v>
      </c>
      <c r="F2956" s="4">
        <f>INDEX(Screenings!D:D,MATCH(Reservations!C2956,Screenings!A:A,0))</f>
        <v>55</v>
      </c>
    </row>
    <row r="2957" spans="1:6" x14ac:dyDescent="0.2">
      <c r="A2957" s="10">
        <v>2956</v>
      </c>
      <c r="B2957" s="13">
        <v>10</v>
      </c>
      <c r="C2957" s="13">
        <v>615</v>
      </c>
      <c r="D2957" s="4">
        <f>INDEX(Screenings!C:C,MATCH(Reservations!C2957,Screenings!A:A,0))</f>
        <v>6</v>
      </c>
      <c r="E2957" s="4">
        <f>COUNTIF(SeatReservations!B:B,Reservations!A2957)</f>
        <v>3</v>
      </c>
      <c r="F2957" s="4">
        <f>INDEX(Screenings!D:D,MATCH(Reservations!C2957,Screenings!A:A,0))</f>
        <v>5</v>
      </c>
    </row>
    <row r="2958" spans="1:6" x14ac:dyDescent="0.2">
      <c r="A2958" s="10">
        <v>2957</v>
      </c>
      <c r="B2958" s="13">
        <v>4</v>
      </c>
      <c r="C2958" s="13">
        <v>757</v>
      </c>
      <c r="D2958" s="4">
        <f>INDEX(Screenings!C:C,MATCH(Reservations!C2958,Screenings!A:A,0))</f>
        <v>3</v>
      </c>
      <c r="E2958" s="4">
        <f>COUNTIF(SeatReservations!B:B,Reservations!A2958)</f>
        <v>2</v>
      </c>
      <c r="F2958" s="4">
        <f>INDEX(Screenings!D:D,MATCH(Reservations!C2958,Screenings!A:A,0))</f>
        <v>1</v>
      </c>
    </row>
    <row r="2959" spans="1:6" x14ac:dyDescent="0.2">
      <c r="A2959" s="10">
        <v>2958</v>
      </c>
      <c r="B2959" s="13">
        <v>4</v>
      </c>
      <c r="C2959" s="13">
        <v>755</v>
      </c>
      <c r="D2959" s="4">
        <f>INDEX(Screenings!C:C,MATCH(Reservations!C2959,Screenings!A:A,0))</f>
        <v>9</v>
      </c>
      <c r="E2959" s="4">
        <f>COUNTIF(SeatReservations!B:B,Reservations!A2959)</f>
        <v>1</v>
      </c>
      <c r="F2959" s="4">
        <f>INDEX(Screenings!D:D,MATCH(Reservations!C2959,Screenings!A:A,0))</f>
        <v>51</v>
      </c>
    </row>
    <row r="2960" spans="1:6" x14ac:dyDescent="0.2">
      <c r="A2960" s="10">
        <v>2959</v>
      </c>
      <c r="B2960" s="13">
        <v>66</v>
      </c>
      <c r="C2960" s="13">
        <v>700</v>
      </c>
      <c r="D2960" s="4">
        <f>INDEX(Screenings!C:C,MATCH(Reservations!C2960,Screenings!A:A,0))</f>
        <v>1</v>
      </c>
      <c r="E2960" s="4">
        <f>COUNTIF(SeatReservations!B:B,Reservations!A2960)</f>
        <v>2</v>
      </c>
      <c r="F2960" s="4">
        <f>INDEX(Screenings!D:D,MATCH(Reservations!C2960,Screenings!A:A,0))</f>
        <v>32</v>
      </c>
    </row>
    <row r="2961" spans="1:6" x14ac:dyDescent="0.2">
      <c r="A2961" s="10">
        <v>2960</v>
      </c>
      <c r="B2961" s="13">
        <v>35</v>
      </c>
      <c r="C2961" s="13">
        <v>698</v>
      </c>
      <c r="D2961" s="4">
        <f>INDEX(Screenings!C:C,MATCH(Reservations!C2961,Screenings!A:A,0))</f>
        <v>9</v>
      </c>
      <c r="E2961" s="4">
        <f>COUNTIF(SeatReservations!B:B,Reservations!A2961)</f>
        <v>1</v>
      </c>
      <c r="F2961" s="4">
        <f>INDEX(Screenings!D:D,MATCH(Reservations!C2961,Screenings!A:A,0))</f>
        <v>32</v>
      </c>
    </row>
    <row r="2962" spans="1:6" x14ac:dyDescent="0.2">
      <c r="A2962" s="10">
        <v>2961</v>
      </c>
      <c r="B2962" s="13">
        <v>17</v>
      </c>
      <c r="C2962" s="13">
        <v>758</v>
      </c>
      <c r="D2962" s="4">
        <f>INDEX(Screenings!C:C,MATCH(Reservations!C2962,Screenings!A:A,0))</f>
        <v>8</v>
      </c>
      <c r="E2962" s="4">
        <f>COUNTIF(SeatReservations!B:B,Reservations!A2962)</f>
        <v>3</v>
      </c>
      <c r="F2962" s="4">
        <f>INDEX(Screenings!D:D,MATCH(Reservations!C2962,Screenings!A:A,0))</f>
        <v>11</v>
      </c>
    </row>
    <row r="2963" spans="1:6" x14ac:dyDescent="0.2">
      <c r="A2963" s="10">
        <v>2962</v>
      </c>
      <c r="B2963" s="13">
        <v>32</v>
      </c>
      <c r="C2963" s="13">
        <v>606</v>
      </c>
      <c r="D2963" s="4">
        <f>INDEX(Screenings!C:C,MATCH(Reservations!C2963,Screenings!A:A,0))</f>
        <v>10</v>
      </c>
      <c r="E2963" s="4">
        <f>COUNTIF(SeatReservations!B:B,Reservations!A2963)</f>
        <v>1</v>
      </c>
      <c r="F2963" s="4">
        <f>INDEX(Screenings!D:D,MATCH(Reservations!C2963,Screenings!A:A,0))</f>
        <v>53</v>
      </c>
    </row>
    <row r="2964" spans="1:6" x14ac:dyDescent="0.2">
      <c r="A2964" s="10">
        <v>2963</v>
      </c>
      <c r="B2964" s="13">
        <v>7</v>
      </c>
      <c r="C2964" s="13">
        <v>761</v>
      </c>
      <c r="D2964" s="4">
        <f>INDEX(Screenings!C:C,MATCH(Reservations!C2964,Screenings!A:A,0))</f>
        <v>9</v>
      </c>
      <c r="E2964" s="4">
        <f>COUNTIF(SeatReservations!B:B,Reservations!A2964)</f>
        <v>0</v>
      </c>
      <c r="F2964" s="4">
        <f>INDEX(Screenings!D:D,MATCH(Reservations!C2964,Screenings!A:A,0))</f>
        <v>10</v>
      </c>
    </row>
    <row r="2965" spans="1:6" x14ac:dyDescent="0.2">
      <c r="A2965" s="10">
        <v>2964</v>
      </c>
      <c r="B2965" s="13">
        <v>38</v>
      </c>
      <c r="C2965" s="13">
        <v>707</v>
      </c>
      <c r="D2965" s="4">
        <f>INDEX(Screenings!C:C,MATCH(Reservations!C2965,Screenings!A:A,0))</f>
        <v>6</v>
      </c>
      <c r="E2965" s="4">
        <f>COUNTIF(SeatReservations!B:B,Reservations!A2965)</f>
        <v>3</v>
      </c>
      <c r="F2965" s="4">
        <f>INDEX(Screenings!D:D,MATCH(Reservations!C2965,Screenings!A:A,0))</f>
        <v>43</v>
      </c>
    </row>
    <row r="2966" spans="1:6" x14ac:dyDescent="0.2">
      <c r="A2966" s="10">
        <v>2965</v>
      </c>
      <c r="B2966" s="13">
        <v>21</v>
      </c>
      <c r="C2966" s="13">
        <v>762</v>
      </c>
      <c r="D2966" s="4">
        <f>INDEX(Screenings!C:C,MATCH(Reservations!C2966,Screenings!A:A,0))</f>
        <v>1</v>
      </c>
      <c r="E2966" s="4">
        <f>COUNTIF(SeatReservations!B:B,Reservations!A2966)</f>
        <v>2</v>
      </c>
      <c r="F2966" s="4">
        <f>INDEX(Screenings!D:D,MATCH(Reservations!C2966,Screenings!A:A,0))</f>
        <v>27</v>
      </c>
    </row>
    <row r="2967" spans="1:6" x14ac:dyDescent="0.2">
      <c r="A2967" s="10">
        <v>2966</v>
      </c>
      <c r="B2967" s="13">
        <v>35</v>
      </c>
      <c r="C2967" s="13">
        <v>708</v>
      </c>
      <c r="D2967" s="4">
        <f>INDEX(Screenings!C:C,MATCH(Reservations!C2967,Screenings!A:A,0))</f>
        <v>4</v>
      </c>
      <c r="E2967" s="4">
        <f>COUNTIF(SeatReservations!B:B,Reservations!A2967)</f>
        <v>1</v>
      </c>
      <c r="F2967" s="4">
        <f>INDEX(Screenings!D:D,MATCH(Reservations!C2967,Screenings!A:A,0))</f>
        <v>26</v>
      </c>
    </row>
    <row r="2968" spans="1:6" x14ac:dyDescent="0.2">
      <c r="A2968" s="10">
        <v>2967</v>
      </c>
      <c r="B2968" s="13">
        <v>28</v>
      </c>
      <c r="C2968" s="13">
        <v>729</v>
      </c>
      <c r="D2968" s="4">
        <f>INDEX(Screenings!C:C,MATCH(Reservations!C2968,Screenings!A:A,0))</f>
        <v>10</v>
      </c>
      <c r="E2968" s="4">
        <f>COUNTIF(SeatReservations!B:B,Reservations!A2968)</f>
        <v>1</v>
      </c>
      <c r="F2968" s="4">
        <f>INDEX(Screenings!D:D,MATCH(Reservations!C2968,Screenings!A:A,0))</f>
        <v>14</v>
      </c>
    </row>
    <row r="2969" spans="1:6" x14ac:dyDescent="0.2">
      <c r="A2969" s="10">
        <v>2968</v>
      </c>
      <c r="B2969" s="13">
        <v>50</v>
      </c>
      <c r="C2969" s="13">
        <v>809</v>
      </c>
      <c r="D2969" s="4">
        <f>INDEX(Screenings!C:C,MATCH(Reservations!C2969,Screenings!A:A,0))</f>
        <v>2</v>
      </c>
      <c r="E2969" s="4">
        <f>COUNTIF(SeatReservations!B:B,Reservations!A2969)</f>
        <v>0</v>
      </c>
      <c r="F2969" s="4">
        <f>INDEX(Screenings!D:D,MATCH(Reservations!C2969,Screenings!A:A,0))</f>
        <v>32</v>
      </c>
    </row>
    <row r="2970" spans="1:6" x14ac:dyDescent="0.2">
      <c r="A2970" s="10">
        <v>2969</v>
      </c>
      <c r="B2970" s="13">
        <v>28</v>
      </c>
      <c r="C2970" s="13">
        <v>679</v>
      </c>
      <c r="D2970" s="4">
        <f>INDEX(Screenings!C:C,MATCH(Reservations!C2970,Screenings!A:A,0))</f>
        <v>9</v>
      </c>
      <c r="E2970" s="4">
        <f>COUNTIF(SeatReservations!B:B,Reservations!A2970)</f>
        <v>2</v>
      </c>
      <c r="F2970" s="4">
        <f>INDEX(Screenings!D:D,MATCH(Reservations!C2970,Screenings!A:A,0))</f>
        <v>20</v>
      </c>
    </row>
    <row r="2971" spans="1:6" x14ac:dyDescent="0.2">
      <c r="A2971" s="10">
        <v>2970</v>
      </c>
      <c r="B2971" s="13">
        <v>45</v>
      </c>
      <c r="C2971" s="13">
        <v>721</v>
      </c>
      <c r="D2971" s="4">
        <f>INDEX(Screenings!C:C,MATCH(Reservations!C2971,Screenings!A:A,0))</f>
        <v>1</v>
      </c>
      <c r="E2971" s="4">
        <f>COUNTIF(SeatReservations!B:B,Reservations!A2971)</f>
        <v>3</v>
      </c>
      <c r="F2971" s="4">
        <f>INDEX(Screenings!D:D,MATCH(Reservations!C2971,Screenings!A:A,0))</f>
        <v>40</v>
      </c>
    </row>
    <row r="2972" spans="1:6" x14ac:dyDescent="0.2">
      <c r="A2972" s="10">
        <v>2971</v>
      </c>
      <c r="B2972" s="13">
        <v>65</v>
      </c>
      <c r="C2972" s="13">
        <v>817</v>
      </c>
      <c r="D2972" s="4">
        <f>INDEX(Screenings!C:C,MATCH(Reservations!C2972,Screenings!A:A,0))</f>
        <v>7</v>
      </c>
      <c r="E2972" s="4">
        <f>COUNTIF(SeatReservations!B:B,Reservations!A2972)</f>
        <v>0</v>
      </c>
      <c r="F2972" s="4">
        <f>INDEX(Screenings!D:D,MATCH(Reservations!C2972,Screenings!A:A,0))</f>
        <v>52</v>
      </c>
    </row>
    <row r="2973" spans="1:6" x14ac:dyDescent="0.2">
      <c r="A2973" s="10">
        <v>2972</v>
      </c>
      <c r="B2973" s="13">
        <v>20</v>
      </c>
      <c r="C2973" s="13">
        <v>708</v>
      </c>
      <c r="D2973" s="4">
        <f>INDEX(Screenings!C:C,MATCH(Reservations!C2973,Screenings!A:A,0))</f>
        <v>4</v>
      </c>
      <c r="E2973" s="4">
        <f>COUNTIF(SeatReservations!B:B,Reservations!A2973)</f>
        <v>5</v>
      </c>
      <c r="F2973" s="4">
        <f>INDEX(Screenings!D:D,MATCH(Reservations!C2973,Screenings!A:A,0))</f>
        <v>26</v>
      </c>
    </row>
    <row r="2974" spans="1:6" x14ac:dyDescent="0.2">
      <c r="A2974" s="10">
        <v>2973</v>
      </c>
      <c r="B2974" s="13">
        <v>25</v>
      </c>
      <c r="C2974" s="13">
        <v>799</v>
      </c>
      <c r="D2974" s="4">
        <f>INDEX(Screenings!C:C,MATCH(Reservations!C2974,Screenings!A:A,0))</f>
        <v>9</v>
      </c>
      <c r="E2974" s="4">
        <f>COUNTIF(SeatReservations!B:B,Reservations!A2974)</f>
        <v>2</v>
      </c>
      <c r="F2974" s="4">
        <f>INDEX(Screenings!D:D,MATCH(Reservations!C2974,Screenings!A:A,0))</f>
        <v>31</v>
      </c>
    </row>
    <row r="2975" spans="1:6" x14ac:dyDescent="0.2">
      <c r="A2975" s="10">
        <v>2974</v>
      </c>
      <c r="B2975" s="13">
        <v>31</v>
      </c>
      <c r="C2975" s="13">
        <v>717</v>
      </c>
      <c r="D2975" s="4">
        <f>INDEX(Screenings!C:C,MATCH(Reservations!C2975,Screenings!A:A,0))</f>
        <v>4</v>
      </c>
      <c r="E2975" s="4">
        <f>COUNTIF(SeatReservations!B:B,Reservations!A2975)</f>
        <v>2</v>
      </c>
      <c r="F2975" s="4">
        <f>INDEX(Screenings!D:D,MATCH(Reservations!C2975,Screenings!A:A,0))</f>
        <v>47</v>
      </c>
    </row>
    <row r="2976" spans="1:6" x14ac:dyDescent="0.2">
      <c r="A2976" s="10">
        <v>2975</v>
      </c>
      <c r="B2976" s="13">
        <v>60</v>
      </c>
      <c r="C2976" s="13">
        <v>788</v>
      </c>
      <c r="D2976" s="4">
        <f>INDEX(Screenings!C:C,MATCH(Reservations!C2976,Screenings!A:A,0))</f>
        <v>2</v>
      </c>
      <c r="E2976" s="4">
        <f>COUNTIF(SeatReservations!B:B,Reservations!A2976)</f>
        <v>1</v>
      </c>
      <c r="F2976" s="4">
        <f>INDEX(Screenings!D:D,MATCH(Reservations!C2976,Screenings!A:A,0))</f>
        <v>42</v>
      </c>
    </row>
    <row r="2977" spans="1:6" x14ac:dyDescent="0.2">
      <c r="A2977" s="10">
        <v>2976</v>
      </c>
      <c r="B2977" s="13">
        <v>44</v>
      </c>
      <c r="C2977" s="13">
        <v>676</v>
      </c>
      <c r="D2977" s="4">
        <f>INDEX(Screenings!C:C,MATCH(Reservations!C2977,Screenings!A:A,0))</f>
        <v>10</v>
      </c>
      <c r="E2977" s="4">
        <f>COUNTIF(SeatReservations!B:B,Reservations!A2977)</f>
        <v>3</v>
      </c>
      <c r="F2977" s="4">
        <f>INDEX(Screenings!D:D,MATCH(Reservations!C2977,Screenings!A:A,0))</f>
        <v>42</v>
      </c>
    </row>
    <row r="2978" spans="1:6" x14ac:dyDescent="0.2">
      <c r="A2978" s="10">
        <v>2977</v>
      </c>
      <c r="B2978" s="13">
        <v>40</v>
      </c>
      <c r="C2978" s="13">
        <v>611</v>
      </c>
      <c r="D2978" s="4">
        <f>INDEX(Screenings!C:C,MATCH(Reservations!C2978,Screenings!A:A,0))</f>
        <v>9</v>
      </c>
      <c r="E2978" s="4">
        <f>COUNTIF(SeatReservations!B:B,Reservations!A2978)</f>
        <v>2</v>
      </c>
      <c r="F2978" s="4">
        <f>INDEX(Screenings!D:D,MATCH(Reservations!C2978,Screenings!A:A,0))</f>
        <v>31</v>
      </c>
    </row>
    <row r="2979" spans="1:6" x14ac:dyDescent="0.2">
      <c r="A2979" s="10">
        <v>2978</v>
      </c>
      <c r="B2979" s="13">
        <v>6</v>
      </c>
      <c r="C2979" s="13">
        <v>659</v>
      </c>
      <c r="D2979" s="4">
        <f>INDEX(Screenings!C:C,MATCH(Reservations!C2979,Screenings!A:A,0))</f>
        <v>8</v>
      </c>
      <c r="E2979" s="4">
        <f>COUNTIF(SeatReservations!B:B,Reservations!A2979)</f>
        <v>4</v>
      </c>
      <c r="F2979" s="4">
        <f>INDEX(Screenings!D:D,MATCH(Reservations!C2979,Screenings!A:A,0))</f>
        <v>25</v>
      </c>
    </row>
    <row r="2980" spans="1:6" x14ac:dyDescent="0.2">
      <c r="A2980" s="10">
        <v>2979</v>
      </c>
      <c r="B2980" s="13">
        <v>19</v>
      </c>
      <c r="C2980" s="13">
        <v>709</v>
      </c>
      <c r="D2980" s="4">
        <f>INDEX(Screenings!C:C,MATCH(Reservations!C2980,Screenings!A:A,0))</f>
        <v>3</v>
      </c>
      <c r="E2980" s="4">
        <f>COUNTIF(SeatReservations!B:B,Reservations!A2980)</f>
        <v>2</v>
      </c>
      <c r="F2980" s="4">
        <f>INDEX(Screenings!D:D,MATCH(Reservations!C2980,Screenings!A:A,0))</f>
        <v>59</v>
      </c>
    </row>
    <row r="2981" spans="1:6" x14ac:dyDescent="0.2">
      <c r="A2981" s="10">
        <v>2980</v>
      </c>
      <c r="B2981" s="13">
        <v>51</v>
      </c>
      <c r="C2981" s="13">
        <v>806</v>
      </c>
      <c r="D2981" s="4">
        <f>INDEX(Screenings!C:C,MATCH(Reservations!C2981,Screenings!A:A,0))</f>
        <v>5</v>
      </c>
      <c r="E2981" s="4">
        <f>COUNTIF(SeatReservations!B:B,Reservations!A2981)</f>
        <v>4</v>
      </c>
      <c r="F2981" s="4">
        <f>INDEX(Screenings!D:D,MATCH(Reservations!C2981,Screenings!A:A,0))</f>
        <v>47</v>
      </c>
    </row>
    <row r="2982" spans="1:6" x14ac:dyDescent="0.2">
      <c r="A2982" s="10">
        <v>2981</v>
      </c>
      <c r="B2982" s="13">
        <v>48</v>
      </c>
      <c r="C2982" s="13">
        <v>765</v>
      </c>
      <c r="D2982" s="4">
        <f>INDEX(Screenings!C:C,MATCH(Reservations!C2982,Screenings!A:A,0))</f>
        <v>1</v>
      </c>
      <c r="E2982" s="4">
        <f>COUNTIF(SeatReservations!B:B,Reservations!A2982)</f>
        <v>4</v>
      </c>
      <c r="F2982" s="4">
        <f>INDEX(Screenings!D:D,MATCH(Reservations!C2982,Screenings!A:A,0))</f>
        <v>38</v>
      </c>
    </row>
    <row r="2983" spans="1:6" x14ac:dyDescent="0.2">
      <c r="A2983" s="10">
        <v>2982</v>
      </c>
      <c r="B2983" s="13">
        <v>6</v>
      </c>
      <c r="C2983" s="13">
        <v>757</v>
      </c>
      <c r="D2983" s="4">
        <f>INDEX(Screenings!C:C,MATCH(Reservations!C2983,Screenings!A:A,0))</f>
        <v>3</v>
      </c>
      <c r="E2983" s="4">
        <f>COUNTIF(SeatReservations!B:B,Reservations!A2983)</f>
        <v>0</v>
      </c>
      <c r="F2983" s="4">
        <f>INDEX(Screenings!D:D,MATCH(Reservations!C2983,Screenings!A:A,0))</f>
        <v>1</v>
      </c>
    </row>
    <row r="2984" spans="1:6" x14ac:dyDescent="0.2">
      <c r="A2984" s="10">
        <v>2983</v>
      </c>
      <c r="B2984" s="13">
        <v>43</v>
      </c>
      <c r="C2984" s="13">
        <v>795</v>
      </c>
      <c r="D2984" s="4">
        <f>INDEX(Screenings!C:C,MATCH(Reservations!C2984,Screenings!A:A,0))</f>
        <v>9</v>
      </c>
      <c r="E2984" s="4">
        <f>COUNTIF(SeatReservations!B:B,Reservations!A2984)</f>
        <v>3</v>
      </c>
      <c r="F2984" s="4">
        <f>INDEX(Screenings!D:D,MATCH(Reservations!C2984,Screenings!A:A,0))</f>
        <v>40</v>
      </c>
    </row>
    <row r="2985" spans="1:6" x14ac:dyDescent="0.2">
      <c r="A2985" s="10">
        <v>2984</v>
      </c>
      <c r="B2985" s="13">
        <v>67</v>
      </c>
      <c r="C2985" s="13">
        <v>819</v>
      </c>
      <c r="D2985" s="4">
        <f>INDEX(Screenings!C:C,MATCH(Reservations!C2985,Screenings!A:A,0))</f>
        <v>7</v>
      </c>
      <c r="E2985" s="4">
        <f>COUNTIF(SeatReservations!B:B,Reservations!A2985)</f>
        <v>0</v>
      </c>
      <c r="F2985" s="4">
        <f>INDEX(Screenings!D:D,MATCH(Reservations!C2985,Screenings!A:A,0))</f>
        <v>23</v>
      </c>
    </row>
    <row r="2986" spans="1:6" x14ac:dyDescent="0.2">
      <c r="A2986" s="10">
        <v>2985</v>
      </c>
      <c r="B2986" s="13">
        <v>22</v>
      </c>
      <c r="C2986" s="13">
        <v>679</v>
      </c>
      <c r="D2986" s="4">
        <f>INDEX(Screenings!C:C,MATCH(Reservations!C2986,Screenings!A:A,0))</f>
        <v>9</v>
      </c>
      <c r="E2986" s="4">
        <f>COUNTIF(SeatReservations!B:B,Reservations!A2986)</f>
        <v>1</v>
      </c>
      <c r="F2986" s="4">
        <f>INDEX(Screenings!D:D,MATCH(Reservations!C2986,Screenings!A:A,0))</f>
        <v>20</v>
      </c>
    </row>
    <row r="2987" spans="1:6" x14ac:dyDescent="0.2">
      <c r="A2987" s="10">
        <v>2986</v>
      </c>
      <c r="B2987" s="13">
        <v>7</v>
      </c>
      <c r="C2987" s="13">
        <v>771</v>
      </c>
      <c r="D2987" s="4">
        <f>INDEX(Screenings!C:C,MATCH(Reservations!C2987,Screenings!A:A,0))</f>
        <v>6</v>
      </c>
      <c r="E2987" s="4">
        <f>COUNTIF(SeatReservations!B:B,Reservations!A2987)</f>
        <v>3</v>
      </c>
      <c r="F2987" s="4">
        <f>INDEX(Screenings!D:D,MATCH(Reservations!C2987,Screenings!A:A,0))</f>
        <v>20</v>
      </c>
    </row>
    <row r="2988" spans="1:6" x14ac:dyDescent="0.2">
      <c r="A2988" s="10">
        <v>2987</v>
      </c>
      <c r="B2988" s="13">
        <v>23</v>
      </c>
      <c r="C2988" s="13">
        <v>605</v>
      </c>
      <c r="D2988" s="4">
        <f>INDEX(Screenings!C:C,MATCH(Reservations!C2988,Screenings!A:A,0))</f>
        <v>6</v>
      </c>
      <c r="E2988" s="4">
        <f>COUNTIF(SeatReservations!B:B,Reservations!A2988)</f>
        <v>2</v>
      </c>
      <c r="F2988" s="4">
        <f>INDEX(Screenings!D:D,MATCH(Reservations!C2988,Screenings!A:A,0))</f>
        <v>17</v>
      </c>
    </row>
    <row r="2989" spans="1:6" x14ac:dyDescent="0.2">
      <c r="A2989" s="10">
        <v>2988</v>
      </c>
      <c r="B2989" s="13">
        <v>61</v>
      </c>
      <c r="C2989" s="13">
        <v>805</v>
      </c>
      <c r="D2989" s="4">
        <f>INDEX(Screenings!C:C,MATCH(Reservations!C2989,Screenings!A:A,0))</f>
        <v>9</v>
      </c>
      <c r="E2989" s="4">
        <f>COUNTIF(SeatReservations!B:B,Reservations!A2989)</f>
        <v>2</v>
      </c>
      <c r="F2989" s="4">
        <f>INDEX(Screenings!D:D,MATCH(Reservations!C2989,Screenings!A:A,0))</f>
        <v>33</v>
      </c>
    </row>
    <row r="2990" spans="1:6" x14ac:dyDescent="0.2">
      <c r="A2990" s="10">
        <v>2989</v>
      </c>
      <c r="B2990" s="13">
        <v>44</v>
      </c>
      <c r="C2990" s="13">
        <v>770</v>
      </c>
      <c r="D2990" s="4">
        <f>INDEX(Screenings!C:C,MATCH(Reservations!C2990,Screenings!A:A,0))</f>
        <v>5</v>
      </c>
      <c r="E2990" s="4">
        <f>COUNTIF(SeatReservations!B:B,Reservations!A2990)</f>
        <v>3</v>
      </c>
      <c r="F2990" s="4">
        <f>INDEX(Screenings!D:D,MATCH(Reservations!C2990,Screenings!A:A,0))</f>
        <v>31</v>
      </c>
    </row>
    <row r="2991" spans="1:6" x14ac:dyDescent="0.2">
      <c r="A2991" s="10">
        <v>2990</v>
      </c>
      <c r="B2991" s="13">
        <v>43</v>
      </c>
      <c r="C2991" s="13">
        <v>791</v>
      </c>
      <c r="D2991" s="4">
        <f>INDEX(Screenings!C:C,MATCH(Reservations!C2991,Screenings!A:A,0))</f>
        <v>3</v>
      </c>
      <c r="E2991" s="4">
        <f>COUNTIF(SeatReservations!B:B,Reservations!A2991)</f>
        <v>2</v>
      </c>
      <c r="F2991" s="4">
        <f>INDEX(Screenings!D:D,MATCH(Reservations!C2991,Screenings!A:A,0))</f>
        <v>13</v>
      </c>
    </row>
    <row r="2992" spans="1:6" x14ac:dyDescent="0.2">
      <c r="A2992" s="10">
        <v>2991</v>
      </c>
      <c r="B2992" s="13">
        <v>62</v>
      </c>
      <c r="C2992" s="13">
        <v>748</v>
      </c>
      <c r="D2992" s="4">
        <f>INDEX(Screenings!C:C,MATCH(Reservations!C2992,Screenings!A:A,0))</f>
        <v>9</v>
      </c>
      <c r="E2992" s="4">
        <f>COUNTIF(SeatReservations!B:B,Reservations!A2992)</f>
        <v>2</v>
      </c>
      <c r="F2992" s="4">
        <f>INDEX(Screenings!D:D,MATCH(Reservations!C2992,Screenings!A:A,0))</f>
        <v>55</v>
      </c>
    </row>
    <row r="2993" spans="1:6" x14ac:dyDescent="0.2">
      <c r="A2993" s="10">
        <v>2992</v>
      </c>
      <c r="B2993" s="13">
        <v>60</v>
      </c>
      <c r="C2993" s="13">
        <v>765</v>
      </c>
      <c r="D2993" s="4">
        <f>INDEX(Screenings!C:C,MATCH(Reservations!C2993,Screenings!A:A,0))</f>
        <v>1</v>
      </c>
      <c r="E2993" s="4">
        <f>COUNTIF(SeatReservations!B:B,Reservations!A2993)</f>
        <v>5</v>
      </c>
      <c r="F2993" s="4">
        <f>INDEX(Screenings!D:D,MATCH(Reservations!C2993,Screenings!A:A,0))</f>
        <v>38</v>
      </c>
    </row>
    <row r="2994" spans="1:6" x14ac:dyDescent="0.2">
      <c r="A2994" s="10">
        <v>2993</v>
      </c>
      <c r="B2994" s="13">
        <v>1</v>
      </c>
      <c r="C2994" s="13">
        <v>662</v>
      </c>
      <c r="D2994" s="4">
        <f>INDEX(Screenings!C:C,MATCH(Reservations!C2994,Screenings!A:A,0))</f>
        <v>10</v>
      </c>
      <c r="E2994" s="4">
        <f>COUNTIF(SeatReservations!B:B,Reservations!A2994)</f>
        <v>2</v>
      </c>
      <c r="F2994" s="4">
        <f>INDEX(Screenings!D:D,MATCH(Reservations!C2994,Screenings!A:A,0))</f>
        <v>56</v>
      </c>
    </row>
    <row r="2995" spans="1:6" x14ac:dyDescent="0.2">
      <c r="A2995" s="10">
        <v>2994</v>
      </c>
      <c r="B2995" s="13">
        <v>68</v>
      </c>
      <c r="C2995" s="13">
        <v>724</v>
      </c>
      <c r="D2995" s="4">
        <f>INDEX(Screenings!C:C,MATCH(Reservations!C2995,Screenings!A:A,0))</f>
        <v>6</v>
      </c>
      <c r="E2995" s="4">
        <f>COUNTIF(SeatReservations!B:B,Reservations!A2995)</f>
        <v>3</v>
      </c>
      <c r="F2995" s="4">
        <f>INDEX(Screenings!D:D,MATCH(Reservations!C2995,Screenings!A:A,0))</f>
        <v>53</v>
      </c>
    </row>
    <row r="2996" spans="1:6" x14ac:dyDescent="0.2">
      <c r="A2996" s="10">
        <v>2995</v>
      </c>
      <c r="B2996" s="13">
        <v>7</v>
      </c>
      <c r="C2996" s="13">
        <v>744</v>
      </c>
      <c r="D2996" s="4">
        <f>INDEX(Screenings!C:C,MATCH(Reservations!C2996,Screenings!A:A,0))</f>
        <v>1</v>
      </c>
      <c r="E2996" s="4">
        <f>COUNTIF(SeatReservations!B:B,Reservations!A2996)</f>
        <v>3</v>
      </c>
      <c r="F2996" s="4">
        <f>INDEX(Screenings!D:D,MATCH(Reservations!C2996,Screenings!A:A,0))</f>
        <v>1</v>
      </c>
    </row>
    <row r="2997" spans="1:6" x14ac:dyDescent="0.2">
      <c r="A2997" s="10">
        <v>2996</v>
      </c>
      <c r="B2997" s="13">
        <v>10</v>
      </c>
      <c r="C2997" s="13">
        <v>727</v>
      </c>
      <c r="D2997" s="4">
        <f>INDEX(Screenings!C:C,MATCH(Reservations!C2997,Screenings!A:A,0))</f>
        <v>2</v>
      </c>
      <c r="E2997" s="4">
        <f>COUNTIF(SeatReservations!B:B,Reservations!A2997)</f>
        <v>2</v>
      </c>
      <c r="F2997" s="4">
        <f>INDEX(Screenings!D:D,MATCH(Reservations!C2997,Screenings!A:A,0))</f>
        <v>43</v>
      </c>
    </row>
    <row r="2998" spans="1:6" x14ac:dyDescent="0.2">
      <c r="A2998" s="10">
        <v>2997</v>
      </c>
      <c r="B2998" s="13">
        <v>33</v>
      </c>
      <c r="C2998" s="13">
        <v>686</v>
      </c>
      <c r="D2998" s="4">
        <f>INDEX(Screenings!C:C,MATCH(Reservations!C2998,Screenings!A:A,0))</f>
        <v>9</v>
      </c>
      <c r="E2998" s="4">
        <f>COUNTIF(SeatReservations!B:B,Reservations!A2998)</f>
        <v>1</v>
      </c>
      <c r="F2998" s="4">
        <f>INDEX(Screenings!D:D,MATCH(Reservations!C2998,Screenings!A:A,0))</f>
        <v>36</v>
      </c>
    </row>
    <row r="2999" spans="1:6" x14ac:dyDescent="0.2">
      <c r="A2999" s="10">
        <v>2998</v>
      </c>
      <c r="B2999" s="13">
        <v>50</v>
      </c>
      <c r="C2999" s="13">
        <v>762</v>
      </c>
      <c r="D2999" s="4">
        <f>INDEX(Screenings!C:C,MATCH(Reservations!C2999,Screenings!A:A,0))</f>
        <v>1</v>
      </c>
      <c r="E2999" s="4">
        <f>COUNTIF(SeatReservations!B:B,Reservations!A2999)</f>
        <v>3</v>
      </c>
      <c r="F2999" s="4">
        <f>INDEX(Screenings!D:D,MATCH(Reservations!C2999,Screenings!A:A,0))</f>
        <v>27</v>
      </c>
    </row>
    <row r="3000" spans="1:6" x14ac:dyDescent="0.2">
      <c r="A3000" s="10">
        <v>2999</v>
      </c>
      <c r="B3000" s="13">
        <v>64</v>
      </c>
      <c r="C3000" s="13">
        <v>660</v>
      </c>
      <c r="D3000" s="4">
        <f>INDEX(Screenings!C:C,MATCH(Reservations!C3000,Screenings!A:A,0))</f>
        <v>5</v>
      </c>
      <c r="E3000" s="4">
        <f>COUNTIF(SeatReservations!B:B,Reservations!A3000)</f>
        <v>1</v>
      </c>
      <c r="F3000" s="4">
        <f>INDEX(Screenings!D:D,MATCH(Reservations!C3000,Screenings!A:A,0))</f>
        <v>47</v>
      </c>
    </row>
    <row r="3001" spans="1:6" x14ac:dyDescent="0.2">
      <c r="A3001" s="10">
        <v>3000</v>
      </c>
      <c r="B3001" s="13">
        <v>13</v>
      </c>
      <c r="C3001" s="13">
        <v>626</v>
      </c>
      <c r="D3001" s="4">
        <f>INDEX(Screenings!C:C,MATCH(Reservations!C3001,Screenings!A:A,0))</f>
        <v>9</v>
      </c>
      <c r="E3001" s="4">
        <f>COUNTIF(SeatReservations!B:B,Reservations!A3001)</f>
        <v>1</v>
      </c>
      <c r="F3001" s="4">
        <f>INDEX(Screenings!D:D,MATCH(Reservations!C3001,Screenings!A:A,0))</f>
        <v>53</v>
      </c>
    </row>
  </sheetData>
  <pageMargins left="0.75" right="0.75" top="1" bottom="1" header="0.5" footer="0.5"/>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CD38-C5A0-499C-BC15-57FA0E48CB08}">
  <dimension ref="A1:F842"/>
  <sheetViews>
    <sheetView tabSelected="1" showOutlineSymbols="0" showWhiteSpace="0" workbookViewId="0">
      <selection activeCell="F2" sqref="F2"/>
    </sheetView>
  </sheetViews>
  <sheetFormatPr defaultColWidth="8.85546875" defaultRowHeight="14.25" x14ac:dyDescent="0.2"/>
  <cols>
    <col min="1" max="1" width="7.140625" style="1" bestFit="1" customWidth="1"/>
    <col min="2" max="2" width="13.28515625" style="1" bestFit="1" customWidth="1"/>
    <col min="3" max="3" width="5.85546875" style="1" bestFit="1" customWidth="1"/>
    <col min="4" max="4" width="8.28515625" style="1" bestFit="1" customWidth="1"/>
    <col min="5" max="5" width="8.85546875" style="1"/>
    <col min="6" max="6" width="39.7109375" style="1" customWidth="1"/>
    <col min="7" max="16384" width="8.85546875" style="1"/>
  </cols>
  <sheetData>
    <row r="1" spans="1:6" x14ac:dyDescent="0.2">
      <c r="A1" s="1" t="s">
        <v>0</v>
      </c>
      <c r="B1" s="1" t="s">
        <v>1078</v>
      </c>
      <c r="C1" s="1" t="s">
        <v>1079</v>
      </c>
      <c r="D1" s="1" t="s">
        <v>163</v>
      </c>
      <c r="E1" s="1" t="s">
        <v>1989</v>
      </c>
      <c r="F1" s="1" t="s">
        <v>1998</v>
      </c>
    </row>
    <row r="2" spans="1:6" x14ac:dyDescent="0.2">
      <c r="A2" s="1">
        <v>1</v>
      </c>
      <c r="B2" s="1" t="s">
        <v>1080</v>
      </c>
      <c r="C2" s="1">
        <v>4</v>
      </c>
      <c r="D2" s="1">
        <v>18</v>
      </c>
      <c r="E2" s="6">
        <f ca="1">TIME(RANDBETWEEN(13,22),ROUNDUP(RANDBETWEEN(0,59),-1),0)</f>
        <v>0.90277777777777779</v>
      </c>
      <c r="F2" s="6" t="str">
        <f ca="1">TEXT(B2+E2,"YYYY-MM-DD HH:MM")</f>
        <v>2019-01-18 21:40</v>
      </c>
    </row>
    <row r="3" spans="1:6" x14ac:dyDescent="0.2">
      <c r="A3" s="1">
        <v>2</v>
      </c>
      <c r="B3" s="1" t="s">
        <v>1081</v>
      </c>
      <c r="C3" s="1">
        <v>4</v>
      </c>
      <c r="D3" s="1">
        <v>57</v>
      </c>
      <c r="E3" s="6">
        <f t="shared" ref="E3:E66" ca="1" si="0">TIME(RANDBETWEEN(13,22),ROUNDUP(RANDBETWEEN(0,59),-1),0)</f>
        <v>0.55555555555555558</v>
      </c>
      <c r="F3" s="6" t="str">
        <f t="shared" ref="F3:F66" ca="1" si="1">TEXT(B3+E3,"YYYY-MM-DD HH:MM")</f>
        <v>2019-09-16 13:20</v>
      </c>
    </row>
    <row r="4" spans="1:6" x14ac:dyDescent="0.2">
      <c r="A4" s="1">
        <v>3</v>
      </c>
      <c r="B4" s="1" t="s">
        <v>1082</v>
      </c>
      <c r="C4" s="1">
        <v>9</v>
      </c>
      <c r="D4" s="1">
        <v>43</v>
      </c>
      <c r="E4" s="6">
        <f t="shared" ca="1" si="0"/>
        <v>0.72916666666666663</v>
      </c>
      <c r="F4" s="6" t="str">
        <f t="shared" ca="1" si="1"/>
        <v>2019-08-07 17:30</v>
      </c>
    </row>
    <row r="5" spans="1:6" x14ac:dyDescent="0.2">
      <c r="A5" s="1">
        <v>4</v>
      </c>
      <c r="B5" s="1" t="s">
        <v>1083</v>
      </c>
      <c r="C5" s="1">
        <v>7</v>
      </c>
      <c r="D5" s="1">
        <v>3</v>
      </c>
      <c r="E5" s="6">
        <f t="shared" ca="1" si="0"/>
        <v>0.82638888888888884</v>
      </c>
      <c r="F5" s="6" t="str">
        <f t="shared" ca="1" si="1"/>
        <v>2019-09-24 19:50</v>
      </c>
    </row>
    <row r="6" spans="1:6" x14ac:dyDescent="0.2">
      <c r="A6" s="1">
        <v>5</v>
      </c>
      <c r="B6" s="1" t="s">
        <v>1084</v>
      </c>
      <c r="C6" s="1">
        <v>2</v>
      </c>
      <c r="D6" s="1">
        <v>60</v>
      </c>
      <c r="E6" s="6">
        <f t="shared" ca="1" si="0"/>
        <v>0.79166666666666663</v>
      </c>
      <c r="F6" s="6" t="str">
        <f t="shared" ca="1" si="1"/>
        <v>2019-02-04 19:00</v>
      </c>
    </row>
    <row r="7" spans="1:6" x14ac:dyDescent="0.2">
      <c r="A7" s="1">
        <v>6</v>
      </c>
      <c r="B7" s="1" t="s">
        <v>1085</v>
      </c>
      <c r="C7" s="1">
        <v>6</v>
      </c>
      <c r="D7" s="1">
        <v>19</v>
      </c>
      <c r="E7" s="6">
        <f t="shared" ca="1" si="0"/>
        <v>0.61111111111111105</v>
      </c>
      <c r="F7" s="6" t="str">
        <f t="shared" ca="1" si="1"/>
        <v>2019-03-15 14:40</v>
      </c>
    </row>
    <row r="8" spans="1:6" x14ac:dyDescent="0.2">
      <c r="A8" s="1">
        <v>7</v>
      </c>
      <c r="B8" s="1" t="s">
        <v>1086</v>
      </c>
      <c r="C8" s="1">
        <v>8</v>
      </c>
      <c r="D8" s="1">
        <v>16</v>
      </c>
      <c r="E8" s="6">
        <f t="shared" ca="1" si="0"/>
        <v>0.85416666666666663</v>
      </c>
      <c r="F8" s="6" t="str">
        <f t="shared" ca="1" si="1"/>
        <v>2018-12-09 20:30</v>
      </c>
    </row>
    <row r="9" spans="1:6" x14ac:dyDescent="0.2">
      <c r="A9" s="1">
        <v>8</v>
      </c>
      <c r="B9" s="1" t="s">
        <v>1087</v>
      </c>
      <c r="C9" s="1">
        <v>4</v>
      </c>
      <c r="D9" s="1">
        <v>35</v>
      </c>
      <c r="E9" s="6">
        <f t="shared" ca="1" si="0"/>
        <v>0.88888888888888884</v>
      </c>
      <c r="F9" s="6" t="str">
        <f t="shared" ca="1" si="1"/>
        <v>2018-11-30 21:20</v>
      </c>
    </row>
    <row r="10" spans="1:6" x14ac:dyDescent="0.2">
      <c r="A10" s="1">
        <v>9</v>
      </c>
      <c r="B10" s="1" t="s">
        <v>1088</v>
      </c>
      <c r="C10" s="1">
        <v>10</v>
      </c>
      <c r="D10" s="1">
        <v>21</v>
      </c>
      <c r="E10" s="6">
        <f t="shared" ca="1" si="0"/>
        <v>0.86111111111111116</v>
      </c>
      <c r="F10" s="6" t="str">
        <f t="shared" ca="1" si="1"/>
        <v>2019-04-03 20:40</v>
      </c>
    </row>
    <row r="11" spans="1:6" x14ac:dyDescent="0.2">
      <c r="A11" s="1">
        <v>10</v>
      </c>
      <c r="B11" s="1" t="s">
        <v>1089</v>
      </c>
      <c r="C11" s="1">
        <v>6</v>
      </c>
      <c r="D11" s="1">
        <v>37</v>
      </c>
      <c r="E11" s="6">
        <f t="shared" ca="1" si="0"/>
        <v>0.78472222222222221</v>
      </c>
      <c r="F11" s="6" t="str">
        <f t="shared" ca="1" si="1"/>
        <v>2019-05-03 18:50</v>
      </c>
    </row>
    <row r="12" spans="1:6" x14ac:dyDescent="0.2">
      <c r="A12" s="1">
        <v>11</v>
      </c>
      <c r="B12" s="1" t="s">
        <v>1090</v>
      </c>
      <c r="C12" s="1">
        <v>6</v>
      </c>
      <c r="D12" s="1">
        <v>23</v>
      </c>
      <c r="E12" s="6">
        <f t="shared" ca="1" si="0"/>
        <v>0.91666666666666663</v>
      </c>
      <c r="F12" s="6" t="str">
        <f t="shared" ca="1" si="1"/>
        <v>2019-06-07 22:00</v>
      </c>
    </row>
    <row r="13" spans="1:6" x14ac:dyDescent="0.2">
      <c r="A13" s="1">
        <v>12</v>
      </c>
      <c r="B13" s="1" t="s">
        <v>1091</v>
      </c>
      <c r="C13" s="1">
        <v>2</v>
      </c>
      <c r="D13" s="1">
        <v>23</v>
      </c>
      <c r="E13" s="6">
        <f t="shared" ca="1" si="0"/>
        <v>0.91666666666666663</v>
      </c>
      <c r="F13" s="6" t="str">
        <f t="shared" ca="1" si="1"/>
        <v>2019-01-26 22:00</v>
      </c>
    </row>
    <row r="14" spans="1:6" x14ac:dyDescent="0.2">
      <c r="A14" s="1">
        <v>13</v>
      </c>
      <c r="B14" s="1" t="s">
        <v>20</v>
      </c>
      <c r="C14" s="1">
        <v>9</v>
      </c>
      <c r="D14" s="1">
        <v>29</v>
      </c>
      <c r="E14" s="6">
        <f t="shared" ca="1" si="0"/>
        <v>0.82638888888888884</v>
      </c>
      <c r="F14" s="6" t="str">
        <f t="shared" ca="1" si="1"/>
        <v>2019-04-26 19:50</v>
      </c>
    </row>
    <row r="15" spans="1:6" x14ac:dyDescent="0.2">
      <c r="A15" s="1">
        <v>14</v>
      </c>
      <c r="B15" s="1" t="s">
        <v>1092</v>
      </c>
      <c r="C15" s="1">
        <v>2</v>
      </c>
      <c r="D15" s="1">
        <v>32</v>
      </c>
      <c r="E15" s="6">
        <f t="shared" ca="1" si="0"/>
        <v>0.73611111111111116</v>
      </c>
      <c r="F15" s="6" t="str">
        <f t="shared" ca="1" si="1"/>
        <v>2018-12-03 17:40</v>
      </c>
    </row>
    <row r="16" spans="1:6" x14ac:dyDescent="0.2">
      <c r="A16" s="1">
        <v>15</v>
      </c>
      <c r="B16" s="1" t="s">
        <v>1093</v>
      </c>
      <c r="C16" s="1">
        <v>8</v>
      </c>
      <c r="D16" s="1">
        <v>11</v>
      </c>
      <c r="E16" s="6">
        <f t="shared" ca="1" si="0"/>
        <v>0.57638888888888895</v>
      </c>
      <c r="F16" s="6" t="str">
        <f t="shared" ca="1" si="1"/>
        <v>2019-10-20 13:50</v>
      </c>
    </row>
    <row r="17" spans="1:6" x14ac:dyDescent="0.2">
      <c r="A17" s="1">
        <v>16</v>
      </c>
      <c r="B17" s="1" t="s">
        <v>1094</v>
      </c>
      <c r="C17" s="1">
        <v>3</v>
      </c>
      <c r="D17" s="1">
        <v>49</v>
      </c>
      <c r="E17" s="6">
        <f t="shared" ca="1" si="0"/>
        <v>0.80555555555555547</v>
      </c>
      <c r="F17" s="6" t="str">
        <f t="shared" ca="1" si="1"/>
        <v>2018-12-05 19:20</v>
      </c>
    </row>
    <row r="18" spans="1:6" x14ac:dyDescent="0.2">
      <c r="A18" s="1">
        <v>17</v>
      </c>
      <c r="B18" s="1" t="s">
        <v>1095</v>
      </c>
      <c r="C18" s="1">
        <v>6</v>
      </c>
      <c r="D18" s="1">
        <v>18</v>
      </c>
      <c r="E18" s="6">
        <f t="shared" ca="1" si="0"/>
        <v>0.79861111111111116</v>
      </c>
      <c r="F18" s="6" t="str">
        <f t="shared" ca="1" si="1"/>
        <v>2019-05-08 19:10</v>
      </c>
    </row>
    <row r="19" spans="1:6" x14ac:dyDescent="0.2">
      <c r="A19" s="1">
        <v>18</v>
      </c>
      <c r="B19" s="1" t="s">
        <v>1096</v>
      </c>
      <c r="C19" s="1">
        <v>3</v>
      </c>
      <c r="D19" s="1">
        <v>27</v>
      </c>
      <c r="E19" s="6">
        <f t="shared" ca="1" si="0"/>
        <v>0.64583333333333337</v>
      </c>
      <c r="F19" s="6" t="str">
        <f t="shared" ca="1" si="1"/>
        <v>2019-06-10 15:30</v>
      </c>
    </row>
    <row r="20" spans="1:6" x14ac:dyDescent="0.2">
      <c r="A20" s="1">
        <v>19</v>
      </c>
      <c r="B20" s="1" t="s">
        <v>1097</v>
      </c>
      <c r="C20" s="1">
        <v>5</v>
      </c>
      <c r="D20" s="1">
        <v>41</v>
      </c>
      <c r="E20" s="6">
        <f t="shared" ca="1" si="0"/>
        <v>0.94444444444444453</v>
      </c>
      <c r="F20" s="6" t="str">
        <f t="shared" ca="1" si="1"/>
        <v>2019-07-10 22:40</v>
      </c>
    </row>
    <row r="21" spans="1:6" x14ac:dyDescent="0.2">
      <c r="A21" s="1">
        <v>20</v>
      </c>
      <c r="B21" s="1" t="s">
        <v>1098</v>
      </c>
      <c r="C21" s="1">
        <v>8</v>
      </c>
      <c r="D21" s="1">
        <v>34</v>
      </c>
      <c r="E21" s="6">
        <f t="shared" ca="1" si="0"/>
        <v>0.75</v>
      </c>
      <c r="F21" s="6" t="str">
        <f t="shared" ca="1" si="1"/>
        <v>2019-08-19 18:00</v>
      </c>
    </row>
    <row r="22" spans="1:6" x14ac:dyDescent="0.2">
      <c r="A22" s="1">
        <v>21</v>
      </c>
      <c r="B22" s="1" t="s">
        <v>1099</v>
      </c>
      <c r="C22" s="1">
        <v>1</v>
      </c>
      <c r="D22" s="1">
        <v>60</v>
      </c>
      <c r="E22" s="6">
        <f t="shared" ca="1" si="0"/>
        <v>0.68055555555555547</v>
      </c>
      <c r="F22" s="6" t="str">
        <f t="shared" ca="1" si="1"/>
        <v>2019-01-09 16:20</v>
      </c>
    </row>
    <row r="23" spans="1:6" x14ac:dyDescent="0.2">
      <c r="A23" s="1">
        <v>22</v>
      </c>
      <c r="B23" s="1" t="s">
        <v>1100</v>
      </c>
      <c r="C23" s="1">
        <v>9</v>
      </c>
      <c r="D23" s="1">
        <v>17</v>
      </c>
      <c r="E23" s="6">
        <f t="shared" ca="1" si="0"/>
        <v>0.63194444444444442</v>
      </c>
      <c r="F23" s="6" t="str">
        <f t="shared" ca="1" si="1"/>
        <v>2019-11-03 15:10</v>
      </c>
    </row>
    <row r="24" spans="1:6" x14ac:dyDescent="0.2">
      <c r="A24" s="1">
        <v>23</v>
      </c>
      <c r="B24" s="1" t="s">
        <v>1101</v>
      </c>
      <c r="C24" s="1">
        <v>3</v>
      </c>
      <c r="D24" s="1">
        <v>37</v>
      </c>
      <c r="E24" s="6">
        <f t="shared" ca="1" si="0"/>
        <v>0.59027777777777779</v>
      </c>
      <c r="F24" s="6" t="str">
        <f t="shared" ca="1" si="1"/>
        <v>2018-12-13 14:10</v>
      </c>
    </row>
    <row r="25" spans="1:6" x14ac:dyDescent="0.2">
      <c r="A25" s="1">
        <v>24</v>
      </c>
      <c r="B25" s="1" t="s">
        <v>1102</v>
      </c>
      <c r="C25" s="1">
        <v>6</v>
      </c>
      <c r="D25" s="1">
        <v>41</v>
      </c>
      <c r="E25" s="6">
        <f t="shared" ca="1" si="0"/>
        <v>0.75694444444444453</v>
      </c>
      <c r="F25" s="6" t="str">
        <f t="shared" ca="1" si="1"/>
        <v>2018-11-10 18:10</v>
      </c>
    </row>
    <row r="26" spans="1:6" x14ac:dyDescent="0.2">
      <c r="A26" s="1">
        <v>25</v>
      </c>
      <c r="B26" s="1" t="s">
        <v>1103</v>
      </c>
      <c r="C26" s="1">
        <v>4</v>
      </c>
      <c r="D26" s="1">
        <v>55</v>
      </c>
      <c r="E26" s="6">
        <f t="shared" ca="1" si="0"/>
        <v>0.82638888888888884</v>
      </c>
      <c r="F26" s="6" t="str">
        <f t="shared" ca="1" si="1"/>
        <v>2019-02-20 19:50</v>
      </c>
    </row>
    <row r="27" spans="1:6" x14ac:dyDescent="0.2">
      <c r="A27" s="1">
        <v>26</v>
      </c>
      <c r="B27" s="1" t="s">
        <v>1104</v>
      </c>
      <c r="C27" s="1">
        <v>10</v>
      </c>
      <c r="D27" s="1">
        <v>21</v>
      </c>
      <c r="E27" s="6">
        <f t="shared" ca="1" si="0"/>
        <v>0.84027777777777779</v>
      </c>
      <c r="F27" s="6" t="str">
        <f t="shared" ca="1" si="1"/>
        <v>2019-03-12 20:10</v>
      </c>
    </row>
    <row r="28" spans="1:6" x14ac:dyDescent="0.2">
      <c r="A28" s="1">
        <v>27</v>
      </c>
      <c r="B28" s="1" t="s">
        <v>1105</v>
      </c>
      <c r="C28" s="1">
        <v>7</v>
      </c>
      <c r="D28" s="1">
        <v>22</v>
      </c>
      <c r="E28" s="6">
        <f t="shared" ca="1" si="0"/>
        <v>0.8125</v>
      </c>
      <c r="F28" s="6" t="str">
        <f t="shared" ca="1" si="1"/>
        <v>2019-05-13 19:30</v>
      </c>
    </row>
    <row r="29" spans="1:6" x14ac:dyDescent="0.2">
      <c r="A29" s="1">
        <v>28</v>
      </c>
      <c r="B29" s="1" t="s">
        <v>1106</v>
      </c>
      <c r="C29" s="1">
        <v>10</v>
      </c>
      <c r="D29" s="1">
        <v>23</v>
      </c>
      <c r="E29" s="6">
        <f t="shared" ca="1" si="0"/>
        <v>0.68055555555555547</v>
      </c>
      <c r="F29" s="6" t="str">
        <f t="shared" ca="1" si="1"/>
        <v>2019-03-02 16:20</v>
      </c>
    </row>
    <row r="30" spans="1:6" x14ac:dyDescent="0.2">
      <c r="A30" s="1">
        <v>29</v>
      </c>
      <c r="B30" s="1" t="s">
        <v>1107</v>
      </c>
      <c r="C30" s="1">
        <v>7</v>
      </c>
      <c r="D30" s="1">
        <v>4</v>
      </c>
      <c r="E30" s="6">
        <f t="shared" ca="1" si="0"/>
        <v>0.65972222222222221</v>
      </c>
      <c r="F30" s="6" t="str">
        <f t="shared" ca="1" si="1"/>
        <v>2018-11-19 15:50</v>
      </c>
    </row>
    <row r="31" spans="1:6" x14ac:dyDescent="0.2">
      <c r="A31" s="1">
        <v>30</v>
      </c>
      <c r="B31" s="1" t="s">
        <v>1108</v>
      </c>
      <c r="C31" s="1">
        <v>7</v>
      </c>
      <c r="D31" s="1">
        <v>20</v>
      </c>
      <c r="E31" s="6">
        <f t="shared" ca="1" si="0"/>
        <v>0.60416666666666663</v>
      </c>
      <c r="F31" s="6" t="str">
        <f t="shared" ca="1" si="1"/>
        <v>2018-11-26 14:30</v>
      </c>
    </row>
    <row r="32" spans="1:6" x14ac:dyDescent="0.2">
      <c r="A32" s="1">
        <v>31</v>
      </c>
      <c r="B32" s="1" t="s">
        <v>1109</v>
      </c>
      <c r="C32" s="1">
        <v>4</v>
      </c>
      <c r="D32" s="1">
        <v>35</v>
      </c>
      <c r="E32" s="6">
        <f t="shared" ca="1" si="0"/>
        <v>0.63888888888888895</v>
      </c>
      <c r="F32" s="6" t="str">
        <f t="shared" ca="1" si="1"/>
        <v>2019-10-24 15:20</v>
      </c>
    </row>
    <row r="33" spans="1:6" x14ac:dyDescent="0.2">
      <c r="A33" s="1">
        <v>32</v>
      </c>
      <c r="B33" s="1" t="s">
        <v>1110</v>
      </c>
      <c r="C33" s="1">
        <v>1</v>
      </c>
      <c r="D33" s="1">
        <v>14</v>
      </c>
      <c r="E33" s="6">
        <f t="shared" ca="1" si="0"/>
        <v>0.9375</v>
      </c>
      <c r="F33" s="6" t="str">
        <f t="shared" ca="1" si="1"/>
        <v>2019-07-23 22:30</v>
      </c>
    </row>
    <row r="34" spans="1:6" x14ac:dyDescent="0.2">
      <c r="A34" s="1">
        <v>33</v>
      </c>
      <c r="B34" s="1" t="s">
        <v>1111</v>
      </c>
      <c r="C34" s="1">
        <v>10</v>
      </c>
      <c r="D34" s="1">
        <v>52</v>
      </c>
      <c r="E34" s="6">
        <f t="shared" ca="1" si="0"/>
        <v>0.67361111111111116</v>
      </c>
      <c r="F34" s="6" t="str">
        <f t="shared" ca="1" si="1"/>
        <v>2019-03-18 16:10</v>
      </c>
    </row>
    <row r="35" spans="1:6" x14ac:dyDescent="0.2">
      <c r="A35" s="1">
        <v>34</v>
      </c>
      <c r="B35" s="1" t="s">
        <v>1112</v>
      </c>
      <c r="C35" s="1">
        <v>4</v>
      </c>
      <c r="D35" s="1">
        <v>38</v>
      </c>
      <c r="E35" s="6">
        <f t="shared" ca="1" si="0"/>
        <v>0.65277777777777779</v>
      </c>
      <c r="F35" s="6" t="str">
        <f t="shared" ca="1" si="1"/>
        <v>2019-06-21 15:40</v>
      </c>
    </row>
    <row r="36" spans="1:6" x14ac:dyDescent="0.2">
      <c r="A36" s="1">
        <v>35</v>
      </c>
      <c r="B36" s="1" t="s">
        <v>1113</v>
      </c>
      <c r="C36" s="1">
        <v>4</v>
      </c>
      <c r="D36" s="1">
        <v>34</v>
      </c>
      <c r="E36" s="6">
        <f t="shared" ca="1" si="0"/>
        <v>0.92361111111111116</v>
      </c>
      <c r="F36" s="6" t="str">
        <f t="shared" ca="1" si="1"/>
        <v>2018-12-10 22:10</v>
      </c>
    </row>
    <row r="37" spans="1:6" x14ac:dyDescent="0.2">
      <c r="A37" s="1">
        <v>36</v>
      </c>
      <c r="B37" s="1" t="s">
        <v>1114</v>
      </c>
      <c r="C37" s="1">
        <v>2</v>
      </c>
      <c r="D37" s="1">
        <v>31</v>
      </c>
      <c r="E37" s="6">
        <f t="shared" ca="1" si="0"/>
        <v>0.5625</v>
      </c>
      <c r="F37" s="6" t="str">
        <f t="shared" ca="1" si="1"/>
        <v>2019-02-22 13:30</v>
      </c>
    </row>
    <row r="38" spans="1:6" x14ac:dyDescent="0.2">
      <c r="A38" s="1">
        <v>37</v>
      </c>
      <c r="B38" s="1" t="s">
        <v>90</v>
      </c>
      <c r="C38" s="1">
        <v>9</v>
      </c>
      <c r="D38" s="1">
        <v>51</v>
      </c>
      <c r="E38" s="6">
        <f t="shared" ca="1" si="0"/>
        <v>0.88194444444444453</v>
      </c>
      <c r="F38" s="6" t="str">
        <f t="shared" ca="1" si="1"/>
        <v>2019-06-08 21:10</v>
      </c>
    </row>
    <row r="39" spans="1:6" x14ac:dyDescent="0.2">
      <c r="A39" s="1">
        <v>38</v>
      </c>
      <c r="B39" s="1" t="s">
        <v>1115</v>
      </c>
      <c r="C39" s="1">
        <v>8</v>
      </c>
      <c r="D39" s="1">
        <v>34</v>
      </c>
      <c r="E39" s="6">
        <f t="shared" ca="1" si="0"/>
        <v>0.54861111111111105</v>
      </c>
      <c r="F39" s="6" t="str">
        <f t="shared" ca="1" si="1"/>
        <v>2019-10-01 13:10</v>
      </c>
    </row>
    <row r="40" spans="1:6" x14ac:dyDescent="0.2">
      <c r="A40" s="1">
        <v>39</v>
      </c>
      <c r="B40" s="1" t="s">
        <v>1116</v>
      </c>
      <c r="C40" s="1">
        <v>9</v>
      </c>
      <c r="D40" s="1">
        <v>20</v>
      </c>
      <c r="E40" s="6">
        <f t="shared" ca="1" si="0"/>
        <v>0.88888888888888884</v>
      </c>
      <c r="F40" s="6" t="str">
        <f t="shared" ca="1" si="1"/>
        <v>2019-05-24 21:20</v>
      </c>
    </row>
    <row r="41" spans="1:6" x14ac:dyDescent="0.2">
      <c r="A41" s="1">
        <v>40</v>
      </c>
      <c r="B41" s="1" t="s">
        <v>1117</v>
      </c>
      <c r="C41" s="1">
        <v>2</v>
      </c>
      <c r="D41" s="1">
        <v>13</v>
      </c>
      <c r="E41" s="6">
        <f t="shared" ca="1" si="0"/>
        <v>0.55555555555555558</v>
      </c>
      <c r="F41" s="6" t="str">
        <f t="shared" ca="1" si="1"/>
        <v>2019-02-12 13:20</v>
      </c>
    </row>
    <row r="42" spans="1:6" x14ac:dyDescent="0.2">
      <c r="A42" s="1">
        <v>41</v>
      </c>
      <c r="B42" s="1" t="s">
        <v>1118</v>
      </c>
      <c r="C42" s="1">
        <v>8</v>
      </c>
      <c r="D42" s="1">
        <v>42</v>
      </c>
      <c r="E42" s="6">
        <f t="shared" ca="1" si="0"/>
        <v>0.84027777777777779</v>
      </c>
      <c r="F42" s="6" t="str">
        <f t="shared" ca="1" si="1"/>
        <v>2018-12-23 20:10</v>
      </c>
    </row>
    <row r="43" spans="1:6" x14ac:dyDescent="0.2">
      <c r="A43" s="1">
        <v>42</v>
      </c>
      <c r="B43" s="1" t="s">
        <v>1110</v>
      </c>
      <c r="C43" s="1">
        <v>2</v>
      </c>
      <c r="D43" s="1">
        <v>42</v>
      </c>
      <c r="E43" s="6">
        <f t="shared" ca="1" si="0"/>
        <v>0.57638888888888895</v>
      </c>
      <c r="F43" s="6" t="str">
        <f t="shared" ca="1" si="1"/>
        <v>2019-07-23 13:50</v>
      </c>
    </row>
    <row r="44" spans="1:6" x14ac:dyDescent="0.2">
      <c r="A44" s="1">
        <v>43</v>
      </c>
      <c r="B44" s="1" t="s">
        <v>1080</v>
      </c>
      <c r="C44" s="1">
        <v>1</v>
      </c>
      <c r="D44" s="1">
        <v>18</v>
      </c>
      <c r="E44" s="6">
        <f t="shared" ca="1" si="0"/>
        <v>0.66666666666666663</v>
      </c>
      <c r="F44" s="6" t="str">
        <f t="shared" ca="1" si="1"/>
        <v>2019-01-18 16:00</v>
      </c>
    </row>
    <row r="45" spans="1:6" x14ac:dyDescent="0.2">
      <c r="A45" s="1">
        <v>44</v>
      </c>
      <c r="B45" s="1" t="s">
        <v>1119</v>
      </c>
      <c r="C45" s="1">
        <v>6</v>
      </c>
      <c r="D45" s="1">
        <v>40</v>
      </c>
      <c r="E45" s="6">
        <f t="shared" ca="1" si="0"/>
        <v>0.81944444444444453</v>
      </c>
      <c r="F45" s="6" t="str">
        <f t="shared" ca="1" si="1"/>
        <v>2019-08-20 19:40</v>
      </c>
    </row>
    <row r="46" spans="1:6" x14ac:dyDescent="0.2">
      <c r="A46" s="1">
        <v>45</v>
      </c>
      <c r="B46" s="1" t="s">
        <v>1109</v>
      </c>
      <c r="C46" s="1">
        <v>3</v>
      </c>
      <c r="D46" s="1">
        <v>59</v>
      </c>
      <c r="E46" s="6">
        <f t="shared" ca="1" si="0"/>
        <v>0.84027777777777779</v>
      </c>
      <c r="F46" s="6" t="str">
        <f t="shared" ca="1" si="1"/>
        <v>2019-10-24 20:10</v>
      </c>
    </row>
    <row r="47" spans="1:6" x14ac:dyDescent="0.2">
      <c r="A47" s="1">
        <v>46</v>
      </c>
      <c r="B47" s="1" t="s">
        <v>1087</v>
      </c>
      <c r="C47" s="1">
        <v>10</v>
      </c>
      <c r="D47" s="1">
        <v>14</v>
      </c>
      <c r="E47" s="6">
        <f t="shared" ca="1" si="0"/>
        <v>0.78472222222222221</v>
      </c>
      <c r="F47" s="6" t="str">
        <f t="shared" ca="1" si="1"/>
        <v>2018-11-30 18:50</v>
      </c>
    </row>
    <row r="48" spans="1:6" x14ac:dyDescent="0.2">
      <c r="A48" s="1">
        <v>47</v>
      </c>
      <c r="B48" s="1" t="s">
        <v>1120</v>
      </c>
      <c r="C48" s="1">
        <v>7</v>
      </c>
      <c r="D48" s="1">
        <v>35</v>
      </c>
      <c r="E48" s="6">
        <f t="shared" ca="1" si="0"/>
        <v>0.73611111111111116</v>
      </c>
      <c r="F48" s="6" t="str">
        <f t="shared" ca="1" si="1"/>
        <v>2019-02-17 17:40</v>
      </c>
    </row>
    <row r="49" spans="1:6" x14ac:dyDescent="0.2">
      <c r="A49" s="1">
        <v>48</v>
      </c>
      <c r="B49" s="1" t="s">
        <v>1121</v>
      </c>
      <c r="C49" s="1">
        <v>1</v>
      </c>
      <c r="D49" s="1">
        <v>46</v>
      </c>
      <c r="E49" s="6">
        <f t="shared" ca="1" si="0"/>
        <v>0.60416666666666663</v>
      </c>
      <c r="F49" s="6" t="str">
        <f t="shared" ca="1" si="1"/>
        <v>2019-07-14 14:30</v>
      </c>
    </row>
    <row r="50" spans="1:6" x14ac:dyDescent="0.2">
      <c r="A50" s="1">
        <v>49</v>
      </c>
      <c r="B50" s="1" t="s">
        <v>1122</v>
      </c>
      <c r="C50" s="1">
        <v>9</v>
      </c>
      <c r="D50" s="1">
        <v>59</v>
      </c>
      <c r="E50" s="6">
        <f t="shared" ca="1" si="0"/>
        <v>0.76388888888888884</v>
      </c>
      <c r="F50" s="6" t="str">
        <f t="shared" ca="1" si="1"/>
        <v>2019-09-10 18:20</v>
      </c>
    </row>
    <row r="51" spans="1:6" x14ac:dyDescent="0.2">
      <c r="A51" s="1">
        <v>50</v>
      </c>
      <c r="B51" s="1" t="s">
        <v>1113</v>
      </c>
      <c r="C51" s="1">
        <v>9</v>
      </c>
      <c r="D51" s="1">
        <v>21</v>
      </c>
      <c r="E51" s="6">
        <f t="shared" ca="1" si="0"/>
        <v>0.73611111111111116</v>
      </c>
      <c r="F51" s="6" t="str">
        <f t="shared" ca="1" si="1"/>
        <v>2018-12-10 17:40</v>
      </c>
    </row>
    <row r="52" spans="1:6" x14ac:dyDescent="0.2">
      <c r="A52" s="1">
        <v>51</v>
      </c>
      <c r="B52" s="1" t="s">
        <v>1123</v>
      </c>
      <c r="C52" s="1">
        <v>10</v>
      </c>
      <c r="D52" s="1">
        <v>25</v>
      </c>
      <c r="E52" s="6">
        <f t="shared" ca="1" si="0"/>
        <v>0.79861111111111116</v>
      </c>
      <c r="F52" s="6" t="str">
        <f t="shared" ca="1" si="1"/>
        <v>2018-12-01 19:10</v>
      </c>
    </row>
    <row r="53" spans="1:6" x14ac:dyDescent="0.2">
      <c r="A53" s="1">
        <v>52</v>
      </c>
      <c r="B53" s="1" t="s">
        <v>30</v>
      </c>
      <c r="C53" s="1">
        <v>5</v>
      </c>
      <c r="D53" s="1">
        <v>38</v>
      </c>
      <c r="E53" s="6">
        <f t="shared" ca="1" si="0"/>
        <v>0.77083333333333337</v>
      </c>
      <c r="F53" s="6" t="str">
        <f t="shared" ca="1" si="1"/>
        <v>2019-05-05 18:30</v>
      </c>
    </row>
    <row r="54" spans="1:6" x14ac:dyDescent="0.2">
      <c r="A54" s="1">
        <v>53</v>
      </c>
      <c r="B54" s="1" t="s">
        <v>1124</v>
      </c>
      <c r="C54" s="1">
        <v>10</v>
      </c>
      <c r="D54" s="1">
        <v>37</v>
      </c>
      <c r="E54" s="6">
        <f t="shared" ca="1" si="0"/>
        <v>0.71527777777777779</v>
      </c>
      <c r="F54" s="6" t="str">
        <f t="shared" ca="1" si="1"/>
        <v>2019-02-03 17:10</v>
      </c>
    </row>
    <row r="55" spans="1:6" x14ac:dyDescent="0.2">
      <c r="A55" s="1">
        <v>54</v>
      </c>
      <c r="B55" s="1" t="s">
        <v>1125</v>
      </c>
      <c r="C55" s="1">
        <v>4</v>
      </c>
      <c r="D55" s="1">
        <v>37</v>
      </c>
      <c r="E55" s="6">
        <f t="shared" ca="1" si="0"/>
        <v>0.56944444444444442</v>
      </c>
      <c r="F55" s="6" t="str">
        <f t="shared" ca="1" si="1"/>
        <v>2019-09-23 13:40</v>
      </c>
    </row>
    <row r="56" spans="1:6" x14ac:dyDescent="0.2">
      <c r="A56" s="1">
        <v>55</v>
      </c>
      <c r="B56" s="1" t="s">
        <v>1118</v>
      </c>
      <c r="C56" s="1">
        <v>5</v>
      </c>
      <c r="D56" s="1">
        <v>1</v>
      </c>
      <c r="E56" s="6">
        <f t="shared" ca="1" si="0"/>
        <v>0.71527777777777779</v>
      </c>
      <c r="F56" s="6" t="str">
        <f t="shared" ca="1" si="1"/>
        <v>2018-12-23 17:10</v>
      </c>
    </row>
    <row r="57" spans="1:6" x14ac:dyDescent="0.2">
      <c r="A57" s="1">
        <v>56</v>
      </c>
      <c r="B57" s="1" t="s">
        <v>1086</v>
      </c>
      <c r="C57" s="1">
        <v>1</v>
      </c>
      <c r="D57" s="1">
        <v>16</v>
      </c>
      <c r="E57" s="6">
        <f t="shared" ca="1" si="0"/>
        <v>0.67361111111111116</v>
      </c>
      <c r="F57" s="6" t="str">
        <f t="shared" ca="1" si="1"/>
        <v>2018-12-09 16:10</v>
      </c>
    </row>
    <row r="58" spans="1:6" x14ac:dyDescent="0.2">
      <c r="A58" s="1">
        <v>57</v>
      </c>
      <c r="B58" s="1" t="s">
        <v>1126</v>
      </c>
      <c r="C58" s="1">
        <v>5</v>
      </c>
      <c r="D58" s="1">
        <v>44</v>
      </c>
      <c r="E58" s="6">
        <f t="shared" ca="1" si="0"/>
        <v>0.82638888888888884</v>
      </c>
      <c r="F58" s="6" t="str">
        <f t="shared" ca="1" si="1"/>
        <v>2019-01-30 19:50</v>
      </c>
    </row>
    <row r="59" spans="1:6" x14ac:dyDescent="0.2">
      <c r="A59" s="1">
        <v>58</v>
      </c>
      <c r="B59" s="1" t="s">
        <v>1127</v>
      </c>
      <c r="C59" s="1">
        <v>2</v>
      </c>
      <c r="D59" s="1">
        <v>56</v>
      </c>
      <c r="E59" s="6">
        <f t="shared" ca="1" si="0"/>
        <v>0.63194444444444442</v>
      </c>
      <c r="F59" s="6" t="str">
        <f t="shared" ca="1" si="1"/>
        <v>2019-07-11 15:10</v>
      </c>
    </row>
    <row r="60" spans="1:6" x14ac:dyDescent="0.2">
      <c r="A60" s="1">
        <v>59</v>
      </c>
      <c r="B60" s="1" t="s">
        <v>1128</v>
      </c>
      <c r="C60" s="1">
        <v>8</v>
      </c>
      <c r="D60" s="1">
        <v>38</v>
      </c>
      <c r="E60" s="6">
        <f t="shared" ca="1" si="0"/>
        <v>0.6875</v>
      </c>
      <c r="F60" s="6" t="str">
        <f t="shared" ca="1" si="1"/>
        <v>2019-04-05 16:30</v>
      </c>
    </row>
    <row r="61" spans="1:6" x14ac:dyDescent="0.2">
      <c r="A61" s="1">
        <v>60</v>
      </c>
      <c r="B61" s="1" t="s">
        <v>1129</v>
      </c>
      <c r="C61" s="1">
        <v>6</v>
      </c>
      <c r="D61" s="1">
        <v>9</v>
      </c>
      <c r="E61" s="6">
        <f t="shared" ca="1" si="0"/>
        <v>0.63194444444444442</v>
      </c>
      <c r="F61" s="6" t="str">
        <f t="shared" ca="1" si="1"/>
        <v>2019-08-30 15:10</v>
      </c>
    </row>
    <row r="62" spans="1:6" x14ac:dyDescent="0.2">
      <c r="A62" s="1">
        <v>61</v>
      </c>
      <c r="B62" s="1" t="s">
        <v>1130</v>
      </c>
      <c r="C62" s="1">
        <v>3</v>
      </c>
      <c r="D62" s="1">
        <v>15</v>
      </c>
      <c r="E62" s="6">
        <f t="shared" ca="1" si="0"/>
        <v>0.61805555555555558</v>
      </c>
      <c r="F62" s="6" t="str">
        <f t="shared" ca="1" si="1"/>
        <v>2019-01-24 14:50</v>
      </c>
    </row>
    <row r="63" spans="1:6" x14ac:dyDescent="0.2">
      <c r="A63" s="1">
        <v>62</v>
      </c>
      <c r="B63" s="1" t="s">
        <v>1131</v>
      </c>
      <c r="C63" s="1">
        <v>7</v>
      </c>
      <c r="D63" s="1">
        <v>29</v>
      </c>
      <c r="E63" s="6">
        <f t="shared" ca="1" si="0"/>
        <v>0.72222222222222221</v>
      </c>
      <c r="F63" s="6" t="str">
        <f t="shared" ca="1" si="1"/>
        <v>2019-07-03 17:20</v>
      </c>
    </row>
    <row r="64" spans="1:6" x14ac:dyDescent="0.2">
      <c r="A64" s="1">
        <v>63</v>
      </c>
      <c r="B64" s="1" t="s">
        <v>1132</v>
      </c>
      <c r="C64" s="1">
        <v>6</v>
      </c>
      <c r="D64" s="1">
        <v>26</v>
      </c>
      <c r="E64" s="6">
        <f t="shared" ca="1" si="0"/>
        <v>0.63194444444444442</v>
      </c>
      <c r="F64" s="6" t="str">
        <f t="shared" ca="1" si="1"/>
        <v>2019-01-05 15:10</v>
      </c>
    </row>
    <row r="65" spans="1:6" x14ac:dyDescent="0.2">
      <c r="A65" s="1">
        <v>64</v>
      </c>
      <c r="B65" s="1" t="s">
        <v>50</v>
      </c>
      <c r="C65" s="1">
        <v>9</v>
      </c>
      <c r="D65" s="1">
        <v>22</v>
      </c>
      <c r="E65" s="6">
        <f t="shared" ca="1" si="0"/>
        <v>0.68055555555555547</v>
      </c>
      <c r="F65" s="6" t="str">
        <f t="shared" ca="1" si="1"/>
        <v>2019-04-27 16:20</v>
      </c>
    </row>
    <row r="66" spans="1:6" x14ac:dyDescent="0.2">
      <c r="A66" s="1">
        <v>65</v>
      </c>
      <c r="B66" s="1" t="s">
        <v>1133</v>
      </c>
      <c r="C66" s="1">
        <v>4</v>
      </c>
      <c r="D66" s="1">
        <v>37</v>
      </c>
      <c r="E66" s="6">
        <f t="shared" ca="1" si="0"/>
        <v>0.85416666666666663</v>
      </c>
      <c r="F66" s="6" t="str">
        <f t="shared" ca="1" si="1"/>
        <v>2019-08-28 20:30</v>
      </c>
    </row>
    <row r="67" spans="1:6" x14ac:dyDescent="0.2">
      <c r="A67" s="1">
        <v>66</v>
      </c>
      <c r="B67" s="1" t="s">
        <v>1089</v>
      </c>
      <c r="C67" s="1">
        <v>8</v>
      </c>
      <c r="D67" s="1">
        <v>24</v>
      </c>
      <c r="E67" s="6">
        <f t="shared" ref="E67:E130" ca="1" si="2">TIME(RANDBETWEEN(13,22),ROUNDUP(RANDBETWEEN(0,59),-1),0)</f>
        <v>0.95138888888888884</v>
      </c>
      <c r="F67" s="6" t="str">
        <f t="shared" ref="F67:F130" ca="1" si="3">TEXT(B67+E67,"YYYY-MM-DD HH:MM")</f>
        <v>2019-05-03 22:50</v>
      </c>
    </row>
    <row r="68" spans="1:6" x14ac:dyDescent="0.2">
      <c r="A68" s="1">
        <v>67</v>
      </c>
      <c r="B68" s="1" t="s">
        <v>1134</v>
      </c>
      <c r="C68" s="1">
        <v>7</v>
      </c>
      <c r="D68" s="1">
        <v>19</v>
      </c>
      <c r="E68" s="6">
        <f t="shared" ca="1" si="2"/>
        <v>0.91666666666666663</v>
      </c>
      <c r="F68" s="6" t="str">
        <f t="shared" ca="1" si="3"/>
        <v>2019-01-19 22:00</v>
      </c>
    </row>
    <row r="69" spans="1:6" x14ac:dyDescent="0.2">
      <c r="A69" s="1">
        <v>68</v>
      </c>
      <c r="B69" s="1" t="s">
        <v>1135</v>
      </c>
      <c r="C69" s="1">
        <v>6</v>
      </c>
      <c r="D69" s="1">
        <v>8</v>
      </c>
      <c r="E69" s="6">
        <f t="shared" ca="1" si="2"/>
        <v>0.72222222222222221</v>
      </c>
      <c r="F69" s="6" t="str">
        <f t="shared" ca="1" si="3"/>
        <v>2019-08-12 17:20</v>
      </c>
    </row>
    <row r="70" spans="1:6" x14ac:dyDescent="0.2">
      <c r="A70" s="1">
        <v>69</v>
      </c>
      <c r="B70" s="1" t="s">
        <v>1136</v>
      </c>
      <c r="C70" s="1">
        <v>5</v>
      </c>
      <c r="D70" s="1">
        <v>30</v>
      </c>
      <c r="E70" s="6">
        <f t="shared" ca="1" si="2"/>
        <v>0.78472222222222221</v>
      </c>
      <c r="F70" s="6" t="str">
        <f t="shared" ca="1" si="3"/>
        <v>2018-11-27 18:50</v>
      </c>
    </row>
    <row r="71" spans="1:6" x14ac:dyDescent="0.2">
      <c r="A71" s="1">
        <v>70</v>
      </c>
      <c r="B71" s="1" t="s">
        <v>1117</v>
      </c>
      <c r="C71" s="1">
        <v>10</v>
      </c>
      <c r="D71" s="1">
        <v>60</v>
      </c>
      <c r="E71" s="6">
        <f t="shared" ca="1" si="2"/>
        <v>0.55555555555555558</v>
      </c>
      <c r="F71" s="6" t="str">
        <f t="shared" ca="1" si="3"/>
        <v>2019-02-12 13:20</v>
      </c>
    </row>
    <row r="72" spans="1:6" x14ac:dyDescent="0.2">
      <c r="A72" s="1">
        <v>71</v>
      </c>
      <c r="B72" s="1" t="s">
        <v>1113</v>
      </c>
      <c r="C72" s="1">
        <v>6</v>
      </c>
      <c r="D72" s="1">
        <v>23</v>
      </c>
      <c r="E72" s="6">
        <f t="shared" ca="1" si="2"/>
        <v>0.76388888888888884</v>
      </c>
      <c r="F72" s="6" t="str">
        <f t="shared" ca="1" si="3"/>
        <v>2018-12-10 18:20</v>
      </c>
    </row>
    <row r="73" spans="1:6" x14ac:dyDescent="0.2">
      <c r="A73" s="1">
        <v>72</v>
      </c>
      <c r="B73" s="1" t="s">
        <v>1137</v>
      </c>
      <c r="C73" s="1">
        <v>9</v>
      </c>
      <c r="D73" s="1">
        <v>47</v>
      </c>
      <c r="E73" s="6">
        <f t="shared" ca="1" si="2"/>
        <v>0.63194444444444442</v>
      </c>
      <c r="F73" s="6" t="str">
        <f t="shared" ca="1" si="3"/>
        <v>2019-04-07 15:10</v>
      </c>
    </row>
    <row r="74" spans="1:6" x14ac:dyDescent="0.2">
      <c r="A74" s="1">
        <v>73</v>
      </c>
      <c r="B74" s="1" t="s">
        <v>1138</v>
      </c>
      <c r="C74" s="1">
        <v>5</v>
      </c>
      <c r="D74" s="1">
        <v>12</v>
      </c>
      <c r="E74" s="6">
        <f t="shared" ca="1" si="2"/>
        <v>0.54861111111111105</v>
      </c>
      <c r="F74" s="6" t="str">
        <f t="shared" ca="1" si="3"/>
        <v>2019-08-05 13:10</v>
      </c>
    </row>
    <row r="75" spans="1:6" x14ac:dyDescent="0.2">
      <c r="A75" s="1">
        <v>74</v>
      </c>
      <c r="B75" s="1" t="s">
        <v>1139</v>
      </c>
      <c r="C75" s="1">
        <v>5</v>
      </c>
      <c r="D75" s="1">
        <v>34</v>
      </c>
      <c r="E75" s="6">
        <f t="shared" ca="1" si="2"/>
        <v>0.54861111111111105</v>
      </c>
      <c r="F75" s="6" t="str">
        <f t="shared" ca="1" si="3"/>
        <v>2018-11-17 13:10</v>
      </c>
    </row>
    <row r="76" spans="1:6" x14ac:dyDescent="0.2">
      <c r="A76" s="1">
        <v>75</v>
      </c>
      <c r="B76" s="1" t="s">
        <v>75</v>
      </c>
      <c r="C76" s="1">
        <v>7</v>
      </c>
      <c r="D76" s="1">
        <v>36</v>
      </c>
      <c r="E76" s="6">
        <f t="shared" ca="1" si="2"/>
        <v>0.77777777777777779</v>
      </c>
      <c r="F76" s="6" t="str">
        <f t="shared" ca="1" si="3"/>
        <v>2019-01-25 18:40</v>
      </c>
    </row>
    <row r="77" spans="1:6" x14ac:dyDescent="0.2">
      <c r="A77" s="1">
        <v>76</v>
      </c>
      <c r="B77" s="1" t="s">
        <v>1118</v>
      </c>
      <c r="C77" s="1">
        <v>5</v>
      </c>
      <c r="D77" s="1">
        <v>56</v>
      </c>
      <c r="E77" s="6">
        <f t="shared" ca="1" si="2"/>
        <v>0.57638888888888895</v>
      </c>
      <c r="F77" s="6" t="str">
        <f t="shared" ca="1" si="3"/>
        <v>2018-12-23 13:50</v>
      </c>
    </row>
    <row r="78" spans="1:6" x14ac:dyDescent="0.2">
      <c r="A78" s="1">
        <v>77</v>
      </c>
      <c r="B78" s="1" t="s">
        <v>1140</v>
      </c>
      <c r="C78" s="1">
        <v>6</v>
      </c>
      <c r="D78" s="1">
        <v>28</v>
      </c>
      <c r="E78" s="6">
        <f t="shared" ca="1" si="2"/>
        <v>0.76388888888888884</v>
      </c>
      <c r="F78" s="6" t="str">
        <f t="shared" ca="1" si="3"/>
        <v>2019-02-28 18:20</v>
      </c>
    </row>
    <row r="79" spans="1:6" x14ac:dyDescent="0.2">
      <c r="A79" s="1">
        <v>78</v>
      </c>
      <c r="B79" s="1" t="s">
        <v>1141</v>
      </c>
      <c r="C79" s="1">
        <v>10</v>
      </c>
      <c r="D79" s="1">
        <v>28</v>
      </c>
      <c r="E79" s="6">
        <f t="shared" ca="1" si="2"/>
        <v>0.76388888888888884</v>
      </c>
      <c r="F79" s="6" t="str">
        <f t="shared" ca="1" si="3"/>
        <v>2019-02-15 18:20</v>
      </c>
    </row>
    <row r="80" spans="1:6" x14ac:dyDescent="0.2">
      <c r="A80" s="1">
        <v>79</v>
      </c>
      <c r="B80" s="1" t="s">
        <v>1142</v>
      </c>
      <c r="C80" s="1">
        <v>10</v>
      </c>
      <c r="D80" s="1">
        <v>5</v>
      </c>
      <c r="E80" s="6">
        <f t="shared" ca="1" si="2"/>
        <v>0.89583333333333337</v>
      </c>
      <c r="F80" s="6" t="str">
        <f t="shared" ca="1" si="3"/>
        <v>2019-08-08 21:30</v>
      </c>
    </row>
    <row r="81" spans="1:6" x14ac:dyDescent="0.2">
      <c r="A81" s="1">
        <v>80</v>
      </c>
      <c r="B81" s="1" t="s">
        <v>1143</v>
      </c>
      <c r="C81" s="1">
        <v>5</v>
      </c>
      <c r="D81" s="1">
        <v>20</v>
      </c>
      <c r="E81" s="6">
        <f t="shared" ca="1" si="2"/>
        <v>0.65972222222222221</v>
      </c>
      <c r="F81" s="6" t="str">
        <f t="shared" ca="1" si="3"/>
        <v>2019-01-23 15:50</v>
      </c>
    </row>
    <row r="82" spans="1:6" x14ac:dyDescent="0.2">
      <c r="A82" s="1">
        <v>81</v>
      </c>
      <c r="B82" s="1" t="s">
        <v>1144</v>
      </c>
      <c r="C82" s="1">
        <v>9</v>
      </c>
      <c r="D82" s="1">
        <v>33</v>
      </c>
      <c r="E82" s="6">
        <f t="shared" ca="1" si="2"/>
        <v>0.90972222222222221</v>
      </c>
      <c r="F82" s="6" t="str">
        <f t="shared" ca="1" si="3"/>
        <v>2019-06-28 21:50</v>
      </c>
    </row>
    <row r="83" spans="1:6" x14ac:dyDescent="0.2">
      <c r="A83" s="1">
        <v>82</v>
      </c>
      <c r="B83" s="1" t="s">
        <v>1096</v>
      </c>
      <c r="C83" s="1">
        <v>2</v>
      </c>
      <c r="D83" s="1">
        <v>52</v>
      </c>
      <c r="E83" s="6">
        <f t="shared" ca="1" si="2"/>
        <v>0.84722222222222221</v>
      </c>
      <c r="F83" s="6" t="str">
        <f t="shared" ca="1" si="3"/>
        <v>2019-06-10 20:20</v>
      </c>
    </row>
    <row r="84" spans="1:6" x14ac:dyDescent="0.2">
      <c r="A84" s="1">
        <v>83</v>
      </c>
      <c r="B84" s="1" t="s">
        <v>1145</v>
      </c>
      <c r="C84" s="1">
        <v>9</v>
      </c>
      <c r="D84" s="1">
        <v>53</v>
      </c>
      <c r="E84" s="6">
        <f t="shared" ca="1" si="2"/>
        <v>0.68055555555555547</v>
      </c>
      <c r="F84" s="6" t="str">
        <f t="shared" ca="1" si="3"/>
        <v>2019-09-13 16:20</v>
      </c>
    </row>
    <row r="85" spans="1:6" x14ac:dyDescent="0.2">
      <c r="A85" s="1">
        <v>84</v>
      </c>
      <c r="B85" s="1" t="s">
        <v>1146</v>
      </c>
      <c r="C85" s="1">
        <v>6</v>
      </c>
      <c r="D85" s="1">
        <v>5</v>
      </c>
      <c r="E85" s="6">
        <f t="shared" ca="1" si="2"/>
        <v>0.71527777777777779</v>
      </c>
      <c r="F85" s="6" t="str">
        <f t="shared" ca="1" si="3"/>
        <v>2019-01-28 17:10</v>
      </c>
    </row>
    <row r="86" spans="1:6" x14ac:dyDescent="0.2">
      <c r="A86" s="1">
        <v>85</v>
      </c>
      <c r="B86" s="1" t="s">
        <v>1147</v>
      </c>
      <c r="C86" s="1">
        <v>10</v>
      </c>
      <c r="D86" s="1">
        <v>35</v>
      </c>
      <c r="E86" s="6">
        <f t="shared" ca="1" si="2"/>
        <v>0.79166666666666663</v>
      </c>
      <c r="F86" s="6" t="str">
        <f t="shared" ca="1" si="3"/>
        <v>2019-10-08 19:00</v>
      </c>
    </row>
    <row r="87" spans="1:6" x14ac:dyDescent="0.2">
      <c r="A87" s="1">
        <v>86</v>
      </c>
      <c r="B87" s="1" t="s">
        <v>1148</v>
      </c>
      <c r="C87" s="1">
        <v>10</v>
      </c>
      <c r="D87" s="1">
        <v>59</v>
      </c>
      <c r="E87" s="6">
        <f t="shared" ca="1" si="2"/>
        <v>0.84027777777777779</v>
      </c>
      <c r="F87" s="6" t="str">
        <f t="shared" ca="1" si="3"/>
        <v>2019-07-05 20:10</v>
      </c>
    </row>
    <row r="88" spans="1:6" x14ac:dyDescent="0.2">
      <c r="A88" s="1">
        <v>87</v>
      </c>
      <c r="B88" s="1" t="s">
        <v>1149</v>
      </c>
      <c r="C88" s="1">
        <v>10</v>
      </c>
      <c r="D88" s="1">
        <v>46</v>
      </c>
      <c r="E88" s="6">
        <f t="shared" ca="1" si="2"/>
        <v>0.72222222222222221</v>
      </c>
      <c r="F88" s="6" t="str">
        <f t="shared" ca="1" si="3"/>
        <v>2019-07-16 17:20</v>
      </c>
    </row>
    <row r="89" spans="1:6" x14ac:dyDescent="0.2">
      <c r="A89" s="1">
        <v>88</v>
      </c>
      <c r="B89" s="1" t="s">
        <v>1125</v>
      </c>
      <c r="C89" s="1">
        <v>2</v>
      </c>
      <c r="D89" s="1">
        <v>42</v>
      </c>
      <c r="E89" s="6">
        <f t="shared" ca="1" si="2"/>
        <v>0.6875</v>
      </c>
      <c r="F89" s="6" t="str">
        <f t="shared" ca="1" si="3"/>
        <v>2019-09-23 16:30</v>
      </c>
    </row>
    <row r="90" spans="1:6" x14ac:dyDescent="0.2">
      <c r="A90" s="1">
        <v>89</v>
      </c>
      <c r="B90" s="1" t="s">
        <v>1150</v>
      </c>
      <c r="C90" s="1">
        <v>7</v>
      </c>
      <c r="D90" s="1">
        <v>48</v>
      </c>
      <c r="E90" s="6">
        <f t="shared" ca="1" si="2"/>
        <v>0.9375</v>
      </c>
      <c r="F90" s="6" t="str">
        <f t="shared" ca="1" si="3"/>
        <v>2019-10-18 22:30</v>
      </c>
    </row>
    <row r="91" spans="1:6" x14ac:dyDescent="0.2">
      <c r="A91" s="1">
        <v>90</v>
      </c>
      <c r="B91" s="1" t="s">
        <v>1151</v>
      </c>
      <c r="C91" s="1">
        <v>6</v>
      </c>
      <c r="D91" s="1">
        <v>55</v>
      </c>
      <c r="E91" s="6">
        <f t="shared" ca="1" si="2"/>
        <v>0.67361111111111116</v>
      </c>
      <c r="F91" s="6" t="str">
        <f t="shared" ca="1" si="3"/>
        <v>2019-03-31 16:10</v>
      </c>
    </row>
    <row r="92" spans="1:6" x14ac:dyDescent="0.2">
      <c r="A92" s="1">
        <v>91</v>
      </c>
      <c r="B92" s="1" t="s">
        <v>1152</v>
      </c>
      <c r="C92" s="1">
        <v>2</v>
      </c>
      <c r="D92" s="1">
        <v>51</v>
      </c>
      <c r="E92" s="6">
        <f t="shared" ca="1" si="2"/>
        <v>0.56944444444444442</v>
      </c>
      <c r="F92" s="6" t="str">
        <f t="shared" ca="1" si="3"/>
        <v>2019-02-23 13:40</v>
      </c>
    </row>
    <row r="93" spans="1:6" x14ac:dyDescent="0.2">
      <c r="A93" s="1">
        <v>92</v>
      </c>
      <c r="B93" s="1" t="s">
        <v>1153</v>
      </c>
      <c r="C93" s="1">
        <v>10</v>
      </c>
      <c r="D93" s="1">
        <v>6</v>
      </c>
      <c r="E93" s="6">
        <f t="shared" ca="1" si="2"/>
        <v>0.69444444444444453</v>
      </c>
      <c r="F93" s="6" t="str">
        <f t="shared" ca="1" si="3"/>
        <v>2018-12-29 16:40</v>
      </c>
    </row>
    <row r="94" spans="1:6" x14ac:dyDescent="0.2">
      <c r="A94" s="1">
        <v>93</v>
      </c>
      <c r="B94" s="1" t="s">
        <v>1154</v>
      </c>
      <c r="C94" s="1">
        <v>4</v>
      </c>
      <c r="D94" s="1">
        <v>19</v>
      </c>
      <c r="E94" s="6">
        <f t="shared" ca="1" si="2"/>
        <v>0.64583333333333337</v>
      </c>
      <c r="F94" s="6" t="str">
        <f t="shared" ca="1" si="3"/>
        <v>2019-09-01 15:30</v>
      </c>
    </row>
    <row r="95" spans="1:6" x14ac:dyDescent="0.2">
      <c r="A95" s="1">
        <v>94</v>
      </c>
      <c r="B95" s="1" t="s">
        <v>1155</v>
      </c>
      <c r="C95" s="1">
        <v>5</v>
      </c>
      <c r="D95" s="1">
        <v>52</v>
      </c>
      <c r="E95" s="6">
        <f t="shared" ca="1" si="2"/>
        <v>0.89583333333333337</v>
      </c>
      <c r="F95" s="6" t="str">
        <f t="shared" ca="1" si="3"/>
        <v>2019-01-11 21:30</v>
      </c>
    </row>
    <row r="96" spans="1:6" x14ac:dyDescent="0.2">
      <c r="A96" s="1">
        <v>95</v>
      </c>
      <c r="B96" s="1" t="s">
        <v>75</v>
      </c>
      <c r="C96" s="1">
        <v>8</v>
      </c>
      <c r="D96" s="1">
        <v>34</v>
      </c>
      <c r="E96" s="6">
        <f t="shared" ca="1" si="2"/>
        <v>0.69444444444444453</v>
      </c>
      <c r="F96" s="6" t="str">
        <f t="shared" ca="1" si="3"/>
        <v>2019-01-25 16:40</v>
      </c>
    </row>
    <row r="97" spans="1:6" x14ac:dyDescent="0.2">
      <c r="A97" s="1">
        <v>96</v>
      </c>
      <c r="B97" s="1" t="s">
        <v>1142</v>
      </c>
      <c r="C97" s="1">
        <v>10</v>
      </c>
      <c r="D97" s="1">
        <v>45</v>
      </c>
      <c r="E97" s="6">
        <f t="shared" ca="1" si="2"/>
        <v>0.80555555555555547</v>
      </c>
      <c r="F97" s="6" t="str">
        <f t="shared" ca="1" si="3"/>
        <v>2019-08-08 19:20</v>
      </c>
    </row>
    <row r="98" spans="1:6" x14ac:dyDescent="0.2">
      <c r="A98" s="1">
        <v>97</v>
      </c>
      <c r="B98" s="1" t="s">
        <v>1099</v>
      </c>
      <c r="C98" s="1">
        <v>4</v>
      </c>
      <c r="D98" s="1">
        <v>39</v>
      </c>
      <c r="E98" s="6">
        <f t="shared" ca="1" si="2"/>
        <v>0.86111111111111116</v>
      </c>
      <c r="F98" s="6" t="str">
        <f t="shared" ca="1" si="3"/>
        <v>2019-01-09 20:40</v>
      </c>
    </row>
    <row r="99" spans="1:6" x14ac:dyDescent="0.2">
      <c r="A99" s="1">
        <v>98</v>
      </c>
      <c r="B99" s="1" t="s">
        <v>1156</v>
      </c>
      <c r="C99" s="1">
        <v>5</v>
      </c>
      <c r="D99" s="1">
        <v>36</v>
      </c>
      <c r="E99" s="6">
        <f t="shared" ca="1" si="2"/>
        <v>0.625</v>
      </c>
      <c r="F99" s="6" t="str">
        <f t="shared" ca="1" si="3"/>
        <v>2019-10-12 15:00</v>
      </c>
    </row>
    <row r="100" spans="1:6" x14ac:dyDescent="0.2">
      <c r="A100" s="1">
        <v>99</v>
      </c>
      <c r="B100" s="1" t="s">
        <v>1157</v>
      </c>
      <c r="C100" s="1">
        <v>10</v>
      </c>
      <c r="D100" s="1">
        <v>12</v>
      </c>
      <c r="E100" s="6">
        <f t="shared" ca="1" si="2"/>
        <v>0.85416666666666663</v>
      </c>
      <c r="F100" s="6" t="str">
        <f t="shared" ca="1" si="3"/>
        <v>2019-09-28 20:30</v>
      </c>
    </row>
    <row r="101" spans="1:6" x14ac:dyDescent="0.2">
      <c r="A101" s="1">
        <v>100</v>
      </c>
      <c r="B101" s="1" t="s">
        <v>1158</v>
      </c>
      <c r="C101" s="1">
        <v>7</v>
      </c>
      <c r="D101" s="1">
        <v>20</v>
      </c>
      <c r="E101" s="6">
        <f t="shared" ca="1" si="2"/>
        <v>0.57638888888888895</v>
      </c>
      <c r="F101" s="6" t="str">
        <f t="shared" ca="1" si="3"/>
        <v>2019-10-16 13:50</v>
      </c>
    </row>
    <row r="102" spans="1:6" x14ac:dyDescent="0.2">
      <c r="A102" s="1">
        <v>101</v>
      </c>
      <c r="B102" s="1" t="s">
        <v>1159</v>
      </c>
      <c r="C102" s="1">
        <v>4</v>
      </c>
      <c r="D102" s="1">
        <v>28</v>
      </c>
      <c r="E102" s="6">
        <f t="shared" ca="1" si="2"/>
        <v>0.76388888888888884</v>
      </c>
      <c r="F102" s="6" t="str">
        <f t="shared" ca="1" si="3"/>
        <v>2019-03-08 18:20</v>
      </c>
    </row>
    <row r="103" spans="1:6" x14ac:dyDescent="0.2">
      <c r="A103" s="1">
        <v>102</v>
      </c>
      <c r="B103" s="1" t="s">
        <v>1160</v>
      </c>
      <c r="C103" s="1">
        <v>2</v>
      </c>
      <c r="D103" s="1">
        <v>20</v>
      </c>
      <c r="E103" s="6">
        <f t="shared" ca="1" si="2"/>
        <v>0.84027777777777779</v>
      </c>
      <c r="F103" s="6" t="str">
        <f t="shared" ca="1" si="3"/>
        <v>2019-06-04 20:10</v>
      </c>
    </row>
    <row r="104" spans="1:6" x14ac:dyDescent="0.2">
      <c r="A104" s="1">
        <v>103</v>
      </c>
      <c r="B104" s="1" t="s">
        <v>1161</v>
      </c>
      <c r="C104" s="1">
        <v>5</v>
      </c>
      <c r="D104" s="1">
        <v>1</v>
      </c>
      <c r="E104" s="6">
        <f t="shared" ca="1" si="2"/>
        <v>0.57638888888888895</v>
      </c>
      <c r="F104" s="6" t="str">
        <f t="shared" ca="1" si="3"/>
        <v>2019-08-29 13:50</v>
      </c>
    </row>
    <row r="105" spans="1:6" x14ac:dyDescent="0.2">
      <c r="A105" s="1">
        <v>104</v>
      </c>
      <c r="B105" s="1" t="s">
        <v>1158</v>
      </c>
      <c r="C105" s="1">
        <v>5</v>
      </c>
      <c r="D105" s="1">
        <v>24</v>
      </c>
      <c r="E105" s="6">
        <f t="shared" ca="1" si="2"/>
        <v>0.61805555555555558</v>
      </c>
      <c r="F105" s="6" t="str">
        <f t="shared" ca="1" si="3"/>
        <v>2019-10-16 14:50</v>
      </c>
    </row>
    <row r="106" spans="1:6" x14ac:dyDescent="0.2">
      <c r="A106" s="1">
        <v>105</v>
      </c>
      <c r="B106" s="1" t="s">
        <v>1162</v>
      </c>
      <c r="C106" s="1">
        <v>2</v>
      </c>
      <c r="D106" s="1">
        <v>56</v>
      </c>
      <c r="E106" s="6">
        <f t="shared" ca="1" si="2"/>
        <v>0.90277777777777779</v>
      </c>
      <c r="F106" s="6" t="str">
        <f t="shared" ca="1" si="3"/>
        <v>2018-11-20 21:40</v>
      </c>
    </row>
    <row r="107" spans="1:6" x14ac:dyDescent="0.2">
      <c r="A107" s="1">
        <v>106</v>
      </c>
      <c r="B107" s="1" t="s">
        <v>1163</v>
      </c>
      <c r="C107" s="1">
        <v>8</v>
      </c>
      <c r="D107" s="1">
        <v>4</v>
      </c>
      <c r="E107" s="6">
        <f t="shared" ca="1" si="2"/>
        <v>0.65972222222222221</v>
      </c>
      <c r="F107" s="6" t="str">
        <f t="shared" ca="1" si="3"/>
        <v>2019-04-04 15:50</v>
      </c>
    </row>
    <row r="108" spans="1:6" x14ac:dyDescent="0.2">
      <c r="A108" s="1">
        <v>107</v>
      </c>
      <c r="B108" s="1" t="s">
        <v>1164</v>
      </c>
      <c r="C108" s="1">
        <v>6</v>
      </c>
      <c r="D108" s="1">
        <v>54</v>
      </c>
      <c r="E108" s="6">
        <f t="shared" ca="1" si="2"/>
        <v>0.57638888888888895</v>
      </c>
      <c r="F108" s="6" t="str">
        <f t="shared" ca="1" si="3"/>
        <v>2019-08-17 13:50</v>
      </c>
    </row>
    <row r="109" spans="1:6" x14ac:dyDescent="0.2">
      <c r="A109" s="1">
        <v>108</v>
      </c>
      <c r="B109" s="1" t="s">
        <v>1145</v>
      </c>
      <c r="C109" s="1">
        <v>4</v>
      </c>
      <c r="D109" s="1">
        <v>55</v>
      </c>
      <c r="E109" s="6">
        <f t="shared" ca="1" si="2"/>
        <v>0.92361111111111116</v>
      </c>
      <c r="F109" s="6" t="str">
        <f t="shared" ca="1" si="3"/>
        <v>2019-09-13 22:10</v>
      </c>
    </row>
    <row r="110" spans="1:6" x14ac:dyDescent="0.2">
      <c r="A110" s="1">
        <v>109</v>
      </c>
      <c r="B110" s="1" t="s">
        <v>1165</v>
      </c>
      <c r="C110" s="1">
        <v>10</v>
      </c>
      <c r="D110" s="1">
        <v>14</v>
      </c>
      <c r="E110" s="6">
        <f t="shared" ca="1" si="2"/>
        <v>0.72916666666666663</v>
      </c>
      <c r="F110" s="6" t="str">
        <f t="shared" ca="1" si="3"/>
        <v>2019-03-17 17:30</v>
      </c>
    </row>
    <row r="111" spans="1:6" x14ac:dyDescent="0.2">
      <c r="A111" s="1">
        <v>110</v>
      </c>
      <c r="B111" s="1" t="s">
        <v>1100</v>
      </c>
      <c r="C111" s="1">
        <v>7</v>
      </c>
      <c r="D111" s="1">
        <v>11</v>
      </c>
      <c r="E111" s="6">
        <f t="shared" ca="1" si="2"/>
        <v>0.76388888888888884</v>
      </c>
      <c r="F111" s="6" t="str">
        <f t="shared" ca="1" si="3"/>
        <v>2019-11-03 18:20</v>
      </c>
    </row>
    <row r="112" spans="1:6" x14ac:dyDescent="0.2">
      <c r="A112" s="1">
        <v>111</v>
      </c>
      <c r="B112" s="1" t="s">
        <v>1120</v>
      </c>
      <c r="C112" s="1">
        <v>1</v>
      </c>
      <c r="D112" s="1">
        <v>11</v>
      </c>
      <c r="E112" s="6">
        <f t="shared" ca="1" si="2"/>
        <v>0.63888888888888895</v>
      </c>
      <c r="F112" s="6" t="str">
        <f t="shared" ca="1" si="3"/>
        <v>2019-02-17 15:20</v>
      </c>
    </row>
    <row r="113" spans="1:6" x14ac:dyDescent="0.2">
      <c r="A113" s="1">
        <v>112</v>
      </c>
      <c r="B113" s="1" t="s">
        <v>1166</v>
      </c>
      <c r="C113" s="1">
        <v>8</v>
      </c>
      <c r="D113" s="1">
        <v>37</v>
      </c>
      <c r="E113" s="6">
        <f t="shared" ca="1" si="2"/>
        <v>0.63194444444444442</v>
      </c>
      <c r="F113" s="6" t="str">
        <f t="shared" ca="1" si="3"/>
        <v>2019-07-24 15:10</v>
      </c>
    </row>
    <row r="114" spans="1:6" x14ac:dyDescent="0.2">
      <c r="A114" s="1">
        <v>113</v>
      </c>
      <c r="B114" s="1" t="s">
        <v>1167</v>
      </c>
      <c r="C114" s="1">
        <v>5</v>
      </c>
      <c r="D114" s="1">
        <v>26</v>
      </c>
      <c r="E114" s="6">
        <f t="shared" ca="1" si="2"/>
        <v>0.69444444444444453</v>
      </c>
      <c r="F114" s="6" t="str">
        <f t="shared" ca="1" si="3"/>
        <v>2019-10-03 16:40</v>
      </c>
    </row>
    <row r="115" spans="1:6" x14ac:dyDescent="0.2">
      <c r="A115" s="1">
        <v>114</v>
      </c>
      <c r="B115" s="1" t="s">
        <v>1168</v>
      </c>
      <c r="C115" s="1">
        <v>10</v>
      </c>
      <c r="D115" s="1">
        <v>20</v>
      </c>
      <c r="E115" s="6">
        <f t="shared" ca="1" si="2"/>
        <v>0.72222222222222221</v>
      </c>
      <c r="F115" s="6" t="str">
        <f t="shared" ca="1" si="3"/>
        <v>2019-01-10 17:20</v>
      </c>
    </row>
    <row r="116" spans="1:6" x14ac:dyDescent="0.2">
      <c r="A116" s="1">
        <v>115</v>
      </c>
      <c r="B116" s="1" t="s">
        <v>1169</v>
      </c>
      <c r="C116" s="1">
        <v>9</v>
      </c>
      <c r="D116" s="1">
        <v>9</v>
      </c>
      <c r="E116" s="6">
        <f t="shared" ca="1" si="2"/>
        <v>0.54861111111111105</v>
      </c>
      <c r="F116" s="6" t="str">
        <f t="shared" ca="1" si="3"/>
        <v>2019-02-09 13:10</v>
      </c>
    </row>
    <row r="117" spans="1:6" x14ac:dyDescent="0.2">
      <c r="A117" s="1">
        <v>116</v>
      </c>
      <c r="B117" s="1" t="s">
        <v>80</v>
      </c>
      <c r="C117" s="1">
        <v>6</v>
      </c>
      <c r="D117" s="1">
        <v>9</v>
      </c>
      <c r="E117" s="6">
        <f t="shared" ca="1" si="2"/>
        <v>0.94444444444444453</v>
      </c>
      <c r="F117" s="6" t="str">
        <f t="shared" ca="1" si="3"/>
        <v>2019-08-16 22:40</v>
      </c>
    </row>
    <row r="118" spans="1:6" x14ac:dyDescent="0.2">
      <c r="A118" s="1">
        <v>117</v>
      </c>
      <c r="B118" s="1" t="s">
        <v>1170</v>
      </c>
      <c r="C118" s="1">
        <v>7</v>
      </c>
      <c r="D118" s="1">
        <v>23</v>
      </c>
      <c r="E118" s="6">
        <f t="shared" ca="1" si="2"/>
        <v>0.6875</v>
      </c>
      <c r="F118" s="6" t="str">
        <f t="shared" ca="1" si="3"/>
        <v>2019-09-03 16:30</v>
      </c>
    </row>
    <row r="119" spans="1:6" x14ac:dyDescent="0.2">
      <c r="A119" s="1">
        <v>118</v>
      </c>
      <c r="B119" s="1" t="s">
        <v>1118</v>
      </c>
      <c r="C119" s="1">
        <v>10</v>
      </c>
      <c r="D119" s="1">
        <v>24</v>
      </c>
      <c r="E119" s="6">
        <f t="shared" ca="1" si="2"/>
        <v>0.59722222222222221</v>
      </c>
      <c r="F119" s="6" t="str">
        <f t="shared" ca="1" si="3"/>
        <v>2018-12-23 14:20</v>
      </c>
    </row>
    <row r="120" spans="1:6" x14ac:dyDescent="0.2">
      <c r="A120" s="1">
        <v>119</v>
      </c>
      <c r="B120" s="1" t="s">
        <v>1171</v>
      </c>
      <c r="C120" s="1">
        <v>6</v>
      </c>
      <c r="D120" s="1">
        <v>43</v>
      </c>
      <c r="E120" s="6">
        <f t="shared" ca="1" si="2"/>
        <v>0.78472222222222221</v>
      </c>
      <c r="F120" s="6" t="str">
        <f t="shared" ca="1" si="3"/>
        <v>2018-11-15 18:50</v>
      </c>
    </row>
    <row r="121" spans="1:6" x14ac:dyDescent="0.2">
      <c r="A121" s="1">
        <v>120</v>
      </c>
      <c r="B121" s="1" t="s">
        <v>1172</v>
      </c>
      <c r="C121" s="1">
        <v>1</v>
      </c>
      <c r="D121" s="1">
        <v>29</v>
      </c>
      <c r="E121" s="6">
        <f t="shared" ca="1" si="2"/>
        <v>0.65972222222222221</v>
      </c>
      <c r="F121" s="6" t="str">
        <f t="shared" ca="1" si="3"/>
        <v>2019-10-31 15:50</v>
      </c>
    </row>
    <row r="122" spans="1:6" x14ac:dyDescent="0.2">
      <c r="A122" s="1">
        <v>121</v>
      </c>
      <c r="B122" s="1" t="s">
        <v>1173</v>
      </c>
      <c r="C122" s="1">
        <v>3</v>
      </c>
      <c r="D122" s="1">
        <v>5</v>
      </c>
      <c r="E122" s="6">
        <f t="shared" ca="1" si="2"/>
        <v>0.66666666666666663</v>
      </c>
      <c r="F122" s="6" t="str">
        <f t="shared" ca="1" si="3"/>
        <v>2019-03-16 16:00</v>
      </c>
    </row>
    <row r="123" spans="1:6" x14ac:dyDescent="0.2">
      <c r="A123" s="1">
        <v>122</v>
      </c>
      <c r="B123" s="1" t="s">
        <v>1174</v>
      </c>
      <c r="C123" s="1">
        <v>9</v>
      </c>
      <c r="D123" s="1">
        <v>22</v>
      </c>
      <c r="E123" s="6">
        <f t="shared" ca="1" si="2"/>
        <v>0.8125</v>
      </c>
      <c r="F123" s="6" t="str">
        <f t="shared" ca="1" si="3"/>
        <v>2019-07-12 19:30</v>
      </c>
    </row>
    <row r="124" spans="1:6" x14ac:dyDescent="0.2">
      <c r="A124" s="1">
        <v>123</v>
      </c>
      <c r="B124" s="1" t="s">
        <v>1092</v>
      </c>
      <c r="C124" s="1">
        <v>10</v>
      </c>
      <c r="D124" s="1">
        <v>43</v>
      </c>
      <c r="E124" s="6">
        <f t="shared" ca="1" si="2"/>
        <v>0.67361111111111116</v>
      </c>
      <c r="F124" s="6" t="str">
        <f t="shared" ca="1" si="3"/>
        <v>2018-12-03 16:10</v>
      </c>
    </row>
    <row r="125" spans="1:6" x14ac:dyDescent="0.2">
      <c r="A125" s="1">
        <v>124</v>
      </c>
      <c r="B125" s="1" t="s">
        <v>1175</v>
      </c>
      <c r="C125" s="1">
        <v>9</v>
      </c>
      <c r="D125" s="1">
        <v>18</v>
      </c>
      <c r="E125" s="6">
        <f t="shared" ca="1" si="2"/>
        <v>0.91666666666666663</v>
      </c>
      <c r="F125" s="6" t="str">
        <f t="shared" ca="1" si="3"/>
        <v>2019-07-08 22:00</v>
      </c>
    </row>
    <row r="126" spans="1:6" x14ac:dyDescent="0.2">
      <c r="A126" s="1">
        <v>125</v>
      </c>
      <c r="B126" s="1" t="s">
        <v>1176</v>
      </c>
      <c r="C126" s="1">
        <v>7</v>
      </c>
      <c r="D126" s="1">
        <v>4</v>
      </c>
      <c r="E126" s="6">
        <f t="shared" ca="1" si="2"/>
        <v>0.68055555555555547</v>
      </c>
      <c r="F126" s="6" t="str">
        <f t="shared" ca="1" si="3"/>
        <v>2019-05-22 16:20</v>
      </c>
    </row>
    <row r="127" spans="1:6" x14ac:dyDescent="0.2">
      <c r="A127" s="1">
        <v>126</v>
      </c>
      <c r="B127" s="1" t="s">
        <v>1177</v>
      </c>
      <c r="C127" s="1">
        <v>4</v>
      </c>
      <c r="D127" s="1">
        <v>26</v>
      </c>
      <c r="E127" s="6">
        <f t="shared" ca="1" si="2"/>
        <v>0.75</v>
      </c>
      <c r="F127" s="6" t="str">
        <f t="shared" ca="1" si="3"/>
        <v>2019-10-04 18:00</v>
      </c>
    </row>
    <row r="128" spans="1:6" x14ac:dyDescent="0.2">
      <c r="A128" s="1">
        <v>127</v>
      </c>
      <c r="B128" s="1" t="s">
        <v>1178</v>
      </c>
      <c r="C128" s="1">
        <v>5</v>
      </c>
      <c r="D128" s="1">
        <v>37</v>
      </c>
      <c r="E128" s="6">
        <f t="shared" ca="1" si="2"/>
        <v>0.75</v>
      </c>
      <c r="F128" s="6" t="str">
        <f t="shared" ca="1" si="3"/>
        <v>2019-01-02 18:00</v>
      </c>
    </row>
    <row r="129" spans="1:6" x14ac:dyDescent="0.2">
      <c r="A129" s="1">
        <v>128</v>
      </c>
      <c r="B129" s="1" t="s">
        <v>1179</v>
      </c>
      <c r="C129" s="1">
        <v>7</v>
      </c>
      <c r="D129" s="1">
        <v>6</v>
      </c>
      <c r="E129" s="6">
        <f t="shared" ca="1" si="2"/>
        <v>0.9375</v>
      </c>
      <c r="F129" s="6" t="str">
        <f t="shared" ca="1" si="3"/>
        <v>2019-09-30 22:30</v>
      </c>
    </row>
    <row r="130" spans="1:6" x14ac:dyDescent="0.2">
      <c r="A130" s="1">
        <v>129</v>
      </c>
      <c r="B130" s="1" t="s">
        <v>1180</v>
      </c>
      <c r="C130" s="1">
        <v>8</v>
      </c>
      <c r="D130" s="1">
        <v>5</v>
      </c>
      <c r="E130" s="6">
        <f t="shared" ca="1" si="2"/>
        <v>0.70833333333333337</v>
      </c>
      <c r="F130" s="6" t="str">
        <f t="shared" ca="1" si="3"/>
        <v>2019-05-01 17:00</v>
      </c>
    </row>
    <row r="131" spans="1:6" x14ac:dyDescent="0.2">
      <c r="A131" s="1">
        <v>130</v>
      </c>
      <c r="B131" s="1" t="s">
        <v>1181</v>
      </c>
      <c r="C131" s="1">
        <v>8</v>
      </c>
      <c r="D131" s="1">
        <v>3</v>
      </c>
      <c r="E131" s="6">
        <f t="shared" ref="E131:E194" ca="1" si="4">TIME(RANDBETWEEN(13,22),ROUNDUP(RANDBETWEEN(0,59),-1),0)</f>
        <v>0.63194444444444442</v>
      </c>
      <c r="F131" s="6" t="str">
        <f t="shared" ref="F131:F194" ca="1" si="5">TEXT(B131+E131,"YYYY-MM-DD HH:MM")</f>
        <v>2019-11-01 15:10</v>
      </c>
    </row>
    <row r="132" spans="1:6" x14ac:dyDescent="0.2">
      <c r="A132" s="1">
        <v>131</v>
      </c>
      <c r="B132" s="1" t="s">
        <v>1182</v>
      </c>
      <c r="C132" s="1">
        <v>4</v>
      </c>
      <c r="D132" s="1">
        <v>2</v>
      </c>
      <c r="E132" s="6">
        <f t="shared" ca="1" si="4"/>
        <v>0.59722222222222221</v>
      </c>
      <c r="F132" s="6" t="str">
        <f t="shared" ca="1" si="5"/>
        <v>2019-06-05 14:20</v>
      </c>
    </row>
    <row r="133" spans="1:6" x14ac:dyDescent="0.2">
      <c r="A133" s="1">
        <v>132</v>
      </c>
      <c r="B133" s="1" t="s">
        <v>1183</v>
      </c>
      <c r="C133" s="1">
        <v>3</v>
      </c>
      <c r="D133" s="1">
        <v>24</v>
      </c>
      <c r="E133" s="6">
        <f t="shared" ca="1" si="4"/>
        <v>0.875</v>
      </c>
      <c r="F133" s="6" t="str">
        <f t="shared" ca="1" si="5"/>
        <v>2019-01-03 21:00</v>
      </c>
    </row>
    <row r="134" spans="1:6" x14ac:dyDescent="0.2">
      <c r="A134" s="1">
        <v>133</v>
      </c>
      <c r="B134" s="1" t="s">
        <v>1084</v>
      </c>
      <c r="C134" s="1">
        <v>10</v>
      </c>
      <c r="D134" s="1">
        <v>22</v>
      </c>
      <c r="E134" s="6">
        <f t="shared" ca="1" si="4"/>
        <v>0.80555555555555547</v>
      </c>
      <c r="F134" s="6" t="str">
        <f t="shared" ca="1" si="5"/>
        <v>2019-02-04 19:20</v>
      </c>
    </row>
    <row r="135" spans="1:6" x14ac:dyDescent="0.2">
      <c r="A135" s="1">
        <v>134</v>
      </c>
      <c r="B135" s="1" t="s">
        <v>1165</v>
      </c>
      <c r="C135" s="1">
        <v>3</v>
      </c>
      <c r="D135" s="1">
        <v>46</v>
      </c>
      <c r="E135" s="6">
        <f t="shared" ca="1" si="4"/>
        <v>0.56944444444444442</v>
      </c>
      <c r="F135" s="6" t="str">
        <f t="shared" ca="1" si="5"/>
        <v>2019-03-17 13:40</v>
      </c>
    </row>
    <row r="136" spans="1:6" x14ac:dyDescent="0.2">
      <c r="A136" s="1">
        <v>135</v>
      </c>
      <c r="B136" s="1" t="s">
        <v>1184</v>
      </c>
      <c r="C136" s="1">
        <v>5</v>
      </c>
      <c r="D136" s="1">
        <v>14</v>
      </c>
      <c r="E136" s="6">
        <f t="shared" ca="1" si="4"/>
        <v>0.93055555555555547</v>
      </c>
      <c r="F136" s="6" t="str">
        <f t="shared" ca="1" si="5"/>
        <v>2019-09-12 22:20</v>
      </c>
    </row>
    <row r="137" spans="1:6" x14ac:dyDescent="0.2">
      <c r="A137" s="1">
        <v>136</v>
      </c>
      <c r="B137" s="1" t="s">
        <v>1113</v>
      </c>
      <c r="C137" s="1">
        <v>3</v>
      </c>
      <c r="D137" s="1">
        <v>3</v>
      </c>
      <c r="E137" s="6">
        <f t="shared" ca="1" si="4"/>
        <v>0.66666666666666663</v>
      </c>
      <c r="F137" s="6" t="str">
        <f t="shared" ca="1" si="5"/>
        <v>2018-12-10 16:00</v>
      </c>
    </row>
    <row r="138" spans="1:6" x14ac:dyDescent="0.2">
      <c r="A138" s="1">
        <v>137</v>
      </c>
      <c r="B138" s="1" t="s">
        <v>1185</v>
      </c>
      <c r="C138" s="1">
        <v>1</v>
      </c>
      <c r="D138" s="1">
        <v>25</v>
      </c>
      <c r="E138" s="6">
        <f t="shared" ca="1" si="4"/>
        <v>0.59027777777777779</v>
      </c>
      <c r="F138" s="6" t="str">
        <f t="shared" ca="1" si="5"/>
        <v>2019-09-18 14:10</v>
      </c>
    </row>
    <row r="139" spans="1:6" x14ac:dyDescent="0.2">
      <c r="A139" s="1">
        <v>138</v>
      </c>
      <c r="B139" s="1" t="s">
        <v>1186</v>
      </c>
      <c r="C139" s="1">
        <v>2</v>
      </c>
      <c r="D139" s="1">
        <v>48</v>
      </c>
      <c r="E139" s="6">
        <f t="shared" ca="1" si="4"/>
        <v>0.95833333333333337</v>
      </c>
      <c r="F139" s="6" t="str">
        <f t="shared" ca="1" si="5"/>
        <v>2019-08-10 23:00</v>
      </c>
    </row>
    <row r="140" spans="1:6" x14ac:dyDescent="0.2">
      <c r="A140" s="1">
        <v>139</v>
      </c>
      <c r="B140" s="1" t="s">
        <v>1187</v>
      </c>
      <c r="C140" s="1">
        <v>9</v>
      </c>
      <c r="D140" s="1">
        <v>18</v>
      </c>
      <c r="E140" s="6">
        <f t="shared" ca="1" si="4"/>
        <v>0.84027777777777779</v>
      </c>
      <c r="F140" s="6" t="str">
        <f t="shared" ca="1" si="5"/>
        <v>2019-04-13 20:10</v>
      </c>
    </row>
    <row r="141" spans="1:6" x14ac:dyDescent="0.2">
      <c r="A141" s="1">
        <v>140</v>
      </c>
      <c r="B141" s="1" t="s">
        <v>1174</v>
      </c>
      <c r="C141" s="1">
        <v>10</v>
      </c>
      <c r="D141" s="1">
        <v>54</v>
      </c>
      <c r="E141" s="6">
        <f t="shared" ca="1" si="4"/>
        <v>0.5625</v>
      </c>
      <c r="F141" s="6" t="str">
        <f t="shared" ca="1" si="5"/>
        <v>2019-07-12 13:30</v>
      </c>
    </row>
    <row r="142" spans="1:6" x14ac:dyDescent="0.2">
      <c r="A142" s="1">
        <v>141</v>
      </c>
      <c r="B142" s="1" t="s">
        <v>1188</v>
      </c>
      <c r="C142" s="1">
        <v>1</v>
      </c>
      <c r="D142" s="1">
        <v>32</v>
      </c>
      <c r="E142" s="6">
        <f t="shared" ca="1" si="4"/>
        <v>0.82638888888888884</v>
      </c>
      <c r="F142" s="6" t="str">
        <f t="shared" ca="1" si="5"/>
        <v>2019-07-18 19:50</v>
      </c>
    </row>
    <row r="143" spans="1:6" x14ac:dyDescent="0.2">
      <c r="A143" s="1">
        <v>142</v>
      </c>
      <c r="B143" s="1" t="s">
        <v>1189</v>
      </c>
      <c r="C143" s="1">
        <v>5</v>
      </c>
      <c r="D143" s="1">
        <v>26</v>
      </c>
      <c r="E143" s="6">
        <f t="shared" ca="1" si="4"/>
        <v>0.80555555555555547</v>
      </c>
      <c r="F143" s="6" t="str">
        <f t="shared" ca="1" si="5"/>
        <v>2019-07-20 19:20</v>
      </c>
    </row>
    <row r="144" spans="1:6" x14ac:dyDescent="0.2">
      <c r="A144" s="1">
        <v>143</v>
      </c>
      <c r="B144" s="1" t="s">
        <v>1164</v>
      </c>
      <c r="C144" s="1">
        <v>1</v>
      </c>
      <c r="D144" s="1">
        <v>41</v>
      </c>
      <c r="E144" s="6">
        <f t="shared" ca="1" si="4"/>
        <v>0.75</v>
      </c>
      <c r="F144" s="6" t="str">
        <f t="shared" ca="1" si="5"/>
        <v>2019-08-17 18:00</v>
      </c>
    </row>
    <row r="145" spans="1:6" x14ac:dyDescent="0.2">
      <c r="A145" s="1">
        <v>144</v>
      </c>
      <c r="B145" s="1" t="s">
        <v>1190</v>
      </c>
      <c r="C145" s="1">
        <v>8</v>
      </c>
      <c r="D145" s="1">
        <v>22</v>
      </c>
      <c r="E145" s="6">
        <f t="shared" ca="1" si="4"/>
        <v>0.5625</v>
      </c>
      <c r="F145" s="6" t="str">
        <f t="shared" ca="1" si="5"/>
        <v>2019-06-06 13:30</v>
      </c>
    </row>
    <row r="146" spans="1:6" x14ac:dyDescent="0.2">
      <c r="A146" s="1">
        <v>145</v>
      </c>
      <c r="B146" s="1" t="s">
        <v>1191</v>
      </c>
      <c r="C146" s="1">
        <v>2</v>
      </c>
      <c r="D146" s="1">
        <v>33</v>
      </c>
      <c r="E146" s="6">
        <f t="shared" ca="1" si="4"/>
        <v>0.94444444444444453</v>
      </c>
      <c r="F146" s="6" t="str">
        <f t="shared" ca="1" si="5"/>
        <v>2019-08-21 22:40</v>
      </c>
    </row>
    <row r="147" spans="1:6" x14ac:dyDescent="0.2">
      <c r="A147" s="1">
        <v>146</v>
      </c>
      <c r="B147" s="1" t="s">
        <v>120</v>
      </c>
      <c r="C147" s="1">
        <v>2</v>
      </c>
      <c r="D147" s="1">
        <v>21</v>
      </c>
      <c r="E147" s="6">
        <f t="shared" ca="1" si="4"/>
        <v>0.67361111111111116</v>
      </c>
      <c r="F147" s="6" t="str">
        <f t="shared" ca="1" si="5"/>
        <v>2019-05-12 16:10</v>
      </c>
    </row>
    <row r="148" spans="1:6" x14ac:dyDescent="0.2">
      <c r="A148" s="1">
        <v>147</v>
      </c>
      <c r="B148" s="1" t="s">
        <v>1192</v>
      </c>
      <c r="C148" s="1">
        <v>7</v>
      </c>
      <c r="D148" s="1">
        <v>51</v>
      </c>
      <c r="E148" s="6">
        <f t="shared" ca="1" si="4"/>
        <v>0.91666666666666663</v>
      </c>
      <c r="F148" s="6" t="str">
        <f t="shared" ca="1" si="5"/>
        <v>2019-01-27 22:00</v>
      </c>
    </row>
    <row r="149" spans="1:6" x14ac:dyDescent="0.2">
      <c r="A149" s="1">
        <v>148</v>
      </c>
      <c r="B149" s="1" t="s">
        <v>1193</v>
      </c>
      <c r="C149" s="1">
        <v>1</v>
      </c>
      <c r="D149" s="1">
        <v>22</v>
      </c>
      <c r="E149" s="6">
        <f t="shared" ca="1" si="4"/>
        <v>0.93055555555555547</v>
      </c>
      <c r="F149" s="6" t="str">
        <f t="shared" ca="1" si="5"/>
        <v>2019-04-09 22:20</v>
      </c>
    </row>
    <row r="150" spans="1:6" x14ac:dyDescent="0.2">
      <c r="A150" s="1">
        <v>149</v>
      </c>
      <c r="B150" s="1" t="s">
        <v>1194</v>
      </c>
      <c r="C150" s="1">
        <v>4</v>
      </c>
      <c r="D150" s="1">
        <v>46</v>
      </c>
      <c r="E150" s="6">
        <f t="shared" ca="1" si="4"/>
        <v>0.57638888888888895</v>
      </c>
      <c r="F150" s="6" t="str">
        <f t="shared" ca="1" si="5"/>
        <v>2019-10-28 13:50</v>
      </c>
    </row>
    <row r="151" spans="1:6" x14ac:dyDescent="0.2">
      <c r="A151" s="1">
        <v>150</v>
      </c>
      <c r="B151" s="1" t="s">
        <v>1195</v>
      </c>
      <c r="C151" s="1">
        <v>7</v>
      </c>
      <c r="D151" s="1">
        <v>45</v>
      </c>
      <c r="E151" s="6">
        <f t="shared" ca="1" si="4"/>
        <v>0.77083333333333337</v>
      </c>
      <c r="F151" s="6" t="str">
        <f t="shared" ca="1" si="5"/>
        <v>2019-01-06 18:30</v>
      </c>
    </row>
    <row r="152" spans="1:6" x14ac:dyDescent="0.2">
      <c r="A152" s="1">
        <v>151</v>
      </c>
      <c r="B152" s="1" t="s">
        <v>1176</v>
      </c>
      <c r="C152" s="1">
        <v>3</v>
      </c>
      <c r="D152" s="1">
        <v>23</v>
      </c>
      <c r="E152" s="6">
        <f t="shared" ca="1" si="4"/>
        <v>0.93055555555555547</v>
      </c>
      <c r="F152" s="6" t="str">
        <f t="shared" ca="1" si="5"/>
        <v>2019-05-22 22:20</v>
      </c>
    </row>
    <row r="153" spans="1:6" x14ac:dyDescent="0.2">
      <c r="A153" s="1">
        <v>152</v>
      </c>
      <c r="B153" s="1" t="s">
        <v>1112</v>
      </c>
      <c r="C153" s="1">
        <v>10</v>
      </c>
      <c r="D153" s="1">
        <v>32</v>
      </c>
      <c r="E153" s="6">
        <f t="shared" ca="1" si="4"/>
        <v>0.58333333333333337</v>
      </c>
      <c r="F153" s="6" t="str">
        <f t="shared" ca="1" si="5"/>
        <v>2019-06-21 14:00</v>
      </c>
    </row>
    <row r="154" spans="1:6" x14ac:dyDescent="0.2">
      <c r="A154" s="1">
        <v>153</v>
      </c>
      <c r="B154" s="1" t="s">
        <v>1196</v>
      </c>
      <c r="C154" s="1">
        <v>10</v>
      </c>
      <c r="D154" s="1">
        <v>47</v>
      </c>
      <c r="E154" s="6">
        <f t="shared" ca="1" si="4"/>
        <v>0.93055555555555547</v>
      </c>
      <c r="F154" s="6" t="str">
        <f t="shared" ca="1" si="5"/>
        <v>2019-06-24 22:20</v>
      </c>
    </row>
    <row r="155" spans="1:6" x14ac:dyDescent="0.2">
      <c r="A155" s="1">
        <v>154</v>
      </c>
      <c r="B155" s="1" t="s">
        <v>1197</v>
      </c>
      <c r="C155" s="1">
        <v>5</v>
      </c>
      <c r="D155" s="1">
        <v>19</v>
      </c>
      <c r="E155" s="6">
        <f t="shared" ca="1" si="4"/>
        <v>0.86111111111111116</v>
      </c>
      <c r="F155" s="6" t="str">
        <f t="shared" ca="1" si="5"/>
        <v>2019-04-11 20:40</v>
      </c>
    </row>
    <row r="156" spans="1:6" x14ac:dyDescent="0.2">
      <c r="A156" s="1">
        <v>155</v>
      </c>
      <c r="B156" s="1" t="s">
        <v>65</v>
      </c>
      <c r="C156" s="1">
        <v>2</v>
      </c>
      <c r="D156" s="1">
        <v>7</v>
      </c>
      <c r="E156" s="6">
        <f t="shared" ca="1" si="4"/>
        <v>0.66666666666666663</v>
      </c>
      <c r="F156" s="6" t="str">
        <f t="shared" ca="1" si="5"/>
        <v>2019-08-03 16:00</v>
      </c>
    </row>
    <row r="157" spans="1:6" x14ac:dyDescent="0.2">
      <c r="A157" s="1">
        <v>156</v>
      </c>
      <c r="B157" s="1" t="s">
        <v>1197</v>
      </c>
      <c r="C157" s="1">
        <v>2</v>
      </c>
      <c r="D157" s="1">
        <v>39</v>
      </c>
      <c r="E157" s="6">
        <f t="shared" ca="1" si="4"/>
        <v>0.74305555555555547</v>
      </c>
      <c r="F157" s="6" t="str">
        <f t="shared" ca="1" si="5"/>
        <v>2019-04-11 17:50</v>
      </c>
    </row>
    <row r="158" spans="1:6" x14ac:dyDescent="0.2">
      <c r="A158" s="1">
        <v>157</v>
      </c>
      <c r="B158" s="1" t="s">
        <v>1191</v>
      </c>
      <c r="C158" s="1">
        <v>1</v>
      </c>
      <c r="D158" s="1">
        <v>7</v>
      </c>
      <c r="E158" s="6">
        <f t="shared" ca="1" si="4"/>
        <v>0.79861111111111116</v>
      </c>
      <c r="F158" s="6" t="str">
        <f t="shared" ca="1" si="5"/>
        <v>2019-08-21 19:10</v>
      </c>
    </row>
    <row r="159" spans="1:6" x14ac:dyDescent="0.2">
      <c r="A159" s="1">
        <v>158</v>
      </c>
      <c r="B159" s="1" t="s">
        <v>1151</v>
      </c>
      <c r="C159" s="1">
        <v>3</v>
      </c>
      <c r="D159" s="1">
        <v>47</v>
      </c>
      <c r="E159" s="6">
        <f t="shared" ca="1" si="4"/>
        <v>0.88888888888888884</v>
      </c>
      <c r="F159" s="6" t="str">
        <f t="shared" ca="1" si="5"/>
        <v>2019-03-31 21:20</v>
      </c>
    </row>
    <row r="160" spans="1:6" x14ac:dyDescent="0.2">
      <c r="A160" s="1">
        <v>159</v>
      </c>
      <c r="B160" s="1" t="s">
        <v>1198</v>
      </c>
      <c r="C160" s="1">
        <v>1</v>
      </c>
      <c r="D160" s="1">
        <v>21</v>
      </c>
      <c r="E160" s="6">
        <f t="shared" ca="1" si="4"/>
        <v>0.75</v>
      </c>
      <c r="F160" s="6" t="str">
        <f t="shared" ca="1" si="5"/>
        <v>2019-03-21 18:00</v>
      </c>
    </row>
    <row r="161" spans="1:6" x14ac:dyDescent="0.2">
      <c r="A161" s="1">
        <v>160</v>
      </c>
      <c r="B161" s="1" t="s">
        <v>1145</v>
      </c>
      <c r="C161" s="1">
        <v>10</v>
      </c>
      <c r="D161" s="1">
        <v>34</v>
      </c>
      <c r="E161" s="6">
        <f t="shared" ca="1" si="4"/>
        <v>0.61805555555555558</v>
      </c>
      <c r="F161" s="6" t="str">
        <f t="shared" ca="1" si="5"/>
        <v>2019-09-13 14:50</v>
      </c>
    </row>
    <row r="162" spans="1:6" x14ac:dyDescent="0.2">
      <c r="A162" s="1">
        <v>161</v>
      </c>
      <c r="B162" s="1" t="s">
        <v>1199</v>
      </c>
      <c r="C162" s="1">
        <v>8</v>
      </c>
      <c r="D162" s="1">
        <v>43</v>
      </c>
      <c r="E162" s="6">
        <f t="shared" ca="1" si="4"/>
        <v>0.56944444444444442</v>
      </c>
      <c r="F162" s="6" t="str">
        <f t="shared" ca="1" si="5"/>
        <v>2019-08-26 13:40</v>
      </c>
    </row>
    <row r="163" spans="1:6" x14ac:dyDescent="0.2">
      <c r="A163" s="1">
        <v>162</v>
      </c>
      <c r="B163" s="1" t="s">
        <v>1145</v>
      </c>
      <c r="C163" s="1">
        <v>10</v>
      </c>
      <c r="D163" s="1">
        <v>20</v>
      </c>
      <c r="E163" s="6">
        <f t="shared" ca="1" si="4"/>
        <v>0.59027777777777779</v>
      </c>
      <c r="F163" s="6" t="str">
        <f t="shared" ca="1" si="5"/>
        <v>2019-09-13 14:10</v>
      </c>
    </row>
    <row r="164" spans="1:6" x14ac:dyDescent="0.2">
      <c r="A164" s="1">
        <v>163</v>
      </c>
      <c r="B164" s="1" t="s">
        <v>1148</v>
      </c>
      <c r="C164" s="1">
        <v>4</v>
      </c>
      <c r="D164" s="1">
        <v>56</v>
      </c>
      <c r="E164" s="6">
        <f t="shared" ca="1" si="4"/>
        <v>0.84722222222222221</v>
      </c>
      <c r="F164" s="6" t="str">
        <f t="shared" ca="1" si="5"/>
        <v>2019-07-05 20:20</v>
      </c>
    </row>
    <row r="165" spans="1:6" x14ac:dyDescent="0.2">
      <c r="A165" s="1">
        <v>164</v>
      </c>
      <c r="B165" s="1" t="s">
        <v>1153</v>
      </c>
      <c r="C165" s="1">
        <v>4</v>
      </c>
      <c r="D165" s="1">
        <v>46</v>
      </c>
      <c r="E165" s="6">
        <f t="shared" ca="1" si="4"/>
        <v>0.74305555555555547</v>
      </c>
      <c r="F165" s="6" t="str">
        <f t="shared" ca="1" si="5"/>
        <v>2018-12-29 17:50</v>
      </c>
    </row>
    <row r="166" spans="1:6" x14ac:dyDescent="0.2">
      <c r="A166" s="1">
        <v>165</v>
      </c>
      <c r="B166" s="1" t="s">
        <v>1122</v>
      </c>
      <c r="C166" s="1">
        <v>10</v>
      </c>
      <c r="D166" s="1">
        <v>2</v>
      </c>
      <c r="E166" s="6">
        <f t="shared" ca="1" si="4"/>
        <v>0.86111111111111116</v>
      </c>
      <c r="F166" s="6" t="str">
        <f t="shared" ca="1" si="5"/>
        <v>2019-09-10 20:40</v>
      </c>
    </row>
    <row r="167" spans="1:6" x14ac:dyDescent="0.2">
      <c r="A167" s="1">
        <v>166</v>
      </c>
      <c r="B167" s="1" t="s">
        <v>1200</v>
      </c>
      <c r="C167" s="1">
        <v>8</v>
      </c>
      <c r="D167" s="1">
        <v>27</v>
      </c>
      <c r="E167" s="6">
        <f t="shared" ca="1" si="4"/>
        <v>0.76388888888888884</v>
      </c>
      <c r="F167" s="6" t="str">
        <f t="shared" ca="1" si="5"/>
        <v>2019-03-05 18:20</v>
      </c>
    </row>
    <row r="168" spans="1:6" x14ac:dyDescent="0.2">
      <c r="A168" s="1">
        <v>167</v>
      </c>
      <c r="B168" s="1" t="s">
        <v>1090</v>
      </c>
      <c r="C168" s="1">
        <v>10</v>
      </c>
      <c r="D168" s="1">
        <v>32</v>
      </c>
      <c r="E168" s="6">
        <f t="shared" ca="1" si="4"/>
        <v>0.82638888888888884</v>
      </c>
      <c r="F168" s="6" t="str">
        <f t="shared" ca="1" si="5"/>
        <v>2019-06-07 19:50</v>
      </c>
    </row>
    <row r="169" spans="1:6" x14ac:dyDescent="0.2">
      <c r="A169" s="1">
        <v>168</v>
      </c>
      <c r="B169" s="1" t="s">
        <v>1201</v>
      </c>
      <c r="C169" s="1">
        <v>2</v>
      </c>
      <c r="D169" s="1">
        <v>6</v>
      </c>
      <c r="E169" s="6">
        <f t="shared" ca="1" si="4"/>
        <v>0.67361111111111116</v>
      </c>
      <c r="F169" s="6" t="str">
        <f t="shared" ca="1" si="5"/>
        <v>2019-07-28 16:10</v>
      </c>
    </row>
    <row r="170" spans="1:6" x14ac:dyDescent="0.2">
      <c r="A170" s="1">
        <v>169</v>
      </c>
      <c r="B170" s="1" t="s">
        <v>1197</v>
      </c>
      <c r="C170" s="1">
        <v>3</v>
      </c>
      <c r="D170" s="1">
        <v>60</v>
      </c>
      <c r="E170" s="6">
        <f t="shared" ca="1" si="4"/>
        <v>0.58333333333333337</v>
      </c>
      <c r="F170" s="6" t="str">
        <f t="shared" ca="1" si="5"/>
        <v>2019-04-11 14:00</v>
      </c>
    </row>
    <row r="171" spans="1:6" x14ac:dyDescent="0.2">
      <c r="A171" s="1">
        <v>170</v>
      </c>
      <c r="B171" s="1" t="s">
        <v>1202</v>
      </c>
      <c r="C171" s="1">
        <v>3</v>
      </c>
      <c r="D171" s="1">
        <v>27</v>
      </c>
      <c r="E171" s="6">
        <f t="shared" ca="1" si="4"/>
        <v>0.67361111111111116</v>
      </c>
      <c r="F171" s="6" t="str">
        <f t="shared" ca="1" si="5"/>
        <v>2019-07-26 16:10</v>
      </c>
    </row>
    <row r="172" spans="1:6" x14ac:dyDescent="0.2">
      <c r="A172" s="1">
        <v>171</v>
      </c>
      <c r="B172" s="1" t="s">
        <v>1126</v>
      </c>
      <c r="C172" s="1">
        <v>1</v>
      </c>
      <c r="D172" s="1">
        <v>38</v>
      </c>
      <c r="E172" s="6">
        <f t="shared" ca="1" si="4"/>
        <v>0.86111111111111116</v>
      </c>
      <c r="F172" s="6" t="str">
        <f t="shared" ca="1" si="5"/>
        <v>2019-01-30 20:40</v>
      </c>
    </row>
    <row r="173" spans="1:6" x14ac:dyDescent="0.2">
      <c r="A173" s="1">
        <v>172</v>
      </c>
      <c r="B173" s="1" t="s">
        <v>15</v>
      </c>
      <c r="C173" s="1">
        <v>10</v>
      </c>
      <c r="D173" s="1">
        <v>35</v>
      </c>
      <c r="E173" s="6">
        <f t="shared" ca="1" si="4"/>
        <v>0.79861111111111116</v>
      </c>
      <c r="F173" s="6" t="str">
        <f t="shared" ca="1" si="5"/>
        <v>2019-10-11 19:10</v>
      </c>
    </row>
    <row r="174" spans="1:6" x14ac:dyDescent="0.2">
      <c r="A174" s="1">
        <v>173</v>
      </c>
      <c r="B174" s="1" t="s">
        <v>1148</v>
      </c>
      <c r="C174" s="1">
        <v>7</v>
      </c>
      <c r="D174" s="1">
        <v>14</v>
      </c>
      <c r="E174" s="6">
        <f t="shared" ca="1" si="4"/>
        <v>0.78472222222222221</v>
      </c>
      <c r="F174" s="6" t="str">
        <f t="shared" ca="1" si="5"/>
        <v>2019-07-05 18:50</v>
      </c>
    </row>
    <row r="175" spans="1:6" x14ac:dyDescent="0.2">
      <c r="A175" s="1">
        <v>174</v>
      </c>
      <c r="B175" s="1" t="s">
        <v>115</v>
      </c>
      <c r="C175" s="1">
        <v>7</v>
      </c>
      <c r="D175" s="1">
        <v>60</v>
      </c>
      <c r="E175" s="6">
        <f t="shared" ca="1" si="4"/>
        <v>0.74305555555555547</v>
      </c>
      <c r="F175" s="6" t="str">
        <f t="shared" ca="1" si="5"/>
        <v>2019-02-01 17:50</v>
      </c>
    </row>
    <row r="176" spans="1:6" x14ac:dyDescent="0.2">
      <c r="A176" s="1">
        <v>175</v>
      </c>
      <c r="B176" s="1" t="s">
        <v>1203</v>
      </c>
      <c r="C176" s="1">
        <v>1</v>
      </c>
      <c r="D176" s="1">
        <v>22</v>
      </c>
      <c r="E176" s="6">
        <f t="shared" ca="1" si="4"/>
        <v>0.65972222222222221</v>
      </c>
      <c r="F176" s="6" t="str">
        <f t="shared" ca="1" si="5"/>
        <v>2019-07-27 15:50</v>
      </c>
    </row>
    <row r="177" spans="1:6" x14ac:dyDescent="0.2">
      <c r="A177" s="1">
        <v>176</v>
      </c>
      <c r="B177" s="1" t="s">
        <v>1204</v>
      </c>
      <c r="C177" s="1">
        <v>9</v>
      </c>
      <c r="D177" s="1">
        <v>44</v>
      </c>
      <c r="E177" s="6">
        <f t="shared" ca="1" si="4"/>
        <v>0.875</v>
      </c>
      <c r="F177" s="6" t="str">
        <f t="shared" ca="1" si="5"/>
        <v>2019-08-22 21:00</v>
      </c>
    </row>
    <row r="178" spans="1:6" x14ac:dyDescent="0.2">
      <c r="A178" s="1">
        <v>177</v>
      </c>
      <c r="B178" s="1" t="s">
        <v>1205</v>
      </c>
      <c r="C178" s="1">
        <v>10</v>
      </c>
      <c r="D178" s="1">
        <v>11</v>
      </c>
      <c r="E178" s="6">
        <f t="shared" ca="1" si="4"/>
        <v>0.90277777777777779</v>
      </c>
      <c r="F178" s="6" t="str">
        <f t="shared" ca="1" si="5"/>
        <v>2019-08-15 21:40</v>
      </c>
    </row>
    <row r="179" spans="1:6" x14ac:dyDescent="0.2">
      <c r="A179" s="1">
        <v>178</v>
      </c>
      <c r="B179" s="1" t="s">
        <v>1206</v>
      </c>
      <c r="C179" s="1">
        <v>1</v>
      </c>
      <c r="D179" s="1">
        <v>56</v>
      </c>
      <c r="E179" s="6">
        <f t="shared" ca="1" si="4"/>
        <v>0.64583333333333337</v>
      </c>
      <c r="F179" s="6" t="str">
        <f t="shared" ca="1" si="5"/>
        <v>2018-12-07 15:30</v>
      </c>
    </row>
    <row r="180" spans="1:6" x14ac:dyDescent="0.2">
      <c r="A180" s="1">
        <v>179</v>
      </c>
      <c r="B180" s="1" t="s">
        <v>1107</v>
      </c>
      <c r="C180" s="1">
        <v>1</v>
      </c>
      <c r="D180" s="1">
        <v>53</v>
      </c>
      <c r="E180" s="6">
        <f t="shared" ca="1" si="4"/>
        <v>0.61111111111111105</v>
      </c>
      <c r="F180" s="6" t="str">
        <f t="shared" ca="1" si="5"/>
        <v>2018-11-19 14:40</v>
      </c>
    </row>
    <row r="181" spans="1:6" x14ac:dyDescent="0.2">
      <c r="A181" s="1">
        <v>180</v>
      </c>
      <c r="B181" s="1" t="s">
        <v>1207</v>
      </c>
      <c r="C181" s="1">
        <v>3</v>
      </c>
      <c r="D181" s="1">
        <v>54</v>
      </c>
      <c r="E181" s="6">
        <f t="shared" ca="1" si="4"/>
        <v>0.90972222222222221</v>
      </c>
      <c r="F181" s="6" t="str">
        <f t="shared" ca="1" si="5"/>
        <v>2019-04-10 21:50</v>
      </c>
    </row>
    <row r="182" spans="1:6" x14ac:dyDescent="0.2">
      <c r="A182" s="1">
        <v>181</v>
      </c>
      <c r="B182" s="1" t="s">
        <v>1195</v>
      </c>
      <c r="C182" s="1">
        <v>5</v>
      </c>
      <c r="D182" s="1">
        <v>26</v>
      </c>
      <c r="E182" s="6">
        <f t="shared" ca="1" si="4"/>
        <v>0.92361111111111116</v>
      </c>
      <c r="F182" s="6" t="str">
        <f t="shared" ca="1" si="5"/>
        <v>2019-01-06 22:10</v>
      </c>
    </row>
    <row r="183" spans="1:6" x14ac:dyDescent="0.2">
      <c r="A183" s="1">
        <v>182</v>
      </c>
      <c r="B183" s="1" t="s">
        <v>1208</v>
      </c>
      <c r="C183" s="1">
        <v>6</v>
      </c>
      <c r="D183" s="1">
        <v>60</v>
      </c>
      <c r="E183" s="6">
        <f t="shared" ca="1" si="4"/>
        <v>0.88194444444444453</v>
      </c>
      <c r="F183" s="6" t="str">
        <f t="shared" ca="1" si="5"/>
        <v>2019-06-16 21:10</v>
      </c>
    </row>
    <row r="184" spans="1:6" x14ac:dyDescent="0.2">
      <c r="A184" s="1">
        <v>183</v>
      </c>
      <c r="B184" s="1" t="s">
        <v>1209</v>
      </c>
      <c r="C184" s="1">
        <v>4</v>
      </c>
      <c r="D184" s="1">
        <v>29</v>
      </c>
      <c r="E184" s="6">
        <f t="shared" ca="1" si="4"/>
        <v>0.64583333333333337</v>
      </c>
      <c r="F184" s="6" t="str">
        <f t="shared" ca="1" si="5"/>
        <v>2019-11-04 15:30</v>
      </c>
    </row>
    <row r="185" spans="1:6" x14ac:dyDescent="0.2">
      <c r="A185" s="1">
        <v>184</v>
      </c>
      <c r="B185" s="1" t="s">
        <v>157</v>
      </c>
      <c r="C185" s="1">
        <v>4</v>
      </c>
      <c r="D185" s="1">
        <v>47</v>
      </c>
      <c r="E185" s="6">
        <f t="shared" ca="1" si="4"/>
        <v>0.84027777777777779</v>
      </c>
      <c r="F185" s="6" t="str">
        <f t="shared" ca="1" si="5"/>
        <v>2018-12-30 20:10</v>
      </c>
    </row>
    <row r="186" spans="1:6" x14ac:dyDescent="0.2">
      <c r="A186" s="1">
        <v>185</v>
      </c>
      <c r="B186" s="1" t="s">
        <v>1113</v>
      </c>
      <c r="C186" s="1">
        <v>10</v>
      </c>
      <c r="D186" s="1">
        <v>27</v>
      </c>
      <c r="E186" s="6">
        <f t="shared" ca="1" si="4"/>
        <v>0.84027777777777779</v>
      </c>
      <c r="F186" s="6" t="str">
        <f t="shared" ca="1" si="5"/>
        <v>2018-12-10 20:10</v>
      </c>
    </row>
    <row r="187" spans="1:6" x14ac:dyDescent="0.2">
      <c r="A187" s="1">
        <v>186</v>
      </c>
      <c r="B187" s="1" t="s">
        <v>1210</v>
      </c>
      <c r="C187" s="1">
        <v>3</v>
      </c>
      <c r="D187" s="1">
        <v>45</v>
      </c>
      <c r="E187" s="6">
        <f t="shared" ca="1" si="4"/>
        <v>0.65972222222222221</v>
      </c>
      <c r="F187" s="6" t="str">
        <f t="shared" ca="1" si="5"/>
        <v>2019-03-28 15:50</v>
      </c>
    </row>
    <row r="188" spans="1:6" x14ac:dyDescent="0.2">
      <c r="A188" s="1">
        <v>187</v>
      </c>
      <c r="B188" s="1" t="s">
        <v>1138</v>
      </c>
      <c r="C188" s="1">
        <v>3</v>
      </c>
      <c r="D188" s="1">
        <v>17</v>
      </c>
      <c r="E188" s="6">
        <f t="shared" ca="1" si="4"/>
        <v>0.85416666666666663</v>
      </c>
      <c r="F188" s="6" t="str">
        <f t="shared" ca="1" si="5"/>
        <v>2019-08-05 20:30</v>
      </c>
    </row>
    <row r="189" spans="1:6" x14ac:dyDescent="0.2">
      <c r="A189" s="1">
        <v>188</v>
      </c>
      <c r="B189" s="1" t="s">
        <v>1211</v>
      </c>
      <c r="C189" s="1">
        <v>5</v>
      </c>
      <c r="D189" s="1">
        <v>14</v>
      </c>
      <c r="E189" s="6">
        <f t="shared" ca="1" si="4"/>
        <v>0.8125</v>
      </c>
      <c r="F189" s="6" t="str">
        <f t="shared" ca="1" si="5"/>
        <v>2019-09-08 19:30</v>
      </c>
    </row>
    <row r="190" spans="1:6" x14ac:dyDescent="0.2">
      <c r="A190" s="1">
        <v>189</v>
      </c>
      <c r="B190" s="1" t="s">
        <v>1212</v>
      </c>
      <c r="C190" s="1">
        <v>8</v>
      </c>
      <c r="D190" s="1">
        <v>50</v>
      </c>
      <c r="E190" s="6">
        <f t="shared" ca="1" si="4"/>
        <v>0.56944444444444442</v>
      </c>
      <c r="F190" s="6" t="str">
        <f t="shared" ca="1" si="5"/>
        <v>2019-07-07 13:40</v>
      </c>
    </row>
    <row r="191" spans="1:6" x14ac:dyDescent="0.2">
      <c r="A191" s="1">
        <v>190</v>
      </c>
      <c r="B191" s="1" t="s">
        <v>1213</v>
      </c>
      <c r="C191" s="1">
        <v>10</v>
      </c>
      <c r="D191" s="1">
        <v>43</v>
      </c>
      <c r="E191" s="6">
        <f t="shared" ca="1" si="4"/>
        <v>0.92361111111111116</v>
      </c>
      <c r="F191" s="6" t="str">
        <f t="shared" ca="1" si="5"/>
        <v>2019-08-01 22:10</v>
      </c>
    </row>
    <row r="192" spans="1:6" x14ac:dyDescent="0.2">
      <c r="A192" s="1">
        <v>191</v>
      </c>
      <c r="B192" s="1" t="s">
        <v>1214</v>
      </c>
      <c r="C192" s="1">
        <v>3</v>
      </c>
      <c r="D192" s="1">
        <v>46</v>
      </c>
      <c r="E192" s="6">
        <f t="shared" ca="1" si="4"/>
        <v>0.91666666666666663</v>
      </c>
      <c r="F192" s="6" t="str">
        <f t="shared" ca="1" si="5"/>
        <v>2019-05-30 22:00</v>
      </c>
    </row>
    <row r="193" spans="1:6" x14ac:dyDescent="0.2">
      <c r="A193" s="1">
        <v>192</v>
      </c>
      <c r="B193" s="1" t="s">
        <v>1215</v>
      </c>
      <c r="C193" s="1">
        <v>1</v>
      </c>
      <c r="D193" s="1">
        <v>9</v>
      </c>
      <c r="E193" s="6">
        <f t="shared" ca="1" si="4"/>
        <v>0.75694444444444453</v>
      </c>
      <c r="F193" s="6" t="str">
        <f t="shared" ca="1" si="5"/>
        <v>2019-09-22 18:10</v>
      </c>
    </row>
    <row r="194" spans="1:6" x14ac:dyDescent="0.2">
      <c r="A194" s="1">
        <v>193</v>
      </c>
      <c r="B194" s="1" t="s">
        <v>1216</v>
      </c>
      <c r="C194" s="1">
        <v>6</v>
      </c>
      <c r="D194" s="1">
        <v>8</v>
      </c>
      <c r="E194" s="6">
        <f t="shared" ca="1" si="4"/>
        <v>0.82638888888888884</v>
      </c>
      <c r="F194" s="6" t="str">
        <f t="shared" ca="1" si="5"/>
        <v>2019-05-10 19:50</v>
      </c>
    </row>
    <row r="195" spans="1:6" x14ac:dyDescent="0.2">
      <c r="A195" s="1">
        <v>194</v>
      </c>
      <c r="B195" s="1" t="s">
        <v>1098</v>
      </c>
      <c r="C195" s="1">
        <v>4</v>
      </c>
      <c r="D195" s="1">
        <v>51</v>
      </c>
      <c r="E195" s="6">
        <f t="shared" ref="E195:E258" ca="1" si="6">TIME(RANDBETWEEN(13,22),ROUNDUP(RANDBETWEEN(0,59),-1),0)</f>
        <v>0.57638888888888895</v>
      </c>
      <c r="F195" s="6" t="str">
        <f t="shared" ref="F195:F258" ca="1" si="7">TEXT(B195+E195,"YYYY-MM-DD HH:MM")</f>
        <v>2019-08-19 13:50</v>
      </c>
    </row>
    <row r="196" spans="1:6" x14ac:dyDescent="0.2">
      <c r="A196" s="1">
        <v>195</v>
      </c>
      <c r="B196" s="1" t="s">
        <v>1217</v>
      </c>
      <c r="C196" s="1">
        <v>1</v>
      </c>
      <c r="D196" s="1">
        <v>43</v>
      </c>
      <c r="E196" s="6">
        <f t="shared" ca="1" si="6"/>
        <v>0.9375</v>
      </c>
      <c r="F196" s="6" t="str">
        <f t="shared" ca="1" si="7"/>
        <v>2019-09-27 22:30</v>
      </c>
    </row>
    <row r="197" spans="1:6" x14ac:dyDescent="0.2">
      <c r="A197" s="1">
        <v>196</v>
      </c>
      <c r="B197" s="1" t="s">
        <v>1218</v>
      </c>
      <c r="C197" s="1">
        <v>8</v>
      </c>
      <c r="D197" s="1">
        <v>34</v>
      </c>
      <c r="E197" s="6">
        <f t="shared" ca="1" si="6"/>
        <v>0.66666666666666663</v>
      </c>
      <c r="F197" s="6" t="str">
        <f t="shared" ca="1" si="7"/>
        <v>2019-05-26 16:00</v>
      </c>
    </row>
    <row r="198" spans="1:6" x14ac:dyDescent="0.2">
      <c r="A198" s="1">
        <v>197</v>
      </c>
      <c r="B198" s="1" t="s">
        <v>1189</v>
      </c>
      <c r="C198" s="1">
        <v>9</v>
      </c>
      <c r="D198" s="1">
        <v>33</v>
      </c>
      <c r="E198" s="6">
        <f t="shared" ca="1" si="6"/>
        <v>0.61111111111111105</v>
      </c>
      <c r="F198" s="6" t="str">
        <f t="shared" ca="1" si="7"/>
        <v>2019-07-20 14:40</v>
      </c>
    </row>
    <row r="199" spans="1:6" x14ac:dyDescent="0.2">
      <c r="A199" s="1">
        <v>198</v>
      </c>
      <c r="B199" s="1" t="s">
        <v>1219</v>
      </c>
      <c r="C199" s="1">
        <v>9</v>
      </c>
      <c r="D199" s="1">
        <v>23</v>
      </c>
      <c r="E199" s="6">
        <f t="shared" ca="1" si="6"/>
        <v>0.70833333333333337</v>
      </c>
      <c r="F199" s="6" t="str">
        <f t="shared" ca="1" si="7"/>
        <v>2019-10-09 17:00</v>
      </c>
    </row>
    <row r="200" spans="1:6" x14ac:dyDescent="0.2">
      <c r="A200" s="1">
        <v>199</v>
      </c>
      <c r="B200" s="1" t="s">
        <v>1084</v>
      </c>
      <c r="C200" s="1">
        <v>9</v>
      </c>
      <c r="D200" s="1">
        <v>49</v>
      </c>
      <c r="E200" s="6">
        <f t="shared" ca="1" si="6"/>
        <v>0.75</v>
      </c>
      <c r="F200" s="6" t="str">
        <f t="shared" ca="1" si="7"/>
        <v>2019-02-04 18:00</v>
      </c>
    </row>
    <row r="201" spans="1:6" x14ac:dyDescent="0.2">
      <c r="A201" s="1">
        <v>200</v>
      </c>
      <c r="B201" s="1" t="s">
        <v>1220</v>
      </c>
      <c r="C201" s="1">
        <v>9</v>
      </c>
      <c r="D201" s="1">
        <v>23</v>
      </c>
      <c r="E201" s="6">
        <f t="shared" ca="1" si="6"/>
        <v>0.67361111111111116</v>
      </c>
      <c r="F201" s="6" t="str">
        <f t="shared" ca="1" si="7"/>
        <v>2019-02-05 16:10</v>
      </c>
    </row>
    <row r="202" spans="1:6" x14ac:dyDescent="0.2">
      <c r="A202" s="1">
        <v>201</v>
      </c>
      <c r="B202" s="1" t="s">
        <v>1082</v>
      </c>
      <c r="C202" s="1">
        <v>1</v>
      </c>
      <c r="D202" s="1">
        <v>38</v>
      </c>
      <c r="E202" s="6">
        <f t="shared" ca="1" si="6"/>
        <v>0.6875</v>
      </c>
      <c r="F202" s="6" t="str">
        <f t="shared" ca="1" si="7"/>
        <v>2019-08-07 16:30</v>
      </c>
    </row>
    <row r="203" spans="1:6" x14ac:dyDescent="0.2">
      <c r="A203" s="1">
        <v>202</v>
      </c>
      <c r="B203" s="1" t="s">
        <v>1115</v>
      </c>
      <c r="C203" s="1">
        <v>9</v>
      </c>
      <c r="D203" s="1">
        <v>43</v>
      </c>
      <c r="E203" s="6">
        <f t="shared" ca="1" si="6"/>
        <v>0.74305555555555547</v>
      </c>
      <c r="F203" s="6" t="str">
        <f t="shared" ca="1" si="7"/>
        <v>2019-10-01 17:50</v>
      </c>
    </row>
    <row r="204" spans="1:6" x14ac:dyDescent="0.2">
      <c r="A204" s="1">
        <v>203</v>
      </c>
      <c r="B204" s="1" t="s">
        <v>120</v>
      </c>
      <c r="C204" s="1">
        <v>7</v>
      </c>
      <c r="D204" s="1">
        <v>57</v>
      </c>
      <c r="E204" s="6">
        <f t="shared" ca="1" si="6"/>
        <v>0.81944444444444453</v>
      </c>
      <c r="F204" s="6" t="str">
        <f t="shared" ca="1" si="7"/>
        <v>2019-05-12 19:40</v>
      </c>
    </row>
    <row r="205" spans="1:6" x14ac:dyDescent="0.2">
      <c r="A205" s="1">
        <v>204</v>
      </c>
      <c r="B205" s="1" t="s">
        <v>1221</v>
      </c>
      <c r="C205" s="1">
        <v>10</v>
      </c>
      <c r="D205" s="1">
        <v>52</v>
      </c>
      <c r="E205" s="6">
        <f t="shared" ca="1" si="6"/>
        <v>0.70138888888888884</v>
      </c>
      <c r="F205" s="6" t="str">
        <f t="shared" ca="1" si="7"/>
        <v>2019-02-27 16:50</v>
      </c>
    </row>
    <row r="206" spans="1:6" x14ac:dyDescent="0.2">
      <c r="A206" s="1">
        <v>205</v>
      </c>
      <c r="B206" s="1" t="s">
        <v>1222</v>
      </c>
      <c r="C206" s="1">
        <v>6</v>
      </c>
      <c r="D206" s="1">
        <v>60</v>
      </c>
      <c r="E206" s="6">
        <f t="shared" ca="1" si="6"/>
        <v>0.72222222222222221</v>
      </c>
      <c r="F206" s="6" t="str">
        <f t="shared" ca="1" si="7"/>
        <v>2019-03-04 17:20</v>
      </c>
    </row>
    <row r="207" spans="1:6" x14ac:dyDescent="0.2">
      <c r="A207" s="1">
        <v>206</v>
      </c>
      <c r="B207" s="1" t="s">
        <v>1195</v>
      </c>
      <c r="C207" s="1">
        <v>6</v>
      </c>
      <c r="D207" s="1">
        <v>48</v>
      </c>
      <c r="E207" s="6">
        <f t="shared" ca="1" si="6"/>
        <v>0.83333333333333337</v>
      </c>
      <c r="F207" s="6" t="str">
        <f t="shared" ca="1" si="7"/>
        <v>2019-01-06 20:00</v>
      </c>
    </row>
    <row r="208" spans="1:6" x14ac:dyDescent="0.2">
      <c r="A208" s="1">
        <v>207</v>
      </c>
      <c r="B208" s="1" t="s">
        <v>1223</v>
      </c>
      <c r="C208" s="1">
        <v>10</v>
      </c>
      <c r="D208" s="1">
        <v>7</v>
      </c>
      <c r="E208" s="6">
        <f t="shared" ca="1" si="6"/>
        <v>0.89583333333333337</v>
      </c>
      <c r="F208" s="6" t="str">
        <f t="shared" ca="1" si="7"/>
        <v>2019-03-20 21:30</v>
      </c>
    </row>
    <row r="209" spans="1:6" x14ac:dyDescent="0.2">
      <c r="A209" s="1">
        <v>208</v>
      </c>
      <c r="B209" s="1" t="s">
        <v>1224</v>
      </c>
      <c r="C209" s="1">
        <v>2</v>
      </c>
      <c r="D209" s="1">
        <v>55</v>
      </c>
      <c r="E209" s="6">
        <f t="shared" ca="1" si="6"/>
        <v>0.60416666666666663</v>
      </c>
      <c r="F209" s="6" t="str">
        <f t="shared" ca="1" si="7"/>
        <v>2019-04-01 14:30</v>
      </c>
    </row>
    <row r="210" spans="1:6" x14ac:dyDescent="0.2">
      <c r="A210" s="1">
        <v>209</v>
      </c>
      <c r="B210" s="1" t="s">
        <v>1225</v>
      </c>
      <c r="C210" s="1">
        <v>1</v>
      </c>
      <c r="D210" s="1">
        <v>43</v>
      </c>
      <c r="E210" s="6">
        <f t="shared" ca="1" si="6"/>
        <v>0.58333333333333337</v>
      </c>
      <c r="F210" s="6" t="str">
        <f t="shared" ca="1" si="7"/>
        <v>2018-12-31 14:00</v>
      </c>
    </row>
    <row r="211" spans="1:6" x14ac:dyDescent="0.2">
      <c r="A211" s="1">
        <v>210</v>
      </c>
      <c r="B211" s="1" t="s">
        <v>1226</v>
      </c>
      <c r="C211" s="1">
        <v>6</v>
      </c>
      <c r="D211" s="1">
        <v>42</v>
      </c>
      <c r="E211" s="6">
        <f t="shared" ca="1" si="6"/>
        <v>0.75</v>
      </c>
      <c r="F211" s="6" t="str">
        <f t="shared" ca="1" si="7"/>
        <v>2019-06-15 18:00</v>
      </c>
    </row>
    <row r="212" spans="1:6" x14ac:dyDescent="0.2">
      <c r="A212" s="1">
        <v>211</v>
      </c>
      <c r="B212" s="1" t="s">
        <v>1133</v>
      </c>
      <c r="C212" s="1">
        <v>5</v>
      </c>
      <c r="D212" s="1">
        <v>60</v>
      </c>
      <c r="E212" s="6">
        <f t="shared" ca="1" si="6"/>
        <v>0.63888888888888895</v>
      </c>
      <c r="F212" s="6" t="str">
        <f t="shared" ca="1" si="7"/>
        <v>2019-08-28 15:20</v>
      </c>
    </row>
    <row r="213" spans="1:6" x14ac:dyDescent="0.2">
      <c r="A213" s="1">
        <v>212</v>
      </c>
      <c r="B213" s="1" t="s">
        <v>1122</v>
      </c>
      <c r="C213" s="1">
        <v>9</v>
      </c>
      <c r="D213" s="1">
        <v>53</v>
      </c>
      <c r="E213" s="6">
        <f t="shared" ca="1" si="6"/>
        <v>0.80555555555555547</v>
      </c>
      <c r="F213" s="6" t="str">
        <f t="shared" ca="1" si="7"/>
        <v>2019-09-10 19:20</v>
      </c>
    </row>
    <row r="214" spans="1:6" x14ac:dyDescent="0.2">
      <c r="A214" s="1">
        <v>213</v>
      </c>
      <c r="B214" s="1" t="s">
        <v>1205</v>
      </c>
      <c r="C214" s="1">
        <v>5</v>
      </c>
      <c r="D214" s="1">
        <v>54</v>
      </c>
      <c r="E214" s="6">
        <f t="shared" ca="1" si="6"/>
        <v>0.5625</v>
      </c>
      <c r="F214" s="6" t="str">
        <f t="shared" ca="1" si="7"/>
        <v>2019-08-15 13:30</v>
      </c>
    </row>
    <row r="215" spans="1:6" x14ac:dyDescent="0.2">
      <c r="A215" s="1">
        <v>214</v>
      </c>
      <c r="B215" s="1" t="s">
        <v>152</v>
      </c>
      <c r="C215" s="1">
        <v>9</v>
      </c>
      <c r="D215" s="1">
        <v>20</v>
      </c>
      <c r="E215" s="6">
        <f t="shared" ca="1" si="6"/>
        <v>0.54861111111111105</v>
      </c>
      <c r="F215" s="6" t="str">
        <f t="shared" ca="1" si="7"/>
        <v>2019-01-20 13:10</v>
      </c>
    </row>
    <row r="216" spans="1:6" x14ac:dyDescent="0.2">
      <c r="A216" s="1">
        <v>215</v>
      </c>
      <c r="B216" s="1" t="s">
        <v>1227</v>
      </c>
      <c r="C216" s="1">
        <v>3</v>
      </c>
      <c r="D216" s="1">
        <v>12</v>
      </c>
      <c r="E216" s="6">
        <f t="shared" ca="1" si="6"/>
        <v>0.73611111111111116</v>
      </c>
      <c r="F216" s="6" t="str">
        <f t="shared" ca="1" si="7"/>
        <v>2019-11-09 17:40</v>
      </c>
    </row>
    <row r="217" spans="1:6" x14ac:dyDescent="0.2">
      <c r="A217" s="1">
        <v>216</v>
      </c>
      <c r="B217" s="1" t="s">
        <v>110</v>
      </c>
      <c r="C217" s="1">
        <v>8</v>
      </c>
      <c r="D217" s="1">
        <v>29</v>
      </c>
      <c r="E217" s="6">
        <f t="shared" ca="1" si="6"/>
        <v>0.61805555555555558</v>
      </c>
      <c r="F217" s="6" t="str">
        <f t="shared" ca="1" si="7"/>
        <v>2019-06-03 14:50</v>
      </c>
    </row>
    <row r="218" spans="1:6" x14ac:dyDescent="0.2">
      <c r="A218" s="1">
        <v>217</v>
      </c>
      <c r="B218" s="1" t="s">
        <v>1228</v>
      </c>
      <c r="C218" s="1">
        <v>8</v>
      </c>
      <c r="D218" s="1">
        <v>8</v>
      </c>
      <c r="E218" s="6">
        <f t="shared" ca="1" si="6"/>
        <v>0.65277777777777779</v>
      </c>
      <c r="F218" s="6" t="str">
        <f t="shared" ca="1" si="7"/>
        <v>2019-05-11 15:40</v>
      </c>
    </row>
    <row r="219" spans="1:6" x14ac:dyDescent="0.2">
      <c r="A219" s="1">
        <v>218</v>
      </c>
      <c r="B219" s="1" t="s">
        <v>152</v>
      </c>
      <c r="C219" s="1">
        <v>3</v>
      </c>
      <c r="D219" s="1">
        <v>8</v>
      </c>
      <c r="E219" s="6">
        <f t="shared" ca="1" si="6"/>
        <v>0.67361111111111116</v>
      </c>
      <c r="F219" s="6" t="str">
        <f t="shared" ca="1" si="7"/>
        <v>2019-01-20 16:10</v>
      </c>
    </row>
    <row r="220" spans="1:6" x14ac:dyDescent="0.2">
      <c r="A220" s="1">
        <v>219</v>
      </c>
      <c r="B220" s="1" t="s">
        <v>1229</v>
      </c>
      <c r="C220" s="1">
        <v>5</v>
      </c>
      <c r="D220" s="1">
        <v>2</v>
      </c>
      <c r="E220" s="6">
        <f t="shared" ca="1" si="6"/>
        <v>0.68055555555555547</v>
      </c>
      <c r="F220" s="6" t="str">
        <f t="shared" ca="1" si="7"/>
        <v>2019-06-02 16:20</v>
      </c>
    </row>
    <row r="221" spans="1:6" x14ac:dyDescent="0.2">
      <c r="A221" s="1">
        <v>220</v>
      </c>
      <c r="B221" s="1" t="s">
        <v>1217</v>
      </c>
      <c r="C221" s="1">
        <v>2</v>
      </c>
      <c r="D221" s="1">
        <v>55</v>
      </c>
      <c r="E221" s="6">
        <f t="shared" ca="1" si="6"/>
        <v>0.83333333333333337</v>
      </c>
      <c r="F221" s="6" t="str">
        <f t="shared" ca="1" si="7"/>
        <v>2019-09-27 20:00</v>
      </c>
    </row>
    <row r="222" spans="1:6" x14ac:dyDescent="0.2">
      <c r="A222" s="1">
        <v>221</v>
      </c>
      <c r="B222" s="1" t="s">
        <v>143</v>
      </c>
      <c r="C222" s="1">
        <v>5</v>
      </c>
      <c r="D222" s="1">
        <v>54</v>
      </c>
      <c r="E222" s="6">
        <f t="shared" ca="1" si="6"/>
        <v>0.63888888888888895</v>
      </c>
      <c r="F222" s="6" t="str">
        <f t="shared" ca="1" si="7"/>
        <v>2019-04-08 15:20</v>
      </c>
    </row>
    <row r="223" spans="1:6" x14ac:dyDescent="0.2">
      <c r="A223" s="1">
        <v>222</v>
      </c>
      <c r="B223" s="1" t="s">
        <v>1230</v>
      </c>
      <c r="C223" s="1">
        <v>8</v>
      </c>
      <c r="D223" s="1">
        <v>5</v>
      </c>
      <c r="E223" s="6">
        <f t="shared" ca="1" si="6"/>
        <v>0.90277777777777779</v>
      </c>
      <c r="F223" s="6" t="str">
        <f t="shared" ca="1" si="7"/>
        <v>2018-12-19 21:40</v>
      </c>
    </row>
    <row r="224" spans="1:6" x14ac:dyDescent="0.2">
      <c r="A224" s="1">
        <v>223</v>
      </c>
      <c r="B224" s="1" t="s">
        <v>1231</v>
      </c>
      <c r="C224" s="1">
        <v>2</v>
      </c>
      <c r="D224" s="1">
        <v>21</v>
      </c>
      <c r="E224" s="6">
        <f t="shared" ca="1" si="6"/>
        <v>0.55555555555555558</v>
      </c>
      <c r="F224" s="6" t="str">
        <f t="shared" ca="1" si="7"/>
        <v>2019-01-22 13:20</v>
      </c>
    </row>
    <row r="225" spans="1:6" x14ac:dyDescent="0.2">
      <c r="A225" s="1">
        <v>224</v>
      </c>
      <c r="B225" s="1" t="s">
        <v>1232</v>
      </c>
      <c r="C225" s="1">
        <v>1</v>
      </c>
      <c r="D225" s="1">
        <v>26</v>
      </c>
      <c r="E225" s="6">
        <f t="shared" ca="1" si="6"/>
        <v>0.78472222222222221</v>
      </c>
      <c r="F225" s="6" t="str">
        <f t="shared" ca="1" si="7"/>
        <v>2019-02-18 18:50</v>
      </c>
    </row>
    <row r="226" spans="1:6" x14ac:dyDescent="0.2">
      <c r="A226" s="1">
        <v>225</v>
      </c>
      <c r="B226" s="1" t="s">
        <v>1089</v>
      </c>
      <c r="C226" s="1">
        <v>5</v>
      </c>
      <c r="D226" s="1">
        <v>26</v>
      </c>
      <c r="E226" s="6">
        <f t="shared" ca="1" si="6"/>
        <v>0.66666666666666663</v>
      </c>
      <c r="F226" s="6" t="str">
        <f t="shared" ca="1" si="7"/>
        <v>2019-05-03 16:00</v>
      </c>
    </row>
    <row r="227" spans="1:6" x14ac:dyDescent="0.2">
      <c r="A227" s="1">
        <v>226</v>
      </c>
      <c r="B227" s="1" t="s">
        <v>157</v>
      </c>
      <c r="C227" s="1">
        <v>6</v>
      </c>
      <c r="D227" s="1">
        <v>22</v>
      </c>
      <c r="E227" s="6">
        <f t="shared" ca="1" si="6"/>
        <v>0.75694444444444453</v>
      </c>
      <c r="F227" s="6" t="str">
        <f t="shared" ca="1" si="7"/>
        <v>2018-12-30 18:10</v>
      </c>
    </row>
    <row r="228" spans="1:6" x14ac:dyDescent="0.2">
      <c r="A228" s="1">
        <v>227</v>
      </c>
      <c r="B228" s="1" t="s">
        <v>1233</v>
      </c>
      <c r="C228" s="1">
        <v>9</v>
      </c>
      <c r="D228" s="1">
        <v>56</v>
      </c>
      <c r="E228" s="6">
        <f t="shared" ca="1" si="6"/>
        <v>0.57638888888888895</v>
      </c>
      <c r="F228" s="6" t="str">
        <f t="shared" ca="1" si="7"/>
        <v>2018-12-14 13:50</v>
      </c>
    </row>
    <row r="229" spans="1:6" x14ac:dyDescent="0.2">
      <c r="A229" s="1">
        <v>228</v>
      </c>
      <c r="B229" s="1" t="s">
        <v>1183</v>
      </c>
      <c r="C229" s="1">
        <v>7</v>
      </c>
      <c r="D229" s="1">
        <v>41</v>
      </c>
      <c r="E229" s="6">
        <f t="shared" ca="1" si="6"/>
        <v>0.77777777777777779</v>
      </c>
      <c r="F229" s="6" t="str">
        <f t="shared" ca="1" si="7"/>
        <v>2019-01-03 18:40</v>
      </c>
    </row>
    <row r="230" spans="1:6" x14ac:dyDescent="0.2">
      <c r="A230" s="1">
        <v>229</v>
      </c>
      <c r="B230" s="1" t="s">
        <v>1097</v>
      </c>
      <c r="C230" s="1">
        <v>8</v>
      </c>
      <c r="D230" s="1">
        <v>31</v>
      </c>
      <c r="E230" s="6">
        <f t="shared" ca="1" si="6"/>
        <v>0.92361111111111116</v>
      </c>
      <c r="F230" s="6" t="str">
        <f t="shared" ca="1" si="7"/>
        <v>2019-07-10 22:10</v>
      </c>
    </row>
    <row r="231" spans="1:6" x14ac:dyDescent="0.2">
      <c r="A231" s="1">
        <v>230</v>
      </c>
      <c r="B231" s="1" t="s">
        <v>1234</v>
      </c>
      <c r="C231" s="1">
        <v>2</v>
      </c>
      <c r="D231" s="1">
        <v>49</v>
      </c>
      <c r="E231" s="6">
        <f t="shared" ca="1" si="6"/>
        <v>0.84027777777777779</v>
      </c>
      <c r="F231" s="6" t="str">
        <f t="shared" ca="1" si="7"/>
        <v>2019-08-09 20:10</v>
      </c>
    </row>
    <row r="232" spans="1:6" x14ac:dyDescent="0.2">
      <c r="A232" s="1">
        <v>231</v>
      </c>
      <c r="B232" s="1" t="s">
        <v>1125</v>
      </c>
      <c r="C232" s="1">
        <v>5</v>
      </c>
      <c r="D232" s="1">
        <v>37</v>
      </c>
      <c r="E232" s="6">
        <f t="shared" ca="1" si="6"/>
        <v>0.57638888888888895</v>
      </c>
      <c r="F232" s="6" t="str">
        <f t="shared" ca="1" si="7"/>
        <v>2019-09-23 13:50</v>
      </c>
    </row>
    <row r="233" spans="1:6" x14ac:dyDescent="0.2">
      <c r="A233" s="1">
        <v>232</v>
      </c>
      <c r="B233" s="1" t="s">
        <v>138</v>
      </c>
      <c r="C233" s="1">
        <v>5</v>
      </c>
      <c r="D233" s="1">
        <v>49</v>
      </c>
      <c r="E233" s="6">
        <f t="shared" ca="1" si="6"/>
        <v>0.65277777777777779</v>
      </c>
      <c r="F233" s="6" t="str">
        <f t="shared" ca="1" si="7"/>
        <v>2019-10-25 15:40</v>
      </c>
    </row>
    <row r="234" spans="1:6" x14ac:dyDescent="0.2">
      <c r="A234" s="1">
        <v>233</v>
      </c>
      <c r="B234" s="1" t="s">
        <v>90</v>
      </c>
      <c r="C234" s="1">
        <v>3</v>
      </c>
      <c r="D234" s="1">
        <v>7</v>
      </c>
      <c r="E234" s="6">
        <f t="shared" ca="1" si="6"/>
        <v>0.61805555555555558</v>
      </c>
      <c r="F234" s="6" t="str">
        <f t="shared" ca="1" si="7"/>
        <v>2019-06-08 14:50</v>
      </c>
    </row>
    <row r="235" spans="1:6" x14ac:dyDescent="0.2">
      <c r="A235" s="1">
        <v>234</v>
      </c>
      <c r="B235" s="1" t="s">
        <v>1165</v>
      </c>
      <c r="C235" s="1">
        <v>3</v>
      </c>
      <c r="D235" s="1">
        <v>43</v>
      </c>
      <c r="E235" s="6">
        <f t="shared" ca="1" si="6"/>
        <v>0.81944444444444453</v>
      </c>
      <c r="F235" s="6" t="str">
        <f t="shared" ca="1" si="7"/>
        <v>2019-03-17 19:40</v>
      </c>
    </row>
    <row r="236" spans="1:6" x14ac:dyDescent="0.2">
      <c r="A236" s="1">
        <v>235</v>
      </c>
      <c r="B236" s="1" t="s">
        <v>1101</v>
      </c>
      <c r="C236" s="1">
        <v>9</v>
      </c>
      <c r="D236" s="1">
        <v>59</v>
      </c>
      <c r="E236" s="6">
        <f t="shared" ca="1" si="6"/>
        <v>0.76388888888888884</v>
      </c>
      <c r="F236" s="6" t="str">
        <f t="shared" ca="1" si="7"/>
        <v>2018-12-13 18:20</v>
      </c>
    </row>
    <row r="237" spans="1:6" x14ac:dyDescent="0.2">
      <c r="A237" s="1">
        <v>236</v>
      </c>
      <c r="B237" s="1" t="s">
        <v>1235</v>
      </c>
      <c r="C237" s="1">
        <v>3</v>
      </c>
      <c r="D237" s="1">
        <v>54</v>
      </c>
      <c r="E237" s="6">
        <f t="shared" ca="1" si="6"/>
        <v>0.6875</v>
      </c>
      <c r="F237" s="6" t="str">
        <f t="shared" ca="1" si="7"/>
        <v>2019-07-31 16:30</v>
      </c>
    </row>
    <row r="238" spans="1:6" x14ac:dyDescent="0.2">
      <c r="A238" s="1">
        <v>237</v>
      </c>
      <c r="B238" s="1" t="s">
        <v>1236</v>
      </c>
      <c r="C238" s="1">
        <v>7</v>
      </c>
      <c r="D238" s="1">
        <v>22</v>
      </c>
      <c r="E238" s="6">
        <f t="shared" ca="1" si="6"/>
        <v>0.84027777777777779</v>
      </c>
      <c r="F238" s="6" t="str">
        <f t="shared" ca="1" si="7"/>
        <v>2019-10-13 20:10</v>
      </c>
    </row>
    <row r="239" spans="1:6" x14ac:dyDescent="0.2">
      <c r="A239" s="1">
        <v>238</v>
      </c>
      <c r="B239" s="1" t="s">
        <v>1146</v>
      </c>
      <c r="C239" s="1">
        <v>9</v>
      </c>
      <c r="D239" s="1">
        <v>60</v>
      </c>
      <c r="E239" s="6">
        <f t="shared" ca="1" si="6"/>
        <v>0.625</v>
      </c>
      <c r="F239" s="6" t="str">
        <f t="shared" ca="1" si="7"/>
        <v>2019-01-28 15:00</v>
      </c>
    </row>
    <row r="240" spans="1:6" x14ac:dyDescent="0.2">
      <c r="A240" s="1">
        <v>239</v>
      </c>
      <c r="B240" s="1" t="s">
        <v>1237</v>
      </c>
      <c r="C240" s="1">
        <v>8</v>
      </c>
      <c r="D240" s="1">
        <v>53</v>
      </c>
      <c r="E240" s="6">
        <f t="shared" ca="1" si="6"/>
        <v>0.625</v>
      </c>
      <c r="F240" s="6" t="str">
        <f t="shared" ca="1" si="7"/>
        <v>2018-12-28 15:00</v>
      </c>
    </row>
    <row r="241" spans="1:6" x14ac:dyDescent="0.2">
      <c r="A241" s="1">
        <v>240</v>
      </c>
      <c r="B241" s="1" t="s">
        <v>1238</v>
      </c>
      <c r="C241" s="1">
        <v>9</v>
      </c>
      <c r="D241" s="1">
        <v>39</v>
      </c>
      <c r="E241" s="6">
        <f t="shared" ca="1" si="6"/>
        <v>0.95833333333333337</v>
      </c>
      <c r="F241" s="6" t="str">
        <f t="shared" ca="1" si="7"/>
        <v>2019-03-23 23:00</v>
      </c>
    </row>
    <row r="242" spans="1:6" x14ac:dyDescent="0.2">
      <c r="A242" s="1">
        <v>241</v>
      </c>
      <c r="B242" s="1" t="s">
        <v>100</v>
      </c>
      <c r="C242" s="1">
        <v>3</v>
      </c>
      <c r="D242" s="1">
        <v>23</v>
      </c>
      <c r="E242" s="6">
        <f t="shared" ca="1" si="6"/>
        <v>0.875</v>
      </c>
      <c r="F242" s="6" t="str">
        <f t="shared" ca="1" si="7"/>
        <v>2019-08-04 21:00</v>
      </c>
    </row>
    <row r="243" spans="1:6" x14ac:dyDescent="0.2">
      <c r="A243" s="1">
        <v>242</v>
      </c>
      <c r="B243" s="1" t="s">
        <v>1239</v>
      </c>
      <c r="C243" s="1">
        <v>6</v>
      </c>
      <c r="D243" s="1">
        <v>24</v>
      </c>
      <c r="E243" s="6">
        <f t="shared" ca="1" si="6"/>
        <v>0.64583333333333337</v>
      </c>
      <c r="F243" s="6" t="str">
        <f t="shared" ca="1" si="7"/>
        <v>2019-02-25 15:30</v>
      </c>
    </row>
    <row r="244" spans="1:6" x14ac:dyDescent="0.2">
      <c r="A244" s="1">
        <v>243</v>
      </c>
      <c r="B244" s="1" t="s">
        <v>1108</v>
      </c>
      <c r="C244" s="1">
        <v>2</v>
      </c>
      <c r="D244" s="1">
        <v>2</v>
      </c>
      <c r="E244" s="6">
        <f t="shared" ca="1" si="6"/>
        <v>0.64583333333333337</v>
      </c>
      <c r="F244" s="6" t="str">
        <f t="shared" ca="1" si="7"/>
        <v>2018-11-26 15:30</v>
      </c>
    </row>
    <row r="245" spans="1:6" x14ac:dyDescent="0.2">
      <c r="A245" s="1">
        <v>244</v>
      </c>
      <c r="B245" s="1" t="s">
        <v>1240</v>
      </c>
      <c r="C245" s="1">
        <v>1</v>
      </c>
      <c r="D245" s="1">
        <v>18</v>
      </c>
      <c r="E245" s="6">
        <f t="shared" ca="1" si="6"/>
        <v>0.82638888888888884</v>
      </c>
      <c r="F245" s="6" t="str">
        <f t="shared" ca="1" si="7"/>
        <v>2019-04-24 19:50</v>
      </c>
    </row>
    <row r="246" spans="1:6" x14ac:dyDescent="0.2">
      <c r="A246" s="1">
        <v>245</v>
      </c>
      <c r="B246" s="1" t="s">
        <v>1241</v>
      </c>
      <c r="C246" s="1">
        <v>9</v>
      </c>
      <c r="D246" s="1">
        <v>47</v>
      </c>
      <c r="E246" s="6">
        <f t="shared" ca="1" si="6"/>
        <v>0.65972222222222221</v>
      </c>
      <c r="F246" s="6" t="str">
        <f t="shared" ca="1" si="7"/>
        <v>2019-01-01 15:50</v>
      </c>
    </row>
    <row r="247" spans="1:6" x14ac:dyDescent="0.2">
      <c r="A247" s="1">
        <v>246</v>
      </c>
      <c r="B247" s="1" t="s">
        <v>1226</v>
      </c>
      <c r="C247" s="1">
        <v>10</v>
      </c>
      <c r="D247" s="1">
        <v>50</v>
      </c>
      <c r="E247" s="6">
        <f t="shared" ca="1" si="6"/>
        <v>0.5625</v>
      </c>
      <c r="F247" s="6" t="str">
        <f t="shared" ca="1" si="7"/>
        <v>2019-06-15 13:30</v>
      </c>
    </row>
    <row r="248" spans="1:6" x14ac:dyDescent="0.2">
      <c r="A248" s="1">
        <v>247</v>
      </c>
      <c r="B248" s="1" t="s">
        <v>1106</v>
      </c>
      <c r="C248" s="1">
        <v>8</v>
      </c>
      <c r="D248" s="1">
        <v>19</v>
      </c>
      <c r="E248" s="6">
        <f t="shared" ca="1" si="6"/>
        <v>0.69444444444444453</v>
      </c>
      <c r="F248" s="6" t="str">
        <f t="shared" ca="1" si="7"/>
        <v>2019-03-02 16:40</v>
      </c>
    </row>
    <row r="249" spans="1:6" x14ac:dyDescent="0.2">
      <c r="A249" s="1">
        <v>248</v>
      </c>
      <c r="B249" s="1" t="s">
        <v>1242</v>
      </c>
      <c r="C249" s="1">
        <v>1</v>
      </c>
      <c r="D249" s="1">
        <v>46</v>
      </c>
      <c r="E249" s="6">
        <f t="shared" ca="1" si="6"/>
        <v>0.84027777777777779</v>
      </c>
      <c r="F249" s="6" t="str">
        <f t="shared" ca="1" si="7"/>
        <v>2018-12-22 20:10</v>
      </c>
    </row>
    <row r="250" spans="1:6" x14ac:dyDescent="0.2">
      <c r="A250" s="1">
        <v>249</v>
      </c>
      <c r="B250" s="1" t="s">
        <v>1201</v>
      </c>
      <c r="C250" s="1">
        <v>1</v>
      </c>
      <c r="D250" s="1">
        <v>5</v>
      </c>
      <c r="E250" s="6">
        <f t="shared" ca="1" si="6"/>
        <v>0.85416666666666663</v>
      </c>
      <c r="F250" s="6" t="str">
        <f t="shared" ca="1" si="7"/>
        <v>2019-07-28 20:30</v>
      </c>
    </row>
    <row r="251" spans="1:6" x14ac:dyDescent="0.2">
      <c r="A251" s="1">
        <v>250</v>
      </c>
      <c r="B251" s="1" t="s">
        <v>1243</v>
      </c>
      <c r="C251" s="1">
        <v>6</v>
      </c>
      <c r="D251" s="1">
        <v>13</v>
      </c>
      <c r="E251" s="6">
        <f t="shared" ca="1" si="6"/>
        <v>0.75694444444444453</v>
      </c>
      <c r="F251" s="6" t="str">
        <f t="shared" ca="1" si="7"/>
        <v>2019-04-14 18:10</v>
      </c>
    </row>
    <row r="252" spans="1:6" x14ac:dyDescent="0.2">
      <c r="A252" s="1">
        <v>251</v>
      </c>
      <c r="B252" s="1" t="s">
        <v>1244</v>
      </c>
      <c r="C252" s="1">
        <v>9</v>
      </c>
      <c r="D252" s="1">
        <v>47</v>
      </c>
      <c r="E252" s="6">
        <f t="shared" ca="1" si="6"/>
        <v>0.59722222222222221</v>
      </c>
      <c r="F252" s="6" t="str">
        <f t="shared" ca="1" si="7"/>
        <v>2019-03-19 14:20</v>
      </c>
    </row>
    <row r="253" spans="1:6" x14ac:dyDescent="0.2">
      <c r="A253" s="1">
        <v>252</v>
      </c>
      <c r="B253" s="1" t="s">
        <v>1226</v>
      </c>
      <c r="C253" s="1">
        <v>7</v>
      </c>
      <c r="D253" s="1">
        <v>47</v>
      </c>
      <c r="E253" s="6">
        <f t="shared" ca="1" si="6"/>
        <v>0.65972222222222221</v>
      </c>
      <c r="F253" s="6" t="str">
        <f t="shared" ca="1" si="7"/>
        <v>2019-06-15 15:50</v>
      </c>
    </row>
    <row r="254" spans="1:6" x14ac:dyDescent="0.2">
      <c r="A254" s="1">
        <v>253</v>
      </c>
      <c r="B254" s="1" t="s">
        <v>1245</v>
      </c>
      <c r="C254" s="1">
        <v>5</v>
      </c>
      <c r="D254" s="1">
        <v>38</v>
      </c>
      <c r="E254" s="6">
        <f t="shared" ca="1" si="6"/>
        <v>0.95833333333333337</v>
      </c>
      <c r="F254" s="6" t="str">
        <f t="shared" ca="1" si="7"/>
        <v>2019-09-21 23:00</v>
      </c>
    </row>
    <row r="255" spans="1:6" x14ac:dyDescent="0.2">
      <c r="A255" s="1">
        <v>254</v>
      </c>
      <c r="B255" s="1" t="s">
        <v>1246</v>
      </c>
      <c r="C255" s="1">
        <v>1</v>
      </c>
      <c r="D255" s="1">
        <v>38</v>
      </c>
      <c r="E255" s="6">
        <f t="shared" ca="1" si="6"/>
        <v>0.94444444444444453</v>
      </c>
      <c r="F255" s="6" t="str">
        <f t="shared" ca="1" si="7"/>
        <v>2019-06-25 22:40</v>
      </c>
    </row>
    <row r="256" spans="1:6" x14ac:dyDescent="0.2">
      <c r="A256" s="1">
        <v>255</v>
      </c>
      <c r="B256" s="1" t="s">
        <v>1111</v>
      </c>
      <c r="C256" s="1">
        <v>6</v>
      </c>
      <c r="D256" s="1">
        <v>28</v>
      </c>
      <c r="E256" s="6">
        <f t="shared" ca="1" si="6"/>
        <v>0.79861111111111116</v>
      </c>
      <c r="F256" s="6" t="str">
        <f t="shared" ca="1" si="7"/>
        <v>2019-03-18 19:10</v>
      </c>
    </row>
    <row r="257" spans="1:6" x14ac:dyDescent="0.2">
      <c r="A257" s="1">
        <v>256</v>
      </c>
      <c r="B257" s="1" t="s">
        <v>1163</v>
      </c>
      <c r="C257" s="1">
        <v>5</v>
      </c>
      <c r="D257" s="1">
        <v>3</v>
      </c>
      <c r="E257" s="6">
        <f t="shared" ca="1" si="6"/>
        <v>0.61805555555555558</v>
      </c>
      <c r="F257" s="6" t="str">
        <f t="shared" ca="1" si="7"/>
        <v>2019-04-04 14:50</v>
      </c>
    </row>
    <row r="258" spans="1:6" x14ac:dyDescent="0.2">
      <c r="A258" s="1">
        <v>257</v>
      </c>
      <c r="B258" s="1" t="s">
        <v>1213</v>
      </c>
      <c r="C258" s="1">
        <v>8</v>
      </c>
      <c r="D258" s="1">
        <v>18</v>
      </c>
      <c r="E258" s="6">
        <f t="shared" ca="1" si="6"/>
        <v>0.65972222222222221</v>
      </c>
      <c r="F258" s="6" t="str">
        <f t="shared" ca="1" si="7"/>
        <v>2019-08-01 15:50</v>
      </c>
    </row>
    <row r="259" spans="1:6" x14ac:dyDescent="0.2">
      <c r="A259" s="1">
        <v>258</v>
      </c>
      <c r="B259" s="1" t="s">
        <v>1082</v>
      </c>
      <c r="C259" s="1">
        <v>3</v>
      </c>
      <c r="D259" s="1">
        <v>41</v>
      </c>
      <c r="E259" s="6">
        <f t="shared" ref="E259:E322" ca="1" si="8">TIME(RANDBETWEEN(13,22),ROUNDUP(RANDBETWEEN(0,59),-1),0)</f>
        <v>0.9375</v>
      </c>
      <c r="F259" s="6" t="str">
        <f t="shared" ref="F259:F322" ca="1" si="9">TEXT(B259+E259,"YYYY-MM-DD HH:MM")</f>
        <v>2019-08-07 22:30</v>
      </c>
    </row>
    <row r="260" spans="1:6" x14ac:dyDescent="0.2">
      <c r="A260" s="1">
        <v>259</v>
      </c>
      <c r="B260" s="1" t="s">
        <v>1247</v>
      </c>
      <c r="C260" s="1">
        <v>7</v>
      </c>
      <c r="D260" s="1">
        <v>39</v>
      </c>
      <c r="E260" s="6">
        <f t="shared" ca="1" si="8"/>
        <v>0.94444444444444453</v>
      </c>
      <c r="F260" s="6" t="str">
        <f t="shared" ca="1" si="9"/>
        <v>2019-06-09 22:40</v>
      </c>
    </row>
    <row r="261" spans="1:6" x14ac:dyDescent="0.2">
      <c r="A261" s="1">
        <v>260</v>
      </c>
      <c r="B261" s="1" t="s">
        <v>1146</v>
      </c>
      <c r="C261" s="1">
        <v>4</v>
      </c>
      <c r="D261" s="1">
        <v>41</v>
      </c>
      <c r="E261" s="6">
        <f t="shared" ca="1" si="8"/>
        <v>0.78472222222222221</v>
      </c>
      <c r="F261" s="6" t="str">
        <f t="shared" ca="1" si="9"/>
        <v>2019-01-28 18:50</v>
      </c>
    </row>
    <row r="262" spans="1:6" x14ac:dyDescent="0.2">
      <c r="A262" s="1">
        <v>261</v>
      </c>
      <c r="B262" s="1" t="s">
        <v>1103</v>
      </c>
      <c r="C262" s="1">
        <v>8</v>
      </c>
      <c r="D262" s="1">
        <v>2</v>
      </c>
      <c r="E262" s="6">
        <f t="shared" ca="1" si="8"/>
        <v>0.80555555555555547</v>
      </c>
      <c r="F262" s="6" t="str">
        <f t="shared" ca="1" si="9"/>
        <v>2019-02-20 19:20</v>
      </c>
    </row>
    <row r="263" spans="1:6" x14ac:dyDescent="0.2">
      <c r="A263" s="1">
        <v>262</v>
      </c>
      <c r="B263" s="1" t="s">
        <v>1146</v>
      </c>
      <c r="C263" s="1">
        <v>9</v>
      </c>
      <c r="D263" s="1">
        <v>26</v>
      </c>
      <c r="E263" s="6">
        <f t="shared" ca="1" si="8"/>
        <v>0.67361111111111116</v>
      </c>
      <c r="F263" s="6" t="str">
        <f t="shared" ca="1" si="9"/>
        <v>2019-01-28 16:10</v>
      </c>
    </row>
    <row r="264" spans="1:6" x14ac:dyDescent="0.2">
      <c r="A264" s="1">
        <v>263</v>
      </c>
      <c r="B264" s="1" t="s">
        <v>1190</v>
      </c>
      <c r="C264" s="1">
        <v>5</v>
      </c>
      <c r="D264" s="1">
        <v>21</v>
      </c>
      <c r="E264" s="6">
        <f t="shared" ca="1" si="8"/>
        <v>0.86805555555555547</v>
      </c>
      <c r="F264" s="6" t="str">
        <f t="shared" ca="1" si="9"/>
        <v>2019-06-06 20:50</v>
      </c>
    </row>
    <row r="265" spans="1:6" x14ac:dyDescent="0.2">
      <c r="A265" s="1">
        <v>264</v>
      </c>
      <c r="B265" s="1" t="s">
        <v>1189</v>
      </c>
      <c r="C265" s="1">
        <v>10</v>
      </c>
      <c r="D265" s="1">
        <v>12</v>
      </c>
      <c r="E265" s="6">
        <f t="shared" ca="1" si="8"/>
        <v>0.625</v>
      </c>
      <c r="F265" s="6" t="str">
        <f t="shared" ca="1" si="9"/>
        <v>2019-07-20 15:00</v>
      </c>
    </row>
    <row r="266" spans="1:6" x14ac:dyDescent="0.2">
      <c r="A266" s="1">
        <v>265</v>
      </c>
      <c r="B266" s="1" t="s">
        <v>1180</v>
      </c>
      <c r="C266" s="1">
        <v>7</v>
      </c>
      <c r="D266" s="1">
        <v>56</v>
      </c>
      <c r="E266" s="6">
        <f t="shared" ca="1" si="8"/>
        <v>0.71527777777777779</v>
      </c>
      <c r="F266" s="6" t="str">
        <f t="shared" ca="1" si="9"/>
        <v>2019-05-01 17:10</v>
      </c>
    </row>
    <row r="267" spans="1:6" x14ac:dyDescent="0.2">
      <c r="A267" s="1">
        <v>266</v>
      </c>
      <c r="B267" s="1" t="s">
        <v>1145</v>
      </c>
      <c r="C267" s="1">
        <v>9</v>
      </c>
      <c r="D267" s="1">
        <v>17</v>
      </c>
      <c r="E267" s="6">
        <f t="shared" ca="1" si="8"/>
        <v>0.95138888888888884</v>
      </c>
      <c r="F267" s="6" t="str">
        <f t="shared" ca="1" si="9"/>
        <v>2019-09-13 22:50</v>
      </c>
    </row>
    <row r="268" spans="1:6" x14ac:dyDescent="0.2">
      <c r="A268" s="1">
        <v>267</v>
      </c>
      <c r="B268" s="1" t="s">
        <v>1248</v>
      </c>
      <c r="C268" s="1">
        <v>6</v>
      </c>
      <c r="D268" s="1">
        <v>47</v>
      </c>
      <c r="E268" s="6">
        <f t="shared" ca="1" si="8"/>
        <v>0.54861111111111105</v>
      </c>
      <c r="F268" s="6" t="str">
        <f t="shared" ca="1" si="9"/>
        <v>2019-01-04 13:10</v>
      </c>
    </row>
    <row r="269" spans="1:6" x14ac:dyDescent="0.2">
      <c r="A269" s="1">
        <v>268</v>
      </c>
      <c r="B269" s="1" t="s">
        <v>1189</v>
      </c>
      <c r="C269" s="1">
        <v>3</v>
      </c>
      <c r="D269" s="1">
        <v>50</v>
      </c>
      <c r="E269" s="6">
        <f t="shared" ca="1" si="8"/>
        <v>0.78472222222222221</v>
      </c>
      <c r="F269" s="6" t="str">
        <f t="shared" ca="1" si="9"/>
        <v>2019-07-20 18:50</v>
      </c>
    </row>
    <row r="270" spans="1:6" x14ac:dyDescent="0.2">
      <c r="A270" s="1">
        <v>269</v>
      </c>
      <c r="B270" s="1" t="s">
        <v>1115</v>
      </c>
      <c r="C270" s="1">
        <v>3</v>
      </c>
      <c r="D270" s="1">
        <v>47</v>
      </c>
      <c r="E270" s="6">
        <f t="shared" ca="1" si="8"/>
        <v>0.59027777777777779</v>
      </c>
      <c r="F270" s="6" t="str">
        <f t="shared" ca="1" si="9"/>
        <v>2019-10-01 14:10</v>
      </c>
    </row>
    <row r="271" spans="1:6" x14ac:dyDescent="0.2">
      <c r="A271" s="1">
        <v>270</v>
      </c>
      <c r="B271" s="1" t="s">
        <v>1249</v>
      </c>
      <c r="C271" s="1">
        <v>2</v>
      </c>
      <c r="D271" s="1">
        <v>22</v>
      </c>
      <c r="E271" s="6">
        <f t="shared" ca="1" si="8"/>
        <v>0.8125</v>
      </c>
      <c r="F271" s="6" t="str">
        <f t="shared" ca="1" si="9"/>
        <v>2018-11-25 19:30</v>
      </c>
    </row>
    <row r="272" spans="1:6" x14ac:dyDescent="0.2">
      <c r="A272" s="1">
        <v>271</v>
      </c>
      <c r="B272" s="1" t="s">
        <v>1250</v>
      </c>
      <c r="C272" s="1">
        <v>10</v>
      </c>
      <c r="D272" s="1">
        <v>28</v>
      </c>
      <c r="E272" s="6">
        <f t="shared" ca="1" si="8"/>
        <v>0.59027777777777779</v>
      </c>
      <c r="F272" s="6" t="str">
        <f t="shared" ca="1" si="9"/>
        <v>2019-09-02 14:10</v>
      </c>
    </row>
    <row r="273" spans="1:6" x14ac:dyDescent="0.2">
      <c r="A273" s="1">
        <v>272</v>
      </c>
      <c r="B273" s="1" t="s">
        <v>1251</v>
      </c>
      <c r="C273" s="1">
        <v>2</v>
      </c>
      <c r="D273" s="1">
        <v>26</v>
      </c>
      <c r="E273" s="6">
        <f t="shared" ca="1" si="8"/>
        <v>0.88888888888888884</v>
      </c>
      <c r="F273" s="6" t="str">
        <f t="shared" ca="1" si="9"/>
        <v>2019-06-01 21:20</v>
      </c>
    </row>
    <row r="274" spans="1:6" x14ac:dyDescent="0.2">
      <c r="A274" s="1">
        <v>273</v>
      </c>
      <c r="B274" s="1" t="s">
        <v>1106</v>
      </c>
      <c r="C274" s="1">
        <v>2</v>
      </c>
      <c r="D274" s="1">
        <v>33</v>
      </c>
      <c r="E274" s="6">
        <f t="shared" ca="1" si="8"/>
        <v>0.76388888888888884</v>
      </c>
      <c r="F274" s="6" t="str">
        <f t="shared" ca="1" si="9"/>
        <v>2019-03-02 18:20</v>
      </c>
    </row>
    <row r="275" spans="1:6" x14ac:dyDescent="0.2">
      <c r="A275" s="1">
        <v>274</v>
      </c>
      <c r="B275" s="1" t="s">
        <v>1252</v>
      </c>
      <c r="C275" s="1">
        <v>5</v>
      </c>
      <c r="D275" s="1">
        <v>48</v>
      </c>
      <c r="E275" s="6">
        <f t="shared" ca="1" si="8"/>
        <v>0.80555555555555547</v>
      </c>
      <c r="F275" s="6" t="str">
        <f t="shared" ca="1" si="9"/>
        <v>2018-11-12 19:20</v>
      </c>
    </row>
    <row r="276" spans="1:6" x14ac:dyDescent="0.2">
      <c r="A276" s="1">
        <v>275</v>
      </c>
      <c r="B276" s="1" t="s">
        <v>1253</v>
      </c>
      <c r="C276" s="1">
        <v>7</v>
      </c>
      <c r="D276" s="1">
        <v>33</v>
      </c>
      <c r="E276" s="6">
        <f t="shared" ca="1" si="8"/>
        <v>0.90277777777777779</v>
      </c>
      <c r="F276" s="6" t="str">
        <f t="shared" ca="1" si="9"/>
        <v>2019-09-25 21:40</v>
      </c>
    </row>
    <row r="277" spans="1:6" x14ac:dyDescent="0.2">
      <c r="A277" s="1">
        <v>276</v>
      </c>
      <c r="B277" s="1" t="s">
        <v>1254</v>
      </c>
      <c r="C277" s="1">
        <v>3</v>
      </c>
      <c r="D277" s="1">
        <v>5</v>
      </c>
      <c r="E277" s="6">
        <f t="shared" ca="1" si="8"/>
        <v>0.95138888888888884</v>
      </c>
      <c r="F277" s="6" t="str">
        <f t="shared" ca="1" si="9"/>
        <v>2019-07-17 22:50</v>
      </c>
    </row>
    <row r="278" spans="1:6" x14ac:dyDescent="0.2">
      <c r="A278" s="1">
        <v>277</v>
      </c>
      <c r="B278" s="1" t="s">
        <v>1255</v>
      </c>
      <c r="C278" s="1">
        <v>6</v>
      </c>
      <c r="D278" s="1">
        <v>17</v>
      </c>
      <c r="E278" s="6">
        <f t="shared" ca="1" si="8"/>
        <v>0.56944444444444442</v>
      </c>
      <c r="F278" s="6" t="str">
        <f t="shared" ca="1" si="9"/>
        <v>2019-06-12 13:40</v>
      </c>
    </row>
    <row r="279" spans="1:6" x14ac:dyDescent="0.2">
      <c r="A279" s="1">
        <v>278</v>
      </c>
      <c r="B279" s="1" t="s">
        <v>1256</v>
      </c>
      <c r="C279" s="1">
        <v>5</v>
      </c>
      <c r="D279" s="1">
        <v>26</v>
      </c>
      <c r="E279" s="6">
        <f t="shared" ca="1" si="8"/>
        <v>0.76388888888888884</v>
      </c>
      <c r="F279" s="6" t="str">
        <f t="shared" ca="1" si="9"/>
        <v>2019-04-21 18:20</v>
      </c>
    </row>
    <row r="280" spans="1:6" x14ac:dyDescent="0.2">
      <c r="A280" s="1">
        <v>279</v>
      </c>
      <c r="B280" s="1" t="s">
        <v>1257</v>
      </c>
      <c r="C280" s="1">
        <v>8</v>
      </c>
      <c r="D280" s="1">
        <v>16</v>
      </c>
      <c r="E280" s="6">
        <f t="shared" ca="1" si="8"/>
        <v>0.65277777777777779</v>
      </c>
      <c r="F280" s="6" t="str">
        <f t="shared" ca="1" si="9"/>
        <v>2019-02-06 15:40</v>
      </c>
    </row>
    <row r="281" spans="1:6" x14ac:dyDescent="0.2">
      <c r="A281" s="1">
        <v>280</v>
      </c>
      <c r="B281" s="1" t="s">
        <v>35</v>
      </c>
      <c r="C281" s="1">
        <v>9</v>
      </c>
      <c r="D281" s="1">
        <v>10</v>
      </c>
      <c r="E281" s="6">
        <f t="shared" ca="1" si="8"/>
        <v>0.91666666666666663</v>
      </c>
      <c r="F281" s="6" t="str">
        <f t="shared" ca="1" si="9"/>
        <v>2019-09-15 22:00</v>
      </c>
    </row>
    <row r="282" spans="1:6" x14ac:dyDescent="0.2">
      <c r="A282" s="1">
        <v>281</v>
      </c>
      <c r="B282" s="1" t="s">
        <v>1258</v>
      </c>
      <c r="C282" s="1">
        <v>8</v>
      </c>
      <c r="D282" s="1">
        <v>59</v>
      </c>
      <c r="E282" s="6">
        <f t="shared" ca="1" si="8"/>
        <v>0.88194444444444453</v>
      </c>
      <c r="F282" s="6" t="str">
        <f t="shared" ca="1" si="9"/>
        <v>2018-12-15 21:10</v>
      </c>
    </row>
    <row r="283" spans="1:6" x14ac:dyDescent="0.2">
      <c r="A283" s="1">
        <v>282</v>
      </c>
      <c r="B283" s="1" t="s">
        <v>1133</v>
      </c>
      <c r="C283" s="1">
        <v>2</v>
      </c>
      <c r="D283" s="1">
        <v>41</v>
      </c>
      <c r="E283" s="6">
        <f t="shared" ca="1" si="8"/>
        <v>0.91666666666666663</v>
      </c>
      <c r="F283" s="6" t="str">
        <f t="shared" ca="1" si="9"/>
        <v>2019-08-28 22:00</v>
      </c>
    </row>
    <row r="284" spans="1:6" x14ac:dyDescent="0.2">
      <c r="A284" s="1">
        <v>283</v>
      </c>
      <c r="B284" s="1" t="s">
        <v>1227</v>
      </c>
      <c r="C284" s="1">
        <v>5</v>
      </c>
      <c r="D284" s="1">
        <v>6</v>
      </c>
      <c r="E284" s="6">
        <f t="shared" ca="1" si="8"/>
        <v>0.6875</v>
      </c>
      <c r="F284" s="6" t="str">
        <f t="shared" ca="1" si="9"/>
        <v>2019-11-09 16:30</v>
      </c>
    </row>
    <row r="285" spans="1:6" x14ac:dyDescent="0.2">
      <c r="A285" s="1">
        <v>284</v>
      </c>
      <c r="B285" s="1" t="s">
        <v>25</v>
      </c>
      <c r="C285" s="1">
        <v>10</v>
      </c>
      <c r="D285" s="1">
        <v>27</v>
      </c>
      <c r="E285" s="6">
        <f t="shared" ca="1" si="8"/>
        <v>0.95833333333333337</v>
      </c>
      <c r="F285" s="6" t="str">
        <f t="shared" ca="1" si="9"/>
        <v>2019-08-31 23:00</v>
      </c>
    </row>
    <row r="286" spans="1:6" x14ac:dyDescent="0.2">
      <c r="A286" s="1">
        <v>285</v>
      </c>
      <c r="B286" s="1" t="s">
        <v>1259</v>
      </c>
      <c r="C286" s="1">
        <v>4</v>
      </c>
      <c r="D286" s="1">
        <v>38</v>
      </c>
      <c r="E286" s="6">
        <f t="shared" ca="1" si="8"/>
        <v>0.77083333333333337</v>
      </c>
      <c r="F286" s="6" t="str">
        <f t="shared" ca="1" si="9"/>
        <v>2018-11-23 18:30</v>
      </c>
    </row>
    <row r="287" spans="1:6" x14ac:dyDescent="0.2">
      <c r="A287" s="1">
        <v>286</v>
      </c>
      <c r="B287" s="1" t="s">
        <v>1260</v>
      </c>
      <c r="C287" s="1">
        <v>4</v>
      </c>
      <c r="D287" s="1">
        <v>27</v>
      </c>
      <c r="E287" s="6">
        <f t="shared" ca="1" si="8"/>
        <v>0.65277777777777779</v>
      </c>
      <c r="F287" s="6" t="str">
        <f t="shared" ca="1" si="9"/>
        <v>2019-06-22 15:40</v>
      </c>
    </row>
    <row r="288" spans="1:6" x14ac:dyDescent="0.2">
      <c r="A288" s="1">
        <v>287</v>
      </c>
      <c r="B288" s="1" t="s">
        <v>133</v>
      </c>
      <c r="C288" s="1">
        <v>9</v>
      </c>
      <c r="D288" s="1">
        <v>5</v>
      </c>
      <c r="E288" s="6">
        <f t="shared" ca="1" si="8"/>
        <v>0.85416666666666663</v>
      </c>
      <c r="F288" s="6" t="str">
        <f t="shared" ca="1" si="9"/>
        <v>2019-08-18 20:30</v>
      </c>
    </row>
    <row r="289" spans="1:6" x14ac:dyDescent="0.2">
      <c r="A289" s="1">
        <v>288</v>
      </c>
      <c r="B289" s="1" t="s">
        <v>1261</v>
      </c>
      <c r="C289" s="1">
        <v>7</v>
      </c>
      <c r="D289" s="1">
        <v>26</v>
      </c>
      <c r="E289" s="6">
        <f t="shared" ca="1" si="8"/>
        <v>0.75694444444444453</v>
      </c>
      <c r="F289" s="6" t="str">
        <f t="shared" ca="1" si="9"/>
        <v>2019-10-27 18:10</v>
      </c>
    </row>
    <row r="290" spans="1:6" x14ac:dyDescent="0.2">
      <c r="A290" s="1">
        <v>289</v>
      </c>
      <c r="B290" s="1" t="s">
        <v>1111</v>
      </c>
      <c r="C290" s="1">
        <v>5</v>
      </c>
      <c r="D290" s="1">
        <v>1</v>
      </c>
      <c r="E290" s="6">
        <f t="shared" ca="1" si="8"/>
        <v>0.78472222222222221</v>
      </c>
      <c r="F290" s="6" t="str">
        <f t="shared" ca="1" si="9"/>
        <v>2019-03-18 18:50</v>
      </c>
    </row>
    <row r="291" spans="1:6" x14ac:dyDescent="0.2">
      <c r="A291" s="1">
        <v>290</v>
      </c>
      <c r="B291" s="1" t="s">
        <v>1262</v>
      </c>
      <c r="C291" s="1">
        <v>5</v>
      </c>
      <c r="D291" s="1">
        <v>13</v>
      </c>
      <c r="E291" s="6">
        <f t="shared" ca="1" si="8"/>
        <v>0.80555555555555547</v>
      </c>
      <c r="F291" s="6" t="str">
        <f t="shared" ca="1" si="9"/>
        <v>2019-10-30 19:20</v>
      </c>
    </row>
    <row r="292" spans="1:6" x14ac:dyDescent="0.2">
      <c r="A292" s="1">
        <v>291</v>
      </c>
      <c r="B292" s="1" t="s">
        <v>1263</v>
      </c>
      <c r="C292" s="1">
        <v>10</v>
      </c>
      <c r="D292" s="1">
        <v>25</v>
      </c>
      <c r="E292" s="6">
        <f t="shared" ca="1" si="8"/>
        <v>0.79166666666666663</v>
      </c>
      <c r="F292" s="6" t="str">
        <f t="shared" ca="1" si="9"/>
        <v>2019-05-09 19:00</v>
      </c>
    </row>
    <row r="293" spans="1:6" x14ac:dyDescent="0.2">
      <c r="A293" s="1">
        <v>292</v>
      </c>
      <c r="B293" s="1" t="s">
        <v>1114</v>
      </c>
      <c r="C293" s="1">
        <v>4</v>
      </c>
      <c r="D293" s="1">
        <v>5</v>
      </c>
      <c r="E293" s="6">
        <f t="shared" ca="1" si="8"/>
        <v>0.65972222222222221</v>
      </c>
      <c r="F293" s="6" t="str">
        <f t="shared" ca="1" si="9"/>
        <v>2019-02-22 15:50</v>
      </c>
    </row>
    <row r="294" spans="1:6" x14ac:dyDescent="0.2">
      <c r="A294" s="1">
        <v>293</v>
      </c>
      <c r="B294" s="1" t="s">
        <v>1097</v>
      </c>
      <c r="C294" s="1">
        <v>8</v>
      </c>
      <c r="D294" s="1">
        <v>60</v>
      </c>
      <c r="E294" s="6">
        <f t="shared" ca="1" si="8"/>
        <v>0.67361111111111116</v>
      </c>
      <c r="F294" s="6" t="str">
        <f t="shared" ca="1" si="9"/>
        <v>2019-07-10 16:10</v>
      </c>
    </row>
    <row r="295" spans="1:6" x14ac:dyDescent="0.2">
      <c r="A295" s="1">
        <v>294</v>
      </c>
      <c r="B295" s="1" t="s">
        <v>1264</v>
      </c>
      <c r="C295" s="1">
        <v>7</v>
      </c>
      <c r="D295" s="1">
        <v>3</v>
      </c>
      <c r="E295" s="6">
        <f t="shared" ca="1" si="8"/>
        <v>0.94444444444444453</v>
      </c>
      <c r="F295" s="6" t="str">
        <f t="shared" ca="1" si="9"/>
        <v>2018-12-02 22:40</v>
      </c>
    </row>
    <row r="296" spans="1:6" x14ac:dyDescent="0.2">
      <c r="A296" s="1">
        <v>295</v>
      </c>
      <c r="B296" s="1" t="s">
        <v>1265</v>
      </c>
      <c r="C296" s="1">
        <v>5</v>
      </c>
      <c r="D296" s="1">
        <v>34</v>
      </c>
      <c r="E296" s="6">
        <f t="shared" ca="1" si="8"/>
        <v>0.8125</v>
      </c>
      <c r="F296" s="6" t="str">
        <f t="shared" ca="1" si="9"/>
        <v>2019-06-20 19:30</v>
      </c>
    </row>
    <row r="297" spans="1:6" x14ac:dyDescent="0.2">
      <c r="A297" s="1">
        <v>296</v>
      </c>
      <c r="B297" s="1" t="s">
        <v>1177</v>
      </c>
      <c r="C297" s="1">
        <v>1</v>
      </c>
      <c r="D297" s="1">
        <v>59</v>
      </c>
      <c r="E297" s="6">
        <f t="shared" ca="1" si="8"/>
        <v>0.76388888888888884</v>
      </c>
      <c r="F297" s="6" t="str">
        <f t="shared" ca="1" si="9"/>
        <v>2019-10-04 18:20</v>
      </c>
    </row>
    <row r="298" spans="1:6" x14ac:dyDescent="0.2">
      <c r="A298" s="1">
        <v>297</v>
      </c>
      <c r="B298" s="1" t="s">
        <v>1266</v>
      </c>
      <c r="C298" s="1">
        <v>3</v>
      </c>
      <c r="D298" s="1">
        <v>60</v>
      </c>
      <c r="E298" s="6">
        <f t="shared" ca="1" si="8"/>
        <v>0.63194444444444442</v>
      </c>
      <c r="F298" s="6" t="str">
        <f t="shared" ca="1" si="9"/>
        <v>2019-07-15 15:10</v>
      </c>
    </row>
    <row r="299" spans="1:6" x14ac:dyDescent="0.2">
      <c r="A299" s="1">
        <v>298</v>
      </c>
      <c r="B299" s="1" t="s">
        <v>1173</v>
      </c>
      <c r="C299" s="1">
        <v>9</v>
      </c>
      <c r="D299" s="1">
        <v>2</v>
      </c>
      <c r="E299" s="6">
        <f t="shared" ca="1" si="8"/>
        <v>0.70833333333333337</v>
      </c>
      <c r="F299" s="6" t="str">
        <f t="shared" ca="1" si="9"/>
        <v>2019-03-16 17:00</v>
      </c>
    </row>
    <row r="300" spans="1:6" x14ac:dyDescent="0.2">
      <c r="A300" s="1">
        <v>299</v>
      </c>
      <c r="B300" s="1" t="s">
        <v>1267</v>
      </c>
      <c r="C300" s="1">
        <v>5</v>
      </c>
      <c r="D300" s="1">
        <v>25</v>
      </c>
      <c r="E300" s="6">
        <f t="shared" ca="1" si="8"/>
        <v>0.8125</v>
      </c>
      <c r="F300" s="6" t="str">
        <f t="shared" ca="1" si="9"/>
        <v>2019-10-14 19:30</v>
      </c>
    </row>
    <row r="301" spans="1:6" x14ac:dyDescent="0.2">
      <c r="A301" s="1">
        <v>300</v>
      </c>
      <c r="B301" s="1" t="s">
        <v>1094</v>
      </c>
      <c r="C301" s="1">
        <v>3</v>
      </c>
      <c r="D301" s="1">
        <v>11</v>
      </c>
      <c r="E301" s="6">
        <f t="shared" ca="1" si="8"/>
        <v>0.79861111111111116</v>
      </c>
      <c r="F301" s="6" t="str">
        <f t="shared" ca="1" si="9"/>
        <v>2018-12-05 19:10</v>
      </c>
    </row>
    <row r="302" spans="1:6" x14ac:dyDescent="0.2">
      <c r="A302" s="1">
        <v>301</v>
      </c>
      <c r="B302" s="1" t="s">
        <v>50</v>
      </c>
      <c r="C302" s="1">
        <v>7</v>
      </c>
      <c r="D302" s="1">
        <v>7</v>
      </c>
      <c r="E302" s="6">
        <f t="shared" ca="1" si="8"/>
        <v>0.80555555555555547</v>
      </c>
      <c r="F302" s="6" t="str">
        <f t="shared" ca="1" si="9"/>
        <v>2019-04-27 19:20</v>
      </c>
    </row>
    <row r="303" spans="1:6" x14ac:dyDescent="0.2">
      <c r="A303" s="1">
        <v>302</v>
      </c>
      <c r="B303" s="1" t="s">
        <v>1254</v>
      </c>
      <c r="C303" s="1">
        <v>5</v>
      </c>
      <c r="D303" s="1">
        <v>26</v>
      </c>
      <c r="E303" s="6">
        <f t="shared" ca="1" si="8"/>
        <v>0.83333333333333337</v>
      </c>
      <c r="F303" s="6" t="str">
        <f t="shared" ca="1" si="9"/>
        <v>2019-07-17 20:00</v>
      </c>
    </row>
    <row r="304" spans="1:6" x14ac:dyDescent="0.2">
      <c r="A304" s="1">
        <v>303</v>
      </c>
      <c r="B304" s="1" t="s">
        <v>1268</v>
      </c>
      <c r="C304" s="1">
        <v>7</v>
      </c>
      <c r="D304" s="1">
        <v>30</v>
      </c>
      <c r="E304" s="6">
        <f t="shared" ca="1" si="8"/>
        <v>0.63194444444444442</v>
      </c>
      <c r="F304" s="6" t="str">
        <f t="shared" ca="1" si="9"/>
        <v>2018-11-14 15:10</v>
      </c>
    </row>
    <row r="305" spans="1:6" x14ac:dyDescent="0.2">
      <c r="A305" s="1">
        <v>304</v>
      </c>
      <c r="B305" s="1" t="s">
        <v>1150</v>
      </c>
      <c r="C305" s="1">
        <v>6</v>
      </c>
      <c r="D305" s="1">
        <v>2</v>
      </c>
      <c r="E305" s="6">
        <f t="shared" ca="1" si="8"/>
        <v>0.82638888888888884</v>
      </c>
      <c r="F305" s="6" t="str">
        <f t="shared" ca="1" si="9"/>
        <v>2019-10-18 19:50</v>
      </c>
    </row>
    <row r="306" spans="1:6" x14ac:dyDescent="0.2">
      <c r="A306" s="1">
        <v>305</v>
      </c>
      <c r="B306" s="1" t="s">
        <v>1269</v>
      </c>
      <c r="C306" s="1">
        <v>9</v>
      </c>
      <c r="D306" s="1">
        <v>13</v>
      </c>
      <c r="E306" s="6">
        <f t="shared" ca="1" si="8"/>
        <v>0.84027777777777779</v>
      </c>
      <c r="F306" s="6" t="str">
        <f t="shared" ca="1" si="9"/>
        <v>2019-09-09 20:10</v>
      </c>
    </row>
    <row r="307" spans="1:6" x14ac:dyDescent="0.2">
      <c r="A307" s="1">
        <v>306</v>
      </c>
      <c r="B307" s="1" t="s">
        <v>1270</v>
      </c>
      <c r="C307" s="1">
        <v>2</v>
      </c>
      <c r="D307" s="1">
        <v>2</v>
      </c>
      <c r="E307" s="6">
        <f t="shared" ca="1" si="8"/>
        <v>0.75694444444444453</v>
      </c>
      <c r="F307" s="6" t="str">
        <f t="shared" ca="1" si="9"/>
        <v>2018-12-25 18:10</v>
      </c>
    </row>
    <row r="308" spans="1:6" x14ac:dyDescent="0.2">
      <c r="A308" s="1">
        <v>307</v>
      </c>
      <c r="B308" s="1" t="s">
        <v>1271</v>
      </c>
      <c r="C308" s="1">
        <v>5</v>
      </c>
      <c r="D308" s="1">
        <v>17</v>
      </c>
      <c r="E308" s="6">
        <f t="shared" ca="1" si="8"/>
        <v>0.92361111111111116</v>
      </c>
      <c r="F308" s="6" t="str">
        <f t="shared" ca="1" si="9"/>
        <v>2018-12-18 22:10</v>
      </c>
    </row>
    <row r="309" spans="1:6" x14ac:dyDescent="0.2">
      <c r="A309" s="1">
        <v>308</v>
      </c>
      <c r="B309" s="1" t="s">
        <v>1191</v>
      </c>
      <c r="C309" s="1">
        <v>8</v>
      </c>
      <c r="D309" s="1">
        <v>1</v>
      </c>
      <c r="E309" s="6">
        <f t="shared" ca="1" si="8"/>
        <v>0.94444444444444453</v>
      </c>
      <c r="F309" s="6" t="str">
        <f t="shared" ca="1" si="9"/>
        <v>2019-08-21 22:40</v>
      </c>
    </row>
    <row r="310" spans="1:6" x14ac:dyDescent="0.2">
      <c r="A310" s="1">
        <v>309</v>
      </c>
      <c r="B310" s="1" t="s">
        <v>1151</v>
      </c>
      <c r="C310" s="1">
        <v>10</v>
      </c>
      <c r="D310" s="1">
        <v>2</v>
      </c>
      <c r="E310" s="6">
        <f t="shared" ca="1" si="8"/>
        <v>0.63194444444444442</v>
      </c>
      <c r="F310" s="6" t="str">
        <f t="shared" ca="1" si="9"/>
        <v>2019-03-31 15:10</v>
      </c>
    </row>
    <row r="311" spans="1:6" x14ac:dyDescent="0.2">
      <c r="A311" s="1">
        <v>310</v>
      </c>
      <c r="B311" s="1" t="s">
        <v>1174</v>
      </c>
      <c r="C311" s="1">
        <v>4</v>
      </c>
      <c r="D311" s="1">
        <v>42</v>
      </c>
      <c r="E311" s="6">
        <f t="shared" ca="1" si="8"/>
        <v>0.88194444444444453</v>
      </c>
      <c r="F311" s="6" t="str">
        <f t="shared" ca="1" si="9"/>
        <v>2019-07-12 21:10</v>
      </c>
    </row>
    <row r="312" spans="1:6" x14ac:dyDescent="0.2">
      <c r="A312" s="1">
        <v>311</v>
      </c>
      <c r="B312" s="1" t="s">
        <v>1179</v>
      </c>
      <c r="C312" s="1">
        <v>10</v>
      </c>
      <c r="D312" s="1">
        <v>30</v>
      </c>
      <c r="E312" s="6">
        <f t="shared" ca="1" si="8"/>
        <v>0.65277777777777779</v>
      </c>
      <c r="F312" s="6" t="str">
        <f t="shared" ca="1" si="9"/>
        <v>2019-09-30 15:40</v>
      </c>
    </row>
    <row r="313" spans="1:6" x14ac:dyDescent="0.2">
      <c r="A313" s="1">
        <v>312</v>
      </c>
      <c r="B313" s="1" t="s">
        <v>1082</v>
      </c>
      <c r="C313" s="1">
        <v>9</v>
      </c>
      <c r="D313" s="1">
        <v>36</v>
      </c>
      <c r="E313" s="6">
        <f t="shared" ca="1" si="8"/>
        <v>0.57638888888888895</v>
      </c>
      <c r="F313" s="6" t="str">
        <f t="shared" ca="1" si="9"/>
        <v>2019-08-07 13:50</v>
      </c>
    </row>
    <row r="314" spans="1:6" x14ac:dyDescent="0.2">
      <c r="A314" s="1">
        <v>313</v>
      </c>
      <c r="B314" s="1" t="s">
        <v>1155</v>
      </c>
      <c r="C314" s="1">
        <v>8</v>
      </c>
      <c r="D314" s="1">
        <v>38</v>
      </c>
      <c r="E314" s="6">
        <f t="shared" ca="1" si="8"/>
        <v>0.61805555555555558</v>
      </c>
      <c r="F314" s="6" t="str">
        <f t="shared" ca="1" si="9"/>
        <v>2019-01-11 14:50</v>
      </c>
    </row>
    <row r="315" spans="1:6" x14ac:dyDescent="0.2">
      <c r="A315" s="1">
        <v>314</v>
      </c>
      <c r="B315" s="1" t="s">
        <v>1238</v>
      </c>
      <c r="C315" s="1">
        <v>4</v>
      </c>
      <c r="D315" s="1">
        <v>59</v>
      </c>
      <c r="E315" s="6">
        <f t="shared" ca="1" si="8"/>
        <v>0.81944444444444453</v>
      </c>
      <c r="F315" s="6" t="str">
        <f t="shared" ca="1" si="9"/>
        <v>2019-03-23 19:40</v>
      </c>
    </row>
    <row r="316" spans="1:6" x14ac:dyDescent="0.2">
      <c r="A316" s="1">
        <v>315</v>
      </c>
      <c r="B316" s="1" t="s">
        <v>1272</v>
      </c>
      <c r="C316" s="1">
        <v>7</v>
      </c>
      <c r="D316" s="1">
        <v>30</v>
      </c>
      <c r="E316" s="6">
        <f t="shared" ca="1" si="8"/>
        <v>0.86805555555555547</v>
      </c>
      <c r="F316" s="6" t="str">
        <f t="shared" ca="1" si="9"/>
        <v>2019-09-07 20:50</v>
      </c>
    </row>
    <row r="317" spans="1:6" x14ac:dyDescent="0.2">
      <c r="A317" s="1">
        <v>316</v>
      </c>
      <c r="B317" s="1" t="s">
        <v>1273</v>
      </c>
      <c r="C317" s="1">
        <v>2</v>
      </c>
      <c r="D317" s="1">
        <v>41</v>
      </c>
      <c r="E317" s="6">
        <f t="shared" ca="1" si="8"/>
        <v>0.9375</v>
      </c>
      <c r="F317" s="6" t="str">
        <f t="shared" ca="1" si="9"/>
        <v>2019-11-08 22:30</v>
      </c>
    </row>
    <row r="318" spans="1:6" x14ac:dyDescent="0.2">
      <c r="A318" s="1">
        <v>317</v>
      </c>
      <c r="B318" s="1" t="s">
        <v>1274</v>
      </c>
      <c r="C318" s="1">
        <v>2</v>
      </c>
      <c r="D318" s="1">
        <v>52</v>
      </c>
      <c r="E318" s="6">
        <f t="shared" ca="1" si="8"/>
        <v>0.93055555555555547</v>
      </c>
      <c r="F318" s="6" t="str">
        <f t="shared" ca="1" si="9"/>
        <v>2019-11-06 22:20</v>
      </c>
    </row>
    <row r="319" spans="1:6" x14ac:dyDescent="0.2">
      <c r="A319" s="1">
        <v>318</v>
      </c>
      <c r="B319" s="1" t="s">
        <v>1249</v>
      </c>
      <c r="C319" s="1">
        <v>5</v>
      </c>
      <c r="D319" s="1">
        <v>31</v>
      </c>
      <c r="E319" s="6">
        <f t="shared" ca="1" si="8"/>
        <v>0.70833333333333337</v>
      </c>
      <c r="F319" s="6" t="str">
        <f t="shared" ca="1" si="9"/>
        <v>2018-11-25 17:00</v>
      </c>
    </row>
    <row r="320" spans="1:6" x14ac:dyDescent="0.2">
      <c r="A320" s="1">
        <v>319</v>
      </c>
      <c r="B320" s="1" t="s">
        <v>1275</v>
      </c>
      <c r="C320" s="1">
        <v>4</v>
      </c>
      <c r="D320" s="1">
        <v>3</v>
      </c>
      <c r="E320" s="6">
        <f t="shared" ca="1" si="8"/>
        <v>0.8125</v>
      </c>
      <c r="F320" s="6" t="str">
        <f t="shared" ca="1" si="9"/>
        <v>2018-11-29 19:30</v>
      </c>
    </row>
    <row r="321" spans="1:6" x14ac:dyDescent="0.2">
      <c r="A321" s="1">
        <v>320</v>
      </c>
      <c r="B321" s="1" t="s">
        <v>1276</v>
      </c>
      <c r="C321" s="1">
        <v>1</v>
      </c>
      <c r="D321" s="1">
        <v>44</v>
      </c>
      <c r="E321" s="6">
        <f t="shared" ca="1" si="8"/>
        <v>0.8125</v>
      </c>
      <c r="F321" s="6" t="str">
        <f t="shared" ca="1" si="9"/>
        <v>2019-04-28 19:30</v>
      </c>
    </row>
    <row r="322" spans="1:6" x14ac:dyDescent="0.2">
      <c r="A322" s="1">
        <v>321</v>
      </c>
      <c r="B322" s="1" t="s">
        <v>1229</v>
      </c>
      <c r="C322" s="1">
        <v>9</v>
      </c>
      <c r="D322" s="1">
        <v>14</v>
      </c>
      <c r="E322" s="6">
        <f t="shared" ca="1" si="8"/>
        <v>0.94444444444444453</v>
      </c>
      <c r="F322" s="6" t="str">
        <f t="shared" ca="1" si="9"/>
        <v>2019-06-02 22:40</v>
      </c>
    </row>
    <row r="323" spans="1:6" x14ac:dyDescent="0.2">
      <c r="A323" s="1">
        <v>322</v>
      </c>
      <c r="B323" s="1" t="s">
        <v>30</v>
      </c>
      <c r="C323" s="1">
        <v>3</v>
      </c>
      <c r="D323" s="1">
        <v>23</v>
      </c>
      <c r="E323" s="6">
        <f t="shared" ref="E323:E386" ca="1" si="10">TIME(RANDBETWEEN(13,22),ROUNDUP(RANDBETWEEN(0,59),-1),0)</f>
        <v>0.88888888888888884</v>
      </c>
      <c r="F323" s="6" t="str">
        <f t="shared" ref="F323:F386" ca="1" si="11">TEXT(B323+E323,"YYYY-MM-DD HH:MM")</f>
        <v>2019-05-05 21:20</v>
      </c>
    </row>
    <row r="324" spans="1:6" x14ac:dyDescent="0.2">
      <c r="A324" s="1">
        <v>323</v>
      </c>
      <c r="B324" s="1" t="s">
        <v>1234</v>
      </c>
      <c r="C324" s="1">
        <v>3</v>
      </c>
      <c r="D324" s="1">
        <v>39</v>
      </c>
      <c r="E324" s="6">
        <f t="shared" ca="1" si="10"/>
        <v>0.69444444444444453</v>
      </c>
      <c r="F324" s="6" t="str">
        <f t="shared" ca="1" si="11"/>
        <v>2019-08-09 16:40</v>
      </c>
    </row>
    <row r="325" spans="1:6" x14ac:dyDescent="0.2">
      <c r="A325" s="1">
        <v>324</v>
      </c>
      <c r="B325" s="1" t="s">
        <v>1100</v>
      </c>
      <c r="C325" s="1">
        <v>9</v>
      </c>
      <c r="D325" s="1">
        <v>51</v>
      </c>
      <c r="E325" s="6">
        <f t="shared" ca="1" si="10"/>
        <v>0.71527777777777779</v>
      </c>
      <c r="F325" s="6" t="str">
        <f t="shared" ca="1" si="11"/>
        <v>2019-11-03 17:10</v>
      </c>
    </row>
    <row r="326" spans="1:6" x14ac:dyDescent="0.2">
      <c r="A326" s="1">
        <v>325</v>
      </c>
      <c r="B326" s="1" t="s">
        <v>1277</v>
      </c>
      <c r="C326" s="1">
        <v>6</v>
      </c>
      <c r="D326" s="1">
        <v>46</v>
      </c>
      <c r="E326" s="6">
        <f t="shared" ca="1" si="10"/>
        <v>0.63194444444444442</v>
      </c>
      <c r="F326" s="6" t="str">
        <f t="shared" ca="1" si="11"/>
        <v>2019-06-19 15:10</v>
      </c>
    </row>
    <row r="327" spans="1:6" x14ac:dyDescent="0.2">
      <c r="A327" s="1">
        <v>326</v>
      </c>
      <c r="B327" s="1" t="s">
        <v>1105</v>
      </c>
      <c r="C327" s="1">
        <v>7</v>
      </c>
      <c r="D327" s="1">
        <v>4</v>
      </c>
      <c r="E327" s="6">
        <f t="shared" ca="1" si="10"/>
        <v>0.77083333333333337</v>
      </c>
      <c r="F327" s="6" t="str">
        <f t="shared" ca="1" si="11"/>
        <v>2019-05-13 18:30</v>
      </c>
    </row>
    <row r="328" spans="1:6" x14ac:dyDescent="0.2">
      <c r="A328" s="1">
        <v>327</v>
      </c>
      <c r="B328" s="1" t="s">
        <v>1237</v>
      </c>
      <c r="C328" s="1">
        <v>7</v>
      </c>
      <c r="D328" s="1">
        <v>18</v>
      </c>
      <c r="E328" s="6">
        <f t="shared" ca="1" si="10"/>
        <v>0.59722222222222221</v>
      </c>
      <c r="F328" s="6" t="str">
        <f t="shared" ca="1" si="11"/>
        <v>2018-12-28 14:20</v>
      </c>
    </row>
    <row r="329" spans="1:6" x14ac:dyDescent="0.2">
      <c r="A329" s="1">
        <v>328</v>
      </c>
      <c r="B329" s="1" t="s">
        <v>1278</v>
      </c>
      <c r="C329" s="1">
        <v>1</v>
      </c>
      <c r="D329" s="1">
        <v>46</v>
      </c>
      <c r="E329" s="6">
        <f t="shared" ca="1" si="10"/>
        <v>0.72222222222222221</v>
      </c>
      <c r="F329" s="6" t="str">
        <f t="shared" ca="1" si="11"/>
        <v>2019-08-23 17:20</v>
      </c>
    </row>
    <row r="330" spans="1:6" x14ac:dyDescent="0.2">
      <c r="A330" s="1">
        <v>329</v>
      </c>
      <c r="B330" s="1" t="s">
        <v>1279</v>
      </c>
      <c r="C330" s="1">
        <v>3</v>
      </c>
      <c r="D330" s="1">
        <v>25</v>
      </c>
      <c r="E330" s="6">
        <f t="shared" ca="1" si="10"/>
        <v>0.84027777777777779</v>
      </c>
      <c r="F330" s="6" t="str">
        <f t="shared" ca="1" si="11"/>
        <v>2019-04-29 20:10</v>
      </c>
    </row>
    <row r="331" spans="1:6" x14ac:dyDescent="0.2">
      <c r="A331" s="1">
        <v>330</v>
      </c>
      <c r="B331" s="1" t="s">
        <v>1245</v>
      </c>
      <c r="C331" s="1">
        <v>4</v>
      </c>
      <c r="D331" s="1">
        <v>51</v>
      </c>
      <c r="E331" s="6">
        <f t="shared" ca="1" si="10"/>
        <v>0.55555555555555558</v>
      </c>
      <c r="F331" s="6" t="str">
        <f t="shared" ca="1" si="11"/>
        <v>2019-09-21 13:20</v>
      </c>
    </row>
    <row r="332" spans="1:6" x14ac:dyDescent="0.2">
      <c r="A332" s="1">
        <v>331</v>
      </c>
      <c r="B332" s="1" t="s">
        <v>1280</v>
      </c>
      <c r="C332" s="1">
        <v>9</v>
      </c>
      <c r="D332" s="1">
        <v>44</v>
      </c>
      <c r="E332" s="6">
        <f t="shared" ca="1" si="10"/>
        <v>0.6875</v>
      </c>
      <c r="F332" s="6" t="str">
        <f t="shared" ca="1" si="11"/>
        <v>2019-07-13 16:30</v>
      </c>
    </row>
    <row r="333" spans="1:6" x14ac:dyDescent="0.2">
      <c r="A333" s="1">
        <v>332</v>
      </c>
      <c r="B333" s="1" t="s">
        <v>1281</v>
      </c>
      <c r="C333" s="1">
        <v>3</v>
      </c>
      <c r="D333" s="1">
        <v>46</v>
      </c>
      <c r="E333" s="6">
        <f t="shared" ca="1" si="10"/>
        <v>0.88888888888888884</v>
      </c>
      <c r="F333" s="6" t="str">
        <f t="shared" ca="1" si="11"/>
        <v>2019-02-02 21:20</v>
      </c>
    </row>
    <row r="334" spans="1:6" x14ac:dyDescent="0.2">
      <c r="A334" s="1">
        <v>333</v>
      </c>
      <c r="B334" s="1" t="s">
        <v>1282</v>
      </c>
      <c r="C334" s="1">
        <v>10</v>
      </c>
      <c r="D334" s="1">
        <v>14</v>
      </c>
      <c r="E334" s="6">
        <f t="shared" ca="1" si="10"/>
        <v>0.90972222222222221</v>
      </c>
      <c r="F334" s="6" t="str">
        <f t="shared" ca="1" si="11"/>
        <v>2019-03-29 21:50</v>
      </c>
    </row>
    <row r="335" spans="1:6" x14ac:dyDescent="0.2">
      <c r="A335" s="1">
        <v>334</v>
      </c>
      <c r="B335" s="1" t="s">
        <v>1283</v>
      </c>
      <c r="C335" s="1">
        <v>8</v>
      </c>
      <c r="D335" s="1">
        <v>9</v>
      </c>
      <c r="E335" s="6">
        <f t="shared" ca="1" si="10"/>
        <v>0.56944444444444442</v>
      </c>
      <c r="F335" s="6" t="str">
        <f t="shared" ca="1" si="11"/>
        <v>2019-08-11 13:40</v>
      </c>
    </row>
    <row r="336" spans="1:6" x14ac:dyDescent="0.2">
      <c r="A336" s="1">
        <v>335</v>
      </c>
      <c r="B336" s="1" t="s">
        <v>1284</v>
      </c>
      <c r="C336" s="1">
        <v>7</v>
      </c>
      <c r="D336" s="1">
        <v>45</v>
      </c>
      <c r="E336" s="6">
        <f t="shared" ca="1" si="10"/>
        <v>0.59027777777777779</v>
      </c>
      <c r="F336" s="6" t="str">
        <f t="shared" ca="1" si="11"/>
        <v>2019-06-29 14:10</v>
      </c>
    </row>
    <row r="337" spans="1:6" x14ac:dyDescent="0.2">
      <c r="A337" s="1">
        <v>336</v>
      </c>
      <c r="B337" s="1" t="s">
        <v>1274</v>
      </c>
      <c r="C337" s="1">
        <v>5</v>
      </c>
      <c r="D337" s="1">
        <v>26</v>
      </c>
      <c r="E337" s="6">
        <f t="shared" ca="1" si="10"/>
        <v>0.84027777777777779</v>
      </c>
      <c r="F337" s="6" t="str">
        <f t="shared" ca="1" si="11"/>
        <v>2019-11-06 20:10</v>
      </c>
    </row>
    <row r="338" spans="1:6" x14ac:dyDescent="0.2">
      <c r="A338" s="1">
        <v>337</v>
      </c>
      <c r="B338" s="1" t="s">
        <v>1234</v>
      </c>
      <c r="C338" s="1">
        <v>1</v>
      </c>
      <c r="D338" s="1">
        <v>13</v>
      </c>
      <c r="E338" s="6">
        <f t="shared" ca="1" si="10"/>
        <v>0.59722222222222221</v>
      </c>
      <c r="F338" s="6" t="str">
        <f t="shared" ca="1" si="11"/>
        <v>2019-08-09 14:20</v>
      </c>
    </row>
    <row r="339" spans="1:6" x14ac:dyDescent="0.2">
      <c r="A339" s="1">
        <v>338</v>
      </c>
      <c r="B339" s="1" t="s">
        <v>1093</v>
      </c>
      <c r="C339" s="1">
        <v>5</v>
      </c>
      <c r="D339" s="1">
        <v>38</v>
      </c>
      <c r="E339" s="6">
        <f t="shared" ca="1" si="10"/>
        <v>0.88194444444444453</v>
      </c>
      <c r="F339" s="6" t="str">
        <f t="shared" ca="1" si="11"/>
        <v>2019-10-20 21:10</v>
      </c>
    </row>
    <row r="340" spans="1:6" x14ac:dyDescent="0.2">
      <c r="A340" s="1">
        <v>339</v>
      </c>
      <c r="B340" s="1" t="s">
        <v>1114</v>
      </c>
      <c r="C340" s="1">
        <v>6</v>
      </c>
      <c r="D340" s="1">
        <v>16</v>
      </c>
      <c r="E340" s="6">
        <f t="shared" ca="1" si="10"/>
        <v>0.54861111111111105</v>
      </c>
      <c r="F340" s="6" t="str">
        <f t="shared" ca="1" si="11"/>
        <v>2019-02-22 13:10</v>
      </c>
    </row>
    <row r="341" spans="1:6" x14ac:dyDescent="0.2">
      <c r="A341" s="1">
        <v>340</v>
      </c>
      <c r="B341" s="1" t="s">
        <v>1285</v>
      </c>
      <c r="C341" s="1">
        <v>5</v>
      </c>
      <c r="D341" s="1">
        <v>60</v>
      </c>
      <c r="E341" s="6">
        <f t="shared" ca="1" si="10"/>
        <v>0.64583333333333337</v>
      </c>
      <c r="F341" s="6" t="str">
        <f t="shared" ca="1" si="11"/>
        <v>2018-12-06 15:30</v>
      </c>
    </row>
    <row r="342" spans="1:6" x14ac:dyDescent="0.2">
      <c r="A342" s="1">
        <v>341</v>
      </c>
      <c r="B342" s="1" t="s">
        <v>1286</v>
      </c>
      <c r="C342" s="1">
        <v>2</v>
      </c>
      <c r="D342" s="1">
        <v>7</v>
      </c>
      <c r="E342" s="6">
        <f t="shared" ca="1" si="10"/>
        <v>0.5625</v>
      </c>
      <c r="F342" s="6" t="str">
        <f t="shared" ca="1" si="11"/>
        <v>2019-03-07 13:30</v>
      </c>
    </row>
    <row r="343" spans="1:6" x14ac:dyDescent="0.2">
      <c r="A343" s="1">
        <v>342</v>
      </c>
      <c r="B343" s="1" t="s">
        <v>1287</v>
      </c>
      <c r="C343" s="1">
        <v>4</v>
      </c>
      <c r="D343" s="1">
        <v>47</v>
      </c>
      <c r="E343" s="6">
        <f t="shared" ca="1" si="10"/>
        <v>0.75694444444444453</v>
      </c>
      <c r="F343" s="6" t="str">
        <f t="shared" ca="1" si="11"/>
        <v>2019-05-04 18:10</v>
      </c>
    </row>
    <row r="344" spans="1:6" x14ac:dyDescent="0.2">
      <c r="A344" s="1">
        <v>343</v>
      </c>
      <c r="B344" s="1" t="s">
        <v>1114</v>
      </c>
      <c r="C344" s="1">
        <v>10</v>
      </c>
      <c r="D344" s="1">
        <v>16</v>
      </c>
      <c r="E344" s="6">
        <f t="shared" ca="1" si="10"/>
        <v>0.84722222222222221</v>
      </c>
      <c r="F344" s="6" t="str">
        <f t="shared" ca="1" si="11"/>
        <v>2019-02-22 20:20</v>
      </c>
    </row>
    <row r="345" spans="1:6" x14ac:dyDescent="0.2">
      <c r="A345" s="1">
        <v>344</v>
      </c>
      <c r="B345" s="1" t="s">
        <v>1288</v>
      </c>
      <c r="C345" s="1">
        <v>3</v>
      </c>
      <c r="D345" s="1">
        <v>35</v>
      </c>
      <c r="E345" s="6">
        <f t="shared" ca="1" si="10"/>
        <v>0.67361111111111116</v>
      </c>
      <c r="F345" s="6" t="str">
        <f t="shared" ca="1" si="11"/>
        <v>2018-12-26 16:10</v>
      </c>
    </row>
    <row r="346" spans="1:6" x14ac:dyDescent="0.2">
      <c r="A346" s="1">
        <v>345</v>
      </c>
      <c r="B346" s="1" t="s">
        <v>1289</v>
      </c>
      <c r="C346" s="1">
        <v>5</v>
      </c>
      <c r="D346" s="1">
        <v>31</v>
      </c>
      <c r="E346" s="6">
        <f t="shared" ca="1" si="10"/>
        <v>0.83333333333333337</v>
      </c>
      <c r="F346" s="6" t="str">
        <f t="shared" ca="1" si="11"/>
        <v>2019-04-18 20:00</v>
      </c>
    </row>
    <row r="347" spans="1:6" x14ac:dyDescent="0.2">
      <c r="A347" s="1">
        <v>346</v>
      </c>
      <c r="B347" s="1" t="s">
        <v>45</v>
      </c>
      <c r="C347" s="1">
        <v>8</v>
      </c>
      <c r="D347" s="1">
        <v>44</v>
      </c>
      <c r="E347" s="6">
        <f t="shared" ca="1" si="10"/>
        <v>0.82638888888888884</v>
      </c>
      <c r="F347" s="6" t="str">
        <f t="shared" ca="1" si="11"/>
        <v>2019-08-13 19:50</v>
      </c>
    </row>
    <row r="348" spans="1:6" x14ac:dyDescent="0.2">
      <c r="A348" s="1">
        <v>347</v>
      </c>
      <c r="B348" s="1" t="s">
        <v>1290</v>
      </c>
      <c r="C348" s="1">
        <v>2</v>
      </c>
      <c r="D348" s="1">
        <v>57</v>
      </c>
      <c r="E348" s="6">
        <f t="shared" ca="1" si="10"/>
        <v>0.72916666666666663</v>
      </c>
      <c r="F348" s="6" t="str">
        <f t="shared" ca="1" si="11"/>
        <v>2019-01-21 17:30</v>
      </c>
    </row>
    <row r="349" spans="1:6" x14ac:dyDescent="0.2">
      <c r="A349" s="1">
        <v>348</v>
      </c>
      <c r="B349" s="1" t="s">
        <v>1235</v>
      </c>
      <c r="C349" s="1">
        <v>6</v>
      </c>
      <c r="D349" s="1">
        <v>38</v>
      </c>
      <c r="E349" s="6">
        <f t="shared" ca="1" si="10"/>
        <v>0.56944444444444442</v>
      </c>
      <c r="F349" s="6" t="str">
        <f t="shared" ca="1" si="11"/>
        <v>2019-07-31 13:40</v>
      </c>
    </row>
    <row r="350" spans="1:6" x14ac:dyDescent="0.2">
      <c r="A350" s="1">
        <v>349</v>
      </c>
      <c r="B350" s="1" t="s">
        <v>20</v>
      </c>
      <c r="C350" s="1">
        <v>1</v>
      </c>
      <c r="D350" s="1">
        <v>50</v>
      </c>
      <c r="E350" s="6">
        <f t="shared" ca="1" si="10"/>
        <v>0.88888888888888884</v>
      </c>
      <c r="F350" s="6" t="str">
        <f t="shared" ca="1" si="11"/>
        <v>2019-04-26 21:20</v>
      </c>
    </row>
    <row r="351" spans="1:6" x14ac:dyDescent="0.2">
      <c r="A351" s="1">
        <v>350</v>
      </c>
      <c r="B351" s="1" t="s">
        <v>1291</v>
      </c>
      <c r="C351" s="1">
        <v>10</v>
      </c>
      <c r="D351" s="1">
        <v>41</v>
      </c>
      <c r="E351" s="6">
        <f t="shared" ca="1" si="10"/>
        <v>0.63888888888888895</v>
      </c>
      <c r="F351" s="6" t="str">
        <f t="shared" ca="1" si="11"/>
        <v>2018-11-21 15:20</v>
      </c>
    </row>
    <row r="352" spans="1:6" x14ac:dyDescent="0.2">
      <c r="A352" s="1">
        <v>351</v>
      </c>
      <c r="B352" s="1" t="s">
        <v>1292</v>
      </c>
      <c r="C352" s="1">
        <v>10</v>
      </c>
      <c r="D352" s="1">
        <v>50</v>
      </c>
      <c r="E352" s="6">
        <f t="shared" ca="1" si="10"/>
        <v>0.67361111111111116</v>
      </c>
      <c r="F352" s="6" t="str">
        <f t="shared" ca="1" si="11"/>
        <v>2018-11-16 16:10</v>
      </c>
    </row>
    <row r="353" spans="1:6" x14ac:dyDescent="0.2">
      <c r="A353" s="1">
        <v>352</v>
      </c>
      <c r="B353" s="1" t="s">
        <v>1098</v>
      </c>
      <c r="C353" s="1">
        <v>10</v>
      </c>
      <c r="D353" s="1">
        <v>42</v>
      </c>
      <c r="E353" s="6">
        <f t="shared" ca="1" si="10"/>
        <v>0.69444444444444453</v>
      </c>
      <c r="F353" s="6" t="str">
        <f t="shared" ca="1" si="11"/>
        <v>2019-08-19 16:40</v>
      </c>
    </row>
    <row r="354" spans="1:6" x14ac:dyDescent="0.2">
      <c r="A354" s="1">
        <v>353</v>
      </c>
      <c r="B354" s="1" t="s">
        <v>1167</v>
      </c>
      <c r="C354" s="1">
        <v>3</v>
      </c>
      <c r="D354" s="1">
        <v>23</v>
      </c>
      <c r="E354" s="6">
        <f t="shared" ca="1" si="10"/>
        <v>0.93055555555555547</v>
      </c>
      <c r="F354" s="6" t="str">
        <f t="shared" ca="1" si="11"/>
        <v>2019-10-03 22:20</v>
      </c>
    </row>
    <row r="355" spans="1:6" x14ac:dyDescent="0.2">
      <c r="A355" s="1">
        <v>354</v>
      </c>
      <c r="B355" s="1" t="s">
        <v>1085</v>
      </c>
      <c r="C355" s="1">
        <v>9</v>
      </c>
      <c r="D355" s="1">
        <v>38</v>
      </c>
      <c r="E355" s="6">
        <f t="shared" ca="1" si="10"/>
        <v>0.61111111111111105</v>
      </c>
      <c r="F355" s="6" t="str">
        <f t="shared" ca="1" si="11"/>
        <v>2019-03-15 14:40</v>
      </c>
    </row>
    <row r="356" spans="1:6" x14ac:dyDescent="0.2">
      <c r="A356" s="1">
        <v>355</v>
      </c>
      <c r="B356" s="1" t="s">
        <v>1172</v>
      </c>
      <c r="C356" s="1">
        <v>5</v>
      </c>
      <c r="D356" s="1">
        <v>15</v>
      </c>
      <c r="E356" s="6">
        <f t="shared" ca="1" si="10"/>
        <v>0.56944444444444442</v>
      </c>
      <c r="F356" s="6" t="str">
        <f t="shared" ca="1" si="11"/>
        <v>2019-10-31 13:40</v>
      </c>
    </row>
    <row r="357" spans="1:6" x14ac:dyDescent="0.2">
      <c r="A357" s="1">
        <v>356</v>
      </c>
      <c r="B357" s="1" t="s">
        <v>1227</v>
      </c>
      <c r="C357" s="1">
        <v>6</v>
      </c>
      <c r="D357" s="1">
        <v>44</v>
      </c>
      <c r="E357" s="6">
        <f t="shared" ca="1" si="10"/>
        <v>0.65277777777777779</v>
      </c>
      <c r="F357" s="6" t="str">
        <f t="shared" ca="1" si="11"/>
        <v>2019-11-09 15:40</v>
      </c>
    </row>
    <row r="358" spans="1:6" x14ac:dyDescent="0.2">
      <c r="A358" s="1">
        <v>357</v>
      </c>
      <c r="B358" s="1" t="s">
        <v>1192</v>
      </c>
      <c r="C358" s="1">
        <v>2</v>
      </c>
      <c r="D358" s="1">
        <v>13</v>
      </c>
      <c r="E358" s="6">
        <f t="shared" ca="1" si="10"/>
        <v>0.83333333333333337</v>
      </c>
      <c r="F358" s="6" t="str">
        <f t="shared" ca="1" si="11"/>
        <v>2019-01-27 20:00</v>
      </c>
    </row>
    <row r="359" spans="1:6" x14ac:dyDescent="0.2">
      <c r="A359" s="1">
        <v>358</v>
      </c>
      <c r="B359" s="1" t="s">
        <v>1247</v>
      </c>
      <c r="C359" s="1">
        <v>10</v>
      </c>
      <c r="D359" s="1">
        <v>53</v>
      </c>
      <c r="E359" s="6">
        <f t="shared" ca="1" si="10"/>
        <v>0.875</v>
      </c>
      <c r="F359" s="6" t="str">
        <f t="shared" ca="1" si="11"/>
        <v>2019-06-09 21:00</v>
      </c>
    </row>
    <row r="360" spans="1:6" x14ac:dyDescent="0.2">
      <c r="A360" s="1">
        <v>359</v>
      </c>
      <c r="B360" s="1" t="s">
        <v>1152</v>
      </c>
      <c r="C360" s="1">
        <v>3</v>
      </c>
      <c r="D360" s="1">
        <v>20</v>
      </c>
      <c r="E360" s="6">
        <f t="shared" ca="1" si="10"/>
        <v>0.84722222222222221</v>
      </c>
      <c r="F360" s="6" t="str">
        <f t="shared" ca="1" si="11"/>
        <v>2019-02-23 20:20</v>
      </c>
    </row>
    <row r="361" spans="1:6" x14ac:dyDescent="0.2">
      <c r="A361" s="1">
        <v>360</v>
      </c>
      <c r="B361" s="1" t="s">
        <v>1135</v>
      </c>
      <c r="C361" s="1">
        <v>8</v>
      </c>
      <c r="D361" s="1">
        <v>51</v>
      </c>
      <c r="E361" s="6">
        <f t="shared" ca="1" si="10"/>
        <v>0.9375</v>
      </c>
      <c r="F361" s="6" t="str">
        <f t="shared" ca="1" si="11"/>
        <v>2019-08-12 22:30</v>
      </c>
    </row>
    <row r="362" spans="1:6" x14ac:dyDescent="0.2">
      <c r="A362" s="1">
        <v>361</v>
      </c>
      <c r="B362" s="1" t="s">
        <v>1180</v>
      </c>
      <c r="C362" s="1">
        <v>7</v>
      </c>
      <c r="D362" s="1">
        <v>35</v>
      </c>
      <c r="E362" s="6">
        <f t="shared" ca="1" si="10"/>
        <v>0.79861111111111116</v>
      </c>
      <c r="F362" s="6" t="str">
        <f t="shared" ca="1" si="11"/>
        <v>2019-05-01 19:10</v>
      </c>
    </row>
    <row r="363" spans="1:6" x14ac:dyDescent="0.2">
      <c r="A363" s="1">
        <v>362</v>
      </c>
      <c r="B363" s="1" t="s">
        <v>1210</v>
      </c>
      <c r="C363" s="1">
        <v>2</v>
      </c>
      <c r="D363" s="1">
        <v>1</v>
      </c>
      <c r="E363" s="6">
        <f t="shared" ca="1" si="10"/>
        <v>0.56944444444444442</v>
      </c>
      <c r="F363" s="6" t="str">
        <f t="shared" ca="1" si="11"/>
        <v>2019-03-28 13:40</v>
      </c>
    </row>
    <row r="364" spans="1:6" x14ac:dyDescent="0.2">
      <c r="A364" s="1">
        <v>363</v>
      </c>
      <c r="B364" s="1" t="s">
        <v>1293</v>
      </c>
      <c r="C364" s="1">
        <v>9</v>
      </c>
      <c r="D364" s="1">
        <v>29</v>
      </c>
      <c r="E364" s="6">
        <f t="shared" ca="1" si="10"/>
        <v>0.71527777777777779</v>
      </c>
      <c r="F364" s="6" t="str">
        <f t="shared" ca="1" si="11"/>
        <v>2019-06-23 17:10</v>
      </c>
    </row>
    <row r="365" spans="1:6" x14ac:dyDescent="0.2">
      <c r="A365" s="1">
        <v>364</v>
      </c>
      <c r="B365" s="1" t="s">
        <v>1294</v>
      </c>
      <c r="C365" s="1">
        <v>9</v>
      </c>
      <c r="D365" s="1">
        <v>22</v>
      </c>
      <c r="E365" s="6">
        <f t="shared" ca="1" si="10"/>
        <v>0.94444444444444453</v>
      </c>
      <c r="F365" s="6" t="str">
        <f t="shared" ca="1" si="11"/>
        <v>2019-01-31 22:40</v>
      </c>
    </row>
    <row r="366" spans="1:6" x14ac:dyDescent="0.2">
      <c r="A366" s="1">
        <v>365</v>
      </c>
      <c r="B366" s="1" t="s">
        <v>1256</v>
      </c>
      <c r="C366" s="1">
        <v>6</v>
      </c>
      <c r="D366" s="1">
        <v>12</v>
      </c>
      <c r="E366" s="6">
        <f t="shared" ca="1" si="10"/>
        <v>0.69444444444444453</v>
      </c>
      <c r="F366" s="6" t="str">
        <f t="shared" ca="1" si="11"/>
        <v>2019-04-21 16:40</v>
      </c>
    </row>
    <row r="367" spans="1:6" x14ac:dyDescent="0.2">
      <c r="A367" s="1">
        <v>366</v>
      </c>
      <c r="B367" s="1" t="s">
        <v>1295</v>
      </c>
      <c r="C367" s="1">
        <v>1</v>
      </c>
      <c r="D367" s="1">
        <v>28</v>
      </c>
      <c r="E367" s="6">
        <f t="shared" ca="1" si="10"/>
        <v>0.75694444444444453</v>
      </c>
      <c r="F367" s="6" t="str">
        <f t="shared" ca="1" si="11"/>
        <v>2019-04-12 18:10</v>
      </c>
    </row>
    <row r="368" spans="1:6" x14ac:dyDescent="0.2">
      <c r="A368" s="1">
        <v>367</v>
      </c>
      <c r="B368" s="1" t="s">
        <v>1217</v>
      </c>
      <c r="C368" s="1">
        <v>10</v>
      </c>
      <c r="D368" s="1">
        <v>21</v>
      </c>
      <c r="E368" s="6">
        <f t="shared" ca="1" si="10"/>
        <v>0.73611111111111116</v>
      </c>
      <c r="F368" s="6" t="str">
        <f t="shared" ca="1" si="11"/>
        <v>2019-09-27 17:40</v>
      </c>
    </row>
    <row r="369" spans="1:6" x14ac:dyDescent="0.2">
      <c r="A369" s="1">
        <v>368</v>
      </c>
      <c r="B369" s="1" t="s">
        <v>1296</v>
      </c>
      <c r="C369" s="1">
        <v>8</v>
      </c>
      <c r="D369" s="1">
        <v>60</v>
      </c>
      <c r="E369" s="6">
        <f t="shared" ca="1" si="10"/>
        <v>0.94444444444444453</v>
      </c>
      <c r="F369" s="6" t="str">
        <f t="shared" ca="1" si="11"/>
        <v>2019-01-29 22:40</v>
      </c>
    </row>
    <row r="370" spans="1:6" x14ac:dyDescent="0.2">
      <c r="A370" s="1">
        <v>369</v>
      </c>
      <c r="B370" s="1" t="s">
        <v>1209</v>
      </c>
      <c r="C370" s="1">
        <v>7</v>
      </c>
      <c r="D370" s="1">
        <v>12</v>
      </c>
      <c r="E370" s="6">
        <f t="shared" ca="1" si="10"/>
        <v>0.8125</v>
      </c>
      <c r="F370" s="6" t="str">
        <f t="shared" ca="1" si="11"/>
        <v>2019-11-04 19:30</v>
      </c>
    </row>
    <row r="371" spans="1:6" x14ac:dyDescent="0.2">
      <c r="A371" s="1">
        <v>370</v>
      </c>
      <c r="B371" s="1" t="s">
        <v>152</v>
      </c>
      <c r="C371" s="1">
        <v>8</v>
      </c>
      <c r="D371" s="1">
        <v>23</v>
      </c>
      <c r="E371" s="6">
        <f t="shared" ca="1" si="10"/>
        <v>0.59722222222222221</v>
      </c>
      <c r="F371" s="6" t="str">
        <f t="shared" ca="1" si="11"/>
        <v>2019-01-20 14:20</v>
      </c>
    </row>
    <row r="372" spans="1:6" x14ac:dyDescent="0.2">
      <c r="A372" s="1">
        <v>371</v>
      </c>
      <c r="B372" s="1" t="s">
        <v>1103</v>
      </c>
      <c r="C372" s="1">
        <v>9</v>
      </c>
      <c r="D372" s="1">
        <v>23</v>
      </c>
      <c r="E372" s="6">
        <f t="shared" ca="1" si="10"/>
        <v>0.89583333333333337</v>
      </c>
      <c r="F372" s="6" t="str">
        <f t="shared" ca="1" si="11"/>
        <v>2019-02-20 21:30</v>
      </c>
    </row>
    <row r="373" spans="1:6" x14ac:dyDescent="0.2">
      <c r="A373" s="1">
        <v>372</v>
      </c>
      <c r="B373" s="1" t="s">
        <v>1297</v>
      </c>
      <c r="C373" s="1">
        <v>9</v>
      </c>
      <c r="D373" s="1">
        <v>36</v>
      </c>
      <c r="E373" s="6">
        <f t="shared" ca="1" si="10"/>
        <v>0.65972222222222221</v>
      </c>
      <c r="F373" s="6" t="str">
        <f t="shared" ca="1" si="11"/>
        <v>2019-01-17 15:50</v>
      </c>
    </row>
    <row r="374" spans="1:6" x14ac:dyDescent="0.2">
      <c r="A374" s="1">
        <v>373</v>
      </c>
      <c r="B374" s="1" t="s">
        <v>1296</v>
      </c>
      <c r="C374" s="1">
        <v>6</v>
      </c>
      <c r="D374" s="1">
        <v>49</v>
      </c>
      <c r="E374" s="6">
        <f t="shared" ca="1" si="10"/>
        <v>0.74305555555555547</v>
      </c>
      <c r="F374" s="6" t="str">
        <f t="shared" ca="1" si="11"/>
        <v>2019-01-29 17:50</v>
      </c>
    </row>
    <row r="375" spans="1:6" x14ac:dyDescent="0.2">
      <c r="A375" s="1">
        <v>374</v>
      </c>
      <c r="B375" s="1" t="s">
        <v>40</v>
      </c>
      <c r="C375" s="1">
        <v>6</v>
      </c>
      <c r="D375" s="1">
        <v>37</v>
      </c>
      <c r="E375" s="6">
        <f t="shared" ca="1" si="10"/>
        <v>0.84027777777777779</v>
      </c>
      <c r="F375" s="6" t="str">
        <f t="shared" ca="1" si="11"/>
        <v>2019-07-29 20:10</v>
      </c>
    </row>
    <row r="376" spans="1:6" x14ac:dyDescent="0.2">
      <c r="A376" s="1">
        <v>375</v>
      </c>
      <c r="B376" s="1" t="s">
        <v>1272</v>
      </c>
      <c r="C376" s="1">
        <v>3</v>
      </c>
      <c r="D376" s="1">
        <v>15</v>
      </c>
      <c r="E376" s="6">
        <f t="shared" ca="1" si="10"/>
        <v>0.83333333333333337</v>
      </c>
      <c r="F376" s="6" t="str">
        <f t="shared" ca="1" si="11"/>
        <v>2019-09-07 20:00</v>
      </c>
    </row>
    <row r="377" spans="1:6" x14ac:dyDescent="0.2">
      <c r="A377" s="1">
        <v>376</v>
      </c>
      <c r="B377" s="1" t="s">
        <v>1116</v>
      </c>
      <c r="C377" s="1">
        <v>10</v>
      </c>
      <c r="D377" s="1">
        <v>10</v>
      </c>
      <c r="E377" s="6">
        <f t="shared" ca="1" si="10"/>
        <v>0.94444444444444453</v>
      </c>
      <c r="F377" s="6" t="str">
        <f t="shared" ca="1" si="11"/>
        <v>2019-05-24 22:40</v>
      </c>
    </row>
    <row r="378" spans="1:6" x14ac:dyDescent="0.2">
      <c r="A378" s="1">
        <v>377</v>
      </c>
      <c r="B378" s="1" t="s">
        <v>1298</v>
      </c>
      <c r="C378" s="1">
        <v>4</v>
      </c>
      <c r="D378" s="1">
        <v>26</v>
      </c>
      <c r="E378" s="6">
        <f t="shared" ca="1" si="10"/>
        <v>0.95138888888888884</v>
      </c>
      <c r="F378" s="6" t="str">
        <f t="shared" ca="1" si="11"/>
        <v>2019-05-23 22:50</v>
      </c>
    </row>
    <row r="379" spans="1:6" x14ac:dyDescent="0.2">
      <c r="A379" s="1">
        <v>378</v>
      </c>
      <c r="B379" s="1" t="s">
        <v>1268</v>
      </c>
      <c r="C379" s="1">
        <v>2</v>
      </c>
      <c r="D379" s="1">
        <v>40</v>
      </c>
      <c r="E379" s="6">
        <f t="shared" ca="1" si="10"/>
        <v>0.83333333333333337</v>
      </c>
      <c r="F379" s="6" t="str">
        <f t="shared" ca="1" si="11"/>
        <v>2018-11-14 20:00</v>
      </c>
    </row>
    <row r="380" spans="1:6" x14ac:dyDescent="0.2">
      <c r="A380" s="1">
        <v>379</v>
      </c>
      <c r="B380" s="1" t="s">
        <v>1155</v>
      </c>
      <c r="C380" s="1">
        <v>7</v>
      </c>
      <c r="D380" s="1">
        <v>29</v>
      </c>
      <c r="E380" s="6">
        <f t="shared" ca="1" si="10"/>
        <v>0.74305555555555547</v>
      </c>
      <c r="F380" s="6" t="str">
        <f t="shared" ca="1" si="11"/>
        <v>2019-01-11 17:50</v>
      </c>
    </row>
    <row r="381" spans="1:6" x14ac:dyDescent="0.2">
      <c r="A381" s="1">
        <v>380</v>
      </c>
      <c r="B381" s="1" t="s">
        <v>1232</v>
      </c>
      <c r="C381" s="1">
        <v>6</v>
      </c>
      <c r="D381" s="1">
        <v>43</v>
      </c>
      <c r="E381" s="6">
        <f t="shared" ca="1" si="10"/>
        <v>0.63888888888888895</v>
      </c>
      <c r="F381" s="6" t="str">
        <f t="shared" ca="1" si="11"/>
        <v>2019-02-18 15:20</v>
      </c>
    </row>
    <row r="382" spans="1:6" x14ac:dyDescent="0.2">
      <c r="A382" s="1">
        <v>381</v>
      </c>
      <c r="B382" s="1" t="s">
        <v>1299</v>
      </c>
      <c r="C382" s="1">
        <v>7</v>
      </c>
      <c r="D382" s="1">
        <v>51</v>
      </c>
      <c r="E382" s="6">
        <f t="shared" ca="1" si="10"/>
        <v>0.84027777777777779</v>
      </c>
      <c r="F382" s="6" t="str">
        <f t="shared" ca="1" si="11"/>
        <v>2019-02-10 20:10</v>
      </c>
    </row>
    <row r="383" spans="1:6" x14ac:dyDescent="0.2">
      <c r="A383" s="1">
        <v>382</v>
      </c>
      <c r="B383" s="1" t="s">
        <v>1294</v>
      </c>
      <c r="C383" s="1">
        <v>6</v>
      </c>
      <c r="D383" s="1">
        <v>53</v>
      </c>
      <c r="E383" s="6">
        <f t="shared" ca="1" si="10"/>
        <v>0.76388888888888884</v>
      </c>
      <c r="F383" s="6" t="str">
        <f t="shared" ca="1" si="11"/>
        <v>2019-01-31 18:20</v>
      </c>
    </row>
    <row r="384" spans="1:6" x14ac:dyDescent="0.2">
      <c r="A384" s="1">
        <v>383</v>
      </c>
      <c r="B384" s="1" t="s">
        <v>1300</v>
      </c>
      <c r="C384" s="1">
        <v>6</v>
      </c>
      <c r="D384" s="1">
        <v>25</v>
      </c>
      <c r="E384" s="6">
        <f t="shared" ca="1" si="10"/>
        <v>0.88194444444444453</v>
      </c>
      <c r="F384" s="6" t="str">
        <f t="shared" ca="1" si="11"/>
        <v>2019-07-19 21:10</v>
      </c>
    </row>
    <row r="385" spans="1:6" x14ac:dyDescent="0.2">
      <c r="A385" s="1">
        <v>384</v>
      </c>
      <c r="B385" s="1" t="s">
        <v>1301</v>
      </c>
      <c r="C385" s="1">
        <v>7</v>
      </c>
      <c r="D385" s="1">
        <v>39</v>
      </c>
      <c r="E385" s="6">
        <f t="shared" ca="1" si="10"/>
        <v>0.69444444444444453</v>
      </c>
      <c r="F385" s="6" t="str">
        <f t="shared" ca="1" si="11"/>
        <v>2019-05-21 16:40</v>
      </c>
    </row>
    <row r="386" spans="1:6" x14ac:dyDescent="0.2">
      <c r="A386" s="1">
        <v>385</v>
      </c>
      <c r="B386" s="1" t="s">
        <v>1186</v>
      </c>
      <c r="C386" s="1">
        <v>7</v>
      </c>
      <c r="D386" s="1">
        <v>29</v>
      </c>
      <c r="E386" s="6">
        <f t="shared" ca="1" si="10"/>
        <v>0.9375</v>
      </c>
      <c r="F386" s="6" t="str">
        <f t="shared" ca="1" si="11"/>
        <v>2019-08-10 22:30</v>
      </c>
    </row>
    <row r="387" spans="1:6" x14ac:dyDescent="0.2">
      <c r="A387" s="1">
        <v>386</v>
      </c>
      <c r="B387" s="1" t="s">
        <v>1191</v>
      </c>
      <c r="C387" s="1">
        <v>9</v>
      </c>
      <c r="D387" s="1">
        <v>7</v>
      </c>
      <c r="E387" s="6">
        <f t="shared" ref="E387:E450" ca="1" si="12">TIME(RANDBETWEEN(13,22),ROUNDUP(RANDBETWEEN(0,59),-1),0)</f>
        <v>0.58333333333333337</v>
      </c>
      <c r="F387" s="6" t="str">
        <f t="shared" ref="F387:F450" ca="1" si="13">TEXT(B387+E387,"YYYY-MM-DD HH:MM")</f>
        <v>2019-08-21 14:00</v>
      </c>
    </row>
    <row r="388" spans="1:6" x14ac:dyDescent="0.2">
      <c r="A388" s="1">
        <v>387</v>
      </c>
      <c r="B388" s="1" t="s">
        <v>1302</v>
      </c>
      <c r="C388" s="1">
        <v>4</v>
      </c>
      <c r="D388" s="1">
        <v>6</v>
      </c>
      <c r="E388" s="6">
        <f t="shared" ca="1" si="12"/>
        <v>0.76388888888888884</v>
      </c>
      <c r="F388" s="6" t="str">
        <f t="shared" ca="1" si="13"/>
        <v>2019-07-30 18:20</v>
      </c>
    </row>
    <row r="389" spans="1:6" x14ac:dyDescent="0.2">
      <c r="A389" s="1">
        <v>388</v>
      </c>
      <c r="B389" s="1" t="s">
        <v>1166</v>
      </c>
      <c r="C389" s="1">
        <v>10</v>
      </c>
      <c r="D389" s="1">
        <v>43</v>
      </c>
      <c r="E389" s="6">
        <f t="shared" ca="1" si="12"/>
        <v>0.66666666666666663</v>
      </c>
      <c r="F389" s="6" t="str">
        <f t="shared" ca="1" si="13"/>
        <v>2019-07-24 16:00</v>
      </c>
    </row>
    <row r="390" spans="1:6" x14ac:dyDescent="0.2">
      <c r="A390" s="1">
        <v>389</v>
      </c>
      <c r="B390" s="1" t="s">
        <v>1115</v>
      </c>
      <c r="C390" s="1">
        <v>2</v>
      </c>
      <c r="D390" s="1">
        <v>46</v>
      </c>
      <c r="E390" s="6">
        <f t="shared" ca="1" si="12"/>
        <v>0.84722222222222221</v>
      </c>
      <c r="F390" s="6" t="str">
        <f t="shared" ca="1" si="13"/>
        <v>2019-10-01 20:20</v>
      </c>
    </row>
    <row r="391" spans="1:6" x14ac:dyDescent="0.2">
      <c r="A391" s="1">
        <v>390</v>
      </c>
      <c r="B391" s="1" t="s">
        <v>1153</v>
      </c>
      <c r="C391" s="1">
        <v>4</v>
      </c>
      <c r="D391" s="1">
        <v>5</v>
      </c>
      <c r="E391" s="6">
        <f t="shared" ca="1" si="12"/>
        <v>0.67361111111111116</v>
      </c>
      <c r="F391" s="6" t="str">
        <f t="shared" ca="1" si="13"/>
        <v>2018-12-29 16:10</v>
      </c>
    </row>
    <row r="392" spans="1:6" x14ac:dyDescent="0.2">
      <c r="A392" s="1">
        <v>391</v>
      </c>
      <c r="B392" s="1" t="s">
        <v>1160</v>
      </c>
      <c r="C392" s="1">
        <v>1</v>
      </c>
      <c r="D392" s="1">
        <v>15</v>
      </c>
      <c r="E392" s="6">
        <f t="shared" ca="1" si="12"/>
        <v>0.65972222222222221</v>
      </c>
      <c r="F392" s="6" t="str">
        <f t="shared" ca="1" si="13"/>
        <v>2019-06-04 15:50</v>
      </c>
    </row>
    <row r="393" spans="1:6" x14ac:dyDescent="0.2">
      <c r="A393" s="1">
        <v>392</v>
      </c>
      <c r="B393" s="1" t="s">
        <v>1303</v>
      </c>
      <c r="C393" s="1">
        <v>9</v>
      </c>
      <c r="D393" s="1">
        <v>60</v>
      </c>
      <c r="E393" s="6">
        <f t="shared" ca="1" si="12"/>
        <v>0.83333333333333337</v>
      </c>
      <c r="F393" s="6" t="str">
        <f t="shared" ca="1" si="13"/>
        <v>2019-07-02 20:00</v>
      </c>
    </row>
    <row r="394" spans="1:6" x14ac:dyDescent="0.2">
      <c r="A394" s="1">
        <v>393</v>
      </c>
      <c r="B394" s="1" t="s">
        <v>1293</v>
      </c>
      <c r="C394" s="1">
        <v>5</v>
      </c>
      <c r="D394" s="1">
        <v>3</v>
      </c>
      <c r="E394" s="6">
        <f t="shared" ca="1" si="12"/>
        <v>0.79861111111111116</v>
      </c>
      <c r="F394" s="6" t="str">
        <f t="shared" ca="1" si="13"/>
        <v>2019-06-23 19:10</v>
      </c>
    </row>
    <row r="395" spans="1:6" x14ac:dyDescent="0.2">
      <c r="A395" s="1">
        <v>394</v>
      </c>
      <c r="B395" s="1" t="s">
        <v>1212</v>
      </c>
      <c r="C395" s="1">
        <v>3</v>
      </c>
      <c r="D395" s="1">
        <v>34</v>
      </c>
      <c r="E395" s="6">
        <f t="shared" ca="1" si="12"/>
        <v>0.86111111111111116</v>
      </c>
      <c r="F395" s="6" t="str">
        <f t="shared" ca="1" si="13"/>
        <v>2019-07-07 20:40</v>
      </c>
    </row>
    <row r="396" spans="1:6" x14ac:dyDescent="0.2">
      <c r="A396" s="1">
        <v>395</v>
      </c>
      <c r="B396" s="1" t="s">
        <v>1108</v>
      </c>
      <c r="C396" s="1">
        <v>2</v>
      </c>
      <c r="D396" s="1">
        <v>3</v>
      </c>
      <c r="E396" s="6">
        <f t="shared" ca="1" si="12"/>
        <v>0.84722222222222221</v>
      </c>
      <c r="F396" s="6" t="str">
        <f t="shared" ca="1" si="13"/>
        <v>2018-11-26 20:20</v>
      </c>
    </row>
    <row r="397" spans="1:6" x14ac:dyDescent="0.2">
      <c r="A397" s="1">
        <v>396</v>
      </c>
      <c r="B397" s="1" t="s">
        <v>1140</v>
      </c>
      <c r="C397" s="1">
        <v>2</v>
      </c>
      <c r="D397" s="1">
        <v>39</v>
      </c>
      <c r="E397" s="6">
        <f t="shared" ca="1" si="12"/>
        <v>0.95833333333333337</v>
      </c>
      <c r="F397" s="6" t="str">
        <f t="shared" ca="1" si="13"/>
        <v>2019-02-28 23:00</v>
      </c>
    </row>
    <row r="398" spans="1:6" x14ac:dyDescent="0.2">
      <c r="A398" s="1">
        <v>397</v>
      </c>
      <c r="B398" s="1" t="s">
        <v>1304</v>
      </c>
      <c r="C398" s="1">
        <v>7</v>
      </c>
      <c r="D398" s="1">
        <v>15</v>
      </c>
      <c r="E398" s="6">
        <f t="shared" ca="1" si="12"/>
        <v>0.56944444444444442</v>
      </c>
      <c r="F398" s="6" t="str">
        <f t="shared" ca="1" si="13"/>
        <v>2019-06-14 13:40</v>
      </c>
    </row>
    <row r="399" spans="1:6" x14ac:dyDescent="0.2">
      <c r="A399" s="1">
        <v>398</v>
      </c>
      <c r="B399" s="1" t="s">
        <v>1232</v>
      </c>
      <c r="C399" s="1">
        <v>10</v>
      </c>
      <c r="D399" s="1">
        <v>9</v>
      </c>
      <c r="E399" s="6">
        <f t="shared" ca="1" si="12"/>
        <v>0.75</v>
      </c>
      <c r="F399" s="6" t="str">
        <f t="shared" ca="1" si="13"/>
        <v>2019-02-18 18:00</v>
      </c>
    </row>
    <row r="400" spans="1:6" x14ac:dyDescent="0.2">
      <c r="A400" s="1">
        <v>399</v>
      </c>
      <c r="B400" s="1" t="s">
        <v>1221</v>
      </c>
      <c r="C400" s="1">
        <v>7</v>
      </c>
      <c r="D400" s="1">
        <v>20</v>
      </c>
      <c r="E400" s="6">
        <f t="shared" ca="1" si="12"/>
        <v>0.65972222222222221</v>
      </c>
      <c r="F400" s="6" t="str">
        <f t="shared" ca="1" si="13"/>
        <v>2019-02-27 15:50</v>
      </c>
    </row>
    <row r="401" spans="1:6" x14ac:dyDescent="0.2">
      <c r="A401" s="1">
        <v>400</v>
      </c>
      <c r="B401" s="1" t="s">
        <v>1263</v>
      </c>
      <c r="C401" s="1">
        <v>6</v>
      </c>
      <c r="D401" s="1">
        <v>7</v>
      </c>
      <c r="E401" s="6">
        <f t="shared" ca="1" si="12"/>
        <v>0.86805555555555547</v>
      </c>
      <c r="F401" s="6" t="str">
        <f t="shared" ca="1" si="13"/>
        <v>2019-05-09 20:50</v>
      </c>
    </row>
    <row r="402" spans="1:6" x14ac:dyDescent="0.2">
      <c r="A402" s="1">
        <v>401</v>
      </c>
      <c r="B402" s="1" t="s">
        <v>1276</v>
      </c>
      <c r="C402" s="1">
        <v>7</v>
      </c>
      <c r="D402" s="1">
        <v>57</v>
      </c>
      <c r="E402" s="6">
        <f t="shared" ca="1" si="12"/>
        <v>0.55555555555555558</v>
      </c>
      <c r="F402" s="6" t="str">
        <f t="shared" ca="1" si="13"/>
        <v>2019-04-28 13:20</v>
      </c>
    </row>
    <row r="403" spans="1:6" x14ac:dyDescent="0.2">
      <c r="A403" s="1">
        <v>402</v>
      </c>
      <c r="B403" s="1" t="s">
        <v>1305</v>
      </c>
      <c r="C403" s="1">
        <v>3</v>
      </c>
      <c r="D403" s="1">
        <v>19</v>
      </c>
      <c r="E403" s="6">
        <f t="shared" ca="1" si="12"/>
        <v>0.59722222222222221</v>
      </c>
      <c r="F403" s="6" t="str">
        <f t="shared" ca="1" si="13"/>
        <v>2019-04-20 14:20</v>
      </c>
    </row>
    <row r="404" spans="1:6" x14ac:dyDescent="0.2">
      <c r="A404" s="1">
        <v>403</v>
      </c>
      <c r="B404" s="1" t="s">
        <v>1127</v>
      </c>
      <c r="C404" s="1">
        <v>4</v>
      </c>
      <c r="D404" s="1">
        <v>2</v>
      </c>
      <c r="E404" s="6">
        <f t="shared" ca="1" si="12"/>
        <v>0.78472222222222221</v>
      </c>
      <c r="F404" s="6" t="str">
        <f t="shared" ca="1" si="13"/>
        <v>2019-07-11 18:50</v>
      </c>
    </row>
    <row r="405" spans="1:6" x14ac:dyDescent="0.2">
      <c r="A405" s="1">
        <v>404</v>
      </c>
      <c r="B405" s="1" t="s">
        <v>1264</v>
      </c>
      <c r="C405" s="1">
        <v>10</v>
      </c>
      <c r="D405" s="1">
        <v>53</v>
      </c>
      <c r="E405" s="6">
        <f t="shared" ca="1" si="12"/>
        <v>0.59722222222222221</v>
      </c>
      <c r="F405" s="6" t="str">
        <f t="shared" ca="1" si="13"/>
        <v>2018-12-02 14:20</v>
      </c>
    </row>
    <row r="406" spans="1:6" x14ac:dyDescent="0.2">
      <c r="A406" s="1">
        <v>405</v>
      </c>
      <c r="B406" s="1" t="s">
        <v>1123</v>
      </c>
      <c r="C406" s="1">
        <v>4</v>
      </c>
      <c r="D406" s="1">
        <v>26</v>
      </c>
      <c r="E406" s="6">
        <f t="shared" ca="1" si="12"/>
        <v>0.75694444444444453</v>
      </c>
      <c r="F406" s="6" t="str">
        <f t="shared" ca="1" si="13"/>
        <v>2018-12-01 18:10</v>
      </c>
    </row>
    <row r="407" spans="1:6" x14ac:dyDescent="0.2">
      <c r="A407" s="1">
        <v>406</v>
      </c>
      <c r="B407" s="1" t="s">
        <v>1306</v>
      </c>
      <c r="C407" s="1">
        <v>2</v>
      </c>
      <c r="D407" s="1">
        <v>47</v>
      </c>
      <c r="E407" s="6">
        <f t="shared" ca="1" si="12"/>
        <v>0.80555555555555547</v>
      </c>
      <c r="F407" s="6" t="str">
        <f t="shared" ca="1" si="13"/>
        <v>2019-10-23 19:20</v>
      </c>
    </row>
    <row r="408" spans="1:6" x14ac:dyDescent="0.2">
      <c r="A408" s="1">
        <v>407</v>
      </c>
      <c r="B408" s="1" t="s">
        <v>1240</v>
      </c>
      <c r="C408" s="1">
        <v>6</v>
      </c>
      <c r="D408" s="1">
        <v>18</v>
      </c>
      <c r="E408" s="6">
        <f t="shared" ca="1" si="12"/>
        <v>0.66666666666666663</v>
      </c>
      <c r="F408" s="6" t="str">
        <f t="shared" ca="1" si="13"/>
        <v>2019-04-24 16:00</v>
      </c>
    </row>
    <row r="409" spans="1:6" x14ac:dyDescent="0.2">
      <c r="A409" s="1">
        <v>408</v>
      </c>
      <c r="B409" s="1" t="s">
        <v>1090</v>
      </c>
      <c r="C409" s="1">
        <v>9</v>
      </c>
      <c r="D409" s="1">
        <v>54</v>
      </c>
      <c r="E409" s="6">
        <f t="shared" ca="1" si="12"/>
        <v>0.71527777777777779</v>
      </c>
      <c r="F409" s="6" t="str">
        <f t="shared" ca="1" si="13"/>
        <v>2019-06-07 17:10</v>
      </c>
    </row>
    <row r="410" spans="1:6" x14ac:dyDescent="0.2">
      <c r="A410" s="1">
        <v>409</v>
      </c>
      <c r="B410" s="1" t="s">
        <v>1196</v>
      </c>
      <c r="C410" s="1">
        <v>3</v>
      </c>
      <c r="D410" s="1">
        <v>10</v>
      </c>
      <c r="E410" s="6">
        <f t="shared" ca="1" si="12"/>
        <v>0.6875</v>
      </c>
      <c r="F410" s="6" t="str">
        <f t="shared" ca="1" si="13"/>
        <v>2019-06-24 16:30</v>
      </c>
    </row>
    <row r="411" spans="1:6" x14ac:dyDescent="0.2">
      <c r="A411" s="1">
        <v>410</v>
      </c>
      <c r="B411" s="1" t="s">
        <v>1307</v>
      </c>
      <c r="C411" s="1">
        <v>7</v>
      </c>
      <c r="D411" s="1">
        <v>49</v>
      </c>
      <c r="E411" s="6">
        <f t="shared" ca="1" si="12"/>
        <v>0.65972222222222221</v>
      </c>
      <c r="F411" s="6" t="str">
        <f t="shared" ca="1" si="13"/>
        <v>2019-09-29 15:50</v>
      </c>
    </row>
    <row r="412" spans="1:6" x14ac:dyDescent="0.2">
      <c r="A412" s="1">
        <v>411</v>
      </c>
      <c r="B412" s="1" t="s">
        <v>1210</v>
      </c>
      <c r="C412" s="1">
        <v>5</v>
      </c>
      <c r="D412" s="1">
        <v>6</v>
      </c>
      <c r="E412" s="6">
        <f t="shared" ca="1" si="12"/>
        <v>0.66666666666666663</v>
      </c>
      <c r="F412" s="6" t="str">
        <f t="shared" ca="1" si="13"/>
        <v>2019-03-28 16:00</v>
      </c>
    </row>
    <row r="413" spans="1:6" x14ac:dyDescent="0.2">
      <c r="A413" s="1">
        <v>412</v>
      </c>
      <c r="B413" s="1" t="s">
        <v>157</v>
      </c>
      <c r="C413" s="1">
        <v>2</v>
      </c>
      <c r="D413" s="1">
        <v>47</v>
      </c>
      <c r="E413" s="6">
        <f t="shared" ca="1" si="12"/>
        <v>0.70833333333333337</v>
      </c>
      <c r="F413" s="6" t="str">
        <f t="shared" ca="1" si="13"/>
        <v>2018-12-30 17:00</v>
      </c>
    </row>
    <row r="414" spans="1:6" x14ac:dyDescent="0.2">
      <c r="A414" s="1">
        <v>413</v>
      </c>
      <c r="B414" s="1" t="s">
        <v>1308</v>
      </c>
      <c r="C414" s="1">
        <v>8</v>
      </c>
      <c r="D414" s="1">
        <v>59</v>
      </c>
      <c r="E414" s="6">
        <f t="shared" ca="1" si="12"/>
        <v>0.79166666666666663</v>
      </c>
      <c r="F414" s="6" t="str">
        <f t="shared" ca="1" si="13"/>
        <v>2019-03-22 19:00</v>
      </c>
    </row>
    <row r="415" spans="1:6" x14ac:dyDescent="0.2">
      <c r="A415" s="1">
        <v>414</v>
      </c>
      <c r="B415" s="1" t="s">
        <v>1287</v>
      </c>
      <c r="C415" s="1">
        <v>7</v>
      </c>
      <c r="D415" s="1">
        <v>1</v>
      </c>
      <c r="E415" s="6">
        <f t="shared" ca="1" si="12"/>
        <v>0.94444444444444453</v>
      </c>
      <c r="F415" s="6" t="str">
        <f t="shared" ca="1" si="13"/>
        <v>2019-05-04 22:40</v>
      </c>
    </row>
    <row r="416" spans="1:6" x14ac:dyDescent="0.2">
      <c r="A416" s="1">
        <v>415</v>
      </c>
      <c r="B416" s="1" t="s">
        <v>1307</v>
      </c>
      <c r="C416" s="1">
        <v>2</v>
      </c>
      <c r="D416" s="1">
        <v>12</v>
      </c>
      <c r="E416" s="6">
        <f t="shared" ca="1" si="12"/>
        <v>0.54861111111111105</v>
      </c>
      <c r="F416" s="6" t="str">
        <f t="shared" ca="1" si="13"/>
        <v>2019-09-29 13:10</v>
      </c>
    </row>
    <row r="417" spans="1:6" x14ac:dyDescent="0.2">
      <c r="A417" s="1">
        <v>416</v>
      </c>
      <c r="B417" s="1" t="s">
        <v>1101</v>
      </c>
      <c r="C417" s="1">
        <v>7</v>
      </c>
      <c r="D417" s="1">
        <v>13</v>
      </c>
      <c r="E417" s="6">
        <f t="shared" ca="1" si="12"/>
        <v>0.63888888888888895</v>
      </c>
      <c r="F417" s="6" t="str">
        <f t="shared" ca="1" si="13"/>
        <v>2018-12-13 15:20</v>
      </c>
    </row>
    <row r="418" spans="1:6" x14ac:dyDescent="0.2">
      <c r="A418" s="1">
        <v>417</v>
      </c>
      <c r="B418" s="1" t="s">
        <v>1309</v>
      </c>
      <c r="C418" s="1">
        <v>9</v>
      </c>
      <c r="D418" s="1">
        <v>41</v>
      </c>
      <c r="E418" s="6">
        <f t="shared" ca="1" si="12"/>
        <v>0.89583333333333337</v>
      </c>
      <c r="F418" s="6" t="str">
        <f t="shared" ca="1" si="13"/>
        <v>2018-12-24 21:30</v>
      </c>
    </row>
    <row r="419" spans="1:6" x14ac:dyDescent="0.2">
      <c r="A419" s="1">
        <v>418</v>
      </c>
      <c r="B419" s="1" t="s">
        <v>1310</v>
      </c>
      <c r="C419" s="1">
        <v>2</v>
      </c>
      <c r="D419" s="1">
        <v>58</v>
      </c>
      <c r="E419" s="6">
        <f t="shared" ca="1" si="12"/>
        <v>0.70833333333333337</v>
      </c>
      <c r="F419" s="6" t="str">
        <f t="shared" ca="1" si="13"/>
        <v>2018-12-08 17:00</v>
      </c>
    </row>
    <row r="420" spans="1:6" x14ac:dyDescent="0.2">
      <c r="A420" s="1">
        <v>419</v>
      </c>
      <c r="B420" s="1" t="s">
        <v>1311</v>
      </c>
      <c r="C420" s="1">
        <v>4</v>
      </c>
      <c r="D420" s="1">
        <v>5</v>
      </c>
      <c r="E420" s="6">
        <f t="shared" ca="1" si="12"/>
        <v>0.59722222222222221</v>
      </c>
      <c r="F420" s="6" t="str">
        <f t="shared" ca="1" si="13"/>
        <v>2018-12-27 14:20</v>
      </c>
    </row>
    <row r="421" spans="1:6" x14ac:dyDescent="0.2">
      <c r="A421" s="1">
        <v>420</v>
      </c>
      <c r="B421" s="1" t="s">
        <v>1133</v>
      </c>
      <c r="C421" s="1">
        <v>2</v>
      </c>
      <c r="D421" s="1">
        <v>1</v>
      </c>
      <c r="E421" s="6">
        <f t="shared" ca="1" si="12"/>
        <v>0.86111111111111116</v>
      </c>
      <c r="F421" s="6" t="str">
        <f t="shared" ca="1" si="13"/>
        <v>2019-08-28 20:40</v>
      </c>
    </row>
    <row r="422" spans="1:6" x14ac:dyDescent="0.2">
      <c r="A422" s="1">
        <v>421</v>
      </c>
      <c r="B422" s="1" t="s">
        <v>1270</v>
      </c>
      <c r="C422" s="1">
        <v>7</v>
      </c>
      <c r="D422" s="1">
        <v>59</v>
      </c>
      <c r="E422" s="6">
        <f t="shared" ca="1" si="12"/>
        <v>0.5625</v>
      </c>
      <c r="F422" s="6" t="str">
        <f t="shared" ca="1" si="13"/>
        <v>2018-12-25 13:30</v>
      </c>
    </row>
    <row r="423" spans="1:6" x14ac:dyDescent="0.2">
      <c r="A423" s="1">
        <v>422</v>
      </c>
      <c r="B423" s="1" t="s">
        <v>1235</v>
      </c>
      <c r="C423" s="1">
        <v>5</v>
      </c>
      <c r="D423" s="1">
        <v>44</v>
      </c>
      <c r="E423" s="6">
        <f t="shared" ca="1" si="12"/>
        <v>0.77083333333333337</v>
      </c>
      <c r="F423" s="6" t="str">
        <f t="shared" ca="1" si="13"/>
        <v>2019-07-31 18:30</v>
      </c>
    </row>
    <row r="424" spans="1:6" x14ac:dyDescent="0.2">
      <c r="A424" s="1">
        <v>423</v>
      </c>
      <c r="B424" s="1" t="s">
        <v>1282</v>
      </c>
      <c r="C424" s="1">
        <v>9</v>
      </c>
      <c r="D424" s="1">
        <v>33</v>
      </c>
      <c r="E424" s="6">
        <f t="shared" ca="1" si="12"/>
        <v>0.82638888888888884</v>
      </c>
      <c r="F424" s="6" t="str">
        <f t="shared" ca="1" si="13"/>
        <v>2019-03-29 19:50</v>
      </c>
    </row>
    <row r="425" spans="1:6" x14ac:dyDescent="0.2">
      <c r="A425" s="1">
        <v>424</v>
      </c>
      <c r="B425" s="1" t="s">
        <v>1178</v>
      </c>
      <c r="C425" s="1">
        <v>10</v>
      </c>
      <c r="D425" s="1">
        <v>36</v>
      </c>
      <c r="E425" s="6">
        <f t="shared" ca="1" si="12"/>
        <v>0.875</v>
      </c>
      <c r="F425" s="6" t="str">
        <f t="shared" ca="1" si="13"/>
        <v>2019-01-02 21:00</v>
      </c>
    </row>
    <row r="426" spans="1:6" x14ac:dyDescent="0.2">
      <c r="A426" s="1">
        <v>425</v>
      </c>
      <c r="B426" s="1" t="s">
        <v>1308</v>
      </c>
      <c r="C426" s="1">
        <v>9</v>
      </c>
      <c r="D426" s="1">
        <v>5</v>
      </c>
      <c r="E426" s="6">
        <f t="shared" ca="1" si="12"/>
        <v>0.85416666666666663</v>
      </c>
      <c r="F426" s="6" t="str">
        <f t="shared" ca="1" si="13"/>
        <v>2019-03-22 20:30</v>
      </c>
    </row>
    <row r="427" spans="1:6" x14ac:dyDescent="0.2">
      <c r="A427" s="1">
        <v>426</v>
      </c>
      <c r="B427" s="1" t="s">
        <v>1251</v>
      </c>
      <c r="C427" s="1">
        <v>1</v>
      </c>
      <c r="D427" s="1">
        <v>45</v>
      </c>
      <c r="E427" s="6">
        <f t="shared" ca="1" si="12"/>
        <v>0.94444444444444453</v>
      </c>
      <c r="F427" s="6" t="str">
        <f t="shared" ca="1" si="13"/>
        <v>2019-06-01 22:40</v>
      </c>
    </row>
    <row r="428" spans="1:6" x14ac:dyDescent="0.2">
      <c r="A428" s="1">
        <v>427</v>
      </c>
      <c r="B428" s="1" t="s">
        <v>1312</v>
      </c>
      <c r="C428" s="1">
        <v>3</v>
      </c>
      <c r="D428" s="1">
        <v>24</v>
      </c>
      <c r="E428" s="6">
        <f t="shared" ca="1" si="12"/>
        <v>0.58333333333333337</v>
      </c>
      <c r="F428" s="6" t="str">
        <f t="shared" ca="1" si="13"/>
        <v>2019-06-26 14:00</v>
      </c>
    </row>
    <row r="429" spans="1:6" x14ac:dyDescent="0.2">
      <c r="A429" s="1">
        <v>428</v>
      </c>
      <c r="B429" s="1" t="s">
        <v>1176</v>
      </c>
      <c r="C429" s="1">
        <v>3</v>
      </c>
      <c r="D429" s="1">
        <v>38</v>
      </c>
      <c r="E429" s="6">
        <f t="shared" ca="1" si="12"/>
        <v>0.84027777777777779</v>
      </c>
      <c r="F429" s="6" t="str">
        <f t="shared" ca="1" si="13"/>
        <v>2019-05-22 20:10</v>
      </c>
    </row>
    <row r="430" spans="1:6" x14ac:dyDescent="0.2">
      <c r="A430" s="1">
        <v>429</v>
      </c>
      <c r="B430" s="1" t="s">
        <v>1150</v>
      </c>
      <c r="C430" s="1">
        <v>9</v>
      </c>
      <c r="D430" s="1">
        <v>29</v>
      </c>
      <c r="E430" s="6">
        <f t="shared" ca="1" si="12"/>
        <v>0.60416666666666663</v>
      </c>
      <c r="F430" s="6" t="str">
        <f t="shared" ca="1" si="13"/>
        <v>2019-10-18 14:30</v>
      </c>
    </row>
    <row r="431" spans="1:6" x14ac:dyDescent="0.2">
      <c r="A431" s="1">
        <v>430</v>
      </c>
      <c r="B431" s="1" t="s">
        <v>1179</v>
      </c>
      <c r="C431" s="1">
        <v>2</v>
      </c>
      <c r="D431" s="1">
        <v>8</v>
      </c>
      <c r="E431" s="6">
        <f t="shared" ca="1" si="12"/>
        <v>0.57638888888888895</v>
      </c>
      <c r="F431" s="6" t="str">
        <f t="shared" ca="1" si="13"/>
        <v>2019-09-30 13:50</v>
      </c>
    </row>
    <row r="432" spans="1:6" x14ac:dyDescent="0.2">
      <c r="A432" s="1">
        <v>431</v>
      </c>
      <c r="B432" s="1" t="s">
        <v>1087</v>
      </c>
      <c r="C432" s="1">
        <v>1</v>
      </c>
      <c r="D432" s="1">
        <v>4</v>
      </c>
      <c r="E432" s="6">
        <f t="shared" ca="1" si="12"/>
        <v>0.63888888888888895</v>
      </c>
      <c r="F432" s="6" t="str">
        <f t="shared" ca="1" si="13"/>
        <v>2018-11-30 15:20</v>
      </c>
    </row>
    <row r="433" spans="1:6" x14ac:dyDescent="0.2">
      <c r="A433" s="1">
        <v>432</v>
      </c>
      <c r="B433" s="1" t="s">
        <v>1313</v>
      </c>
      <c r="C433" s="1">
        <v>10</v>
      </c>
      <c r="D433" s="1">
        <v>9</v>
      </c>
      <c r="E433" s="6">
        <f t="shared" ca="1" si="12"/>
        <v>0.74305555555555547</v>
      </c>
      <c r="F433" s="6" t="str">
        <f t="shared" ca="1" si="13"/>
        <v>2019-01-07 17:50</v>
      </c>
    </row>
    <row r="434" spans="1:6" x14ac:dyDescent="0.2">
      <c r="A434" s="1">
        <v>433</v>
      </c>
      <c r="B434" s="1" t="s">
        <v>1314</v>
      </c>
      <c r="C434" s="1">
        <v>2</v>
      </c>
      <c r="D434" s="1">
        <v>10</v>
      </c>
      <c r="E434" s="6">
        <f t="shared" ca="1" si="12"/>
        <v>0.66666666666666663</v>
      </c>
      <c r="F434" s="6" t="str">
        <f t="shared" ca="1" si="13"/>
        <v>2019-05-28 16:00</v>
      </c>
    </row>
    <row r="435" spans="1:6" x14ac:dyDescent="0.2">
      <c r="A435" s="1">
        <v>434</v>
      </c>
      <c r="B435" s="1" t="s">
        <v>1125</v>
      </c>
      <c r="C435" s="1">
        <v>8</v>
      </c>
      <c r="D435" s="1">
        <v>1</v>
      </c>
      <c r="E435" s="6">
        <f t="shared" ca="1" si="12"/>
        <v>0.60416666666666663</v>
      </c>
      <c r="F435" s="6" t="str">
        <f t="shared" ca="1" si="13"/>
        <v>2019-09-23 14:30</v>
      </c>
    </row>
    <row r="436" spans="1:6" x14ac:dyDescent="0.2">
      <c r="A436" s="1">
        <v>435</v>
      </c>
      <c r="B436" s="1" t="s">
        <v>1315</v>
      </c>
      <c r="C436" s="1">
        <v>8</v>
      </c>
      <c r="D436" s="1">
        <v>58</v>
      </c>
      <c r="E436" s="6">
        <f t="shared" ca="1" si="12"/>
        <v>0.77777777777777779</v>
      </c>
      <c r="F436" s="6" t="str">
        <f t="shared" ca="1" si="13"/>
        <v>2019-07-22 18:40</v>
      </c>
    </row>
    <row r="437" spans="1:6" x14ac:dyDescent="0.2">
      <c r="A437" s="1">
        <v>436</v>
      </c>
      <c r="B437" s="1" t="s">
        <v>1146</v>
      </c>
      <c r="C437" s="1">
        <v>6</v>
      </c>
      <c r="D437" s="1">
        <v>46</v>
      </c>
      <c r="E437" s="6">
        <f t="shared" ca="1" si="12"/>
        <v>0.65277777777777779</v>
      </c>
      <c r="F437" s="6" t="str">
        <f t="shared" ca="1" si="13"/>
        <v>2019-01-28 15:40</v>
      </c>
    </row>
    <row r="438" spans="1:6" x14ac:dyDescent="0.2">
      <c r="A438" s="1">
        <v>437</v>
      </c>
      <c r="B438" s="1" t="s">
        <v>1114</v>
      </c>
      <c r="C438" s="1">
        <v>7</v>
      </c>
      <c r="D438" s="1">
        <v>3</v>
      </c>
      <c r="E438" s="6">
        <f t="shared" ca="1" si="12"/>
        <v>0.61111111111111105</v>
      </c>
      <c r="F438" s="6" t="str">
        <f t="shared" ca="1" si="13"/>
        <v>2019-02-22 14:40</v>
      </c>
    </row>
    <row r="439" spans="1:6" x14ac:dyDescent="0.2">
      <c r="A439" s="1">
        <v>438</v>
      </c>
      <c r="B439" s="1" t="s">
        <v>1316</v>
      </c>
      <c r="C439" s="1">
        <v>3</v>
      </c>
      <c r="D439" s="1">
        <v>31</v>
      </c>
      <c r="E439" s="6">
        <f t="shared" ca="1" si="12"/>
        <v>0.84027777777777779</v>
      </c>
      <c r="F439" s="6" t="str">
        <f t="shared" ca="1" si="13"/>
        <v>2019-02-07 20:10</v>
      </c>
    </row>
    <row r="440" spans="1:6" x14ac:dyDescent="0.2">
      <c r="A440" s="1">
        <v>439</v>
      </c>
      <c r="B440" s="1" t="s">
        <v>1317</v>
      </c>
      <c r="C440" s="1">
        <v>7</v>
      </c>
      <c r="D440" s="1">
        <v>22</v>
      </c>
      <c r="E440" s="6">
        <f t="shared" ca="1" si="12"/>
        <v>0.60416666666666663</v>
      </c>
      <c r="F440" s="6" t="str">
        <f t="shared" ca="1" si="13"/>
        <v>2019-11-05 14:30</v>
      </c>
    </row>
    <row r="441" spans="1:6" x14ac:dyDescent="0.2">
      <c r="A441" s="1">
        <v>440</v>
      </c>
      <c r="B441" s="1" t="s">
        <v>1318</v>
      </c>
      <c r="C441" s="1">
        <v>3</v>
      </c>
      <c r="D441" s="1">
        <v>47</v>
      </c>
      <c r="E441" s="6">
        <f t="shared" ca="1" si="12"/>
        <v>0.80555555555555547</v>
      </c>
      <c r="F441" s="6" t="str">
        <f t="shared" ca="1" si="13"/>
        <v>2018-12-16 19:20</v>
      </c>
    </row>
    <row r="442" spans="1:6" x14ac:dyDescent="0.2">
      <c r="A442" s="1">
        <v>441</v>
      </c>
      <c r="B442" s="1" t="s">
        <v>1176</v>
      </c>
      <c r="C442" s="1">
        <v>7</v>
      </c>
      <c r="D442" s="1">
        <v>52</v>
      </c>
      <c r="E442" s="6">
        <f t="shared" ca="1" si="12"/>
        <v>0.65277777777777779</v>
      </c>
      <c r="F442" s="6" t="str">
        <f t="shared" ca="1" si="13"/>
        <v>2019-05-22 15:40</v>
      </c>
    </row>
    <row r="443" spans="1:6" x14ac:dyDescent="0.2">
      <c r="A443" s="1">
        <v>442</v>
      </c>
      <c r="B443" s="1" t="s">
        <v>1189</v>
      </c>
      <c r="C443" s="1">
        <v>1</v>
      </c>
      <c r="D443" s="1">
        <v>1</v>
      </c>
      <c r="E443" s="6">
        <f t="shared" ca="1" si="12"/>
        <v>0.88194444444444453</v>
      </c>
      <c r="F443" s="6" t="str">
        <f t="shared" ca="1" si="13"/>
        <v>2019-07-20 21:10</v>
      </c>
    </row>
    <row r="444" spans="1:6" x14ac:dyDescent="0.2">
      <c r="A444" s="1">
        <v>443</v>
      </c>
      <c r="B444" s="1" t="s">
        <v>1319</v>
      </c>
      <c r="C444" s="1">
        <v>4</v>
      </c>
      <c r="D444" s="1">
        <v>26</v>
      </c>
      <c r="E444" s="6">
        <f t="shared" ca="1" si="12"/>
        <v>0.625</v>
      </c>
      <c r="F444" s="6" t="str">
        <f t="shared" ca="1" si="13"/>
        <v>2019-01-13 15:00</v>
      </c>
    </row>
    <row r="445" spans="1:6" x14ac:dyDescent="0.2">
      <c r="A445" s="1">
        <v>444</v>
      </c>
      <c r="B445" s="1" t="s">
        <v>1212</v>
      </c>
      <c r="C445" s="1">
        <v>3</v>
      </c>
      <c r="D445" s="1">
        <v>24</v>
      </c>
      <c r="E445" s="6">
        <f t="shared" ca="1" si="12"/>
        <v>0.72222222222222221</v>
      </c>
      <c r="F445" s="6" t="str">
        <f t="shared" ca="1" si="13"/>
        <v>2019-07-07 17:20</v>
      </c>
    </row>
    <row r="446" spans="1:6" x14ac:dyDescent="0.2">
      <c r="A446" s="1">
        <v>445</v>
      </c>
      <c r="B446" s="1" t="s">
        <v>1320</v>
      </c>
      <c r="C446" s="1">
        <v>9</v>
      </c>
      <c r="D446" s="1">
        <v>2</v>
      </c>
      <c r="E446" s="6">
        <f t="shared" ca="1" si="12"/>
        <v>0.84722222222222221</v>
      </c>
      <c r="F446" s="6" t="str">
        <f t="shared" ca="1" si="13"/>
        <v>2019-04-06 20:20</v>
      </c>
    </row>
    <row r="447" spans="1:6" x14ac:dyDescent="0.2">
      <c r="A447" s="1">
        <v>446</v>
      </c>
      <c r="B447" s="1" t="s">
        <v>1321</v>
      </c>
      <c r="C447" s="1">
        <v>9</v>
      </c>
      <c r="D447" s="1">
        <v>21</v>
      </c>
      <c r="E447" s="6">
        <f t="shared" ca="1" si="12"/>
        <v>0.72222222222222221</v>
      </c>
      <c r="F447" s="6" t="str">
        <f t="shared" ca="1" si="13"/>
        <v>2019-07-25 17:20</v>
      </c>
    </row>
    <row r="448" spans="1:6" x14ac:dyDescent="0.2">
      <c r="A448" s="1">
        <v>447</v>
      </c>
      <c r="B448" s="1" t="s">
        <v>1322</v>
      </c>
      <c r="C448" s="1">
        <v>10</v>
      </c>
      <c r="D448" s="1">
        <v>19</v>
      </c>
      <c r="E448" s="6">
        <f t="shared" ca="1" si="12"/>
        <v>0.95833333333333337</v>
      </c>
      <c r="F448" s="6" t="str">
        <f t="shared" ca="1" si="13"/>
        <v>2018-12-11 23:00</v>
      </c>
    </row>
    <row r="449" spans="1:6" x14ac:dyDescent="0.2">
      <c r="A449" s="1">
        <v>448</v>
      </c>
      <c r="B449" s="1" t="s">
        <v>20</v>
      </c>
      <c r="C449" s="1">
        <v>5</v>
      </c>
      <c r="D449" s="1">
        <v>53</v>
      </c>
      <c r="E449" s="6">
        <f t="shared" ca="1" si="12"/>
        <v>0.90277777777777779</v>
      </c>
      <c r="F449" s="6" t="str">
        <f t="shared" ca="1" si="13"/>
        <v>2019-04-26 21:40</v>
      </c>
    </row>
    <row r="450" spans="1:6" x14ac:dyDescent="0.2">
      <c r="A450" s="1">
        <v>449</v>
      </c>
      <c r="B450" s="1" t="s">
        <v>1146</v>
      </c>
      <c r="C450" s="1">
        <v>7</v>
      </c>
      <c r="D450" s="1">
        <v>22</v>
      </c>
      <c r="E450" s="6">
        <f t="shared" ca="1" si="12"/>
        <v>0.67361111111111116</v>
      </c>
      <c r="F450" s="6" t="str">
        <f t="shared" ca="1" si="13"/>
        <v>2019-01-28 16:10</v>
      </c>
    </row>
    <row r="451" spans="1:6" x14ac:dyDescent="0.2">
      <c r="A451" s="1">
        <v>450</v>
      </c>
      <c r="B451" s="1" t="s">
        <v>1323</v>
      </c>
      <c r="C451" s="1">
        <v>3</v>
      </c>
      <c r="D451" s="1">
        <v>34</v>
      </c>
      <c r="E451" s="6">
        <f t="shared" ref="E451:E514" ca="1" si="14">TIME(RANDBETWEEN(13,22),ROUNDUP(RANDBETWEEN(0,59),-1),0)</f>
        <v>0.70138888888888884</v>
      </c>
      <c r="F451" s="6" t="str">
        <f t="shared" ref="F451:F514" ca="1" si="15">TEXT(B451+E451,"YYYY-MM-DD HH:MM")</f>
        <v>2019-02-21 16:50</v>
      </c>
    </row>
    <row r="452" spans="1:6" x14ac:dyDescent="0.2">
      <c r="A452" s="1">
        <v>451</v>
      </c>
      <c r="B452" s="1" t="s">
        <v>1324</v>
      </c>
      <c r="C452" s="1">
        <v>7</v>
      </c>
      <c r="D452" s="1">
        <v>55</v>
      </c>
      <c r="E452" s="6">
        <f t="shared" ca="1" si="14"/>
        <v>0.95138888888888884</v>
      </c>
      <c r="F452" s="6" t="str">
        <f t="shared" ca="1" si="15"/>
        <v>2019-01-08 22:50</v>
      </c>
    </row>
    <row r="453" spans="1:6" x14ac:dyDescent="0.2">
      <c r="A453" s="1">
        <v>452</v>
      </c>
      <c r="B453" s="1" t="s">
        <v>1325</v>
      </c>
      <c r="C453" s="1">
        <v>1</v>
      </c>
      <c r="D453" s="1">
        <v>32</v>
      </c>
      <c r="E453" s="6">
        <f t="shared" ca="1" si="14"/>
        <v>0.5625</v>
      </c>
      <c r="F453" s="6" t="str">
        <f t="shared" ca="1" si="15"/>
        <v>2019-05-25 13:30</v>
      </c>
    </row>
    <row r="454" spans="1:6" x14ac:dyDescent="0.2">
      <c r="A454" s="1">
        <v>453</v>
      </c>
      <c r="B454" s="1" t="s">
        <v>1326</v>
      </c>
      <c r="C454" s="1">
        <v>8</v>
      </c>
      <c r="D454" s="1">
        <v>1</v>
      </c>
      <c r="E454" s="6">
        <f t="shared" ca="1" si="14"/>
        <v>0.59722222222222221</v>
      </c>
      <c r="F454" s="6" t="str">
        <f t="shared" ca="1" si="15"/>
        <v>2019-01-16 14:20</v>
      </c>
    </row>
    <row r="455" spans="1:6" x14ac:dyDescent="0.2">
      <c r="A455" s="1">
        <v>454</v>
      </c>
      <c r="B455" s="1" t="s">
        <v>1327</v>
      </c>
      <c r="C455" s="1">
        <v>2</v>
      </c>
      <c r="D455" s="1">
        <v>23</v>
      </c>
      <c r="E455" s="6">
        <f t="shared" ca="1" si="14"/>
        <v>0.73611111111111116</v>
      </c>
      <c r="F455" s="6" t="str">
        <f t="shared" ca="1" si="15"/>
        <v>2019-06-27 17:40</v>
      </c>
    </row>
    <row r="456" spans="1:6" x14ac:dyDescent="0.2">
      <c r="A456" s="1">
        <v>455</v>
      </c>
      <c r="B456" s="1" t="s">
        <v>1328</v>
      </c>
      <c r="C456" s="1">
        <v>10</v>
      </c>
      <c r="D456" s="1">
        <v>8</v>
      </c>
      <c r="E456" s="6">
        <f t="shared" ca="1" si="14"/>
        <v>0.90277777777777779</v>
      </c>
      <c r="F456" s="6" t="str">
        <f t="shared" ca="1" si="15"/>
        <v>2019-02-13 21:40</v>
      </c>
    </row>
    <row r="457" spans="1:6" x14ac:dyDescent="0.2">
      <c r="A457" s="1">
        <v>456</v>
      </c>
      <c r="B457" s="1" t="s">
        <v>1194</v>
      </c>
      <c r="C457" s="1">
        <v>4</v>
      </c>
      <c r="D457" s="1">
        <v>51</v>
      </c>
      <c r="E457" s="6">
        <f t="shared" ca="1" si="14"/>
        <v>0.60416666666666663</v>
      </c>
      <c r="F457" s="6" t="str">
        <f t="shared" ca="1" si="15"/>
        <v>2019-10-28 14:30</v>
      </c>
    </row>
    <row r="458" spans="1:6" x14ac:dyDescent="0.2">
      <c r="A458" s="1">
        <v>457</v>
      </c>
      <c r="B458" s="1" t="s">
        <v>1298</v>
      </c>
      <c r="C458" s="1">
        <v>5</v>
      </c>
      <c r="D458" s="1">
        <v>24</v>
      </c>
      <c r="E458" s="6">
        <f t="shared" ca="1" si="14"/>
        <v>0.63194444444444442</v>
      </c>
      <c r="F458" s="6" t="str">
        <f t="shared" ca="1" si="15"/>
        <v>2019-05-23 15:10</v>
      </c>
    </row>
    <row r="459" spans="1:6" x14ac:dyDescent="0.2">
      <c r="A459" s="1">
        <v>458</v>
      </c>
      <c r="B459" s="1" t="s">
        <v>1258</v>
      </c>
      <c r="C459" s="1">
        <v>10</v>
      </c>
      <c r="D459" s="1">
        <v>60</v>
      </c>
      <c r="E459" s="6">
        <f t="shared" ca="1" si="14"/>
        <v>0.93055555555555547</v>
      </c>
      <c r="F459" s="6" t="str">
        <f t="shared" ca="1" si="15"/>
        <v>2018-12-15 22:20</v>
      </c>
    </row>
    <row r="460" spans="1:6" x14ac:dyDescent="0.2">
      <c r="A460" s="1">
        <v>459</v>
      </c>
      <c r="B460" s="1" t="s">
        <v>1099</v>
      </c>
      <c r="C460" s="1">
        <v>8</v>
      </c>
      <c r="D460" s="1">
        <v>20</v>
      </c>
      <c r="E460" s="6">
        <f t="shared" ca="1" si="14"/>
        <v>0.88888888888888884</v>
      </c>
      <c r="F460" s="6" t="str">
        <f t="shared" ca="1" si="15"/>
        <v>2019-01-09 21:20</v>
      </c>
    </row>
    <row r="461" spans="1:6" x14ac:dyDescent="0.2">
      <c r="A461" s="1">
        <v>460</v>
      </c>
      <c r="B461" s="1" t="s">
        <v>1141</v>
      </c>
      <c r="C461" s="1">
        <v>5</v>
      </c>
      <c r="D461" s="1">
        <v>55</v>
      </c>
      <c r="E461" s="6">
        <f t="shared" ca="1" si="14"/>
        <v>0.75</v>
      </c>
      <c r="F461" s="6" t="str">
        <f t="shared" ca="1" si="15"/>
        <v>2019-02-15 18:00</v>
      </c>
    </row>
    <row r="462" spans="1:6" x14ac:dyDescent="0.2">
      <c r="A462" s="1">
        <v>461</v>
      </c>
      <c r="B462" s="1" t="s">
        <v>1329</v>
      </c>
      <c r="C462" s="1">
        <v>1</v>
      </c>
      <c r="D462" s="1">
        <v>39</v>
      </c>
      <c r="E462" s="6">
        <f t="shared" ca="1" si="14"/>
        <v>0.6875</v>
      </c>
      <c r="F462" s="6" t="str">
        <f t="shared" ca="1" si="15"/>
        <v>2019-10-15 16:30</v>
      </c>
    </row>
    <row r="463" spans="1:6" x14ac:dyDescent="0.2">
      <c r="A463" s="1">
        <v>462</v>
      </c>
      <c r="B463" s="1" t="s">
        <v>1164</v>
      </c>
      <c r="C463" s="1">
        <v>1</v>
      </c>
      <c r="D463" s="1">
        <v>3</v>
      </c>
      <c r="E463" s="6">
        <f t="shared" ca="1" si="14"/>
        <v>0.65277777777777779</v>
      </c>
      <c r="F463" s="6" t="str">
        <f t="shared" ca="1" si="15"/>
        <v>2019-08-17 15:40</v>
      </c>
    </row>
    <row r="464" spans="1:6" x14ac:dyDescent="0.2">
      <c r="A464" s="1">
        <v>463</v>
      </c>
      <c r="B464" s="1" t="s">
        <v>1222</v>
      </c>
      <c r="C464" s="1">
        <v>10</v>
      </c>
      <c r="D464" s="1">
        <v>35</v>
      </c>
      <c r="E464" s="6">
        <f t="shared" ca="1" si="14"/>
        <v>0.6875</v>
      </c>
      <c r="F464" s="6" t="str">
        <f t="shared" ca="1" si="15"/>
        <v>2019-03-04 16:30</v>
      </c>
    </row>
    <row r="465" spans="1:6" x14ac:dyDescent="0.2">
      <c r="A465" s="1">
        <v>464</v>
      </c>
      <c r="B465" s="1" t="s">
        <v>120</v>
      </c>
      <c r="C465" s="1">
        <v>5</v>
      </c>
      <c r="D465" s="1">
        <v>52</v>
      </c>
      <c r="E465" s="6">
        <f t="shared" ca="1" si="14"/>
        <v>0.875</v>
      </c>
      <c r="F465" s="6" t="str">
        <f t="shared" ca="1" si="15"/>
        <v>2019-05-12 21:00</v>
      </c>
    </row>
    <row r="466" spans="1:6" x14ac:dyDescent="0.2">
      <c r="A466" s="1">
        <v>465</v>
      </c>
      <c r="B466" s="1" t="s">
        <v>1330</v>
      </c>
      <c r="C466" s="1">
        <v>7</v>
      </c>
      <c r="D466" s="1">
        <v>28</v>
      </c>
      <c r="E466" s="6">
        <f t="shared" ca="1" si="14"/>
        <v>0.73611111111111116</v>
      </c>
      <c r="F466" s="6" t="str">
        <f t="shared" ca="1" si="15"/>
        <v>2019-08-24 17:40</v>
      </c>
    </row>
    <row r="467" spans="1:6" x14ac:dyDescent="0.2">
      <c r="A467" s="1">
        <v>466</v>
      </c>
      <c r="B467" s="1" t="s">
        <v>1239</v>
      </c>
      <c r="C467" s="1">
        <v>3</v>
      </c>
      <c r="D467" s="1">
        <v>17</v>
      </c>
      <c r="E467" s="6">
        <f t="shared" ca="1" si="14"/>
        <v>0.91666666666666663</v>
      </c>
      <c r="F467" s="6" t="str">
        <f t="shared" ca="1" si="15"/>
        <v>2019-02-25 22:00</v>
      </c>
    </row>
    <row r="468" spans="1:6" x14ac:dyDescent="0.2">
      <c r="A468" s="1">
        <v>467</v>
      </c>
      <c r="B468" s="1" t="s">
        <v>1134</v>
      </c>
      <c r="C468" s="1">
        <v>3</v>
      </c>
      <c r="D468" s="1">
        <v>47</v>
      </c>
      <c r="E468" s="6">
        <f t="shared" ca="1" si="14"/>
        <v>0.57638888888888895</v>
      </c>
      <c r="F468" s="6" t="str">
        <f t="shared" ca="1" si="15"/>
        <v>2019-01-19 13:50</v>
      </c>
    </row>
    <row r="469" spans="1:6" x14ac:dyDescent="0.2">
      <c r="A469" s="1">
        <v>468</v>
      </c>
      <c r="B469" s="1" t="s">
        <v>1319</v>
      </c>
      <c r="C469" s="1">
        <v>1</v>
      </c>
      <c r="D469" s="1">
        <v>44</v>
      </c>
      <c r="E469" s="6">
        <f t="shared" ca="1" si="14"/>
        <v>0.90277777777777779</v>
      </c>
      <c r="F469" s="6" t="str">
        <f t="shared" ca="1" si="15"/>
        <v>2019-01-13 21:40</v>
      </c>
    </row>
    <row r="470" spans="1:6" x14ac:dyDescent="0.2">
      <c r="A470" s="1">
        <v>469</v>
      </c>
      <c r="B470" s="1" t="s">
        <v>1166</v>
      </c>
      <c r="C470" s="1">
        <v>10</v>
      </c>
      <c r="D470" s="1">
        <v>5</v>
      </c>
      <c r="E470" s="6">
        <f t="shared" ca="1" si="14"/>
        <v>0.75694444444444453</v>
      </c>
      <c r="F470" s="6" t="str">
        <f t="shared" ca="1" si="15"/>
        <v>2019-07-24 18:10</v>
      </c>
    </row>
    <row r="471" spans="1:6" x14ac:dyDescent="0.2">
      <c r="A471" s="1">
        <v>470</v>
      </c>
      <c r="B471" s="1" t="s">
        <v>1331</v>
      </c>
      <c r="C471" s="1">
        <v>6</v>
      </c>
      <c r="D471" s="1">
        <v>31</v>
      </c>
      <c r="E471" s="6">
        <f t="shared" ca="1" si="14"/>
        <v>0.91666666666666663</v>
      </c>
      <c r="F471" s="6" t="str">
        <f t="shared" ca="1" si="15"/>
        <v>2019-05-14 22:00</v>
      </c>
    </row>
    <row r="472" spans="1:6" x14ac:dyDescent="0.2">
      <c r="A472" s="1">
        <v>471</v>
      </c>
      <c r="B472" s="1" t="s">
        <v>1332</v>
      </c>
      <c r="C472" s="1">
        <v>4</v>
      </c>
      <c r="D472" s="1">
        <v>19</v>
      </c>
      <c r="E472" s="6">
        <f t="shared" ca="1" si="14"/>
        <v>0.95138888888888884</v>
      </c>
      <c r="F472" s="6" t="str">
        <f t="shared" ca="1" si="15"/>
        <v>2019-10-21 22:50</v>
      </c>
    </row>
    <row r="473" spans="1:6" x14ac:dyDescent="0.2">
      <c r="A473" s="1">
        <v>472</v>
      </c>
      <c r="B473" s="1" t="s">
        <v>1241</v>
      </c>
      <c r="C473" s="1">
        <v>8</v>
      </c>
      <c r="D473" s="1">
        <v>2</v>
      </c>
      <c r="E473" s="6">
        <f t="shared" ca="1" si="14"/>
        <v>0.65277777777777779</v>
      </c>
      <c r="F473" s="6" t="str">
        <f t="shared" ca="1" si="15"/>
        <v>2019-01-01 15:40</v>
      </c>
    </row>
    <row r="474" spans="1:6" x14ac:dyDescent="0.2">
      <c r="A474" s="1">
        <v>473</v>
      </c>
      <c r="B474" s="1" t="s">
        <v>1307</v>
      </c>
      <c r="C474" s="1">
        <v>7</v>
      </c>
      <c r="D474" s="1">
        <v>9</v>
      </c>
      <c r="E474" s="6">
        <f t="shared" ca="1" si="14"/>
        <v>0.85416666666666663</v>
      </c>
      <c r="F474" s="6" t="str">
        <f t="shared" ca="1" si="15"/>
        <v>2019-09-29 20:30</v>
      </c>
    </row>
    <row r="475" spans="1:6" x14ac:dyDescent="0.2">
      <c r="A475" s="1">
        <v>474</v>
      </c>
      <c r="B475" s="1" t="s">
        <v>1156</v>
      </c>
      <c r="C475" s="1">
        <v>6</v>
      </c>
      <c r="D475" s="1">
        <v>51</v>
      </c>
      <c r="E475" s="6">
        <f t="shared" ca="1" si="14"/>
        <v>0.72916666666666663</v>
      </c>
      <c r="F475" s="6" t="str">
        <f t="shared" ca="1" si="15"/>
        <v>2019-10-12 17:30</v>
      </c>
    </row>
    <row r="476" spans="1:6" x14ac:dyDescent="0.2">
      <c r="A476" s="1">
        <v>475</v>
      </c>
      <c r="B476" s="1" t="s">
        <v>1296</v>
      </c>
      <c r="C476" s="1">
        <v>1</v>
      </c>
      <c r="D476" s="1">
        <v>17</v>
      </c>
      <c r="E476" s="6">
        <f t="shared" ca="1" si="14"/>
        <v>0.70138888888888884</v>
      </c>
      <c r="F476" s="6" t="str">
        <f t="shared" ca="1" si="15"/>
        <v>2019-01-29 16:50</v>
      </c>
    </row>
    <row r="477" spans="1:6" x14ac:dyDescent="0.2">
      <c r="A477" s="1">
        <v>476</v>
      </c>
      <c r="B477" s="1" t="s">
        <v>1316</v>
      </c>
      <c r="C477" s="1">
        <v>4</v>
      </c>
      <c r="D477" s="1">
        <v>54</v>
      </c>
      <c r="E477" s="6">
        <f t="shared" ca="1" si="14"/>
        <v>0.86805555555555547</v>
      </c>
      <c r="F477" s="6" t="str">
        <f t="shared" ca="1" si="15"/>
        <v>2019-02-07 20:50</v>
      </c>
    </row>
    <row r="478" spans="1:6" x14ac:dyDescent="0.2">
      <c r="A478" s="1">
        <v>477</v>
      </c>
      <c r="B478" s="1" t="s">
        <v>1172</v>
      </c>
      <c r="C478" s="1">
        <v>10</v>
      </c>
      <c r="D478" s="1">
        <v>8</v>
      </c>
      <c r="E478" s="6">
        <f t="shared" ca="1" si="14"/>
        <v>0.61805555555555558</v>
      </c>
      <c r="F478" s="6" t="str">
        <f t="shared" ca="1" si="15"/>
        <v>2019-10-31 14:50</v>
      </c>
    </row>
    <row r="479" spans="1:6" x14ac:dyDescent="0.2">
      <c r="A479" s="1">
        <v>478</v>
      </c>
      <c r="B479" s="1" t="s">
        <v>1145</v>
      </c>
      <c r="C479" s="1">
        <v>2</v>
      </c>
      <c r="D479" s="1">
        <v>59</v>
      </c>
      <c r="E479" s="6">
        <f t="shared" ca="1" si="14"/>
        <v>0.70833333333333337</v>
      </c>
      <c r="F479" s="6" t="str">
        <f t="shared" ca="1" si="15"/>
        <v>2019-09-13 17:00</v>
      </c>
    </row>
    <row r="480" spans="1:6" x14ac:dyDescent="0.2">
      <c r="A480" s="1">
        <v>479</v>
      </c>
      <c r="B480" s="1" t="s">
        <v>1091</v>
      </c>
      <c r="C480" s="1">
        <v>10</v>
      </c>
      <c r="D480" s="1">
        <v>37</v>
      </c>
      <c r="E480" s="6">
        <f t="shared" ca="1" si="14"/>
        <v>0.56944444444444442</v>
      </c>
      <c r="F480" s="6" t="str">
        <f t="shared" ca="1" si="15"/>
        <v>2019-01-26 13:40</v>
      </c>
    </row>
    <row r="481" spans="1:6" x14ac:dyDescent="0.2">
      <c r="A481" s="1">
        <v>480</v>
      </c>
      <c r="B481" s="1" t="s">
        <v>1333</v>
      </c>
      <c r="C481" s="1">
        <v>7</v>
      </c>
      <c r="D481" s="1">
        <v>5</v>
      </c>
      <c r="E481" s="6">
        <f t="shared" ca="1" si="14"/>
        <v>0.63888888888888895</v>
      </c>
      <c r="F481" s="6" t="str">
        <f t="shared" ca="1" si="15"/>
        <v>2019-10-02 15:20</v>
      </c>
    </row>
    <row r="482" spans="1:6" x14ac:dyDescent="0.2">
      <c r="A482" s="1">
        <v>481</v>
      </c>
      <c r="B482" s="1" t="s">
        <v>1249</v>
      </c>
      <c r="C482" s="1">
        <v>5</v>
      </c>
      <c r="D482" s="1">
        <v>49</v>
      </c>
      <c r="E482" s="6">
        <f t="shared" ca="1" si="14"/>
        <v>0.91666666666666663</v>
      </c>
      <c r="F482" s="6" t="str">
        <f t="shared" ca="1" si="15"/>
        <v>2018-11-25 22:00</v>
      </c>
    </row>
    <row r="483" spans="1:6" x14ac:dyDescent="0.2">
      <c r="A483" s="1">
        <v>482</v>
      </c>
      <c r="B483" s="1" t="s">
        <v>1275</v>
      </c>
      <c r="C483" s="1">
        <v>3</v>
      </c>
      <c r="D483" s="1">
        <v>45</v>
      </c>
      <c r="E483" s="6">
        <f t="shared" ca="1" si="14"/>
        <v>0.84027777777777779</v>
      </c>
      <c r="F483" s="6" t="str">
        <f t="shared" ca="1" si="15"/>
        <v>2018-11-29 20:10</v>
      </c>
    </row>
    <row r="484" spans="1:6" x14ac:dyDescent="0.2">
      <c r="A484" s="1">
        <v>483</v>
      </c>
      <c r="B484" s="1" t="s">
        <v>1118</v>
      </c>
      <c r="C484" s="1">
        <v>6</v>
      </c>
      <c r="D484" s="1">
        <v>59</v>
      </c>
      <c r="E484" s="6">
        <f t="shared" ca="1" si="14"/>
        <v>0.78472222222222221</v>
      </c>
      <c r="F484" s="6" t="str">
        <f t="shared" ca="1" si="15"/>
        <v>2018-12-23 18:50</v>
      </c>
    </row>
    <row r="485" spans="1:6" x14ac:dyDescent="0.2">
      <c r="A485" s="1">
        <v>484</v>
      </c>
      <c r="B485" s="1" t="s">
        <v>1085</v>
      </c>
      <c r="C485" s="1">
        <v>9</v>
      </c>
      <c r="D485" s="1">
        <v>4</v>
      </c>
      <c r="E485" s="6">
        <f t="shared" ca="1" si="14"/>
        <v>0.68055555555555547</v>
      </c>
      <c r="F485" s="6" t="str">
        <f t="shared" ca="1" si="15"/>
        <v>2019-03-15 16:20</v>
      </c>
    </row>
    <row r="486" spans="1:6" x14ac:dyDescent="0.2">
      <c r="A486" s="1">
        <v>485</v>
      </c>
      <c r="B486" s="1" t="s">
        <v>1282</v>
      </c>
      <c r="C486" s="1">
        <v>2</v>
      </c>
      <c r="D486" s="1">
        <v>24</v>
      </c>
      <c r="E486" s="6">
        <f t="shared" ca="1" si="14"/>
        <v>0.9375</v>
      </c>
      <c r="F486" s="6" t="str">
        <f t="shared" ca="1" si="15"/>
        <v>2019-03-29 22:30</v>
      </c>
    </row>
    <row r="487" spans="1:6" x14ac:dyDescent="0.2">
      <c r="A487" s="1">
        <v>486</v>
      </c>
      <c r="B487" s="1" t="s">
        <v>1169</v>
      </c>
      <c r="C487" s="1">
        <v>8</v>
      </c>
      <c r="D487" s="1">
        <v>51</v>
      </c>
      <c r="E487" s="6">
        <f t="shared" ca="1" si="14"/>
        <v>0.9375</v>
      </c>
      <c r="F487" s="6" t="str">
        <f t="shared" ca="1" si="15"/>
        <v>2019-02-09 22:30</v>
      </c>
    </row>
    <row r="488" spans="1:6" x14ac:dyDescent="0.2">
      <c r="A488" s="1">
        <v>487</v>
      </c>
      <c r="B488" s="1" t="s">
        <v>1266</v>
      </c>
      <c r="C488" s="1">
        <v>2</v>
      </c>
      <c r="D488" s="1">
        <v>10</v>
      </c>
      <c r="E488" s="6">
        <f t="shared" ca="1" si="14"/>
        <v>0.83333333333333337</v>
      </c>
      <c r="F488" s="6" t="str">
        <f t="shared" ca="1" si="15"/>
        <v>2019-07-15 20:00</v>
      </c>
    </row>
    <row r="489" spans="1:6" x14ac:dyDescent="0.2">
      <c r="A489" s="1">
        <v>488</v>
      </c>
      <c r="B489" s="1" t="s">
        <v>75</v>
      </c>
      <c r="C489" s="1">
        <v>7</v>
      </c>
      <c r="D489" s="1">
        <v>36</v>
      </c>
      <c r="E489" s="6">
        <f t="shared" ca="1" si="14"/>
        <v>0.77083333333333337</v>
      </c>
      <c r="F489" s="6" t="str">
        <f t="shared" ca="1" si="15"/>
        <v>2019-01-25 18:30</v>
      </c>
    </row>
    <row r="490" spans="1:6" x14ac:dyDescent="0.2">
      <c r="A490" s="1">
        <v>489</v>
      </c>
      <c r="B490" s="1" t="s">
        <v>1305</v>
      </c>
      <c r="C490" s="1">
        <v>1</v>
      </c>
      <c r="D490" s="1">
        <v>33</v>
      </c>
      <c r="E490" s="6">
        <f t="shared" ca="1" si="14"/>
        <v>0.54861111111111105</v>
      </c>
      <c r="F490" s="6" t="str">
        <f t="shared" ca="1" si="15"/>
        <v>2019-04-20 13:10</v>
      </c>
    </row>
    <row r="491" spans="1:6" x14ac:dyDescent="0.2">
      <c r="A491" s="1">
        <v>490</v>
      </c>
      <c r="B491" s="1" t="s">
        <v>1300</v>
      </c>
      <c r="C491" s="1">
        <v>5</v>
      </c>
      <c r="D491" s="1">
        <v>18</v>
      </c>
      <c r="E491" s="6">
        <f t="shared" ca="1" si="14"/>
        <v>0.65972222222222221</v>
      </c>
      <c r="F491" s="6" t="str">
        <f t="shared" ca="1" si="15"/>
        <v>2019-07-19 15:50</v>
      </c>
    </row>
    <row r="492" spans="1:6" x14ac:dyDescent="0.2">
      <c r="A492" s="1">
        <v>491</v>
      </c>
      <c r="B492" s="1" t="s">
        <v>1171</v>
      </c>
      <c r="C492" s="1">
        <v>3</v>
      </c>
      <c r="D492" s="1">
        <v>6</v>
      </c>
      <c r="E492" s="6">
        <f t="shared" ca="1" si="14"/>
        <v>0.59027777777777779</v>
      </c>
      <c r="F492" s="6" t="str">
        <f t="shared" ca="1" si="15"/>
        <v>2018-11-15 14:10</v>
      </c>
    </row>
    <row r="493" spans="1:6" x14ac:dyDescent="0.2">
      <c r="A493" s="1">
        <v>492</v>
      </c>
      <c r="B493" s="1" t="s">
        <v>1334</v>
      </c>
      <c r="C493" s="1">
        <v>1</v>
      </c>
      <c r="D493" s="1">
        <v>12</v>
      </c>
      <c r="E493" s="6">
        <f t="shared" ca="1" si="14"/>
        <v>0.90277777777777779</v>
      </c>
      <c r="F493" s="6" t="str">
        <f t="shared" ca="1" si="15"/>
        <v>2019-06-13 21:40</v>
      </c>
    </row>
    <row r="494" spans="1:6" x14ac:dyDescent="0.2">
      <c r="A494" s="1">
        <v>493</v>
      </c>
      <c r="B494" s="1" t="s">
        <v>1108</v>
      </c>
      <c r="C494" s="1">
        <v>2</v>
      </c>
      <c r="D494" s="1">
        <v>5</v>
      </c>
      <c r="E494" s="6">
        <f t="shared" ca="1" si="14"/>
        <v>0.76388888888888884</v>
      </c>
      <c r="F494" s="6" t="str">
        <f t="shared" ca="1" si="15"/>
        <v>2018-11-26 18:20</v>
      </c>
    </row>
    <row r="495" spans="1:6" x14ac:dyDescent="0.2">
      <c r="A495" s="1">
        <v>494</v>
      </c>
      <c r="B495" s="1" t="s">
        <v>1208</v>
      </c>
      <c r="C495" s="1">
        <v>1</v>
      </c>
      <c r="D495" s="1">
        <v>8</v>
      </c>
      <c r="E495" s="6">
        <f t="shared" ca="1" si="14"/>
        <v>0.69444444444444453</v>
      </c>
      <c r="F495" s="6" t="str">
        <f t="shared" ca="1" si="15"/>
        <v>2019-06-16 16:40</v>
      </c>
    </row>
    <row r="496" spans="1:6" x14ac:dyDescent="0.2">
      <c r="A496" s="1">
        <v>495</v>
      </c>
      <c r="B496" s="1" t="s">
        <v>1175</v>
      </c>
      <c r="C496" s="1">
        <v>6</v>
      </c>
      <c r="D496" s="1">
        <v>43</v>
      </c>
      <c r="E496" s="6">
        <f t="shared" ca="1" si="14"/>
        <v>0.61805555555555558</v>
      </c>
      <c r="F496" s="6" t="str">
        <f t="shared" ca="1" si="15"/>
        <v>2019-07-08 14:50</v>
      </c>
    </row>
    <row r="497" spans="1:6" x14ac:dyDescent="0.2">
      <c r="A497" s="1">
        <v>496</v>
      </c>
      <c r="B497" s="1" t="s">
        <v>1335</v>
      </c>
      <c r="C497" s="1">
        <v>8</v>
      </c>
      <c r="D497" s="1">
        <v>39</v>
      </c>
      <c r="E497" s="6">
        <f t="shared" ca="1" si="14"/>
        <v>0.65277777777777779</v>
      </c>
      <c r="F497" s="6" t="str">
        <f t="shared" ca="1" si="15"/>
        <v>2019-04-15 15:40</v>
      </c>
    </row>
    <row r="498" spans="1:6" x14ac:dyDescent="0.2">
      <c r="A498" s="1">
        <v>497</v>
      </c>
      <c r="B498" s="1" t="s">
        <v>1308</v>
      </c>
      <c r="C498" s="1">
        <v>6</v>
      </c>
      <c r="D498" s="1">
        <v>23</v>
      </c>
      <c r="E498" s="6">
        <f t="shared" ca="1" si="14"/>
        <v>0.88194444444444453</v>
      </c>
      <c r="F498" s="6" t="str">
        <f t="shared" ca="1" si="15"/>
        <v>2019-03-22 21:10</v>
      </c>
    </row>
    <row r="499" spans="1:6" x14ac:dyDescent="0.2">
      <c r="A499" s="1">
        <v>498</v>
      </c>
      <c r="B499" s="1" t="s">
        <v>1336</v>
      </c>
      <c r="C499" s="1">
        <v>3</v>
      </c>
      <c r="D499" s="1">
        <v>26</v>
      </c>
      <c r="E499" s="6">
        <f t="shared" ca="1" si="14"/>
        <v>0.89583333333333337</v>
      </c>
      <c r="F499" s="6" t="str">
        <f t="shared" ca="1" si="15"/>
        <v>2018-11-24 21:30</v>
      </c>
    </row>
    <row r="500" spans="1:6" x14ac:dyDescent="0.2">
      <c r="A500" s="1">
        <v>499</v>
      </c>
      <c r="B500" s="1" t="s">
        <v>1169</v>
      </c>
      <c r="C500" s="1">
        <v>3</v>
      </c>
      <c r="D500" s="1">
        <v>4</v>
      </c>
      <c r="E500" s="6">
        <f t="shared" ca="1" si="14"/>
        <v>0.60416666666666663</v>
      </c>
      <c r="F500" s="6" t="str">
        <f t="shared" ca="1" si="15"/>
        <v>2019-02-09 14:30</v>
      </c>
    </row>
    <row r="501" spans="1:6" x14ac:dyDescent="0.2">
      <c r="A501" s="1">
        <v>500</v>
      </c>
      <c r="B501" s="1" t="s">
        <v>1203</v>
      </c>
      <c r="C501" s="1">
        <v>9</v>
      </c>
      <c r="D501" s="1">
        <v>54</v>
      </c>
      <c r="E501" s="6">
        <f t="shared" ca="1" si="14"/>
        <v>0.67361111111111116</v>
      </c>
      <c r="F501" s="6" t="str">
        <f t="shared" ca="1" si="15"/>
        <v>2019-07-27 16:10</v>
      </c>
    </row>
    <row r="502" spans="1:6" x14ac:dyDescent="0.2">
      <c r="A502" s="1">
        <v>501</v>
      </c>
      <c r="B502" s="1" t="s">
        <v>1194</v>
      </c>
      <c r="C502" s="1">
        <v>10</v>
      </c>
      <c r="D502" s="1">
        <v>3</v>
      </c>
      <c r="E502" s="6">
        <f t="shared" ca="1" si="14"/>
        <v>0.54861111111111105</v>
      </c>
      <c r="F502" s="6" t="str">
        <f t="shared" ca="1" si="15"/>
        <v>2019-10-28 13:10</v>
      </c>
    </row>
    <row r="503" spans="1:6" x14ac:dyDescent="0.2">
      <c r="A503" s="1">
        <v>502</v>
      </c>
      <c r="B503" s="1" t="s">
        <v>1337</v>
      </c>
      <c r="C503" s="1">
        <v>3</v>
      </c>
      <c r="D503" s="1">
        <v>11</v>
      </c>
      <c r="E503" s="6">
        <f t="shared" ca="1" si="14"/>
        <v>0.72916666666666663</v>
      </c>
      <c r="F503" s="6" t="str">
        <f t="shared" ca="1" si="15"/>
        <v>2018-11-18 17:30</v>
      </c>
    </row>
    <row r="504" spans="1:6" x14ac:dyDescent="0.2">
      <c r="A504" s="1">
        <v>503</v>
      </c>
      <c r="B504" s="1" t="s">
        <v>1127</v>
      </c>
      <c r="C504" s="1">
        <v>4</v>
      </c>
      <c r="D504" s="1">
        <v>10</v>
      </c>
      <c r="E504" s="6">
        <f t="shared" ca="1" si="14"/>
        <v>0.92361111111111116</v>
      </c>
      <c r="F504" s="6" t="str">
        <f t="shared" ca="1" si="15"/>
        <v>2019-07-11 22:10</v>
      </c>
    </row>
    <row r="505" spans="1:6" x14ac:dyDescent="0.2">
      <c r="A505" s="1">
        <v>504</v>
      </c>
      <c r="B505" s="1" t="s">
        <v>1204</v>
      </c>
      <c r="C505" s="1">
        <v>7</v>
      </c>
      <c r="D505" s="1">
        <v>24</v>
      </c>
      <c r="E505" s="6">
        <f t="shared" ca="1" si="14"/>
        <v>0.81944444444444453</v>
      </c>
      <c r="F505" s="6" t="str">
        <f t="shared" ca="1" si="15"/>
        <v>2019-08-22 19:40</v>
      </c>
    </row>
    <row r="506" spans="1:6" x14ac:dyDescent="0.2">
      <c r="A506" s="1">
        <v>505</v>
      </c>
      <c r="B506" s="1" t="s">
        <v>1166</v>
      </c>
      <c r="C506" s="1">
        <v>10</v>
      </c>
      <c r="D506" s="1">
        <v>22</v>
      </c>
      <c r="E506" s="6">
        <f t="shared" ca="1" si="14"/>
        <v>0.67361111111111116</v>
      </c>
      <c r="F506" s="6" t="str">
        <f t="shared" ca="1" si="15"/>
        <v>2019-07-24 16:10</v>
      </c>
    </row>
    <row r="507" spans="1:6" x14ac:dyDescent="0.2">
      <c r="A507" s="1">
        <v>506</v>
      </c>
      <c r="B507" s="1" t="s">
        <v>1294</v>
      </c>
      <c r="C507" s="1">
        <v>1</v>
      </c>
      <c r="D507" s="1">
        <v>40</v>
      </c>
      <c r="E507" s="6">
        <f t="shared" ca="1" si="14"/>
        <v>0.77777777777777779</v>
      </c>
      <c r="F507" s="6" t="str">
        <f t="shared" ca="1" si="15"/>
        <v>2019-01-31 18:40</v>
      </c>
    </row>
    <row r="508" spans="1:6" x14ac:dyDescent="0.2">
      <c r="A508" s="1">
        <v>507</v>
      </c>
      <c r="B508" s="1" t="s">
        <v>1319</v>
      </c>
      <c r="C508" s="1">
        <v>8</v>
      </c>
      <c r="D508" s="1">
        <v>10</v>
      </c>
      <c r="E508" s="6">
        <f t="shared" ca="1" si="14"/>
        <v>0.95138888888888884</v>
      </c>
      <c r="F508" s="6" t="str">
        <f t="shared" ca="1" si="15"/>
        <v>2019-01-13 22:50</v>
      </c>
    </row>
    <row r="509" spans="1:6" x14ac:dyDescent="0.2">
      <c r="A509" s="1">
        <v>508</v>
      </c>
      <c r="B509" s="1" t="s">
        <v>1235</v>
      </c>
      <c r="C509" s="1">
        <v>3</v>
      </c>
      <c r="D509" s="1">
        <v>35</v>
      </c>
      <c r="E509" s="6">
        <f t="shared" ca="1" si="14"/>
        <v>0.61805555555555558</v>
      </c>
      <c r="F509" s="6" t="str">
        <f t="shared" ca="1" si="15"/>
        <v>2019-07-31 14:50</v>
      </c>
    </row>
    <row r="510" spans="1:6" x14ac:dyDescent="0.2">
      <c r="A510" s="1">
        <v>509</v>
      </c>
      <c r="B510" s="1" t="s">
        <v>1246</v>
      </c>
      <c r="C510" s="1">
        <v>8</v>
      </c>
      <c r="D510" s="1">
        <v>44</v>
      </c>
      <c r="E510" s="6">
        <f t="shared" ca="1" si="14"/>
        <v>0.79166666666666663</v>
      </c>
      <c r="F510" s="6" t="str">
        <f t="shared" ca="1" si="15"/>
        <v>2019-06-25 19:00</v>
      </c>
    </row>
    <row r="511" spans="1:6" x14ac:dyDescent="0.2">
      <c r="A511" s="1">
        <v>510</v>
      </c>
      <c r="B511" s="1" t="s">
        <v>1289</v>
      </c>
      <c r="C511" s="1">
        <v>10</v>
      </c>
      <c r="D511" s="1">
        <v>43</v>
      </c>
      <c r="E511" s="6">
        <f t="shared" ca="1" si="14"/>
        <v>0.85416666666666663</v>
      </c>
      <c r="F511" s="6" t="str">
        <f t="shared" ca="1" si="15"/>
        <v>2019-04-18 20:30</v>
      </c>
    </row>
    <row r="512" spans="1:6" x14ac:dyDescent="0.2">
      <c r="A512" s="1">
        <v>511</v>
      </c>
      <c r="B512" s="1" t="s">
        <v>1213</v>
      </c>
      <c r="C512" s="1">
        <v>2</v>
      </c>
      <c r="D512" s="1">
        <v>22</v>
      </c>
      <c r="E512" s="6">
        <f t="shared" ca="1" si="14"/>
        <v>0.73611111111111116</v>
      </c>
      <c r="F512" s="6" t="str">
        <f t="shared" ca="1" si="15"/>
        <v>2019-08-01 17:40</v>
      </c>
    </row>
    <row r="513" spans="1:6" x14ac:dyDescent="0.2">
      <c r="A513" s="1">
        <v>512</v>
      </c>
      <c r="B513" s="1" t="s">
        <v>1316</v>
      </c>
      <c r="C513" s="1">
        <v>4</v>
      </c>
      <c r="D513" s="1">
        <v>1</v>
      </c>
      <c r="E513" s="6">
        <f t="shared" ca="1" si="14"/>
        <v>0.8125</v>
      </c>
      <c r="F513" s="6" t="str">
        <f t="shared" ca="1" si="15"/>
        <v>2019-02-07 19:30</v>
      </c>
    </row>
    <row r="514" spans="1:6" x14ac:dyDescent="0.2">
      <c r="A514" s="1">
        <v>513</v>
      </c>
      <c r="B514" s="1" t="s">
        <v>115</v>
      </c>
      <c r="C514" s="1">
        <v>1</v>
      </c>
      <c r="D514" s="1">
        <v>22</v>
      </c>
      <c r="E514" s="6">
        <f t="shared" ca="1" si="14"/>
        <v>0.84722222222222221</v>
      </c>
      <c r="F514" s="6" t="str">
        <f t="shared" ca="1" si="15"/>
        <v>2019-02-01 20:20</v>
      </c>
    </row>
    <row r="515" spans="1:6" x14ac:dyDescent="0.2">
      <c r="A515" s="1">
        <v>514</v>
      </c>
      <c r="B515" s="1" t="s">
        <v>1321</v>
      </c>
      <c r="C515" s="1">
        <v>2</v>
      </c>
      <c r="D515" s="1">
        <v>50</v>
      </c>
      <c r="E515" s="6">
        <f t="shared" ref="E515:E578" ca="1" si="16">TIME(RANDBETWEEN(13,22),ROUNDUP(RANDBETWEEN(0,59),-1),0)</f>
        <v>0.95833333333333337</v>
      </c>
      <c r="F515" s="6" t="str">
        <f t="shared" ref="F515:F578" ca="1" si="17">TEXT(B515+E515,"YYYY-MM-DD HH:MM")</f>
        <v>2019-07-25 23:00</v>
      </c>
    </row>
    <row r="516" spans="1:6" x14ac:dyDescent="0.2">
      <c r="A516" s="1">
        <v>515</v>
      </c>
      <c r="B516" s="1" t="s">
        <v>1095</v>
      </c>
      <c r="C516" s="1">
        <v>10</v>
      </c>
      <c r="D516" s="1">
        <v>57</v>
      </c>
      <c r="E516" s="6">
        <f t="shared" ca="1" si="16"/>
        <v>0.63194444444444442</v>
      </c>
      <c r="F516" s="6" t="str">
        <f t="shared" ca="1" si="17"/>
        <v>2019-05-08 15:10</v>
      </c>
    </row>
    <row r="517" spans="1:6" x14ac:dyDescent="0.2">
      <c r="A517" s="1">
        <v>516</v>
      </c>
      <c r="B517" s="1" t="s">
        <v>1338</v>
      </c>
      <c r="C517" s="1">
        <v>10</v>
      </c>
      <c r="D517" s="1">
        <v>23</v>
      </c>
      <c r="E517" s="6">
        <f t="shared" ca="1" si="16"/>
        <v>0.65972222222222221</v>
      </c>
      <c r="F517" s="6" t="str">
        <f t="shared" ca="1" si="17"/>
        <v>2019-03-30 15:50</v>
      </c>
    </row>
    <row r="518" spans="1:6" x14ac:dyDescent="0.2">
      <c r="A518" s="1">
        <v>517</v>
      </c>
      <c r="B518" s="1" t="s">
        <v>1339</v>
      </c>
      <c r="C518" s="1">
        <v>3</v>
      </c>
      <c r="D518" s="1">
        <v>4</v>
      </c>
      <c r="E518" s="6">
        <f t="shared" ca="1" si="16"/>
        <v>0.89583333333333337</v>
      </c>
      <c r="F518" s="6" t="str">
        <f t="shared" ca="1" si="17"/>
        <v>2019-05-29 21:30</v>
      </c>
    </row>
    <row r="519" spans="1:6" x14ac:dyDescent="0.2">
      <c r="A519" s="1">
        <v>518</v>
      </c>
      <c r="B519" s="1" t="s">
        <v>1340</v>
      </c>
      <c r="C519" s="1">
        <v>4</v>
      </c>
      <c r="D519" s="1">
        <v>30</v>
      </c>
      <c r="E519" s="6">
        <f t="shared" ca="1" si="16"/>
        <v>0.90277777777777779</v>
      </c>
      <c r="F519" s="6" t="str">
        <f t="shared" ca="1" si="17"/>
        <v>2019-07-09 21:40</v>
      </c>
    </row>
    <row r="520" spans="1:6" x14ac:dyDescent="0.2">
      <c r="A520" s="1">
        <v>519</v>
      </c>
      <c r="B520" s="1" t="s">
        <v>1314</v>
      </c>
      <c r="C520" s="1">
        <v>4</v>
      </c>
      <c r="D520" s="1">
        <v>31</v>
      </c>
      <c r="E520" s="6">
        <f t="shared" ca="1" si="16"/>
        <v>0.82638888888888884</v>
      </c>
      <c r="F520" s="6" t="str">
        <f t="shared" ca="1" si="17"/>
        <v>2019-05-28 19:50</v>
      </c>
    </row>
    <row r="521" spans="1:6" x14ac:dyDescent="0.2">
      <c r="A521" s="1">
        <v>520</v>
      </c>
      <c r="B521" s="1" t="s">
        <v>1149</v>
      </c>
      <c r="C521" s="1">
        <v>7</v>
      </c>
      <c r="D521" s="1">
        <v>2</v>
      </c>
      <c r="E521" s="6">
        <f t="shared" ca="1" si="16"/>
        <v>0.58333333333333337</v>
      </c>
      <c r="F521" s="6" t="str">
        <f t="shared" ca="1" si="17"/>
        <v>2019-07-16 14:00</v>
      </c>
    </row>
    <row r="522" spans="1:6" x14ac:dyDescent="0.2">
      <c r="A522" s="1">
        <v>521</v>
      </c>
      <c r="B522" s="1" t="s">
        <v>1125</v>
      </c>
      <c r="C522" s="1">
        <v>1</v>
      </c>
      <c r="D522" s="1">
        <v>2</v>
      </c>
      <c r="E522" s="6">
        <f t="shared" ca="1" si="16"/>
        <v>0.80555555555555547</v>
      </c>
      <c r="F522" s="6" t="str">
        <f t="shared" ca="1" si="17"/>
        <v>2019-09-23 19:20</v>
      </c>
    </row>
    <row r="523" spans="1:6" x14ac:dyDescent="0.2">
      <c r="A523" s="1">
        <v>522</v>
      </c>
      <c r="B523" s="1" t="s">
        <v>1241</v>
      </c>
      <c r="C523" s="1">
        <v>2</v>
      </c>
      <c r="D523" s="1">
        <v>44</v>
      </c>
      <c r="E523" s="6">
        <f t="shared" ca="1" si="16"/>
        <v>0.79166666666666663</v>
      </c>
      <c r="F523" s="6" t="str">
        <f t="shared" ca="1" si="17"/>
        <v>2019-01-01 19:00</v>
      </c>
    </row>
    <row r="524" spans="1:6" x14ac:dyDescent="0.2">
      <c r="A524" s="1">
        <v>523</v>
      </c>
      <c r="B524" s="1" t="s">
        <v>1172</v>
      </c>
      <c r="C524" s="1">
        <v>1</v>
      </c>
      <c r="D524" s="1">
        <v>6</v>
      </c>
      <c r="E524" s="6">
        <f t="shared" ca="1" si="16"/>
        <v>0.59722222222222221</v>
      </c>
      <c r="F524" s="6" t="str">
        <f t="shared" ca="1" si="17"/>
        <v>2019-10-31 14:20</v>
      </c>
    </row>
    <row r="525" spans="1:6" x14ac:dyDescent="0.2">
      <c r="A525" s="1">
        <v>524</v>
      </c>
      <c r="B525" s="1" t="s">
        <v>1117</v>
      </c>
      <c r="C525" s="1">
        <v>1</v>
      </c>
      <c r="D525" s="1">
        <v>2</v>
      </c>
      <c r="E525" s="6">
        <f t="shared" ca="1" si="16"/>
        <v>0.92361111111111116</v>
      </c>
      <c r="F525" s="6" t="str">
        <f t="shared" ca="1" si="17"/>
        <v>2019-02-12 22:10</v>
      </c>
    </row>
    <row r="526" spans="1:6" x14ac:dyDescent="0.2">
      <c r="A526" s="1">
        <v>525</v>
      </c>
      <c r="B526" s="1" t="s">
        <v>1125</v>
      </c>
      <c r="C526" s="1">
        <v>9</v>
      </c>
      <c r="D526" s="1">
        <v>35</v>
      </c>
      <c r="E526" s="6">
        <f t="shared" ca="1" si="16"/>
        <v>0.89583333333333337</v>
      </c>
      <c r="F526" s="6" t="str">
        <f t="shared" ca="1" si="17"/>
        <v>2019-09-23 21:30</v>
      </c>
    </row>
    <row r="527" spans="1:6" x14ac:dyDescent="0.2">
      <c r="A527" s="1">
        <v>526</v>
      </c>
      <c r="B527" s="1" t="s">
        <v>1221</v>
      </c>
      <c r="C527" s="1">
        <v>7</v>
      </c>
      <c r="D527" s="1">
        <v>28</v>
      </c>
      <c r="E527" s="6">
        <f t="shared" ca="1" si="16"/>
        <v>0.90972222222222221</v>
      </c>
      <c r="F527" s="6" t="str">
        <f t="shared" ca="1" si="17"/>
        <v>2019-02-27 21:50</v>
      </c>
    </row>
    <row r="528" spans="1:6" x14ac:dyDescent="0.2">
      <c r="A528" s="1">
        <v>527</v>
      </c>
      <c r="B528" s="1" t="s">
        <v>1220</v>
      </c>
      <c r="C528" s="1">
        <v>5</v>
      </c>
      <c r="D528" s="1">
        <v>5</v>
      </c>
      <c r="E528" s="6">
        <f t="shared" ca="1" si="16"/>
        <v>0.70833333333333337</v>
      </c>
      <c r="F528" s="6" t="str">
        <f t="shared" ca="1" si="17"/>
        <v>2019-02-05 17:00</v>
      </c>
    </row>
    <row r="529" spans="1:6" x14ac:dyDescent="0.2">
      <c r="A529" s="1">
        <v>528</v>
      </c>
      <c r="B529" s="1" t="s">
        <v>1221</v>
      </c>
      <c r="C529" s="1">
        <v>6</v>
      </c>
      <c r="D529" s="1">
        <v>3</v>
      </c>
      <c r="E529" s="6">
        <f t="shared" ca="1" si="16"/>
        <v>0.72222222222222221</v>
      </c>
      <c r="F529" s="6" t="str">
        <f t="shared" ca="1" si="17"/>
        <v>2019-02-27 17:20</v>
      </c>
    </row>
    <row r="530" spans="1:6" x14ac:dyDescent="0.2">
      <c r="A530" s="1">
        <v>529</v>
      </c>
      <c r="B530" s="1" t="s">
        <v>1207</v>
      </c>
      <c r="C530" s="1">
        <v>9</v>
      </c>
      <c r="D530" s="1">
        <v>33</v>
      </c>
      <c r="E530" s="6">
        <f t="shared" ca="1" si="16"/>
        <v>0.60416666666666663</v>
      </c>
      <c r="F530" s="6" t="str">
        <f t="shared" ca="1" si="17"/>
        <v>2019-04-10 14:30</v>
      </c>
    </row>
    <row r="531" spans="1:6" x14ac:dyDescent="0.2">
      <c r="A531" s="1">
        <v>530</v>
      </c>
      <c r="B531" s="1" t="s">
        <v>1222</v>
      </c>
      <c r="C531" s="1">
        <v>9</v>
      </c>
      <c r="D531" s="1">
        <v>42</v>
      </c>
      <c r="E531" s="6">
        <f t="shared" ca="1" si="16"/>
        <v>0.77083333333333337</v>
      </c>
      <c r="F531" s="6" t="str">
        <f t="shared" ca="1" si="17"/>
        <v>2019-03-04 18:30</v>
      </c>
    </row>
    <row r="532" spans="1:6" x14ac:dyDescent="0.2">
      <c r="A532" s="1">
        <v>531</v>
      </c>
      <c r="B532" s="1" t="s">
        <v>1341</v>
      </c>
      <c r="C532" s="1">
        <v>10</v>
      </c>
      <c r="D532" s="1">
        <v>23</v>
      </c>
      <c r="E532" s="6">
        <f t="shared" ca="1" si="16"/>
        <v>0.625</v>
      </c>
      <c r="F532" s="6" t="str">
        <f t="shared" ca="1" si="17"/>
        <v>2019-10-10 15:00</v>
      </c>
    </row>
    <row r="533" spans="1:6" x14ac:dyDescent="0.2">
      <c r="A533" s="1">
        <v>532</v>
      </c>
      <c r="B533" s="1" t="s">
        <v>1293</v>
      </c>
      <c r="C533" s="1">
        <v>10</v>
      </c>
      <c r="D533" s="1">
        <v>51</v>
      </c>
      <c r="E533" s="6">
        <f t="shared" ca="1" si="16"/>
        <v>0.72222222222222221</v>
      </c>
      <c r="F533" s="6" t="str">
        <f t="shared" ca="1" si="17"/>
        <v>2019-06-23 17:20</v>
      </c>
    </row>
    <row r="534" spans="1:6" x14ac:dyDescent="0.2">
      <c r="A534" s="1">
        <v>533</v>
      </c>
      <c r="B534" s="1" t="s">
        <v>40</v>
      </c>
      <c r="C534" s="1">
        <v>6</v>
      </c>
      <c r="D534" s="1">
        <v>37</v>
      </c>
      <c r="E534" s="6">
        <f t="shared" ca="1" si="16"/>
        <v>0.5625</v>
      </c>
      <c r="F534" s="6" t="str">
        <f t="shared" ca="1" si="17"/>
        <v>2019-07-29 13:30</v>
      </c>
    </row>
    <row r="535" spans="1:6" x14ac:dyDescent="0.2">
      <c r="A535" s="1">
        <v>534</v>
      </c>
      <c r="B535" s="1" t="s">
        <v>1232</v>
      </c>
      <c r="C535" s="1">
        <v>4</v>
      </c>
      <c r="D535" s="1">
        <v>57</v>
      </c>
      <c r="E535" s="6">
        <f t="shared" ca="1" si="16"/>
        <v>0.79861111111111116</v>
      </c>
      <c r="F535" s="6" t="str">
        <f t="shared" ca="1" si="17"/>
        <v>2019-02-18 19:10</v>
      </c>
    </row>
    <row r="536" spans="1:6" x14ac:dyDescent="0.2">
      <c r="A536" s="1">
        <v>535</v>
      </c>
      <c r="B536" s="1" t="s">
        <v>1165</v>
      </c>
      <c r="C536" s="1">
        <v>6</v>
      </c>
      <c r="D536" s="1">
        <v>51</v>
      </c>
      <c r="E536" s="6">
        <f t="shared" ca="1" si="16"/>
        <v>0.72222222222222221</v>
      </c>
      <c r="F536" s="6" t="str">
        <f t="shared" ca="1" si="17"/>
        <v>2019-03-17 17:20</v>
      </c>
    </row>
    <row r="537" spans="1:6" x14ac:dyDescent="0.2">
      <c r="A537" s="1">
        <v>536</v>
      </c>
      <c r="B537" s="1" t="s">
        <v>85</v>
      </c>
      <c r="C537" s="1">
        <v>10</v>
      </c>
      <c r="D537" s="1">
        <v>35</v>
      </c>
      <c r="E537" s="6">
        <f t="shared" ca="1" si="16"/>
        <v>0.9375</v>
      </c>
      <c r="F537" s="6" t="str">
        <f t="shared" ca="1" si="17"/>
        <v>2019-04-30 22:30</v>
      </c>
    </row>
    <row r="538" spans="1:6" x14ac:dyDescent="0.2">
      <c r="A538" s="1">
        <v>537</v>
      </c>
      <c r="B538" s="1" t="s">
        <v>1341</v>
      </c>
      <c r="C538" s="1">
        <v>3</v>
      </c>
      <c r="D538" s="1">
        <v>56</v>
      </c>
      <c r="E538" s="6">
        <f t="shared" ca="1" si="16"/>
        <v>0.78472222222222221</v>
      </c>
      <c r="F538" s="6" t="str">
        <f t="shared" ca="1" si="17"/>
        <v>2019-10-10 18:50</v>
      </c>
    </row>
    <row r="539" spans="1:6" x14ac:dyDescent="0.2">
      <c r="A539" s="1">
        <v>538</v>
      </c>
      <c r="B539" s="1" t="s">
        <v>1197</v>
      </c>
      <c r="C539" s="1">
        <v>5</v>
      </c>
      <c r="D539" s="1">
        <v>29</v>
      </c>
      <c r="E539" s="6">
        <f t="shared" ca="1" si="16"/>
        <v>0.76388888888888884</v>
      </c>
      <c r="F539" s="6" t="str">
        <f t="shared" ca="1" si="17"/>
        <v>2019-04-11 18:20</v>
      </c>
    </row>
    <row r="540" spans="1:6" x14ac:dyDescent="0.2">
      <c r="A540" s="1">
        <v>539</v>
      </c>
      <c r="B540" s="1" t="s">
        <v>1182</v>
      </c>
      <c r="C540" s="1">
        <v>10</v>
      </c>
      <c r="D540" s="1">
        <v>11</v>
      </c>
      <c r="E540" s="6">
        <f t="shared" ca="1" si="16"/>
        <v>0.80555555555555547</v>
      </c>
      <c r="F540" s="6" t="str">
        <f t="shared" ca="1" si="17"/>
        <v>2019-06-05 19:20</v>
      </c>
    </row>
    <row r="541" spans="1:6" x14ac:dyDescent="0.2">
      <c r="A541" s="1">
        <v>540</v>
      </c>
      <c r="B541" s="1" t="s">
        <v>1187</v>
      </c>
      <c r="C541" s="1">
        <v>9</v>
      </c>
      <c r="D541" s="1">
        <v>48</v>
      </c>
      <c r="E541" s="6">
        <f t="shared" ca="1" si="16"/>
        <v>0.89583333333333337</v>
      </c>
      <c r="F541" s="6" t="str">
        <f t="shared" ca="1" si="17"/>
        <v>2019-04-13 21:30</v>
      </c>
    </row>
    <row r="542" spans="1:6" x14ac:dyDescent="0.2">
      <c r="A542" s="1">
        <v>541</v>
      </c>
      <c r="B542" s="1" t="s">
        <v>1285</v>
      </c>
      <c r="C542" s="1">
        <v>8</v>
      </c>
      <c r="D542" s="1">
        <v>6</v>
      </c>
      <c r="E542" s="6">
        <f t="shared" ca="1" si="16"/>
        <v>0.59722222222222221</v>
      </c>
      <c r="F542" s="6" t="str">
        <f t="shared" ca="1" si="17"/>
        <v>2018-12-06 14:20</v>
      </c>
    </row>
    <row r="543" spans="1:6" x14ac:dyDescent="0.2">
      <c r="A543" s="1">
        <v>542</v>
      </c>
      <c r="B543" s="1" t="s">
        <v>1309</v>
      </c>
      <c r="C543" s="1">
        <v>9</v>
      </c>
      <c r="D543" s="1">
        <v>49</v>
      </c>
      <c r="E543" s="6">
        <f t="shared" ca="1" si="16"/>
        <v>0.77777777777777779</v>
      </c>
      <c r="F543" s="6" t="str">
        <f t="shared" ca="1" si="17"/>
        <v>2018-12-24 18:40</v>
      </c>
    </row>
    <row r="544" spans="1:6" x14ac:dyDescent="0.2">
      <c r="A544" s="1">
        <v>543</v>
      </c>
      <c r="B544" s="1" t="s">
        <v>1317</v>
      </c>
      <c r="C544" s="1">
        <v>3</v>
      </c>
      <c r="D544" s="1">
        <v>8</v>
      </c>
      <c r="E544" s="6">
        <f t="shared" ca="1" si="16"/>
        <v>0.74305555555555547</v>
      </c>
      <c r="F544" s="6" t="str">
        <f t="shared" ca="1" si="17"/>
        <v>2019-11-05 17:50</v>
      </c>
    </row>
    <row r="545" spans="1:6" x14ac:dyDescent="0.2">
      <c r="A545" s="1">
        <v>544</v>
      </c>
      <c r="B545" s="1" t="s">
        <v>1327</v>
      </c>
      <c r="C545" s="1">
        <v>8</v>
      </c>
      <c r="D545" s="1">
        <v>1</v>
      </c>
      <c r="E545" s="6">
        <f t="shared" ca="1" si="16"/>
        <v>0.95833333333333337</v>
      </c>
      <c r="F545" s="6" t="str">
        <f t="shared" ca="1" si="17"/>
        <v>2019-06-27 23:00</v>
      </c>
    </row>
    <row r="546" spans="1:6" x14ac:dyDescent="0.2">
      <c r="A546" s="1">
        <v>545</v>
      </c>
      <c r="B546" s="1" t="s">
        <v>1315</v>
      </c>
      <c r="C546" s="1">
        <v>10</v>
      </c>
      <c r="D546" s="1">
        <v>38</v>
      </c>
      <c r="E546" s="6">
        <f t="shared" ca="1" si="16"/>
        <v>0.82638888888888884</v>
      </c>
      <c r="F546" s="6" t="str">
        <f t="shared" ca="1" si="17"/>
        <v>2019-07-22 19:50</v>
      </c>
    </row>
    <row r="547" spans="1:6" x14ac:dyDescent="0.2">
      <c r="A547" s="1">
        <v>546</v>
      </c>
      <c r="B547" s="1" t="s">
        <v>1249</v>
      </c>
      <c r="C547" s="1">
        <v>3</v>
      </c>
      <c r="D547" s="1">
        <v>35</v>
      </c>
      <c r="E547" s="6">
        <f t="shared" ca="1" si="16"/>
        <v>0.86805555555555547</v>
      </c>
      <c r="F547" s="6" t="str">
        <f t="shared" ca="1" si="17"/>
        <v>2018-11-25 20:50</v>
      </c>
    </row>
    <row r="548" spans="1:6" x14ac:dyDescent="0.2">
      <c r="A548" s="1">
        <v>547</v>
      </c>
      <c r="B548" s="1" t="s">
        <v>1231</v>
      </c>
      <c r="C548" s="1">
        <v>3</v>
      </c>
      <c r="D548" s="1">
        <v>41</v>
      </c>
      <c r="E548" s="6">
        <f t="shared" ca="1" si="16"/>
        <v>0.95833333333333337</v>
      </c>
      <c r="F548" s="6" t="str">
        <f t="shared" ca="1" si="17"/>
        <v>2019-01-22 23:00</v>
      </c>
    </row>
    <row r="549" spans="1:6" x14ac:dyDescent="0.2">
      <c r="A549" s="1">
        <v>548</v>
      </c>
      <c r="B549" s="1" t="s">
        <v>1342</v>
      </c>
      <c r="C549" s="1">
        <v>1</v>
      </c>
      <c r="D549" s="1">
        <v>42</v>
      </c>
      <c r="E549" s="6">
        <f t="shared" ca="1" si="16"/>
        <v>0.76388888888888884</v>
      </c>
      <c r="F549" s="6" t="str">
        <f t="shared" ca="1" si="17"/>
        <v>2019-10-19 18:20</v>
      </c>
    </row>
    <row r="550" spans="1:6" x14ac:dyDescent="0.2">
      <c r="A550" s="1">
        <v>549</v>
      </c>
      <c r="B550" s="1" t="s">
        <v>1276</v>
      </c>
      <c r="C550" s="1">
        <v>7</v>
      </c>
      <c r="D550" s="1">
        <v>34</v>
      </c>
      <c r="E550" s="6">
        <f t="shared" ca="1" si="16"/>
        <v>0.65277777777777779</v>
      </c>
      <c r="F550" s="6" t="str">
        <f t="shared" ca="1" si="17"/>
        <v>2019-04-28 15:40</v>
      </c>
    </row>
    <row r="551" spans="1:6" x14ac:dyDescent="0.2">
      <c r="A551" s="1">
        <v>550</v>
      </c>
      <c r="B551" s="1" t="s">
        <v>1343</v>
      </c>
      <c r="C551" s="1">
        <v>6</v>
      </c>
      <c r="D551" s="1">
        <v>56</v>
      </c>
      <c r="E551" s="6">
        <f t="shared" ca="1" si="16"/>
        <v>0.77777777777777779</v>
      </c>
      <c r="F551" s="6" t="str">
        <f t="shared" ca="1" si="17"/>
        <v>2019-03-06 18:40</v>
      </c>
    </row>
    <row r="552" spans="1:6" x14ac:dyDescent="0.2">
      <c r="A552" s="1">
        <v>551</v>
      </c>
      <c r="B552" s="1" t="s">
        <v>1264</v>
      </c>
      <c r="C552" s="1">
        <v>6</v>
      </c>
      <c r="D552" s="1">
        <v>10</v>
      </c>
      <c r="E552" s="6">
        <f t="shared" ca="1" si="16"/>
        <v>0.6875</v>
      </c>
      <c r="F552" s="6" t="str">
        <f t="shared" ca="1" si="17"/>
        <v>2018-12-02 16:30</v>
      </c>
    </row>
    <row r="553" spans="1:6" x14ac:dyDescent="0.2">
      <c r="A553" s="1">
        <v>552</v>
      </c>
      <c r="B553" s="1" t="s">
        <v>1344</v>
      </c>
      <c r="C553" s="1">
        <v>4</v>
      </c>
      <c r="D553" s="1">
        <v>19</v>
      </c>
      <c r="E553" s="6">
        <f t="shared" ca="1" si="16"/>
        <v>0.6875</v>
      </c>
      <c r="F553" s="6" t="str">
        <f t="shared" ca="1" si="17"/>
        <v>2018-11-22 16:30</v>
      </c>
    </row>
    <row r="554" spans="1:6" x14ac:dyDescent="0.2">
      <c r="A554" s="1">
        <v>553</v>
      </c>
      <c r="B554" s="1" t="s">
        <v>1114</v>
      </c>
      <c r="C554" s="1">
        <v>10</v>
      </c>
      <c r="D554" s="1">
        <v>41</v>
      </c>
      <c r="E554" s="6">
        <f t="shared" ca="1" si="16"/>
        <v>0.65972222222222221</v>
      </c>
      <c r="F554" s="6" t="str">
        <f t="shared" ca="1" si="17"/>
        <v>2019-02-22 15:50</v>
      </c>
    </row>
    <row r="555" spans="1:6" x14ac:dyDescent="0.2">
      <c r="A555" s="1">
        <v>554</v>
      </c>
      <c r="B555" s="1" t="s">
        <v>1188</v>
      </c>
      <c r="C555" s="1">
        <v>6</v>
      </c>
      <c r="D555" s="1">
        <v>3</v>
      </c>
      <c r="E555" s="6">
        <f t="shared" ca="1" si="16"/>
        <v>0.63194444444444442</v>
      </c>
      <c r="F555" s="6" t="str">
        <f t="shared" ca="1" si="17"/>
        <v>2019-07-18 15:10</v>
      </c>
    </row>
    <row r="556" spans="1:6" x14ac:dyDescent="0.2">
      <c r="A556" s="1">
        <v>555</v>
      </c>
      <c r="B556" s="1" t="s">
        <v>1345</v>
      </c>
      <c r="C556" s="1">
        <v>4</v>
      </c>
      <c r="D556" s="1">
        <v>15</v>
      </c>
      <c r="E556" s="6">
        <f t="shared" ca="1" si="16"/>
        <v>0.76388888888888884</v>
      </c>
      <c r="F556" s="6" t="str">
        <f t="shared" ca="1" si="17"/>
        <v>2018-12-17 18:20</v>
      </c>
    </row>
    <row r="557" spans="1:6" x14ac:dyDescent="0.2">
      <c r="A557" s="1">
        <v>556</v>
      </c>
      <c r="B557" s="1" t="s">
        <v>1206</v>
      </c>
      <c r="C557" s="1">
        <v>6</v>
      </c>
      <c r="D557" s="1">
        <v>19</v>
      </c>
      <c r="E557" s="6">
        <f t="shared" ca="1" si="16"/>
        <v>0.89583333333333337</v>
      </c>
      <c r="F557" s="6" t="str">
        <f t="shared" ca="1" si="17"/>
        <v>2018-12-07 21:30</v>
      </c>
    </row>
    <row r="558" spans="1:6" x14ac:dyDescent="0.2">
      <c r="A558" s="1">
        <v>557</v>
      </c>
      <c r="B558" s="1" t="s">
        <v>80</v>
      </c>
      <c r="C558" s="1">
        <v>3</v>
      </c>
      <c r="D558" s="1">
        <v>4</v>
      </c>
      <c r="E558" s="6">
        <f t="shared" ca="1" si="16"/>
        <v>0.63194444444444442</v>
      </c>
      <c r="F558" s="6" t="str">
        <f t="shared" ca="1" si="17"/>
        <v>2019-08-16 15:10</v>
      </c>
    </row>
    <row r="559" spans="1:6" x14ac:dyDescent="0.2">
      <c r="A559" s="1">
        <v>558</v>
      </c>
      <c r="B559" s="1" t="s">
        <v>1162</v>
      </c>
      <c r="C559" s="1">
        <v>7</v>
      </c>
      <c r="D559" s="1">
        <v>34</v>
      </c>
      <c r="E559" s="6">
        <f t="shared" ca="1" si="16"/>
        <v>0.74305555555555547</v>
      </c>
      <c r="F559" s="6" t="str">
        <f t="shared" ca="1" si="17"/>
        <v>2018-11-20 17:50</v>
      </c>
    </row>
    <row r="560" spans="1:6" x14ac:dyDescent="0.2">
      <c r="A560" s="1">
        <v>559</v>
      </c>
      <c r="B560" s="1" t="s">
        <v>1346</v>
      </c>
      <c r="C560" s="1">
        <v>2</v>
      </c>
      <c r="D560" s="1">
        <v>22</v>
      </c>
      <c r="E560" s="6">
        <f t="shared" ca="1" si="16"/>
        <v>0.82638888888888884</v>
      </c>
      <c r="F560" s="6" t="str">
        <f t="shared" ca="1" si="17"/>
        <v>2019-09-20 19:50</v>
      </c>
    </row>
    <row r="561" spans="1:6" x14ac:dyDescent="0.2">
      <c r="A561" s="1">
        <v>560</v>
      </c>
      <c r="B561" s="1" t="s">
        <v>1346</v>
      </c>
      <c r="C561" s="1">
        <v>5</v>
      </c>
      <c r="D561" s="1">
        <v>48</v>
      </c>
      <c r="E561" s="6">
        <f t="shared" ca="1" si="16"/>
        <v>0.58333333333333337</v>
      </c>
      <c r="F561" s="6" t="str">
        <f t="shared" ca="1" si="17"/>
        <v>2019-09-20 14:00</v>
      </c>
    </row>
    <row r="562" spans="1:6" x14ac:dyDescent="0.2">
      <c r="A562" s="1">
        <v>561</v>
      </c>
      <c r="B562" s="1" t="s">
        <v>1273</v>
      </c>
      <c r="C562" s="1">
        <v>10</v>
      </c>
      <c r="D562" s="1">
        <v>57</v>
      </c>
      <c r="E562" s="6">
        <f t="shared" ca="1" si="16"/>
        <v>0.9375</v>
      </c>
      <c r="F562" s="6" t="str">
        <f t="shared" ca="1" si="17"/>
        <v>2019-11-08 22:30</v>
      </c>
    </row>
    <row r="563" spans="1:6" x14ac:dyDescent="0.2">
      <c r="A563" s="1">
        <v>562</v>
      </c>
      <c r="B563" s="1" t="s">
        <v>1206</v>
      </c>
      <c r="C563" s="1">
        <v>2</v>
      </c>
      <c r="D563" s="1">
        <v>8</v>
      </c>
      <c r="E563" s="6">
        <f t="shared" ca="1" si="16"/>
        <v>0.875</v>
      </c>
      <c r="F563" s="6" t="str">
        <f t="shared" ca="1" si="17"/>
        <v>2018-12-07 21:00</v>
      </c>
    </row>
    <row r="564" spans="1:6" x14ac:dyDescent="0.2">
      <c r="A564" s="1">
        <v>563</v>
      </c>
      <c r="B564" s="1" t="s">
        <v>1180</v>
      </c>
      <c r="C564" s="1">
        <v>7</v>
      </c>
      <c r="D564" s="1">
        <v>24</v>
      </c>
      <c r="E564" s="6">
        <f t="shared" ca="1" si="16"/>
        <v>0.85416666666666663</v>
      </c>
      <c r="F564" s="6" t="str">
        <f t="shared" ca="1" si="17"/>
        <v>2019-05-01 20:30</v>
      </c>
    </row>
    <row r="565" spans="1:6" x14ac:dyDescent="0.2">
      <c r="A565" s="1">
        <v>564</v>
      </c>
      <c r="B565" s="1" t="s">
        <v>1259</v>
      </c>
      <c r="C565" s="1">
        <v>9</v>
      </c>
      <c r="D565" s="1">
        <v>40</v>
      </c>
      <c r="E565" s="6">
        <f t="shared" ca="1" si="16"/>
        <v>0.9375</v>
      </c>
      <c r="F565" s="6" t="str">
        <f t="shared" ca="1" si="17"/>
        <v>2018-11-23 22:30</v>
      </c>
    </row>
    <row r="566" spans="1:6" x14ac:dyDescent="0.2">
      <c r="A566" s="1">
        <v>565</v>
      </c>
      <c r="B566" s="1" t="s">
        <v>1347</v>
      </c>
      <c r="C566" s="1">
        <v>1</v>
      </c>
      <c r="D566" s="1">
        <v>20</v>
      </c>
      <c r="E566" s="6">
        <f t="shared" ca="1" si="16"/>
        <v>0.93055555555555547</v>
      </c>
      <c r="F566" s="6" t="str">
        <f t="shared" ca="1" si="17"/>
        <v>2019-10-26 22:20</v>
      </c>
    </row>
    <row r="567" spans="1:6" x14ac:dyDescent="0.2">
      <c r="A567" s="1">
        <v>566</v>
      </c>
      <c r="B567" s="1" t="s">
        <v>1251</v>
      </c>
      <c r="C567" s="1">
        <v>4</v>
      </c>
      <c r="D567" s="1">
        <v>43</v>
      </c>
      <c r="E567" s="6">
        <f t="shared" ca="1" si="16"/>
        <v>0.85416666666666663</v>
      </c>
      <c r="F567" s="6" t="str">
        <f t="shared" ca="1" si="17"/>
        <v>2019-06-01 20:30</v>
      </c>
    </row>
    <row r="568" spans="1:6" x14ac:dyDescent="0.2">
      <c r="A568" s="1">
        <v>567</v>
      </c>
      <c r="B568" s="1" t="s">
        <v>1348</v>
      </c>
      <c r="C568" s="1">
        <v>5</v>
      </c>
      <c r="D568" s="1">
        <v>12</v>
      </c>
      <c r="E568" s="6">
        <f t="shared" ca="1" si="16"/>
        <v>0.68055555555555547</v>
      </c>
      <c r="F568" s="6" t="str">
        <f t="shared" ca="1" si="17"/>
        <v>2019-07-06 16:20</v>
      </c>
    </row>
    <row r="569" spans="1:6" x14ac:dyDescent="0.2">
      <c r="A569" s="1">
        <v>568</v>
      </c>
      <c r="B569" s="1" t="s">
        <v>1349</v>
      </c>
      <c r="C569" s="1">
        <v>2</v>
      </c>
      <c r="D569" s="1">
        <v>1</v>
      </c>
      <c r="E569" s="6">
        <f t="shared" ca="1" si="16"/>
        <v>0.67361111111111116</v>
      </c>
      <c r="F569" s="6" t="str">
        <f t="shared" ca="1" si="17"/>
        <v>2019-09-17 16:10</v>
      </c>
    </row>
    <row r="570" spans="1:6" x14ac:dyDescent="0.2">
      <c r="A570" s="1">
        <v>569</v>
      </c>
      <c r="B570" s="1" t="s">
        <v>1350</v>
      </c>
      <c r="C570" s="1">
        <v>7</v>
      </c>
      <c r="D570" s="1">
        <v>52</v>
      </c>
      <c r="E570" s="6">
        <f t="shared" ca="1" si="16"/>
        <v>0.9375</v>
      </c>
      <c r="F570" s="6" t="str">
        <f t="shared" ca="1" si="17"/>
        <v>2019-05-02 22:30</v>
      </c>
    </row>
    <row r="571" spans="1:6" x14ac:dyDescent="0.2">
      <c r="A571" s="1">
        <v>570</v>
      </c>
      <c r="B571" s="1" t="s">
        <v>1293</v>
      </c>
      <c r="C571" s="1">
        <v>2</v>
      </c>
      <c r="D571" s="1">
        <v>11</v>
      </c>
      <c r="E571" s="6">
        <f t="shared" ca="1" si="16"/>
        <v>0.77777777777777779</v>
      </c>
      <c r="F571" s="6" t="str">
        <f t="shared" ca="1" si="17"/>
        <v>2019-06-23 18:40</v>
      </c>
    </row>
    <row r="572" spans="1:6" x14ac:dyDescent="0.2">
      <c r="A572" s="1">
        <v>571</v>
      </c>
      <c r="B572" s="1" t="s">
        <v>1237</v>
      </c>
      <c r="C572" s="1">
        <v>4</v>
      </c>
      <c r="D572" s="1">
        <v>28</v>
      </c>
      <c r="E572" s="6">
        <f t="shared" ca="1" si="16"/>
        <v>0.75</v>
      </c>
      <c r="F572" s="6" t="str">
        <f t="shared" ca="1" si="17"/>
        <v>2018-12-28 18:00</v>
      </c>
    </row>
    <row r="573" spans="1:6" x14ac:dyDescent="0.2">
      <c r="A573" s="1">
        <v>572</v>
      </c>
      <c r="B573" s="1" t="s">
        <v>1179</v>
      </c>
      <c r="C573" s="1">
        <v>1</v>
      </c>
      <c r="D573" s="1">
        <v>53</v>
      </c>
      <c r="E573" s="6">
        <f t="shared" ca="1" si="16"/>
        <v>0.59722222222222221</v>
      </c>
      <c r="F573" s="6" t="str">
        <f t="shared" ca="1" si="17"/>
        <v>2019-09-30 14:20</v>
      </c>
    </row>
    <row r="574" spans="1:6" x14ac:dyDescent="0.2">
      <c r="A574" s="1">
        <v>573</v>
      </c>
      <c r="B574" s="1" t="s">
        <v>1351</v>
      </c>
      <c r="C574" s="1">
        <v>3</v>
      </c>
      <c r="D574" s="1">
        <v>14</v>
      </c>
      <c r="E574" s="6">
        <f t="shared" ca="1" si="16"/>
        <v>0.79166666666666663</v>
      </c>
      <c r="F574" s="6" t="str">
        <f t="shared" ca="1" si="17"/>
        <v>2019-11-07 19:00</v>
      </c>
    </row>
    <row r="575" spans="1:6" x14ac:dyDescent="0.2">
      <c r="A575" s="1">
        <v>574</v>
      </c>
      <c r="B575" s="1" t="s">
        <v>1336</v>
      </c>
      <c r="C575" s="1">
        <v>8</v>
      </c>
      <c r="D575" s="1">
        <v>60</v>
      </c>
      <c r="E575" s="6">
        <f t="shared" ca="1" si="16"/>
        <v>0.78472222222222221</v>
      </c>
      <c r="F575" s="6" t="str">
        <f t="shared" ca="1" si="17"/>
        <v>2018-11-24 18:50</v>
      </c>
    </row>
    <row r="576" spans="1:6" x14ac:dyDescent="0.2">
      <c r="A576" s="1">
        <v>575</v>
      </c>
      <c r="B576" s="1" t="s">
        <v>1175</v>
      </c>
      <c r="C576" s="1">
        <v>9</v>
      </c>
      <c r="D576" s="1">
        <v>59</v>
      </c>
      <c r="E576" s="6">
        <f t="shared" ca="1" si="16"/>
        <v>0.68055555555555547</v>
      </c>
      <c r="F576" s="6" t="str">
        <f t="shared" ca="1" si="17"/>
        <v>2019-07-08 16:20</v>
      </c>
    </row>
    <row r="577" spans="1:6" x14ac:dyDescent="0.2">
      <c r="A577" s="1">
        <v>576</v>
      </c>
      <c r="B577" s="1" t="s">
        <v>1198</v>
      </c>
      <c r="C577" s="1">
        <v>10</v>
      </c>
      <c r="D577" s="1">
        <v>10</v>
      </c>
      <c r="E577" s="6">
        <f t="shared" ca="1" si="16"/>
        <v>0.84027777777777779</v>
      </c>
      <c r="F577" s="6" t="str">
        <f t="shared" ca="1" si="17"/>
        <v>2019-03-21 20:10</v>
      </c>
    </row>
    <row r="578" spans="1:6" x14ac:dyDescent="0.2">
      <c r="A578" s="1">
        <v>577</v>
      </c>
      <c r="B578" s="1" t="s">
        <v>95</v>
      </c>
      <c r="C578" s="1">
        <v>7</v>
      </c>
      <c r="D578" s="1">
        <v>16</v>
      </c>
      <c r="E578" s="6">
        <f t="shared" ca="1" si="16"/>
        <v>0.88888888888888884</v>
      </c>
      <c r="F578" s="6" t="str">
        <f t="shared" ca="1" si="17"/>
        <v>2019-05-17 21:20</v>
      </c>
    </row>
    <row r="579" spans="1:6" x14ac:dyDescent="0.2">
      <c r="A579" s="1">
        <v>578</v>
      </c>
      <c r="B579" s="1" t="s">
        <v>1154</v>
      </c>
      <c r="C579" s="1">
        <v>4</v>
      </c>
      <c r="D579" s="1">
        <v>12</v>
      </c>
      <c r="E579" s="6">
        <f t="shared" ref="E579:E642" ca="1" si="18">TIME(RANDBETWEEN(13,22),ROUNDUP(RANDBETWEEN(0,59),-1),0)</f>
        <v>0.70138888888888884</v>
      </c>
      <c r="F579" s="6" t="str">
        <f t="shared" ref="F579:F642" ca="1" si="19">TEXT(B579+E579,"YYYY-MM-DD HH:MM")</f>
        <v>2019-09-01 16:50</v>
      </c>
    </row>
    <row r="580" spans="1:6" x14ac:dyDescent="0.2">
      <c r="A580" s="1">
        <v>579</v>
      </c>
      <c r="B580" s="1" t="s">
        <v>1208</v>
      </c>
      <c r="C580" s="1">
        <v>4</v>
      </c>
      <c r="D580" s="1">
        <v>3</v>
      </c>
      <c r="E580" s="6">
        <f t="shared" ca="1" si="18"/>
        <v>0.88888888888888884</v>
      </c>
      <c r="F580" s="6" t="str">
        <f t="shared" ca="1" si="19"/>
        <v>2019-06-16 21:20</v>
      </c>
    </row>
    <row r="581" spans="1:6" x14ac:dyDescent="0.2">
      <c r="A581" s="1">
        <v>580</v>
      </c>
      <c r="B581" s="1" t="s">
        <v>1352</v>
      </c>
      <c r="C581" s="1">
        <v>8</v>
      </c>
      <c r="D581" s="1">
        <v>19</v>
      </c>
      <c r="E581" s="6">
        <f t="shared" ca="1" si="18"/>
        <v>0.75</v>
      </c>
      <c r="F581" s="6" t="str">
        <f t="shared" ca="1" si="19"/>
        <v>2019-02-19 18:00</v>
      </c>
    </row>
    <row r="582" spans="1:6" x14ac:dyDescent="0.2">
      <c r="A582" s="1">
        <v>581</v>
      </c>
      <c r="B582" s="1" t="s">
        <v>1213</v>
      </c>
      <c r="C582" s="1">
        <v>3</v>
      </c>
      <c r="D582" s="1">
        <v>48</v>
      </c>
      <c r="E582" s="6">
        <f t="shared" ca="1" si="18"/>
        <v>0.625</v>
      </c>
      <c r="F582" s="6" t="str">
        <f t="shared" ca="1" si="19"/>
        <v>2019-08-01 15:00</v>
      </c>
    </row>
    <row r="583" spans="1:6" x14ac:dyDescent="0.2">
      <c r="A583" s="1">
        <v>582</v>
      </c>
      <c r="B583" s="1" t="s">
        <v>1100</v>
      </c>
      <c r="C583" s="1">
        <v>4</v>
      </c>
      <c r="D583" s="1">
        <v>50</v>
      </c>
      <c r="E583" s="6">
        <f t="shared" ca="1" si="18"/>
        <v>0.79166666666666663</v>
      </c>
      <c r="F583" s="6" t="str">
        <f t="shared" ca="1" si="19"/>
        <v>2019-11-03 19:00</v>
      </c>
    </row>
    <row r="584" spans="1:6" x14ac:dyDescent="0.2">
      <c r="A584" s="1">
        <v>583</v>
      </c>
      <c r="B584" s="1" t="s">
        <v>1353</v>
      </c>
      <c r="C584" s="1">
        <v>2</v>
      </c>
      <c r="D584" s="1">
        <v>52</v>
      </c>
      <c r="E584" s="6">
        <f t="shared" ca="1" si="18"/>
        <v>0.72222222222222221</v>
      </c>
      <c r="F584" s="6" t="str">
        <f t="shared" ca="1" si="19"/>
        <v>2019-09-14 17:20</v>
      </c>
    </row>
    <row r="585" spans="1:6" x14ac:dyDescent="0.2">
      <c r="A585" s="1">
        <v>584</v>
      </c>
      <c r="B585" s="1" t="s">
        <v>1091</v>
      </c>
      <c r="C585" s="1">
        <v>6</v>
      </c>
      <c r="D585" s="1">
        <v>46</v>
      </c>
      <c r="E585" s="6">
        <f t="shared" ca="1" si="18"/>
        <v>0.84722222222222221</v>
      </c>
      <c r="F585" s="6" t="str">
        <f t="shared" ca="1" si="19"/>
        <v>2019-01-26 20:20</v>
      </c>
    </row>
    <row r="586" spans="1:6" x14ac:dyDescent="0.2">
      <c r="A586" s="1">
        <v>585</v>
      </c>
      <c r="B586" s="1" t="s">
        <v>1321</v>
      </c>
      <c r="C586" s="1">
        <v>3</v>
      </c>
      <c r="D586" s="1">
        <v>3</v>
      </c>
      <c r="E586" s="6">
        <f t="shared" ca="1" si="18"/>
        <v>0.80555555555555547</v>
      </c>
      <c r="F586" s="6" t="str">
        <f t="shared" ca="1" si="19"/>
        <v>2019-07-25 19:20</v>
      </c>
    </row>
    <row r="587" spans="1:6" x14ac:dyDescent="0.2">
      <c r="A587" s="1">
        <v>586</v>
      </c>
      <c r="B587" s="1" t="s">
        <v>1293</v>
      </c>
      <c r="C587" s="1">
        <v>7</v>
      </c>
      <c r="D587" s="1">
        <v>43</v>
      </c>
      <c r="E587" s="6">
        <f t="shared" ca="1" si="18"/>
        <v>0.56944444444444442</v>
      </c>
      <c r="F587" s="6" t="str">
        <f t="shared" ca="1" si="19"/>
        <v>2019-06-23 13:40</v>
      </c>
    </row>
    <row r="588" spans="1:6" x14ac:dyDescent="0.2">
      <c r="A588" s="1">
        <v>587</v>
      </c>
      <c r="B588" s="1" t="s">
        <v>1094</v>
      </c>
      <c r="C588" s="1">
        <v>8</v>
      </c>
      <c r="D588" s="1">
        <v>53</v>
      </c>
      <c r="E588" s="6">
        <f t="shared" ca="1" si="18"/>
        <v>0.75</v>
      </c>
      <c r="F588" s="6" t="str">
        <f t="shared" ca="1" si="19"/>
        <v>2018-12-05 18:00</v>
      </c>
    </row>
    <row r="589" spans="1:6" x14ac:dyDescent="0.2">
      <c r="A589" s="1">
        <v>588</v>
      </c>
      <c r="B589" s="1" t="s">
        <v>1184</v>
      </c>
      <c r="C589" s="1">
        <v>7</v>
      </c>
      <c r="D589" s="1">
        <v>45</v>
      </c>
      <c r="E589" s="6">
        <f t="shared" ca="1" si="18"/>
        <v>0.95833333333333337</v>
      </c>
      <c r="F589" s="6" t="str">
        <f t="shared" ca="1" si="19"/>
        <v>2019-09-12 23:00</v>
      </c>
    </row>
    <row r="590" spans="1:6" x14ac:dyDescent="0.2">
      <c r="A590" s="1">
        <v>589</v>
      </c>
      <c r="B590" s="1" t="s">
        <v>1354</v>
      </c>
      <c r="C590" s="1">
        <v>2</v>
      </c>
      <c r="D590" s="1">
        <v>58</v>
      </c>
      <c r="E590" s="6">
        <f t="shared" ca="1" si="18"/>
        <v>0.88194444444444453</v>
      </c>
      <c r="F590" s="6" t="str">
        <f t="shared" ca="1" si="19"/>
        <v>2019-10-17 21:10</v>
      </c>
    </row>
    <row r="591" spans="1:6" x14ac:dyDescent="0.2">
      <c r="A591" s="1">
        <v>590</v>
      </c>
      <c r="B591" s="1" t="s">
        <v>50</v>
      </c>
      <c r="C591" s="1">
        <v>10</v>
      </c>
      <c r="D591" s="1">
        <v>35</v>
      </c>
      <c r="E591" s="6">
        <f t="shared" ca="1" si="18"/>
        <v>0.83333333333333337</v>
      </c>
      <c r="F591" s="6" t="str">
        <f t="shared" ca="1" si="19"/>
        <v>2019-04-27 20:00</v>
      </c>
    </row>
    <row r="592" spans="1:6" x14ac:dyDescent="0.2">
      <c r="A592" s="1">
        <v>591</v>
      </c>
      <c r="B592" s="1" t="s">
        <v>143</v>
      </c>
      <c r="C592" s="1">
        <v>5</v>
      </c>
      <c r="D592" s="1">
        <v>16</v>
      </c>
      <c r="E592" s="6">
        <f t="shared" ca="1" si="18"/>
        <v>0.94444444444444453</v>
      </c>
      <c r="F592" s="6" t="str">
        <f t="shared" ca="1" si="19"/>
        <v>2019-04-08 22:40</v>
      </c>
    </row>
    <row r="593" spans="1:6" x14ac:dyDescent="0.2">
      <c r="A593" s="1">
        <v>592</v>
      </c>
      <c r="B593" s="1" t="s">
        <v>1219</v>
      </c>
      <c r="C593" s="1">
        <v>6</v>
      </c>
      <c r="D593" s="1">
        <v>4</v>
      </c>
      <c r="E593" s="6">
        <f t="shared" ca="1" si="18"/>
        <v>0.54861111111111105</v>
      </c>
      <c r="F593" s="6" t="str">
        <f t="shared" ca="1" si="19"/>
        <v>2019-10-09 13:10</v>
      </c>
    </row>
    <row r="594" spans="1:6" x14ac:dyDescent="0.2">
      <c r="A594" s="1">
        <v>593</v>
      </c>
      <c r="B594" s="1" t="s">
        <v>1094</v>
      </c>
      <c r="C594" s="1">
        <v>3</v>
      </c>
      <c r="D594" s="1">
        <v>60</v>
      </c>
      <c r="E594" s="6">
        <f t="shared" ca="1" si="18"/>
        <v>0.90277777777777779</v>
      </c>
      <c r="F594" s="6" t="str">
        <f t="shared" ca="1" si="19"/>
        <v>2018-12-05 21:40</v>
      </c>
    </row>
    <row r="595" spans="1:6" x14ac:dyDescent="0.2">
      <c r="A595" s="1">
        <v>594</v>
      </c>
      <c r="B595" s="1" t="s">
        <v>1355</v>
      </c>
      <c r="C595" s="1">
        <v>8</v>
      </c>
      <c r="D595" s="1">
        <v>35</v>
      </c>
      <c r="E595" s="6">
        <f t="shared" ca="1" si="18"/>
        <v>0.95833333333333337</v>
      </c>
      <c r="F595" s="6" t="str">
        <f t="shared" ca="1" si="19"/>
        <v>2019-07-01 23:00</v>
      </c>
    </row>
    <row r="596" spans="1:6" x14ac:dyDescent="0.2">
      <c r="A596" s="1">
        <v>595</v>
      </c>
      <c r="B596" s="1" t="s">
        <v>1102</v>
      </c>
      <c r="C596" s="1">
        <v>2</v>
      </c>
      <c r="D596" s="1">
        <v>57</v>
      </c>
      <c r="E596" s="6">
        <f t="shared" ca="1" si="18"/>
        <v>0.59722222222222221</v>
      </c>
      <c r="F596" s="6" t="str">
        <f t="shared" ca="1" si="19"/>
        <v>2018-11-10 14:20</v>
      </c>
    </row>
    <row r="597" spans="1:6" x14ac:dyDescent="0.2">
      <c r="A597" s="1">
        <v>596</v>
      </c>
      <c r="B597" s="1" t="s">
        <v>1120</v>
      </c>
      <c r="C597" s="1">
        <v>1</v>
      </c>
      <c r="D597" s="1">
        <v>28</v>
      </c>
      <c r="E597" s="6">
        <f t="shared" ca="1" si="18"/>
        <v>0.66666666666666663</v>
      </c>
      <c r="F597" s="6" t="str">
        <f t="shared" ca="1" si="19"/>
        <v>2019-02-17 16:00</v>
      </c>
    </row>
    <row r="598" spans="1:6" x14ac:dyDescent="0.2">
      <c r="A598" s="1">
        <v>597</v>
      </c>
      <c r="B598" s="1" t="s">
        <v>100</v>
      </c>
      <c r="C598" s="1">
        <v>9</v>
      </c>
      <c r="D598" s="1">
        <v>35</v>
      </c>
      <c r="E598" s="6">
        <f t="shared" ca="1" si="18"/>
        <v>0.72916666666666663</v>
      </c>
      <c r="F598" s="6" t="str">
        <f t="shared" ca="1" si="19"/>
        <v>2019-08-04 17:30</v>
      </c>
    </row>
    <row r="599" spans="1:6" x14ac:dyDescent="0.2">
      <c r="A599" s="1">
        <v>598</v>
      </c>
      <c r="B599" s="1" t="s">
        <v>1356</v>
      </c>
      <c r="C599" s="1">
        <v>9</v>
      </c>
      <c r="D599" s="1">
        <v>39</v>
      </c>
      <c r="E599" s="6">
        <f t="shared" ca="1" si="18"/>
        <v>0.78472222222222221</v>
      </c>
      <c r="F599" s="6" t="str">
        <f t="shared" ca="1" si="19"/>
        <v>2019-05-06 18:50</v>
      </c>
    </row>
    <row r="600" spans="1:6" x14ac:dyDescent="0.2">
      <c r="A600" s="1">
        <v>599</v>
      </c>
      <c r="B600" s="1" t="s">
        <v>1357</v>
      </c>
      <c r="C600" s="1">
        <v>2</v>
      </c>
      <c r="D600" s="1">
        <v>19</v>
      </c>
      <c r="E600" s="6">
        <f t="shared" ca="1" si="18"/>
        <v>0.88194444444444453</v>
      </c>
      <c r="F600" s="6" t="str">
        <f t="shared" ca="1" si="19"/>
        <v>2019-08-06 21:10</v>
      </c>
    </row>
    <row r="601" spans="1:6" x14ac:dyDescent="0.2">
      <c r="A601" s="1">
        <v>600</v>
      </c>
      <c r="B601" s="1" t="s">
        <v>1315</v>
      </c>
      <c r="C601" s="1">
        <v>4</v>
      </c>
      <c r="D601" s="1">
        <v>18</v>
      </c>
      <c r="E601" s="6">
        <f t="shared" ca="1" si="18"/>
        <v>0.83333333333333337</v>
      </c>
      <c r="F601" s="6" t="str">
        <f t="shared" ca="1" si="19"/>
        <v>2019-07-22 20:00</v>
      </c>
    </row>
    <row r="602" spans="1:6" x14ac:dyDescent="0.2">
      <c r="A602" s="1">
        <v>601</v>
      </c>
      <c r="B602" s="1" t="s">
        <v>1318</v>
      </c>
      <c r="C602" s="1">
        <v>8</v>
      </c>
      <c r="D602" s="1">
        <v>4</v>
      </c>
      <c r="E602" s="6">
        <f t="shared" ca="1" si="18"/>
        <v>0.76388888888888884</v>
      </c>
      <c r="F602" s="6" t="str">
        <f t="shared" ca="1" si="19"/>
        <v>2018-12-16 18:20</v>
      </c>
    </row>
    <row r="603" spans="1:6" x14ac:dyDescent="0.2">
      <c r="A603" s="1">
        <v>602</v>
      </c>
      <c r="B603" s="1" t="s">
        <v>1095</v>
      </c>
      <c r="C603" s="1">
        <v>10</v>
      </c>
      <c r="D603" s="1">
        <v>46</v>
      </c>
      <c r="E603" s="6">
        <f t="shared" ca="1" si="18"/>
        <v>0.59722222222222221</v>
      </c>
      <c r="F603" s="6" t="str">
        <f t="shared" ca="1" si="19"/>
        <v>2019-05-08 14:20</v>
      </c>
    </row>
    <row r="604" spans="1:6" x14ac:dyDescent="0.2">
      <c r="A604" s="1">
        <v>603</v>
      </c>
      <c r="B604" s="1" t="s">
        <v>1258</v>
      </c>
      <c r="C604" s="1">
        <v>8</v>
      </c>
      <c r="D604" s="1">
        <v>36</v>
      </c>
      <c r="E604" s="6">
        <f t="shared" ca="1" si="18"/>
        <v>0.82638888888888884</v>
      </c>
      <c r="F604" s="6" t="str">
        <f t="shared" ca="1" si="19"/>
        <v>2018-12-15 19:50</v>
      </c>
    </row>
    <row r="605" spans="1:6" x14ac:dyDescent="0.2">
      <c r="A605" s="1">
        <v>604</v>
      </c>
      <c r="B605" s="1" t="s">
        <v>1295</v>
      </c>
      <c r="C605" s="1">
        <v>7</v>
      </c>
      <c r="D605" s="1">
        <v>58</v>
      </c>
      <c r="E605" s="6">
        <f t="shared" ca="1" si="18"/>
        <v>0.63888888888888895</v>
      </c>
      <c r="F605" s="6" t="str">
        <f t="shared" ca="1" si="19"/>
        <v>2019-04-12 15:20</v>
      </c>
    </row>
    <row r="606" spans="1:6" x14ac:dyDescent="0.2">
      <c r="A606" s="1">
        <v>605</v>
      </c>
      <c r="B606" s="1" t="s">
        <v>1166</v>
      </c>
      <c r="C606" s="1">
        <v>6</v>
      </c>
      <c r="D606" s="1">
        <v>17</v>
      </c>
      <c r="E606" s="6">
        <f t="shared" ca="1" si="18"/>
        <v>0.72222222222222221</v>
      </c>
      <c r="F606" s="6" t="str">
        <f t="shared" ca="1" si="19"/>
        <v>2019-07-24 17:20</v>
      </c>
    </row>
    <row r="607" spans="1:6" x14ac:dyDescent="0.2">
      <c r="A607" s="1">
        <v>606</v>
      </c>
      <c r="B607" s="1" t="s">
        <v>1276</v>
      </c>
      <c r="C607" s="1">
        <v>10</v>
      </c>
      <c r="D607" s="1">
        <v>53</v>
      </c>
      <c r="E607" s="6">
        <f t="shared" ca="1" si="18"/>
        <v>0.61111111111111105</v>
      </c>
      <c r="F607" s="6" t="str">
        <f t="shared" ca="1" si="19"/>
        <v>2019-04-28 14:40</v>
      </c>
    </row>
    <row r="608" spans="1:6" x14ac:dyDescent="0.2">
      <c r="A608" s="1">
        <v>607</v>
      </c>
      <c r="B608" s="1" t="s">
        <v>1279</v>
      </c>
      <c r="C608" s="1">
        <v>6</v>
      </c>
      <c r="D608" s="1">
        <v>24</v>
      </c>
      <c r="E608" s="6">
        <f t="shared" ca="1" si="18"/>
        <v>0.67361111111111116</v>
      </c>
      <c r="F608" s="6" t="str">
        <f t="shared" ca="1" si="19"/>
        <v>2019-04-29 16:10</v>
      </c>
    </row>
    <row r="609" spans="1:6" x14ac:dyDescent="0.2">
      <c r="A609" s="1">
        <v>608</v>
      </c>
      <c r="B609" s="1" t="s">
        <v>1296</v>
      </c>
      <c r="C609" s="1">
        <v>6</v>
      </c>
      <c r="D609" s="1">
        <v>34</v>
      </c>
      <c r="E609" s="6">
        <f t="shared" ca="1" si="18"/>
        <v>0.95833333333333337</v>
      </c>
      <c r="F609" s="6" t="str">
        <f t="shared" ca="1" si="19"/>
        <v>2019-01-29 23:00</v>
      </c>
    </row>
    <row r="610" spans="1:6" x14ac:dyDescent="0.2">
      <c r="A610" s="1">
        <v>609</v>
      </c>
      <c r="B610" s="1" t="s">
        <v>1186</v>
      </c>
      <c r="C610" s="1">
        <v>3</v>
      </c>
      <c r="D610" s="1">
        <v>43</v>
      </c>
      <c r="E610" s="6">
        <f t="shared" ca="1" si="18"/>
        <v>0.57638888888888895</v>
      </c>
      <c r="F610" s="6" t="str">
        <f t="shared" ca="1" si="19"/>
        <v>2019-08-10 13:50</v>
      </c>
    </row>
    <row r="611" spans="1:6" x14ac:dyDescent="0.2">
      <c r="A611" s="1">
        <v>610</v>
      </c>
      <c r="B611" s="1" t="s">
        <v>1080</v>
      </c>
      <c r="C611" s="1">
        <v>7</v>
      </c>
      <c r="D611" s="1">
        <v>31</v>
      </c>
      <c r="E611" s="6">
        <f t="shared" ca="1" si="18"/>
        <v>0.76388888888888884</v>
      </c>
      <c r="F611" s="6" t="str">
        <f t="shared" ca="1" si="19"/>
        <v>2019-01-18 18:20</v>
      </c>
    </row>
    <row r="612" spans="1:6" x14ac:dyDescent="0.2">
      <c r="A612" s="1">
        <v>611</v>
      </c>
      <c r="B612" s="1" t="s">
        <v>138</v>
      </c>
      <c r="C612" s="1">
        <v>9</v>
      </c>
      <c r="D612" s="1">
        <v>31</v>
      </c>
      <c r="E612" s="6">
        <f t="shared" ca="1" si="18"/>
        <v>0.80555555555555547</v>
      </c>
      <c r="F612" s="6" t="str">
        <f t="shared" ca="1" si="19"/>
        <v>2019-10-25 19:20</v>
      </c>
    </row>
    <row r="613" spans="1:6" x14ac:dyDescent="0.2">
      <c r="A613" s="1">
        <v>612</v>
      </c>
      <c r="B613" s="1" t="s">
        <v>1119</v>
      </c>
      <c r="C613" s="1">
        <v>3</v>
      </c>
      <c r="D613" s="1">
        <v>25</v>
      </c>
      <c r="E613" s="6">
        <f t="shared" ca="1" si="18"/>
        <v>0.73611111111111116</v>
      </c>
      <c r="F613" s="6" t="str">
        <f t="shared" ca="1" si="19"/>
        <v>2019-08-20 17:40</v>
      </c>
    </row>
    <row r="614" spans="1:6" x14ac:dyDescent="0.2">
      <c r="A614" s="1">
        <v>613</v>
      </c>
      <c r="B614" s="1" t="s">
        <v>1346</v>
      </c>
      <c r="C614" s="1">
        <v>8</v>
      </c>
      <c r="D614" s="1">
        <v>12</v>
      </c>
      <c r="E614" s="6">
        <f t="shared" ca="1" si="18"/>
        <v>0.75694444444444453</v>
      </c>
      <c r="F614" s="6" t="str">
        <f t="shared" ca="1" si="19"/>
        <v>2019-09-20 18:10</v>
      </c>
    </row>
    <row r="615" spans="1:6" x14ac:dyDescent="0.2">
      <c r="A615" s="1">
        <v>614</v>
      </c>
      <c r="B615" s="1" t="s">
        <v>1126</v>
      </c>
      <c r="C615" s="1">
        <v>8</v>
      </c>
      <c r="D615" s="1">
        <v>3</v>
      </c>
      <c r="E615" s="6">
        <f t="shared" ca="1" si="18"/>
        <v>0.63888888888888895</v>
      </c>
      <c r="F615" s="6" t="str">
        <f t="shared" ca="1" si="19"/>
        <v>2019-01-30 15:20</v>
      </c>
    </row>
    <row r="616" spans="1:6" x14ac:dyDescent="0.2">
      <c r="A616" s="1">
        <v>615</v>
      </c>
      <c r="B616" s="1" t="s">
        <v>1175</v>
      </c>
      <c r="C616" s="1">
        <v>6</v>
      </c>
      <c r="D616" s="1">
        <v>5</v>
      </c>
      <c r="E616" s="6">
        <f t="shared" ca="1" si="18"/>
        <v>0.70138888888888884</v>
      </c>
      <c r="F616" s="6" t="str">
        <f t="shared" ca="1" si="19"/>
        <v>2019-07-08 16:50</v>
      </c>
    </row>
    <row r="617" spans="1:6" x14ac:dyDescent="0.2">
      <c r="A617" s="1">
        <v>616</v>
      </c>
      <c r="B617" s="1" t="s">
        <v>1284</v>
      </c>
      <c r="C617" s="1">
        <v>5</v>
      </c>
      <c r="D617" s="1">
        <v>8</v>
      </c>
      <c r="E617" s="6">
        <f t="shared" ca="1" si="18"/>
        <v>0.66666666666666663</v>
      </c>
      <c r="F617" s="6" t="str">
        <f t="shared" ca="1" si="19"/>
        <v>2019-06-29 16:00</v>
      </c>
    </row>
    <row r="618" spans="1:6" x14ac:dyDescent="0.2">
      <c r="A618" s="1">
        <v>617</v>
      </c>
      <c r="B618" s="1" t="s">
        <v>1295</v>
      </c>
      <c r="C618" s="1">
        <v>10</v>
      </c>
      <c r="D618" s="1">
        <v>56</v>
      </c>
      <c r="E618" s="6">
        <f t="shared" ca="1" si="18"/>
        <v>0.58333333333333337</v>
      </c>
      <c r="F618" s="6" t="str">
        <f t="shared" ca="1" si="19"/>
        <v>2019-04-12 14:00</v>
      </c>
    </row>
    <row r="619" spans="1:6" x14ac:dyDescent="0.2">
      <c r="A619" s="1">
        <v>618</v>
      </c>
      <c r="B619" s="1" t="s">
        <v>1213</v>
      </c>
      <c r="C619" s="1">
        <v>2</v>
      </c>
      <c r="D619" s="1">
        <v>15</v>
      </c>
      <c r="E619" s="6">
        <f t="shared" ca="1" si="18"/>
        <v>0.625</v>
      </c>
      <c r="F619" s="6" t="str">
        <f t="shared" ca="1" si="19"/>
        <v>2019-08-01 15:00</v>
      </c>
    </row>
    <row r="620" spans="1:6" x14ac:dyDescent="0.2">
      <c r="A620" s="1">
        <v>619</v>
      </c>
      <c r="B620" s="1" t="s">
        <v>1179</v>
      </c>
      <c r="C620" s="1">
        <v>9</v>
      </c>
      <c r="D620" s="1">
        <v>17</v>
      </c>
      <c r="E620" s="6">
        <f t="shared" ca="1" si="18"/>
        <v>0.56944444444444442</v>
      </c>
      <c r="F620" s="6" t="str">
        <f t="shared" ca="1" si="19"/>
        <v>2019-09-30 13:40</v>
      </c>
    </row>
    <row r="621" spans="1:6" x14ac:dyDescent="0.2">
      <c r="A621" s="1">
        <v>620</v>
      </c>
      <c r="B621" s="1" t="s">
        <v>1267</v>
      </c>
      <c r="C621" s="1">
        <v>4</v>
      </c>
      <c r="D621" s="1">
        <v>57</v>
      </c>
      <c r="E621" s="6">
        <f t="shared" ca="1" si="18"/>
        <v>0.59027777777777779</v>
      </c>
      <c r="F621" s="6" t="str">
        <f t="shared" ca="1" si="19"/>
        <v>2019-10-14 14:10</v>
      </c>
    </row>
    <row r="622" spans="1:6" x14ac:dyDescent="0.2">
      <c r="A622" s="1">
        <v>621</v>
      </c>
      <c r="B622" s="1" t="s">
        <v>1230</v>
      </c>
      <c r="C622" s="1">
        <v>7</v>
      </c>
      <c r="D622" s="1">
        <v>43</v>
      </c>
      <c r="E622" s="6">
        <f t="shared" ca="1" si="18"/>
        <v>0.91666666666666663</v>
      </c>
      <c r="F622" s="6" t="str">
        <f t="shared" ca="1" si="19"/>
        <v>2018-12-19 22:00</v>
      </c>
    </row>
    <row r="623" spans="1:6" x14ac:dyDescent="0.2">
      <c r="A623" s="1">
        <v>622</v>
      </c>
      <c r="B623" s="1" t="s">
        <v>120</v>
      </c>
      <c r="C623" s="1">
        <v>1</v>
      </c>
      <c r="D623" s="1">
        <v>59</v>
      </c>
      <c r="E623" s="6">
        <f t="shared" ca="1" si="18"/>
        <v>0.63888888888888895</v>
      </c>
      <c r="F623" s="6" t="str">
        <f t="shared" ca="1" si="19"/>
        <v>2019-05-12 15:20</v>
      </c>
    </row>
    <row r="624" spans="1:6" x14ac:dyDescent="0.2">
      <c r="A624" s="1">
        <v>623</v>
      </c>
      <c r="B624" s="1" t="s">
        <v>1349</v>
      </c>
      <c r="C624" s="1">
        <v>2</v>
      </c>
      <c r="D624" s="1">
        <v>37</v>
      </c>
      <c r="E624" s="6">
        <f t="shared" ca="1" si="18"/>
        <v>0.91666666666666663</v>
      </c>
      <c r="F624" s="6" t="str">
        <f t="shared" ca="1" si="19"/>
        <v>2019-09-17 22:00</v>
      </c>
    </row>
    <row r="625" spans="1:6" x14ac:dyDescent="0.2">
      <c r="A625" s="1">
        <v>624</v>
      </c>
      <c r="B625" s="1" t="s">
        <v>1286</v>
      </c>
      <c r="C625" s="1">
        <v>6</v>
      </c>
      <c r="D625" s="1">
        <v>6</v>
      </c>
      <c r="E625" s="6">
        <f t="shared" ca="1" si="18"/>
        <v>0.66666666666666663</v>
      </c>
      <c r="F625" s="6" t="str">
        <f t="shared" ca="1" si="19"/>
        <v>2019-03-07 16:00</v>
      </c>
    </row>
    <row r="626" spans="1:6" x14ac:dyDescent="0.2">
      <c r="A626" s="1">
        <v>625</v>
      </c>
      <c r="B626" s="1" t="s">
        <v>1083</v>
      </c>
      <c r="C626" s="1">
        <v>4</v>
      </c>
      <c r="D626" s="1">
        <v>20</v>
      </c>
      <c r="E626" s="6">
        <f t="shared" ca="1" si="18"/>
        <v>0.6875</v>
      </c>
      <c r="F626" s="6" t="str">
        <f t="shared" ca="1" si="19"/>
        <v>2019-09-24 16:30</v>
      </c>
    </row>
    <row r="627" spans="1:6" x14ac:dyDescent="0.2">
      <c r="A627" s="1">
        <v>626</v>
      </c>
      <c r="B627" s="1" t="s">
        <v>1204</v>
      </c>
      <c r="C627" s="1">
        <v>9</v>
      </c>
      <c r="D627" s="1">
        <v>53</v>
      </c>
      <c r="E627" s="6">
        <f t="shared" ca="1" si="18"/>
        <v>0.71527777777777779</v>
      </c>
      <c r="F627" s="6" t="str">
        <f t="shared" ca="1" si="19"/>
        <v>2019-08-22 17:10</v>
      </c>
    </row>
    <row r="628" spans="1:6" x14ac:dyDescent="0.2">
      <c r="A628" s="1">
        <v>627</v>
      </c>
      <c r="B628" s="1" t="s">
        <v>1358</v>
      </c>
      <c r="C628" s="1">
        <v>1</v>
      </c>
      <c r="D628" s="1">
        <v>3</v>
      </c>
      <c r="E628" s="6">
        <f t="shared" ca="1" si="18"/>
        <v>0.54166666666666663</v>
      </c>
      <c r="F628" s="6" t="str">
        <f t="shared" ca="1" si="19"/>
        <v>2019-08-27 13:00</v>
      </c>
    </row>
    <row r="629" spans="1:6" x14ac:dyDescent="0.2">
      <c r="A629" s="1">
        <v>628</v>
      </c>
      <c r="B629" s="1" t="s">
        <v>15</v>
      </c>
      <c r="C629" s="1">
        <v>2</v>
      </c>
      <c r="D629" s="1">
        <v>28</v>
      </c>
      <c r="E629" s="6">
        <f t="shared" ca="1" si="18"/>
        <v>0.82638888888888884</v>
      </c>
      <c r="F629" s="6" t="str">
        <f t="shared" ca="1" si="19"/>
        <v>2019-10-11 19:50</v>
      </c>
    </row>
    <row r="630" spans="1:6" x14ac:dyDescent="0.2">
      <c r="A630" s="1">
        <v>629</v>
      </c>
      <c r="B630" s="1" t="s">
        <v>1359</v>
      </c>
      <c r="C630" s="1">
        <v>8</v>
      </c>
      <c r="D630" s="1">
        <v>49</v>
      </c>
      <c r="E630" s="6">
        <f t="shared" ca="1" si="18"/>
        <v>0.94444444444444453</v>
      </c>
      <c r="F630" s="6" t="str">
        <f t="shared" ca="1" si="19"/>
        <v>2018-11-28 22:40</v>
      </c>
    </row>
    <row r="631" spans="1:6" x14ac:dyDescent="0.2">
      <c r="A631" s="1">
        <v>630</v>
      </c>
      <c r="B631" s="1" t="s">
        <v>1359</v>
      </c>
      <c r="C631" s="1">
        <v>1</v>
      </c>
      <c r="D631" s="1">
        <v>51</v>
      </c>
      <c r="E631" s="6">
        <f t="shared" ca="1" si="18"/>
        <v>0.63888888888888895</v>
      </c>
      <c r="F631" s="6" t="str">
        <f t="shared" ca="1" si="19"/>
        <v>2018-11-28 15:20</v>
      </c>
    </row>
    <row r="632" spans="1:6" x14ac:dyDescent="0.2">
      <c r="A632" s="1">
        <v>631</v>
      </c>
      <c r="B632" s="1" t="s">
        <v>1352</v>
      </c>
      <c r="C632" s="1">
        <v>4</v>
      </c>
      <c r="D632" s="1">
        <v>7</v>
      </c>
      <c r="E632" s="6">
        <f t="shared" ca="1" si="18"/>
        <v>0.95138888888888884</v>
      </c>
      <c r="F632" s="6" t="str">
        <f t="shared" ca="1" si="19"/>
        <v>2019-02-19 22:50</v>
      </c>
    </row>
    <row r="633" spans="1:6" x14ac:dyDescent="0.2">
      <c r="A633" s="1">
        <v>632</v>
      </c>
      <c r="B633" s="1" t="s">
        <v>100</v>
      </c>
      <c r="C633" s="1">
        <v>2</v>
      </c>
      <c r="D633" s="1">
        <v>16</v>
      </c>
      <c r="E633" s="6">
        <f t="shared" ca="1" si="18"/>
        <v>0.8125</v>
      </c>
      <c r="F633" s="6" t="str">
        <f t="shared" ca="1" si="19"/>
        <v>2019-08-04 19:30</v>
      </c>
    </row>
    <row r="634" spans="1:6" x14ac:dyDescent="0.2">
      <c r="A634" s="1">
        <v>633</v>
      </c>
      <c r="B634" s="1" t="s">
        <v>120</v>
      </c>
      <c r="C634" s="1">
        <v>8</v>
      </c>
      <c r="D634" s="1">
        <v>6</v>
      </c>
      <c r="E634" s="6">
        <f t="shared" ca="1" si="18"/>
        <v>0.67361111111111116</v>
      </c>
      <c r="F634" s="6" t="str">
        <f t="shared" ca="1" si="19"/>
        <v>2019-05-12 16:10</v>
      </c>
    </row>
    <row r="635" spans="1:6" x14ac:dyDescent="0.2">
      <c r="A635" s="1">
        <v>634</v>
      </c>
      <c r="B635" s="1" t="s">
        <v>1291</v>
      </c>
      <c r="C635" s="1">
        <v>4</v>
      </c>
      <c r="D635" s="1">
        <v>8</v>
      </c>
      <c r="E635" s="6">
        <f t="shared" ca="1" si="18"/>
        <v>0.8125</v>
      </c>
      <c r="F635" s="6" t="str">
        <f t="shared" ca="1" si="19"/>
        <v>2018-11-21 19:30</v>
      </c>
    </row>
    <row r="636" spans="1:6" x14ac:dyDescent="0.2">
      <c r="A636" s="1">
        <v>635</v>
      </c>
      <c r="B636" s="1" t="s">
        <v>1200</v>
      </c>
      <c r="C636" s="1">
        <v>3</v>
      </c>
      <c r="D636" s="1">
        <v>4</v>
      </c>
      <c r="E636" s="6">
        <f t="shared" ca="1" si="18"/>
        <v>0.63194444444444442</v>
      </c>
      <c r="F636" s="6" t="str">
        <f t="shared" ca="1" si="19"/>
        <v>2019-03-05 15:10</v>
      </c>
    </row>
    <row r="637" spans="1:6" x14ac:dyDescent="0.2">
      <c r="A637" s="1">
        <v>636</v>
      </c>
      <c r="B637" s="1" t="s">
        <v>25</v>
      </c>
      <c r="C637" s="1">
        <v>4</v>
      </c>
      <c r="D637" s="1">
        <v>30</v>
      </c>
      <c r="E637" s="6">
        <f t="shared" ca="1" si="18"/>
        <v>0.90277777777777779</v>
      </c>
      <c r="F637" s="6" t="str">
        <f t="shared" ca="1" si="19"/>
        <v>2019-08-31 21:40</v>
      </c>
    </row>
    <row r="638" spans="1:6" x14ac:dyDescent="0.2">
      <c r="A638" s="1">
        <v>637</v>
      </c>
      <c r="B638" s="1" t="s">
        <v>1206</v>
      </c>
      <c r="C638" s="1">
        <v>4</v>
      </c>
      <c r="D638" s="1">
        <v>2</v>
      </c>
      <c r="E638" s="6">
        <f t="shared" ca="1" si="18"/>
        <v>0.70138888888888884</v>
      </c>
      <c r="F638" s="6" t="str">
        <f t="shared" ca="1" si="19"/>
        <v>2018-12-07 16:50</v>
      </c>
    </row>
    <row r="639" spans="1:6" x14ac:dyDescent="0.2">
      <c r="A639" s="1">
        <v>638</v>
      </c>
      <c r="B639" s="1" t="s">
        <v>20</v>
      </c>
      <c r="C639" s="1">
        <v>2</v>
      </c>
      <c r="D639" s="1">
        <v>45</v>
      </c>
      <c r="E639" s="6">
        <f t="shared" ca="1" si="18"/>
        <v>0.57638888888888895</v>
      </c>
      <c r="F639" s="6" t="str">
        <f t="shared" ca="1" si="19"/>
        <v>2019-04-26 13:50</v>
      </c>
    </row>
    <row r="640" spans="1:6" x14ac:dyDescent="0.2">
      <c r="A640" s="1">
        <v>639</v>
      </c>
      <c r="B640" s="1" t="s">
        <v>85</v>
      </c>
      <c r="C640" s="1">
        <v>9</v>
      </c>
      <c r="D640" s="1">
        <v>5</v>
      </c>
      <c r="E640" s="6">
        <f t="shared" ca="1" si="18"/>
        <v>0.59722222222222221</v>
      </c>
      <c r="F640" s="6" t="str">
        <f t="shared" ca="1" si="19"/>
        <v>2019-04-30 14:20</v>
      </c>
    </row>
    <row r="641" spans="1:6" x14ac:dyDescent="0.2">
      <c r="A641" s="1">
        <v>640</v>
      </c>
      <c r="B641" s="1" t="s">
        <v>70</v>
      </c>
      <c r="C641" s="1">
        <v>5</v>
      </c>
      <c r="D641" s="1">
        <v>2</v>
      </c>
      <c r="E641" s="6">
        <f t="shared" ca="1" si="18"/>
        <v>0.77777777777777779</v>
      </c>
      <c r="F641" s="6" t="str">
        <f t="shared" ca="1" si="19"/>
        <v>2019-03-24 18:40</v>
      </c>
    </row>
    <row r="642" spans="1:6" x14ac:dyDescent="0.2">
      <c r="A642" s="1">
        <v>641</v>
      </c>
      <c r="B642" s="1" t="s">
        <v>1328</v>
      </c>
      <c r="C642" s="1">
        <v>6</v>
      </c>
      <c r="D642" s="1">
        <v>39</v>
      </c>
      <c r="E642" s="6">
        <f t="shared" ca="1" si="18"/>
        <v>0.59027777777777779</v>
      </c>
      <c r="F642" s="6" t="str">
        <f t="shared" ca="1" si="19"/>
        <v>2019-02-13 14:10</v>
      </c>
    </row>
    <row r="643" spans="1:6" x14ac:dyDescent="0.2">
      <c r="A643" s="1">
        <v>642</v>
      </c>
      <c r="B643" s="1" t="s">
        <v>1255</v>
      </c>
      <c r="C643" s="1">
        <v>1</v>
      </c>
      <c r="D643" s="1">
        <v>19</v>
      </c>
      <c r="E643" s="6">
        <f t="shared" ref="E643:E706" ca="1" si="20">TIME(RANDBETWEEN(13,22),ROUNDUP(RANDBETWEEN(0,59),-1),0)</f>
        <v>0.67361111111111116</v>
      </c>
      <c r="F643" s="6" t="str">
        <f t="shared" ref="F643:F706" ca="1" si="21">TEXT(B643+E643,"YYYY-MM-DD HH:MM")</f>
        <v>2019-06-12 16:10</v>
      </c>
    </row>
    <row r="644" spans="1:6" x14ac:dyDescent="0.2">
      <c r="A644" s="1">
        <v>643</v>
      </c>
      <c r="B644" s="1" t="s">
        <v>1360</v>
      </c>
      <c r="C644" s="1">
        <v>2</v>
      </c>
      <c r="D644" s="1">
        <v>9</v>
      </c>
      <c r="E644" s="6">
        <f t="shared" ca="1" si="20"/>
        <v>0.5625</v>
      </c>
      <c r="F644" s="6" t="str">
        <f t="shared" ca="1" si="21"/>
        <v>2019-09-19 13:30</v>
      </c>
    </row>
    <row r="645" spans="1:6" x14ac:dyDescent="0.2">
      <c r="A645" s="1">
        <v>644</v>
      </c>
      <c r="B645" s="1" t="s">
        <v>1100</v>
      </c>
      <c r="C645" s="1">
        <v>10</v>
      </c>
      <c r="D645" s="1">
        <v>57</v>
      </c>
      <c r="E645" s="6">
        <f t="shared" ca="1" si="20"/>
        <v>0.95833333333333337</v>
      </c>
      <c r="F645" s="6" t="str">
        <f t="shared" ca="1" si="21"/>
        <v>2019-11-03 23:00</v>
      </c>
    </row>
    <row r="646" spans="1:6" x14ac:dyDescent="0.2">
      <c r="A646" s="1">
        <v>645</v>
      </c>
      <c r="B646" s="1" t="s">
        <v>1230</v>
      </c>
      <c r="C646" s="1">
        <v>3</v>
      </c>
      <c r="D646" s="1">
        <v>55</v>
      </c>
      <c r="E646" s="6">
        <f t="shared" ca="1" si="20"/>
        <v>0.74305555555555547</v>
      </c>
      <c r="F646" s="6" t="str">
        <f t="shared" ca="1" si="21"/>
        <v>2018-12-19 17:50</v>
      </c>
    </row>
    <row r="647" spans="1:6" x14ac:dyDescent="0.2">
      <c r="A647" s="1">
        <v>646</v>
      </c>
      <c r="B647" s="1" t="s">
        <v>95</v>
      </c>
      <c r="C647" s="1">
        <v>6</v>
      </c>
      <c r="D647" s="1">
        <v>57</v>
      </c>
      <c r="E647" s="6">
        <f t="shared" ca="1" si="20"/>
        <v>0.95833333333333337</v>
      </c>
      <c r="F647" s="6" t="str">
        <f t="shared" ca="1" si="21"/>
        <v>2019-05-17 23:00</v>
      </c>
    </row>
    <row r="648" spans="1:6" x14ac:dyDescent="0.2">
      <c r="A648" s="1">
        <v>647</v>
      </c>
      <c r="B648" s="1" t="s">
        <v>1129</v>
      </c>
      <c r="C648" s="1">
        <v>8</v>
      </c>
      <c r="D648" s="1">
        <v>10</v>
      </c>
      <c r="E648" s="6">
        <f t="shared" ca="1" si="20"/>
        <v>0.84722222222222221</v>
      </c>
      <c r="F648" s="6" t="str">
        <f t="shared" ca="1" si="21"/>
        <v>2019-08-30 20:20</v>
      </c>
    </row>
    <row r="649" spans="1:6" x14ac:dyDescent="0.2">
      <c r="A649" s="1">
        <v>648</v>
      </c>
      <c r="B649" s="1" t="s">
        <v>1101</v>
      </c>
      <c r="C649" s="1">
        <v>2</v>
      </c>
      <c r="D649" s="1">
        <v>59</v>
      </c>
      <c r="E649" s="6">
        <f t="shared" ca="1" si="20"/>
        <v>0.79861111111111116</v>
      </c>
      <c r="F649" s="6" t="str">
        <f t="shared" ca="1" si="21"/>
        <v>2018-12-13 19:10</v>
      </c>
    </row>
    <row r="650" spans="1:6" x14ac:dyDescent="0.2">
      <c r="A650" s="1">
        <v>649</v>
      </c>
      <c r="B650" s="1" t="s">
        <v>1118</v>
      </c>
      <c r="C650" s="1">
        <v>8</v>
      </c>
      <c r="D650" s="1">
        <v>8</v>
      </c>
      <c r="E650" s="6">
        <f t="shared" ca="1" si="20"/>
        <v>0.88888888888888884</v>
      </c>
      <c r="F650" s="6" t="str">
        <f t="shared" ca="1" si="21"/>
        <v>2018-12-23 21:20</v>
      </c>
    </row>
    <row r="651" spans="1:6" x14ac:dyDescent="0.2">
      <c r="A651" s="1">
        <v>650</v>
      </c>
      <c r="B651" s="1" t="s">
        <v>1212</v>
      </c>
      <c r="C651" s="1">
        <v>8</v>
      </c>
      <c r="D651" s="1">
        <v>34</v>
      </c>
      <c r="E651" s="6">
        <f t="shared" ca="1" si="20"/>
        <v>0.77777777777777779</v>
      </c>
      <c r="F651" s="6" t="str">
        <f t="shared" ca="1" si="21"/>
        <v>2019-07-07 18:40</v>
      </c>
    </row>
    <row r="652" spans="1:6" x14ac:dyDescent="0.2">
      <c r="A652" s="1">
        <v>651</v>
      </c>
      <c r="B652" s="1" t="s">
        <v>95</v>
      </c>
      <c r="C652" s="1">
        <v>5</v>
      </c>
      <c r="D652" s="1">
        <v>24</v>
      </c>
      <c r="E652" s="6">
        <f t="shared" ca="1" si="20"/>
        <v>0.92361111111111116</v>
      </c>
      <c r="F652" s="6" t="str">
        <f t="shared" ca="1" si="21"/>
        <v>2019-05-17 22:10</v>
      </c>
    </row>
    <row r="653" spans="1:6" x14ac:dyDescent="0.2">
      <c r="A653" s="1">
        <v>652</v>
      </c>
      <c r="B653" s="1" t="s">
        <v>1168</v>
      </c>
      <c r="C653" s="1">
        <v>8</v>
      </c>
      <c r="D653" s="1">
        <v>56</v>
      </c>
      <c r="E653" s="6">
        <f t="shared" ca="1" si="20"/>
        <v>0.88888888888888884</v>
      </c>
      <c r="F653" s="6" t="str">
        <f t="shared" ca="1" si="21"/>
        <v>2019-01-10 21:20</v>
      </c>
    </row>
    <row r="654" spans="1:6" x14ac:dyDescent="0.2">
      <c r="A654" s="1">
        <v>653</v>
      </c>
      <c r="B654" s="1" t="s">
        <v>1317</v>
      </c>
      <c r="C654" s="1">
        <v>4</v>
      </c>
      <c r="D654" s="1">
        <v>55</v>
      </c>
      <c r="E654" s="6">
        <f t="shared" ca="1" si="20"/>
        <v>0.55555555555555558</v>
      </c>
      <c r="F654" s="6" t="str">
        <f t="shared" ca="1" si="21"/>
        <v>2019-11-05 13:20</v>
      </c>
    </row>
    <row r="655" spans="1:6" x14ac:dyDescent="0.2">
      <c r="A655" s="1">
        <v>654</v>
      </c>
      <c r="B655" s="1" t="s">
        <v>1361</v>
      </c>
      <c r="C655" s="1">
        <v>4</v>
      </c>
      <c r="D655" s="1">
        <v>37</v>
      </c>
      <c r="E655" s="6">
        <f t="shared" ca="1" si="20"/>
        <v>0.77777777777777779</v>
      </c>
      <c r="F655" s="6" t="str">
        <f t="shared" ca="1" si="21"/>
        <v>2018-11-11 18:40</v>
      </c>
    </row>
    <row r="656" spans="1:6" x14ac:dyDescent="0.2">
      <c r="A656" s="1">
        <v>655</v>
      </c>
      <c r="B656" s="1" t="s">
        <v>1256</v>
      </c>
      <c r="C656" s="1">
        <v>5</v>
      </c>
      <c r="D656" s="1">
        <v>21</v>
      </c>
      <c r="E656" s="6">
        <f t="shared" ca="1" si="20"/>
        <v>0.79166666666666663</v>
      </c>
      <c r="F656" s="6" t="str">
        <f t="shared" ca="1" si="21"/>
        <v>2019-04-21 19:00</v>
      </c>
    </row>
    <row r="657" spans="1:6" x14ac:dyDescent="0.2">
      <c r="A657" s="1">
        <v>656</v>
      </c>
      <c r="B657" s="1" t="s">
        <v>1155</v>
      </c>
      <c r="C657" s="1">
        <v>4</v>
      </c>
      <c r="D657" s="1">
        <v>16</v>
      </c>
      <c r="E657" s="6">
        <f t="shared" ca="1" si="20"/>
        <v>0.6875</v>
      </c>
      <c r="F657" s="6" t="str">
        <f t="shared" ca="1" si="21"/>
        <v>2019-01-11 16:30</v>
      </c>
    </row>
    <row r="658" spans="1:6" x14ac:dyDescent="0.2">
      <c r="A658" s="1">
        <v>657</v>
      </c>
      <c r="B658" s="1" t="s">
        <v>110</v>
      </c>
      <c r="C658" s="1">
        <v>9</v>
      </c>
      <c r="D658" s="1">
        <v>41</v>
      </c>
      <c r="E658" s="6">
        <f t="shared" ca="1" si="20"/>
        <v>0.6875</v>
      </c>
      <c r="F658" s="6" t="str">
        <f t="shared" ca="1" si="21"/>
        <v>2019-06-03 16:30</v>
      </c>
    </row>
    <row r="659" spans="1:6" x14ac:dyDescent="0.2">
      <c r="A659" s="1">
        <v>658</v>
      </c>
      <c r="B659" s="1" t="s">
        <v>1102</v>
      </c>
      <c r="C659" s="1">
        <v>6</v>
      </c>
      <c r="D659" s="1">
        <v>19</v>
      </c>
      <c r="E659" s="6">
        <f t="shared" ca="1" si="20"/>
        <v>0.76388888888888884</v>
      </c>
      <c r="F659" s="6" t="str">
        <f t="shared" ca="1" si="21"/>
        <v>2018-11-10 18:20</v>
      </c>
    </row>
    <row r="660" spans="1:6" x14ac:dyDescent="0.2">
      <c r="A660" s="1">
        <v>659</v>
      </c>
      <c r="B660" s="1" t="s">
        <v>1160</v>
      </c>
      <c r="C660" s="1">
        <v>8</v>
      </c>
      <c r="D660" s="1">
        <v>25</v>
      </c>
      <c r="E660" s="6">
        <f t="shared" ca="1" si="20"/>
        <v>0.94444444444444453</v>
      </c>
      <c r="F660" s="6" t="str">
        <f t="shared" ca="1" si="21"/>
        <v>2019-06-04 22:40</v>
      </c>
    </row>
    <row r="661" spans="1:6" x14ac:dyDescent="0.2">
      <c r="A661" s="1">
        <v>660</v>
      </c>
      <c r="B661" s="1" t="s">
        <v>1130</v>
      </c>
      <c r="C661" s="1">
        <v>5</v>
      </c>
      <c r="D661" s="1">
        <v>47</v>
      </c>
      <c r="E661" s="6">
        <f t="shared" ca="1" si="20"/>
        <v>0.64583333333333337</v>
      </c>
      <c r="F661" s="6" t="str">
        <f t="shared" ca="1" si="21"/>
        <v>2019-01-24 15:30</v>
      </c>
    </row>
    <row r="662" spans="1:6" x14ac:dyDescent="0.2">
      <c r="A662" s="1">
        <v>661</v>
      </c>
      <c r="B662" s="1" t="s">
        <v>1362</v>
      </c>
      <c r="C662" s="1">
        <v>9</v>
      </c>
      <c r="D662" s="1">
        <v>19</v>
      </c>
      <c r="E662" s="6">
        <f t="shared" ca="1" si="20"/>
        <v>0.61805555555555558</v>
      </c>
      <c r="F662" s="6" t="str">
        <f t="shared" ca="1" si="21"/>
        <v>2019-10-22 14:50</v>
      </c>
    </row>
    <row r="663" spans="1:6" x14ac:dyDescent="0.2">
      <c r="A663" s="1">
        <v>662</v>
      </c>
      <c r="B663" s="1" t="s">
        <v>1274</v>
      </c>
      <c r="C663" s="1">
        <v>10</v>
      </c>
      <c r="D663" s="1">
        <v>56</v>
      </c>
      <c r="E663" s="6">
        <f t="shared" ca="1" si="20"/>
        <v>0.64583333333333337</v>
      </c>
      <c r="F663" s="6" t="str">
        <f t="shared" ca="1" si="21"/>
        <v>2019-11-06 15:30</v>
      </c>
    </row>
    <row r="664" spans="1:6" x14ac:dyDescent="0.2">
      <c r="A664" s="1">
        <v>663</v>
      </c>
      <c r="B664" s="1" t="s">
        <v>1146</v>
      </c>
      <c r="C664" s="1">
        <v>4</v>
      </c>
      <c r="D664" s="1">
        <v>55</v>
      </c>
      <c r="E664" s="6">
        <f t="shared" ca="1" si="20"/>
        <v>0.59722222222222221</v>
      </c>
      <c r="F664" s="6" t="str">
        <f t="shared" ca="1" si="21"/>
        <v>2019-01-28 14:20</v>
      </c>
    </row>
    <row r="665" spans="1:6" x14ac:dyDescent="0.2">
      <c r="A665" s="1">
        <v>664</v>
      </c>
      <c r="B665" s="1" t="s">
        <v>1142</v>
      </c>
      <c r="C665" s="1">
        <v>7</v>
      </c>
      <c r="D665" s="1">
        <v>3</v>
      </c>
      <c r="E665" s="6">
        <f t="shared" ca="1" si="20"/>
        <v>0.88194444444444453</v>
      </c>
      <c r="F665" s="6" t="str">
        <f t="shared" ca="1" si="21"/>
        <v>2019-08-08 21:10</v>
      </c>
    </row>
    <row r="666" spans="1:6" x14ac:dyDescent="0.2">
      <c r="A666" s="1">
        <v>665</v>
      </c>
      <c r="B666" s="1" t="s">
        <v>1135</v>
      </c>
      <c r="C666" s="1">
        <v>10</v>
      </c>
      <c r="D666" s="1">
        <v>20</v>
      </c>
      <c r="E666" s="6">
        <f t="shared" ca="1" si="20"/>
        <v>0.64583333333333337</v>
      </c>
      <c r="F666" s="6" t="str">
        <f t="shared" ca="1" si="21"/>
        <v>2019-08-12 15:30</v>
      </c>
    </row>
    <row r="667" spans="1:6" x14ac:dyDescent="0.2">
      <c r="A667" s="1">
        <v>666</v>
      </c>
      <c r="B667" s="1" t="s">
        <v>1363</v>
      </c>
      <c r="C667" s="1">
        <v>3</v>
      </c>
      <c r="D667" s="1">
        <v>58</v>
      </c>
      <c r="E667" s="6">
        <f t="shared" ca="1" si="20"/>
        <v>0.59027777777777779</v>
      </c>
      <c r="F667" s="6" t="str">
        <f t="shared" ca="1" si="21"/>
        <v>2019-05-15 14:10</v>
      </c>
    </row>
    <row r="668" spans="1:6" x14ac:dyDescent="0.2">
      <c r="A668" s="1">
        <v>667</v>
      </c>
      <c r="B668" s="1" t="s">
        <v>1364</v>
      </c>
      <c r="C668" s="1">
        <v>10</v>
      </c>
      <c r="D668" s="1">
        <v>6</v>
      </c>
      <c r="E668" s="6">
        <f t="shared" ca="1" si="20"/>
        <v>0.80555555555555547</v>
      </c>
      <c r="F668" s="6" t="str">
        <f t="shared" ca="1" si="21"/>
        <v>2019-04-25 19:20</v>
      </c>
    </row>
    <row r="669" spans="1:6" x14ac:dyDescent="0.2">
      <c r="A669" s="1">
        <v>668</v>
      </c>
      <c r="B669" s="1" t="s">
        <v>95</v>
      </c>
      <c r="C669" s="1">
        <v>7</v>
      </c>
      <c r="D669" s="1">
        <v>32</v>
      </c>
      <c r="E669" s="6">
        <f t="shared" ca="1" si="20"/>
        <v>0.76388888888888884</v>
      </c>
      <c r="F669" s="6" t="str">
        <f t="shared" ca="1" si="21"/>
        <v>2019-05-17 18:20</v>
      </c>
    </row>
    <row r="670" spans="1:6" x14ac:dyDescent="0.2">
      <c r="A670" s="1">
        <v>669</v>
      </c>
      <c r="B670" s="1" t="s">
        <v>1209</v>
      </c>
      <c r="C670" s="1">
        <v>2</v>
      </c>
      <c r="D670" s="1">
        <v>4</v>
      </c>
      <c r="E670" s="6">
        <f t="shared" ca="1" si="20"/>
        <v>0.81944444444444453</v>
      </c>
      <c r="F670" s="6" t="str">
        <f t="shared" ca="1" si="21"/>
        <v>2019-11-04 19:40</v>
      </c>
    </row>
    <row r="671" spans="1:6" x14ac:dyDescent="0.2">
      <c r="A671" s="1">
        <v>670</v>
      </c>
      <c r="B671" s="1" t="s">
        <v>1189</v>
      </c>
      <c r="C671" s="1">
        <v>9</v>
      </c>
      <c r="D671" s="1">
        <v>22</v>
      </c>
      <c r="E671" s="6">
        <f t="shared" ca="1" si="20"/>
        <v>0.94444444444444453</v>
      </c>
      <c r="F671" s="6" t="str">
        <f t="shared" ca="1" si="21"/>
        <v>2019-07-20 22:40</v>
      </c>
    </row>
    <row r="672" spans="1:6" x14ac:dyDescent="0.2">
      <c r="A672" s="1">
        <v>671</v>
      </c>
      <c r="B672" s="1" t="s">
        <v>1365</v>
      </c>
      <c r="C672" s="1">
        <v>4</v>
      </c>
      <c r="D672" s="1">
        <v>1</v>
      </c>
      <c r="E672" s="6">
        <f t="shared" ca="1" si="20"/>
        <v>0.88888888888888884</v>
      </c>
      <c r="F672" s="6" t="str">
        <f t="shared" ca="1" si="21"/>
        <v>2019-03-09 21:20</v>
      </c>
    </row>
    <row r="673" spans="1:6" x14ac:dyDescent="0.2">
      <c r="A673" s="1">
        <v>672</v>
      </c>
      <c r="B673" s="1" t="s">
        <v>1300</v>
      </c>
      <c r="C673" s="1">
        <v>3</v>
      </c>
      <c r="D673" s="1">
        <v>59</v>
      </c>
      <c r="E673" s="6">
        <f t="shared" ca="1" si="20"/>
        <v>0.69444444444444453</v>
      </c>
      <c r="F673" s="6" t="str">
        <f t="shared" ca="1" si="21"/>
        <v>2019-07-19 16:40</v>
      </c>
    </row>
    <row r="674" spans="1:6" x14ac:dyDescent="0.2">
      <c r="A674" s="1">
        <v>673</v>
      </c>
      <c r="B674" s="1" t="s">
        <v>1305</v>
      </c>
      <c r="C674" s="1">
        <v>7</v>
      </c>
      <c r="D674" s="1">
        <v>24</v>
      </c>
      <c r="E674" s="6">
        <f t="shared" ca="1" si="20"/>
        <v>0.76388888888888884</v>
      </c>
      <c r="F674" s="6" t="str">
        <f t="shared" ca="1" si="21"/>
        <v>2019-04-20 18:20</v>
      </c>
    </row>
    <row r="675" spans="1:6" x14ac:dyDescent="0.2">
      <c r="A675" s="1">
        <v>674</v>
      </c>
      <c r="B675" s="1" t="s">
        <v>1355</v>
      </c>
      <c r="C675" s="1">
        <v>7</v>
      </c>
      <c r="D675" s="1">
        <v>54</v>
      </c>
      <c r="E675" s="6">
        <f t="shared" ca="1" si="20"/>
        <v>0.75</v>
      </c>
      <c r="F675" s="6" t="str">
        <f t="shared" ca="1" si="21"/>
        <v>2019-07-01 18:00</v>
      </c>
    </row>
    <row r="676" spans="1:6" x14ac:dyDescent="0.2">
      <c r="A676" s="1">
        <v>675</v>
      </c>
      <c r="B676" s="1" t="s">
        <v>1153</v>
      </c>
      <c r="C676" s="1">
        <v>3</v>
      </c>
      <c r="D676" s="1">
        <v>8</v>
      </c>
      <c r="E676" s="6">
        <f t="shared" ca="1" si="20"/>
        <v>0.94444444444444453</v>
      </c>
      <c r="F676" s="6" t="str">
        <f t="shared" ca="1" si="21"/>
        <v>2018-12-29 22:40</v>
      </c>
    </row>
    <row r="677" spans="1:6" x14ac:dyDescent="0.2">
      <c r="A677" s="1">
        <v>676</v>
      </c>
      <c r="B677" s="1" t="s">
        <v>1155</v>
      </c>
      <c r="C677" s="1">
        <v>10</v>
      </c>
      <c r="D677" s="1">
        <v>42</v>
      </c>
      <c r="E677" s="6">
        <f t="shared" ca="1" si="20"/>
        <v>0.95833333333333337</v>
      </c>
      <c r="F677" s="6" t="str">
        <f t="shared" ca="1" si="21"/>
        <v>2019-01-11 23:00</v>
      </c>
    </row>
    <row r="678" spans="1:6" x14ac:dyDescent="0.2">
      <c r="A678" s="1">
        <v>677</v>
      </c>
      <c r="B678" s="1" t="s">
        <v>1248</v>
      </c>
      <c r="C678" s="1">
        <v>6</v>
      </c>
      <c r="D678" s="1">
        <v>38</v>
      </c>
      <c r="E678" s="6">
        <f t="shared" ca="1" si="20"/>
        <v>0.64583333333333337</v>
      </c>
      <c r="F678" s="6" t="str">
        <f t="shared" ca="1" si="21"/>
        <v>2019-01-04 15:30</v>
      </c>
    </row>
    <row r="679" spans="1:6" x14ac:dyDescent="0.2">
      <c r="A679" s="1">
        <v>678</v>
      </c>
      <c r="B679" s="1" t="s">
        <v>1355</v>
      </c>
      <c r="C679" s="1">
        <v>3</v>
      </c>
      <c r="D679" s="1">
        <v>26</v>
      </c>
      <c r="E679" s="6">
        <f t="shared" ca="1" si="20"/>
        <v>0.54861111111111105</v>
      </c>
      <c r="F679" s="6" t="str">
        <f t="shared" ca="1" si="21"/>
        <v>2019-07-01 13:10</v>
      </c>
    </row>
    <row r="680" spans="1:6" x14ac:dyDescent="0.2">
      <c r="A680" s="1">
        <v>679</v>
      </c>
      <c r="B680" s="1" t="s">
        <v>1287</v>
      </c>
      <c r="C680" s="1">
        <v>9</v>
      </c>
      <c r="D680" s="1">
        <v>20</v>
      </c>
      <c r="E680" s="6">
        <f t="shared" ca="1" si="20"/>
        <v>0.67361111111111116</v>
      </c>
      <c r="F680" s="6" t="str">
        <f t="shared" ca="1" si="21"/>
        <v>2019-05-04 16:10</v>
      </c>
    </row>
    <row r="681" spans="1:6" x14ac:dyDescent="0.2">
      <c r="A681" s="1">
        <v>680</v>
      </c>
      <c r="B681" s="1" t="s">
        <v>1195</v>
      </c>
      <c r="C681" s="1">
        <v>2</v>
      </c>
      <c r="D681" s="1">
        <v>52</v>
      </c>
      <c r="E681" s="6">
        <f t="shared" ca="1" si="20"/>
        <v>0.8125</v>
      </c>
      <c r="F681" s="6" t="str">
        <f t="shared" ca="1" si="21"/>
        <v>2019-01-06 19:30</v>
      </c>
    </row>
    <row r="682" spans="1:6" x14ac:dyDescent="0.2">
      <c r="A682" s="1">
        <v>681</v>
      </c>
      <c r="B682" s="1" t="s">
        <v>1186</v>
      </c>
      <c r="C682" s="1">
        <v>4</v>
      </c>
      <c r="D682" s="1">
        <v>44</v>
      </c>
      <c r="E682" s="6">
        <f t="shared" ca="1" si="20"/>
        <v>0.95833333333333337</v>
      </c>
      <c r="F682" s="6" t="str">
        <f t="shared" ca="1" si="21"/>
        <v>2019-08-10 23:00</v>
      </c>
    </row>
    <row r="683" spans="1:6" x14ac:dyDescent="0.2">
      <c r="A683" s="1">
        <v>682</v>
      </c>
      <c r="B683" s="1" t="s">
        <v>1357</v>
      </c>
      <c r="C683" s="1">
        <v>10</v>
      </c>
      <c r="D683" s="1">
        <v>56</v>
      </c>
      <c r="E683" s="6">
        <f t="shared" ca="1" si="20"/>
        <v>0.86805555555555547</v>
      </c>
      <c r="F683" s="6" t="str">
        <f t="shared" ca="1" si="21"/>
        <v>2019-08-06 20:50</v>
      </c>
    </row>
    <row r="684" spans="1:6" x14ac:dyDescent="0.2">
      <c r="A684" s="1">
        <v>683</v>
      </c>
      <c r="B684" s="1" t="s">
        <v>1097</v>
      </c>
      <c r="C684" s="1">
        <v>9</v>
      </c>
      <c r="D684" s="1">
        <v>51</v>
      </c>
      <c r="E684" s="6">
        <f t="shared" ca="1" si="20"/>
        <v>0.61805555555555558</v>
      </c>
      <c r="F684" s="6" t="str">
        <f t="shared" ca="1" si="21"/>
        <v>2019-07-10 14:50</v>
      </c>
    </row>
    <row r="685" spans="1:6" x14ac:dyDescent="0.2">
      <c r="A685" s="1">
        <v>684</v>
      </c>
      <c r="B685" s="1" t="s">
        <v>1338</v>
      </c>
      <c r="C685" s="1">
        <v>8</v>
      </c>
      <c r="D685" s="1">
        <v>27</v>
      </c>
      <c r="E685" s="6">
        <f t="shared" ca="1" si="20"/>
        <v>0.89583333333333337</v>
      </c>
      <c r="F685" s="6" t="str">
        <f t="shared" ca="1" si="21"/>
        <v>2019-03-30 21:30</v>
      </c>
    </row>
    <row r="686" spans="1:6" x14ac:dyDescent="0.2">
      <c r="A686" s="1">
        <v>685</v>
      </c>
      <c r="B686" s="1" t="s">
        <v>1188</v>
      </c>
      <c r="C686" s="1">
        <v>3</v>
      </c>
      <c r="D686" s="1">
        <v>45</v>
      </c>
      <c r="E686" s="6">
        <f t="shared" ca="1" si="20"/>
        <v>0.95833333333333337</v>
      </c>
      <c r="F686" s="6" t="str">
        <f t="shared" ca="1" si="21"/>
        <v>2019-07-18 23:00</v>
      </c>
    </row>
    <row r="687" spans="1:6" x14ac:dyDescent="0.2">
      <c r="A687" s="1">
        <v>686</v>
      </c>
      <c r="B687" s="1" t="s">
        <v>1152</v>
      </c>
      <c r="C687" s="1">
        <v>9</v>
      </c>
      <c r="D687" s="1">
        <v>36</v>
      </c>
      <c r="E687" s="6">
        <f t="shared" ca="1" si="20"/>
        <v>0.72916666666666663</v>
      </c>
      <c r="F687" s="6" t="str">
        <f t="shared" ca="1" si="21"/>
        <v>2019-02-23 17:30</v>
      </c>
    </row>
    <row r="688" spans="1:6" x14ac:dyDescent="0.2">
      <c r="A688" s="1">
        <v>687</v>
      </c>
      <c r="B688" s="1" t="s">
        <v>1121</v>
      </c>
      <c r="C688" s="1">
        <v>2</v>
      </c>
      <c r="D688" s="1">
        <v>4</v>
      </c>
      <c r="E688" s="6">
        <f t="shared" ca="1" si="20"/>
        <v>0.92361111111111116</v>
      </c>
      <c r="F688" s="6" t="str">
        <f t="shared" ca="1" si="21"/>
        <v>2019-07-14 22:10</v>
      </c>
    </row>
    <row r="689" spans="1:6" x14ac:dyDescent="0.2">
      <c r="A689" s="1">
        <v>688</v>
      </c>
      <c r="B689" s="1" t="s">
        <v>1333</v>
      </c>
      <c r="C689" s="1">
        <v>1</v>
      </c>
      <c r="D689" s="1">
        <v>29</v>
      </c>
      <c r="E689" s="6">
        <f t="shared" ca="1" si="20"/>
        <v>0.80555555555555547</v>
      </c>
      <c r="F689" s="6" t="str">
        <f t="shared" ca="1" si="21"/>
        <v>2019-10-02 19:20</v>
      </c>
    </row>
    <row r="690" spans="1:6" x14ac:dyDescent="0.2">
      <c r="A690" s="1">
        <v>689</v>
      </c>
      <c r="B690" s="1" t="s">
        <v>1218</v>
      </c>
      <c r="C690" s="1">
        <v>10</v>
      </c>
      <c r="D690" s="1">
        <v>36</v>
      </c>
      <c r="E690" s="6">
        <f t="shared" ca="1" si="20"/>
        <v>0.66666666666666663</v>
      </c>
      <c r="F690" s="6" t="str">
        <f t="shared" ca="1" si="21"/>
        <v>2019-05-26 16:00</v>
      </c>
    </row>
    <row r="691" spans="1:6" x14ac:dyDescent="0.2">
      <c r="A691" s="1">
        <v>690</v>
      </c>
      <c r="B691" s="1" t="s">
        <v>1131</v>
      </c>
      <c r="C691" s="1">
        <v>9</v>
      </c>
      <c r="D691" s="1">
        <v>5</v>
      </c>
      <c r="E691" s="6">
        <f t="shared" ca="1" si="20"/>
        <v>0.94444444444444453</v>
      </c>
      <c r="F691" s="6" t="str">
        <f t="shared" ca="1" si="21"/>
        <v>2019-07-03 22:40</v>
      </c>
    </row>
    <row r="692" spans="1:6" x14ac:dyDescent="0.2">
      <c r="A692" s="1">
        <v>691</v>
      </c>
      <c r="B692" s="1" t="s">
        <v>1248</v>
      </c>
      <c r="C692" s="1">
        <v>9</v>
      </c>
      <c r="D692" s="1">
        <v>23</v>
      </c>
      <c r="E692" s="6">
        <f t="shared" ca="1" si="20"/>
        <v>0.70138888888888884</v>
      </c>
      <c r="F692" s="6" t="str">
        <f t="shared" ca="1" si="21"/>
        <v>2019-01-04 16:50</v>
      </c>
    </row>
    <row r="693" spans="1:6" x14ac:dyDescent="0.2">
      <c r="A693" s="1">
        <v>692</v>
      </c>
      <c r="B693" s="1" t="s">
        <v>1281</v>
      </c>
      <c r="C693" s="1">
        <v>10</v>
      </c>
      <c r="D693" s="1">
        <v>12</v>
      </c>
      <c r="E693" s="6">
        <f t="shared" ca="1" si="20"/>
        <v>0.57638888888888895</v>
      </c>
      <c r="F693" s="6" t="str">
        <f t="shared" ca="1" si="21"/>
        <v>2019-02-02 13:50</v>
      </c>
    </row>
    <row r="694" spans="1:6" x14ac:dyDescent="0.2">
      <c r="A694" s="1">
        <v>693</v>
      </c>
      <c r="B694" s="1" t="s">
        <v>1366</v>
      </c>
      <c r="C694" s="1">
        <v>7</v>
      </c>
      <c r="D694" s="1">
        <v>37</v>
      </c>
      <c r="E694" s="6">
        <f t="shared" ca="1" si="20"/>
        <v>0.94444444444444453</v>
      </c>
      <c r="F694" s="6" t="str">
        <f t="shared" ca="1" si="21"/>
        <v>2019-03-25 22:40</v>
      </c>
    </row>
    <row r="695" spans="1:6" x14ac:dyDescent="0.2">
      <c r="A695" s="1">
        <v>694</v>
      </c>
      <c r="B695" s="1" t="s">
        <v>1159</v>
      </c>
      <c r="C695" s="1">
        <v>2</v>
      </c>
      <c r="D695" s="1">
        <v>9</v>
      </c>
      <c r="E695" s="6">
        <f t="shared" ca="1" si="20"/>
        <v>0.5625</v>
      </c>
      <c r="F695" s="6" t="str">
        <f t="shared" ca="1" si="21"/>
        <v>2019-03-08 13:30</v>
      </c>
    </row>
    <row r="696" spans="1:6" x14ac:dyDescent="0.2">
      <c r="A696" s="1">
        <v>695</v>
      </c>
      <c r="B696" s="1" t="s">
        <v>1367</v>
      </c>
      <c r="C696" s="1">
        <v>1</v>
      </c>
      <c r="D696" s="1">
        <v>27</v>
      </c>
      <c r="E696" s="6">
        <f t="shared" ca="1" si="20"/>
        <v>0.79861111111111116</v>
      </c>
      <c r="F696" s="6" t="str">
        <f t="shared" ca="1" si="21"/>
        <v>2019-03-11 19:10</v>
      </c>
    </row>
    <row r="697" spans="1:6" x14ac:dyDescent="0.2">
      <c r="A697" s="1">
        <v>696</v>
      </c>
      <c r="B697" s="1" t="s">
        <v>1368</v>
      </c>
      <c r="C697" s="1">
        <v>1</v>
      </c>
      <c r="D697" s="1">
        <v>27</v>
      </c>
      <c r="E697" s="6">
        <f t="shared" ca="1" si="20"/>
        <v>0.92361111111111116</v>
      </c>
      <c r="F697" s="6" t="str">
        <f t="shared" ca="1" si="21"/>
        <v>2019-03-13 22:10</v>
      </c>
    </row>
    <row r="698" spans="1:6" x14ac:dyDescent="0.2">
      <c r="A698" s="1">
        <v>697</v>
      </c>
      <c r="B698" s="1" t="s">
        <v>1369</v>
      </c>
      <c r="C698" s="1">
        <v>1</v>
      </c>
      <c r="D698" s="1">
        <v>4</v>
      </c>
      <c r="E698" s="6">
        <f t="shared" ca="1" si="20"/>
        <v>0.67361111111111116</v>
      </c>
      <c r="F698" s="6" t="str">
        <f t="shared" ca="1" si="21"/>
        <v>2019-09-11 16:10</v>
      </c>
    </row>
    <row r="699" spans="1:6" x14ac:dyDescent="0.2">
      <c r="A699" s="1">
        <v>698</v>
      </c>
      <c r="B699" s="1" t="s">
        <v>1214</v>
      </c>
      <c r="C699" s="1">
        <v>9</v>
      </c>
      <c r="D699" s="1">
        <v>32</v>
      </c>
      <c r="E699" s="6">
        <f t="shared" ca="1" si="20"/>
        <v>0.61805555555555558</v>
      </c>
      <c r="F699" s="6" t="str">
        <f t="shared" ca="1" si="21"/>
        <v>2019-05-30 14:50</v>
      </c>
    </row>
    <row r="700" spans="1:6" x14ac:dyDescent="0.2">
      <c r="A700" s="1">
        <v>699</v>
      </c>
      <c r="B700" s="1" t="s">
        <v>1298</v>
      </c>
      <c r="C700" s="1">
        <v>10</v>
      </c>
      <c r="D700" s="1">
        <v>53</v>
      </c>
      <c r="E700" s="6">
        <f t="shared" ca="1" si="20"/>
        <v>0.94444444444444453</v>
      </c>
      <c r="F700" s="6" t="str">
        <f t="shared" ca="1" si="21"/>
        <v>2019-05-23 22:40</v>
      </c>
    </row>
    <row r="701" spans="1:6" x14ac:dyDescent="0.2">
      <c r="A701" s="1">
        <v>700</v>
      </c>
      <c r="B701" s="1" t="s">
        <v>1115</v>
      </c>
      <c r="C701" s="1">
        <v>1</v>
      </c>
      <c r="D701" s="1">
        <v>32</v>
      </c>
      <c r="E701" s="6">
        <f t="shared" ca="1" si="20"/>
        <v>0.5625</v>
      </c>
      <c r="F701" s="6" t="str">
        <f t="shared" ca="1" si="21"/>
        <v>2019-10-01 13:30</v>
      </c>
    </row>
    <row r="702" spans="1:6" x14ac:dyDescent="0.2">
      <c r="A702" s="1">
        <v>701</v>
      </c>
      <c r="B702" s="1" t="s">
        <v>15</v>
      </c>
      <c r="C702" s="1">
        <v>9</v>
      </c>
      <c r="D702" s="1">
        <v>2</v>
      </c>
      <c r="E702" s="6">
        <f t="shared" ca="1" si="20"/>
        <v>0.58333333333333337</v>
      </c>
      <c r="F702" s="6" t="str">
        <f t="shared" ca="1" si="21"/>
        <v>2019-10-11 14:00</v>
      </c>
    </row>
    <row r="703" spans="1:6" x14ac:dyDescent="0.2">
      <c r="A703" s="1">
        <v>702</v>
      </c>
      <c r="B703" s="1" t="s">
        <v>1351</v>
      </c>
      <c r="C703" s="1">
        <v>6</v>
      </c>
      <c r="D703" s="1">
        <v>15</v>
      </c>
      <c r="E703" s="6">
        <f t="shared" ca="1" si="20"/>
        <v>0.58333333333333337</v>
      </c>
      <c r="F703" s="6" t="str">
        <f t="shared" ca="1" si="21"/>
        <v>2019-11-07 14:00</v>
      </c>
    </row>
    <row r="704" spans="1:6" x14ac:dyDescent="0.2">
      <c r="A704" s="1">
        <v>703</v>
      </c>
      <c r="B704" s="1" t="s">
        <v>1300</v>
      </c>
      <c r="C704" s="1">
        <v>6</v>
      </c>
      <c r="D704" s="1">
        <v>42</v>
      </c>
      <c r="E704" s="6">
        <f t="shared" ca="1" si="20"/>
        <v>0.94444444444444453</v>
      </c>
      <c r="F704" s="6" t="str">
        <f t="shared" ca="1" si="21"/>
        <v>2019-07-19 22:40</v>
      </c>
    </row>
    <row r="705" spans="1:6" x14ac:dyDescent="0.2">
      <c r="A705" s="1">
        <v>704</v>
      </c>
      <c r="B705" s="1" t="s">
        <v>1093</v>
      </c>
      <c r="C705" s="1">
        <v>10</v>
      </c>
      <c r="D705" s="1">
        <v>21</v>
      </c>
      <c r="E705" s="6">
        <f t="shared" ca="1" si="20"/>
        <v>0.61805555555555558</v>
      </c>
      <c r="F705" s="6" t="str">
        <f t="shared" ca="1" si="21"/>
        <v>2019-10-20 14:50</v>
      </c>
    </row>
    <row r="706" spans="1:6" x14ac:dyDescent="0.2">
      <c r="A706" s="1">
        <v>705</v>
      </c>
      <c r="B706" s="1" t="s">
        <v>1150</v>
      </c>
      <c r="C706" s="1">
        <v>2</v>
      </c>
      <c r="D706" s="1">
        <v>10</v>
      </c>
      <c r="E706" s="6">
        <f t="shared" ca="1" si="20"/>
        <v>0.56944444444444442</v>
      </c>
      <c r="F706" s="6" t="str">
        <f t="shared" ca="1" si="21"/>
        <v>2019-10-18 13:40</v>
      </c>
    </row>
    <row r="707" spans="1:6" x14ac:dyDescent="0.2">
      <c r="A707" s="1">
        <v>706</v>
      </c>
      <c r="B707" s="1" t="s">
        <v>1157</v>
      </c>
      <c r="C707" s="1">
        <v>7</v>
      </c>
      <c r="D707" s="1">
        <v>37</v>
      </c>
      <c r="E707" s="6">
        <f t="shared" ref="E707:E770" ca="1" si="22">TIME(RANDBETWEEN(13,22),ROUNDUP(RANDBETWEEN(0,59),-1),0)</f>
        <v>0.86111111111111116</v>
      </c>
      <c r="F707" s="6" t="str">
        <f t="shared" ref="F707:F770" ca="1" si="23">TEXT(B707+E707,"YYYY-MM-DD HH:MM")</f>
        <v>2019-09-28 20:40</v>
      </c>
    </row>
    <row r="708" spans="1:6" x14ac:dyDescent="0.2">
      <c r="A708" s="1">
        <v>707</v>
      </c>
      <c r="B708" s="1" t="s">
        <v>1370</v>
      </c>
      <c r="C708" s="1">
        <v>6</v>
      </c>
      <c r="D708" s="1">
        <v>43</v>
      </c>
      <c r="E708" s="6">
        <f t="shared" ca="1" si="22"/>
        <v>0.95833333333333337</v>
      </c>
      <c r="F708" s="6" t="str">
        <f t="shared" ca="1" si="23"/>
        <v>2019-02-26 23:00</v>
      </c>
    </row>
    <row r="709" spans="1:6" x14ac:dyDescent="0.2">
      <c r="A709" s="1">
        <v>708</v>
      </c>
      <c r="B709" s="1" t="s">
        <v>1197</v>
      </c>
      <c r="C709" s="1">
        <v>4</v>
      </c>
      <c r="D709" s="1">
        <v>26</v>
      </c>
      <c r="E709" s="6">
        <f t="shared" ca="1" si="22"/>
        <v>0.90277777777777779</v>
      </c>
      <c r="F709" s="6" t="str">
        <f t="shared" ca="1" si="23"/>
        <v>2019-04-11 21:40</v>
      </c>
    </row>
    <row r="710" spans="1:6" x14ac:dyDescent="0.2">
      <c r="A710" s="1">
        <v>709</v>
      </c>
      <c r="B710" s="1" t="s">
        <v>1295</v>
      </c>
      <c r="C710" s="1">
        <v>3</v>
      </c>
      <c r="D710" s="1">
        <v>59</v>
      </c>
      <c r="E710" s="6">
        <f t="shared" ca="1" si="22"/>
        <v>0.54861111111111105</v>
      </c>
      <c r="F710" s="6" t="str">
        <f t="shared" ca="1" si="23"/>
        <v>2019-04-12 13:10</v>
      </c>
    </row>
    <row r="711" spans="1:6" x14ac:dyDescent="0.2">
      <c r="A711" s="1">
        <v>710</v>
      </c>
      <c r="B711" s="1" t="s">
        <v>1371</v>
      </c>
      <c r="C711" s="1">
        <v>5</v>
      </c>
      <c r="D711" s="1">
        <v>49</v>
      </c>
      <c r="E711" s="6">
        <f t="shared" ca="1" si="22"/>
        <v>0.66666666666666663</v>
      </c>
      <c r="F711" s="6" t="str">
        <f t="shared" ca="1" si="23"/>
        <v>2019-04-17 16:00</v>
      </c>
    </row>
    <row r="712" spans="1:6" x14ac:dyDescent="0.2">
      <c r="A712" s="1">
        <v>711</v>
      </c>
      <c r="B712" s="1" t="s">
        <v>1111</v>
      </c>
      <c r="C712" s="1">
        <v>2</v>
      </c>
      <c r="D712" s="1">
        <v>11</v>
      </c>
      <c r="E712" s="6">
        <f t="shared" ca="1" si="22"/>
        <v>0.61111111111111105</v>
      </c>
      <c r="F712" s="6" t="str">
        <f t="shared" ca="1" si="23"/>
        <v>2019-03-18 14:40</v>
      </c>
    </row>
    <row r="713" spans="1:6" x14ac:dyDescent="0.2">
      <c r="A713" s="1">
        <v>712</v>
      </c>
      <c r="B713" s="1" t="s">
        <v>1369</v>
      </c>
      <c r="C713" s="1">
        <v>3</v>
      </c>
      <c r="D713" s="1">
        <v>15</v>
      </c>
      <c r="E713" s="6">
        <f t="shared" ca="1" si="22"/>
        <v>0.95138888888888884</v>
      </c>
      <c r="F713" s="6" t="str">
        <f t="shared" ca="1" si="23"/>
        <v>2019-09-11 22:50</v>
      </c>
    </row>
    <row r="714" spans="1:6" x14ac:dyDescent="0.2">
      <c r="A714" s="1">
        <v>713</v>
      </c>
      <c r="B714" s="1" t="s">
        <v>1227</v>
      </c>
      <c r="C714" s="1">
        <v>10</v>
      </c>
      <c r="D714" s="1">
        <v>19</v>
      </c>
      <c r="E714" s="6">
        <f t="shared" ca="1" si="22"/>
        <v>0.94444444444444453</v>
      </c>
      <c r="F714" s="6" t="str">
        <f t="shared" ca="1" si="23"/>
        <v>2019-11-09 22:40</v>
      </c>
    </row>
    <row r="715" spans="1:6" x14ac:dyDescent="0.2">
      <c r="A715" s="1">
        <v>714</v>
      </c>
      <c r="B715" s="1" t="s">
        <v>1110</v>
      </c>
      <c r="C715" s="1">
        <v>7</v>
      </c>
      <c r="D715" s="1">
        <v>38</v>
      </c>
      <c r="E715" s="6">
        <f t="shared" ca="1" si="22"/>
        <v>0.65277777777777779</v>
      </c>
      <c r="F715" s="6" t="str">
        <f t="shared" ca="1" si="23"/>
        <v>2019-07-23 15:40</v>
      </c>
    </row>
    <row r="716" spans="1:6" x14ac:dyDescent="0.2">
      <c r="A716" s="1">
        <v>715</v>
      </c>
      <c r="B716" s="1" t="s">
        <v>1305</v>
      </c>
      <c r="C716" s="1">
        <v>9</v>
      </c>
      <c r="D716" s="1">
        <v>38</v>
      </c>
      <c r="E716" s="6">
        <f t="shared" ca="1" si="22"/>
        <v>0.63888888888888895</v>
      </c>
      <c r="F716" s="6" t="str">
        <f t="shared" ca="1" si="23"/>
        <v>2019-04-20 15:20</v>
      </c>
    </row>
    <row r="717" spans="1:6" x14ac:dyDescent="0.2">
      <c r="A717" s="1">
        <v>716</v>
      </c>
      <c r="B717" s="1" t="s">
        <v>1195</v>
      </c>
      <c r="C717" s="1">
        <v>6</v>
      </c>
      <c r="D717" s="1">
        <v>8</v>
      </c>
      <c r="E717" s="6">
        <f t="shared" ca="1" si="22"/>
        <v>0.625</v>
      </c>
      <c r="F717" s="6" t="str">
        <f t="shared" ca="1" si="23"/>
        <v>2019-01-06 15:00</v>
      </c>
    </row>
    <row r="718" spans="1:6" x14ac:dyDescent="0.2">
      <c r="A718" s="1">
        <v>717</v>
      </c>
      <c r="B718" s="1" t="s">
        <v>1371</v>
      </c>
      <c r="C718" s="1">
        <v>4</v>
      </c>
      <c r="D718" s="1">
        <v>47</v>
      </c>
      <c r="E718" s="6">
        <f t="shared" ca="1" si="22"/>
        <v>0.625</v>
      </c>
      <c r="F718" s="6" t="str">
        <f t="shared" ca="1" si="23"/>
        <v>2019-04-17 15:00</v>
      </c>
    </row>
    <row r="719" spans="1:6" x14ac:dyDescent="0.2">
      <c r="A719" s="1">
        <v>718</v>
      </c>
      <c r="B719" s="1" t="s">
        <v>1237</v>
      </c>
      <c r="C719" s="1">
        <v>5</v>
      </c>
      <c r="D719" s="1">
        <v>46</v>
      </c>
      <c r="E719" s="6">
        <f t="shared" ca="1" si="22"/>
        <v>0.55555555555555558</v>
      </c>
      <c r="F719" s="6" t="str">
        <f t="shared" ca="1" si="23"/>
        <v>2018-12-28 13:20</v>
      </c>
    </row>
    <row r="720" spans="1:6" x14ac:dyDescent="0.2">
      <c r="A720" s="1">
        <v>719</v>
      </c>
      <c r="B720" s="1" t="s">
        <v>1149</v>
      </c>
      <c r="C720" s="1">
        <v>9</v>
      </c>
      <c r="D720" s="1">
        <v>27</v>
      </c>
      <c r="E720" s="6">
        <f t="shared" ca="1" si="22"/>
        <v>0.79166666666666663</v>
      </c>
      <c r="F720" s="6" t="str">
        <f t="shared" ca="1" si="23"/>
        <v>2019-07-16 19:00</v>
      </c>
    </row>
    <row r="721" spans="1:6" x14ac:dyDescent="0.2">
      <c r="A721" s="1">
        <v>720</v>
      </c>
      <c r="B721" s="1" t="s">
        <v>1111</v>
      </c>
      <c r="C721" s="1">
        <v>1</v>
      </c>
      <c r="D721" s="1">
        <v>32</v>
      </c>
      <c r="E721" s="6">
        <f t="shared" ca="1" si="22"/>
        <v>0.69444444444444453</v>
      </c>
      <c r="F721" s="6" t="str">
        <f t="shared" ca="1" si="23"/>
        <v>2019-03-18 16:40</v>
      </c>
    </row>
    <row r="722" spans="1:6" x14ac:dyDescent="0.2">
      <c r="A722" s="1">
        <v>721</v>
      </c>
      <c r="B722" s="1" t="s">
        <v>1290</v>
      </c>
      <c r="C722" s="1">
        <v>1</v>
      </c>
      <c r="D722" s="1">
        <v>40</v>
      </c>
      <c r="E722" s="6">
        <f t="shared" ca="1" si="22"/>
        <v>0.84027777777777779</v>
      </c>
      <c r="F722" s="6" t="str">
        <f t="shared" ca="1" si="23"/>
        <v>2019-01-21 20:10</v>
      </c>
    </row>
    <row r="723" spans="1:6" x14ac:dyDescent="0.2">
      <c r="A723" s="1">
        <v>722</v>
      </c>
      <c r="B723" s="1" t="s">
        <v>1323</v>
      </c>
      <c r="C723" s="1">
        <v>9</v>
      </c>
      <c r="D723" s="1">
        <v>49</v>
      </c>
      <c r="E723" s="6">
        <f t="shared" ca="1" si="22"/>
        <v>0.66666666666666663</v>
      </c>
      <c r="F723" s="6" t="str">
        <f t="shared" ca="1" si="23"/>
        <v>2019-02-21 16:00</v>
      </c>
    </row>
    <row r="724" spans="1:6" x14ac:dyDescent="0.2">
      <c r="A724" s="1">
        <v>723</v>
      </c>
      <c r="B724" s="1" t="s">
        <v>1116</v>
      </c>
      <c r="C724" s="1">
        <v>3</v>
      </c>
      <c r="D724" s="1">
        <v>46</v>
      </c>
      <c r="E724" s="6">
        <f t="shared" ca="1" si="22"/>
        <v>0.75694444444444453</v>
      </c>
      <c r="F724" s="6" t="str">
        <f t="shared" ca="1" si="23"/>
        <v>2019-05-24 18:10</v>
      </c>
    </row>
    <row r="725" spans="1:6" x14ac:dyDescent="0.2">
      <c r="A725" s="1">
        <v>724</v>
      </c>
      <c r="B725" s="1" t="s">
        <v>1328</v>
      </c>
      <c r="C725" s="1">
        <v>6</v>
      </c>
      <c r="D725" s="1">
        <v>53</v>
      </c>
      <c r="E725" s="6">
        <f t="shared" ca="1" si="22"/>
        <v>0.82638888888888884</v>
      </c>
      <c r="F725" s="6" t="str">
        <f t="shared" ca="1" si="23"/>
        <v>2019-02-13 19:50</v>
      </c>
    </row>
    <row r="726" spans="1:6" x14ac:dyDescent="0.2">
      <c r="A726" s="1">
        <v>725</v>
      </c>
      <c r="B726" s="1" t="s">
        <v>1130</v>
      </c>
      <c r="C726" s="1">
        <v>6</v>
      </c>
      <c r="D726" s="1">
        <v>32</v>
      </c>
      <c r="E726" s="6">
        <f t="shared" ca="1" si="22"/>
        <v>0.70138888888888884</v>
      </c>
      <c r="F726" s="6" t="str">
        <f t="shared" ca="1" si="23"/>
        <v>2019-01-24 16:50</v>
      </c>
    </row>
    <row r="727" spans="1:6" x14ac:dyDescent="0.2">
      <c r="A727" s="1">
        <v>726</v>
      </c>
      <c r="B727" s="1" t="s">
        <v>1372</v>
      </c>
      <c r="C727" s="1">
        <v>7</v>
      </c>
      <c r="D727" s="1">
        <v>16</v>
      </c>
      <c r="E727" s="6">
        <f t="shared" ca="1" si="22"/>
        <v>0.84722222222222221</v>
      </c>
      <c r="F727" s="6" t="str">
        <f t="shared" ca="1" si="23"/>
        <v>2019-05-20 20:20</v>
      </c>
    </row>
    <row r="728" spans="1:6" x14ac:dyDescent="0.2">
      <c r="A728" s="1">
        <v>727</v>
      </c>
      <c r="B728" s="1" t="s">
        <v>1188</v>
      </c>
      <c r="C728" s="1">
        <v>2</v>
      </c>
      <c r="D728" s="1">
        <v>43</v>
      </c>
      <c r="E728" s="6">
        <f t="shared" ca="1" si="22"/>
        <v>0.89583333333333337</v>
      </c>
      <c r="F728" s="6" t="str">
        <f t="shared" ca="1" si="23"/>
        <v>2019-07-18 21:30</v>
      </c>
    </row>
    <row r="729" spans="1:6" x14ac:dyDescent="0.2">
      <c r="A729" s="1">
        <v>728</v>
      </c>
      <c r="B729" s="1" t="s">
        <v>1099</v>
      </c>
      <c r="C729" s="1">
        <v>1</v>
      </c>
      <c r="D729" s="1">
        <v>28</v>
      </c>
      <c r="E729" s="6">
        <f t="shared" ca="1" si="22"/>
        <v>0.5625</v>
      </c>
      <c r="F729" s="6" t="str">
        <f t="shared" ca="1" si="23"/>
        <v>2019-01-09 13:30</v>
      </c>
    </row>
    <row r="730" spans="1:6" x14ac:dyDescent="0.2">
      <c r="A730" s="1">
        <v>729</v>
      </c>
      <c r="B730" s="1" t="s">
        <v>1276</v>
      </c>
      <c r="C730" s="1">
        <v>10</v>
      </c>
      <c r="D730" s="1">
        <v>14</v>
      </c>
      <c r="E730" s="6">
        <f t="shared" ca="1" si="22"/>
        <v>0.86111111111111116</v>
      </c>
      <c r="F730" s="6" t="str">
        <f t="shared" ca="1" si="23"/>
        <v>2019-04-28 20:40</v>
      </c>
    </row>
    <row r="731" spans="1:6" x14ac:dyDescent="0.2">
      <c r="A731" s="1">
        <v>730</v>
      </c>
      <c r="B731" s="1" t="s">
        <v>1187</v>
      </c>
      <c r="C731" s="1">
        <v>1</v>
      </c>
      <c r="D731" s="1">
        <v>24</v>
      </c>
      <c r="E731" s="6">
        <f t="shared" ca="1" si="22"/>
        <v>0.5625</v>
      </c>
      <c r="F731" s="6" t="str">
        <f t="shared" ca="1" si="23"/>
        <v>2019-04-13 13:30</v>
      </c>
    </row>
    <row r="732" spans="1:6" x14ac:dyDescent="0.2">
      <c r="A732" s="1">
        <v>731</v>
      </c>
      <c r="B732" s="1" t="s">
        <v>1290</v>
      </c>
      <c r="C732" s="1">
        <v>6</v>
      </c>
      <c r="D732" s="1">
        <v>13</v>
      </c>
      <c r="E732" s="6">
        <f t="shared" ca="1" si="22"/>
        <v>0.71527777777777779</v>
      </c>
      <c r="F732" s="6" t="str">
        <f t="shared" ca="1" si="23"/>
        <v>2019-01-21 17:10</v>
      </c>
    </row>
    <row r="733" spans="1:6" x14ac:dyDescent="0.2">
      <c r="A733" s="1">
        <v>732</v>
      </c>
      <c r="B733" s="1" t="s">
        <v>25</v>
      </c>
      <c r="C733" s="1">
        <v>4</v>
      </c>
      <c r="D733" s="1">
        <v>55</v>
      </c>
      <c r="E733" s="6">
        <f t="shared" ca="1" si="22"/>
        <v>0.72222222222222221</v>
      </c>
      <c r="F733" s="6" t="str">
        <f t="shared" ca="1" si="23"/>
        <v>2019-08-31 17:20</v>
      </c>
    </row>
    <row r="734" spans="1:6" x14ac:dyDescent="0.2">
      <c r="A734" s="1">
        <v>733</v>
      </c>
      <c r="B734" s="1" t="s">
        <v>1241</v>
      </c>
      <c r="C734" s="1">
        <v>7</v>
      </c>
      <c r="D734" s="1">
        <v>43</v>
      </c>
      <c r="E734" s="6">
        <f t="shared" ca="1" si="22"/>
        <v>0.68055555555555547</v>
      </c>
      <c r="F734" s="6" t="str">
        <f t="shared" ca="1" si="23"/>
        <v>2019-01-01 16:20</v>
      </c>
    </row>
    <row r="735" spans="1:6" x14ac:dyDescent="0.2">
      <c r="A735" s="1">
        <v>734</v>
      </c>
      <c r="B735" s="1" t="s">
        <v>1191</v>
      </c>
      <c r="C735" s="1">
        <v>5</v>
      </c>
      <c r="D735" s="1">
        <v>11</v>
      </c>
      <c r="E735" s="6">
        <f t="shared" ca="1" si="22"/>
        <v>0.57638888888888895</v>
      </c>
      <c r="F735" s="6" t="str">
        <f t="shared" ca="1" si="23"/>
        <v>2019-08-21 13:50</v>
      </c>
    </row>
    <row r="736" spans="1:6" x14ac:dyDescent="0.2">
      <c r="A736" s="1">
        <v>735</v>
      </c>
      <c r="B736" s="1" t="s">
        <v>1218</v>
      </c>
      <c r="C736" s="1">
        <v>1</v>
      </c>
      <c r="D736" s="1">
        <v>52</v>
      </c>
      <c r="E736" s="6">
        <f t="shared" ca="1" si="22"/>
        <v>0.76388888888888884</v>
      </c>
      <c r="F736" s="6" t="str">
        <f t="shared" ca="1" si="23"/>
        <v>2019-05-26 18:20</v>
      </c>
    </row>
    <row r="737" spans="1:6" x14ac:dyDescent="0.2">
      <c r="A737" s="1">
        <v>736</v>
      </c>
      <c r="B737" s="1" t="s">
        <v>1314</v>
      </c>
      <c r="C737" s="1">
        <v>2</v>
      </c>
      <c r="D737" s="1">
        <v>45</v>
      </c>
      <c r="E737" s="6">
        <f t="shared" ca="1" si="22"/>
        <v>0.61111111111111105</v>
      </c>
      <c r="F737" s="6" t="str">
        <f t="shared" ca="1" si="23"/>
        <v>2019-05-28 14:40</v>
      </c>
    </row>
    <row r="738" spans="1:6" x14ac:dyDescent="0.2">
      <c r="A738" s="1">
        <v>737</v>
      </c>
      <c r="B738" s="1" t="s">
        <v>1170</v>
      </c>
      <c r="C738" s="1">
        <v>9</v>
      </c>
      <c r="D738" s="1">
        <v>40</v>
      </c>
      <c r="E738" s="6">
        <f t="shared" ca="1" si="22"/>
        <v>0.59722222222222221</v>
      </c>
      <c r="F738" s="6" t="str">
        <f t="shared" ca="1" si="23"/>
        <v>2019-09-03 14:20</v>
      </c>
    </row>
    <row r="739" spans="1:6" x14ac:dyDescent="0.2">
      <c r="A739" s="1">
        <v>738</v>
      </c>
      <c r="B739" s="1" t="s">
        <v>105</v>
      </c>
      <c r="C739" s="1">
        <v>4</v>
      </c>
      <c r="D739" s="1">
        <v>4</v>
      </c>
      <c r="E739" s="6">
        <f t="shared" ca="1" si="22"/>
        <v>0.66666666666666663</v>
      </c>
      <c r="F739" s="6" t="str">
        <f t="shared" ca="1" si="23"/>
        <v>2019-01-12 16:00</v>
      </c>
    </row>
    <row r="740" spans="1:6" x14ac:dyDescent="0.2">
      <c r="A740" s="1">
        <v>739</v>
      </c>
      <c r="B740" s="1" t="s">
        <v>1349</v>
      </c>
      <c r="C740" s="1">
        <v>9</v>
      </c>
      <c r="D740" s="1">
        <v>43</v>
      </c>
      <c r="E740" s="6">
        <f t="shared" ca="1" si="22"/>
        <v>0.76388888888888884</v>
      </c>
      <c r="F740" s="6" t="str">
        <f t="shared" ca="1" si="23"/>
        <v>2019-09-17 18:20</v>
      </c>
    </row>
    <row r="741" spans="1:6" x14ac:dyDescent="0.2">
      <c r="A741" s="1">
        <v>740</v>
      </c>
      <c r="B741" s="1" t="s">
        <v>1277</v>
      </c>
      <c r="C741" s="1">
        <v>1</v>
      </c>
      <c r="D741" s="1">
        <v>54</v>
      </c>
      <c r="E741" s="6">
        <f t="shared" ca="1" si="22"/>
        <v>0.64583333333333337</v>
      </c>
      <c r="F741" s="6" t="str">
        <f t="shared" ca="1" si="23"/>
        <v>2019-06-19 15:30</v>
      </c>
    </row>
    <row r="742" spans="1:6" x14ac:dyDescent="0.2">
      <c r="A742" s="1">
        <v>741</v>
      </c>
      <c r="B742" s="1" t="s">
        <v>1353</v>
      </c>
      <c r="C742" s="1">
        <v>1</v>
      </c>
      <c r="D742" s="1">
        <v>32</v>
      </c>
      <c r="E742" s="6">
        <f t="shared" ca="1" si="22"/>
        <v>0.875</v>
      </c>
      <c r="F742" s="6" t="str">
        <f t="shared" ca="1" si="23"/>
        <v>2019-09-14 21:00</v>
      </c>
    </row>
    <row r="743" spans="1:6" x14ac:dyDescent="0.2">
      <c r="A743" s="1">
        <v>742</v>
      </c>
      <c r="B743" s="1" t="s">
        <v>1373</v>
      </c>
      <c r="C743" s="1">
        <v>7</v>
      </c>
      <c r="D743" s="1">
        <v>60</v>
      </c>
      <c r="E743" s="6">
        <f t="shared" ca="1" si="22"/>
        <v>0.77777777777777779</v>
      </c>
      <c r="F743" s="6" t="str">
        <f t="shared" ca="1" si="23"/>
        <v>2019-10-06 18:40</v>
      </c>
    </row>
    <row r="744" spans="1:6" x14ac:dyDescent="0.2">
      <c r="A744" s="1">
        <v>743</v>
      </c>
      <c r="B744" s="1" t="s">
        <v>1246</v>
      </c>
      <c r="C744" s="1">
        <v>1</v>
      </c>
      <c r="D744" s="1">
        <v>52</v>
      </c>
      <c r="E744" s="6">
        <f t="shared" ca="1" si="22"/>
        <v>0.89583333333333337</v>
      </c>
      <c r="F744" s="6" t="str">
        <f t="shared" ca="1" si="23"/>
        <v>2019-06-25 21:30</v>
      </c>
    </row>
    <row r="745" spans="1:6" x14ac:dyDescent="0.2">
      <c r="A745" s="1">
        <v>744</v>
      </c>
      <c r="B745" s="1" t="s">
        <v>1202</v>
      </c>
      <c r="C745" s="1">
        <v>1</v>
      </c>
      <c r="D745" s="1">
        <v>1</v>
      </c>
      <c r="E745" s="6">
        <f t="shared" ca="1" si="22"/>
        <v>0.59722222222222221</v>
      </c>
      <c r="F745" s="6" t="str">
        <f t="shared" ca="1" si="23"/>
        <v>2019-07-26 14:20</v>
      </c>
    </row>
    <row r="746" spans="1:6" x14ac:dyDescent="0.2">
      <c r="A746" s="1">
        <v>745</v>
      </c>
      <c r="B746" s="1" t="s">
        <v>1371</v>
      </c>
      <c r="C746" s="1">
        <v>6</v>
      </c>
      <c r="D746" s="1">
        <v>30</v>
      </c>
      <c r="E746" s="6">
        <f t="shared" ca="1" si="22"/>
        <v>0.84027777777777779</v>
      </c>
      <c r="F746" s="6" t="str">
        <f t="shared" ca="1" si="23"/>
        <v>2019-04-17 20:10</v>
      </c>
    </row>
    <row r="747" spans="1:6" x14ac:dyDescent="0.2">
      <c r="A747" s="1">
        <v>746</v>
      </c>
      <c r="B747" s="1" t="s">
        <v>1119</v>
      </c>
      <c r="C747" s="1">
        <v>10</v>
      </c>
      <c r="D747" s="1">
        <v>34</v>
      </c>
      <c r="E747" s="6">
        <f t="shared" ca="1" si="22"/>
        <v>0.66666666666666663</v>
      </c>
      <c r="F747" s="6" t="str">
        <f t="shared" ca="1" si="23"/>
        <v>2019-08-20 16:00</v>
      </c>
    </row>
    <row r="748" spans="1:6" x14ac:dyDescent="0.2">
      <c r="A748" s="1">
        <v>747</v>
      </c>
      <c r="B748" s="1" t="s">
        <v>1366</v>
      </c>
      <c r="C748" s="1">
        <v>1</v>
      </c>
      <c r="D748" s="1">
        <v>59</v>
      </c>
      <c r="E748" s="6">
        <f t="shared" ca="1" si="22"/>
        <v>0.93055555555555547</v>
      </c>
      <c r="F748" s="6" t="str">
        <f t="shared" ca="1" si="23"/>
        <v>2019-03-25 22:20</v>
      </c>
    </row>
    <row r="749" spans="1:6" x14ac:dyDescent="0.2">
      <c r="A749" s="1">
        <v>748</v>
      </c>
      <c r="B749" s="1" t="s">
        <v>1267</v>
      </c>
      <c r="C749" s="1">
        <v>9</v>
      </c>
      <c r="D749" s="1">
        <v>55</v>
      </c>
      <c r="E749" s="6">
        <f t="shared" ca="1" si="22"/>
        <v>0.94444444444444453</v>
      </c>
      <c r="F749" s="6" t="str">
        <f t="shared" ca="1" si="23"/>
        <v>2019-10-14 22:40</v>
      </c>
    </row>
    <row r="750" spans="1:6" x14ac:dyDescent="0.2">
      <c r="A750" s="1">
        <v>749</v>
      </c>
      <c r="B750" s="1" t="s">
        <v>1104</v>
      </c>
      <c r="C750" s="1">
        <v>8</v>
      </c>
      <c r="D750" s="1">
        <v>53</v>
      </c>
      <c r="E750" s="6">
        <f t="shared" ca="1" si="22"/>
        <v>0.82638888888888884</v>
      </c>
      <c r="F750" s="6" t="str">
        <f t="shared" ca="1" si="23"/>
        <v>2019-03-12 19:50</v>
      </c>
    </row>
    <row r="751" spans="1:6" x14ac:dyDescent="0.2">
      <c r="A751" s="1">
        <v>750</v>
      </c>
      <c r="B751" s="1" t="s">
        <v>1173</v>
      </c>
      <c r="C751" s="1">
        <v>6</v>
      </c>
      <c r="D751" s="1">
        <v>48</v>
      </c>
      <c r="E751" s="6">
        <f t="shared" ca="1" si="22"/>
        <v>0.65277777777777779</v>
      </c>
      <c r="F751" s="6" t="str">
        <f t="shared" ca="1" si="23"/>
        <v>2019-03-16 15:40</v>
      </c>
    </row>
    <row r="752" spans="1:6" x14ac:dyDescent="0.2">
      <c r="A752" s="1">
        <v>751</v>
      </c>
      <c r="B752" s="1" t="s">
        <v>157</v>
      </c>
      <c r="C752" s="1">
        <v>3</v>
      </c>
      <c r="D752" s="1">
        <v>15</v>
      </c>
      <c r="E752" s="6">
        <f t="shared" ca="1" si="22"/>
        <v>0.72222222222222221</v>
      </c>
      <c r="F752" s="6" t="str">
        <f t="shared" ca="1" si="23"/>
        <v>2018-12-30 17:20</v>
      </c>
    </row>
    <row r="753" spans="1:6" x14ac:dyDescent="0.2">
      <c r="A753" s="1">
        <v>752</v>
      </c>
      <c r="B753" s="1" t="s">
        <v>1374</v>
      </c>
      <c r="C753" s="1">
        <v>2</v>
      </c>
      <c r="D753" s="1">
        <v>30</v>
      </c>
      <c r="E753" s="6">
        <f t="shared" ca="1" si="22"/>
        <v>0.90972222222222221</v>
      </c>
      <c r="F753" s="6" t="str">
        <f t="shared" ca="1" si="23"/>
        <v>2019-05-16 21:50</v>
      </c>
    </row>
    <row r="754" spans="1:6" x14ac:dyDescent="0.2">
      <c r="A754" s="1">
        <v>753</v>
      </c>
      <c r="B754" s="1" t="s">
        <v>1104</v>
      </c>
      <c r="C754" s="1">
        <v>3</v>
      </c>
      <c r="D754" s="1">
        <v>36</v>
      </c>
      <c r="E754" s="6">
        <f t="shared" ca="1" si="22"/>
        <v>0.84027777777777779</v>
      </c>
      <c r="F754" s="6" t="str">
        <f t="shared" ca="1" si="23"/>
        <v>2019-03-12 20:10</v>
      </c>
    </row>
    <row r="755" spans="1:6" x14ac:dyDescent="0.2">
      <c r="A755" s="1">
        <v>754</v>
      </c>
      <c r="B755" s="1" t="s">
        <v>1107</v>
      </c>
      <c r="C755" s="1">
        <v>2</v>
      </c>
      <c r="D755" s="1">
        <v>8</v>
      </c>
      <c r="E755" s="6">
        <f t="shared" ca="1" si="22"/>
        <v>0.95138888888888884</v>
      </c>
      <c r="F755" s="6" t="str">
        <f t="shared" ca="1" si="23"/>
        <v>2018-11-19 22:50</v>
      </c>
    </row>
    <row r="756" spans="1:6" x14ac:dyDescent="0.2">
      <c r="A756" s="1">
        <v>755</v>
      </c>
      <c r="B756" s="1" t="s">
        <v>115</v>
      </c>
      <c r="C756" s="1">
        <v>9</v>
      </c>
      <c r="D756" s="1">
        <v>51</v>
      </c>
      <c r="E756" s="6">
        <f t="shared" ca="1" si="22"/>
        <v>0.81944444444444453</v>
      </c>
      <c r="F756" s="6" t="str">
        <f t="shared" ca="1" si="23"/>
        <v>2019-02-01 19:40</v>
      </c>
    </row>
    <row r="757" spans="1:6" x14ac:dyDescent="0.2">
      <c r="A757" s="1">
        <v>756</v>
      </c>
      <c r="B757" s="1" t="s">
        <v>1202</v>
      </c>
      <c r="C757" s="1">
        <v>7</v>
      </c>
      <c r="D757" s="1">
        <v>14</v>
      </c>
      <c r="E757" s="6">
        <f t="shared" ca="1" si="22"/>
        <v>0.82638888888888884</v>
      </c>
      <c r="F757" s="6" t="str">
        <f t="shared" ca="1" si="23"/>
        <v>2019-07-26 19:50</v>
      </c>
    </row>
    <row r="758" spans="1:6" x14ac:dyDescent="0.2">
      <c r="A758" s="1">
        <v>757</v>
      </c>
      <c r="B758" s="1" t="s">
        <v>1246</v>
      </c>
      <c r="C758" s="1">
        <v>3</v>
      </c>
      <c r="D758" s="1">
        <v>1</v>
      </c>
      <c r="E758" s="6">
        <f t="shared" ca="1" si="22"/>
        <v>0.57638888888888895</v>
      </c>
      <c r="F758" s="6" t="str">
        <f t="shared" ca="1" si="23"/>
        <v>2019-06-25 13:50</v>
      </c>
    </row>
    <row r="759" spans="1:6" x14ac:dyDescent="0.2">
      <c r="A759" s="1">
        <v>758</v>
      </c>
      <c r="B759" s="1" t="s">
        <v>1182</v>
      </c>
      <c r="C759" s="1">
        <v>8</v>
      </c>
      <c r="D759" s="1">
        <v>11</v>
      </c>
      <c r="E759" s="6">
        <f t="shared" ca="1" si="22"/>
        <v>0.64583333333333337</v>
      </c>
      <c r="F759" s="6" t="str">
        <f t="shared" ca="1" si="23"/>
        <v>2019-06-05 15:30</v>
      </c>
    </row>
    <row r="760" spans="1:6" x14ac:dyDescent="0.2">
      <c r="A760" s="1">
        <v>759</v>
      </c>
      <c r="B760" s="1" t="s">
        <v>1350</v>
      </c>
      <c r="C760" s="1">
        <v>5</v>
      </c>
      <c r="D760" s="1">
        <v>25</v>
      </c>
      <c r="E760" s="6">
        <f t="shared" ca="1" si="22"/>
        <v>0.86805555555555547</v>
      </c>
      <c r="F760" s="6" t="str">
        <f t="shared" ca="1" si="23"/>
        <v>2019-05-02 20:50</v>
      </c>
    </row>
    <row r="761" spans="1:6" x14ac:dyDescent="0.2">
      <c r="A761" s="1">
        <v>760</v>
      </c>
      <c r="B761" s="1" t="s">
        <v>1114</v>
      </c>
      <c r="C761" s="1">
        <v>10</v>
      </c>
      <c r="D761" s="1">
        <v>41</v>
      </c>
      <c r="E761" s="6">
        <f t="shared" ca="1" si="22"/>
        <v>0.77083333333333337</v>
      </c>
      <c r="F761" s="6" t="str">
        <f t="shared" ca="1" si="23"/>
        <v>2019-02-22 18:30</v>
      </c>
    </row>
    <row r="762" spans="1:6" x14ac:dyDescent="0.2">
      <c r="A762" s="1">
        <v>761</v>
      </c>
      <c r="B762" s="1" t="s">
        <v>1084</v>
      </c>
      <c r="C762" s="1">
        <v>9</v>
      </c>
      <c r="D762" s="1">
        <v>10</v>
      </c>
      <c r="E762" s="6">
        <f t="shared" ca="1" si="22"/>
        <v>0.86805555555555547</v>
      </c>
      <c r="F762" s="6" t="str">
        <f t="shared" ca="1" si="23"/>
        <v>2019-02-04 20:50</v>
      </c>
    </row>
    <row r="763" spans="1:6" x14ac:dyDescent="0.2">
      <c r="A763" s="1">
        <v>762</v>
      </c>
      <c r="B763" s="1" t="s">
        <v>1109</v>
      </c>
      <c r="C763" s="1">
        <v>1</v>
      </c>
      <c r="D763" s="1">
        <v>27</v>
      </c>
      <c r="E763" s="6">
        <f t="shared" ca="1" si="22"/>
        <v>0.90972222222222221</v>
      </c>
      <c r="F763" s="6" t="str">
        <f t="shared" ca="1" si="23"/>
        <v>2019-10-24 21:50</v>
      </c>
    </row>
    <row r="764" spans="1:6" x14ac:dyDescent="0.2">
      <c r="A764" s="1">
        <v>763</v>
      </c>
      <c r="B764" s="1" t="s">
        <v>1371</v>
      </c>
      <c r="C764" s="1">
        <v>5</v>
      </c>
      <c r="D764" s="1">
        <v>45</v>
      </c>
      <c r="E764" s="6">
        <f t="shared" ca="1" si="22"/>
        <v>0.69444444444444453</v>
      </c>
      <c r="F764" s="6" t="str">
        <f t="shared" ca="1" si="23"/>
        <v>2019-04-17 16:40</v>
      </c>
    </row>
    <row r="765" spans="1:6" x14ac:dyDescent="0.2">
      <c r="A765" s="1">
        <v>764</v>
      </c>
      <c r="B765" s="1" t="s">
        <v>1179</v>
      </c>
      <c r="C765" s="1">
        <v>5</v>
      </c>
      <c r="D765" s="1">
        <v>26</v>
      </c>
      <c r="E765" s="6">
        <f t="shared" ca="1" si="22"/>
        <v>0.84722222222222221</v>
      </c>
      <c r="F765" s="6" t="str">
        <f t="shared" ca="1" si="23"/>
        <v>2019-09-30 20:20</v>
      </c>
    </row>
    <row r="766" spans="1:6" x14ac:dyDescent="0.2">
      <c r="A766" s="1">
        <v>765</v>
      </c>
      <c r="B766" s="1" t="s">
        <v>1223</v>
      </c>
      <c r="C766" s="1">
        <v>1</v>
      </c>
      <c r="D766" s="1">
        <v>38</v>
      </c>
      <c r="E766" s="6">
        <f t="shared" ca="1" si="22"/>
        <v>0.67361111111111116</v>
      </c>
      <c r="F766" s="6" t="str">
        <f t="shared" ca="1" si="23"/>
        <v>2019-03-20 16:10</v>
      </c>
    </row>
    <row r="767" spans="1:6" x14ac:dyDescent="0.2">
      <c r="A767" s="1">
        <v>766</v>
      </c>
      <c r="B767" s="1" t="s">
        <v>1272</v>
      </c>
      <c r="C767" s="1">
        <v>3</v>
      </c>
      <c r="D767" s="1">
        <v>16</v>
      </c>
      <c r="E767" s="6">
        <f t="shared" ca="1" si="22"/>
        <v>0.55555555555555558</v>
      </c>
      <c r="F767" s="6" t="str">
        <f t="shared" ca="1" si="23"/>
        <v>2019-09-07 13:20</v>
      </c>
    </row>
    <row r="768" spans="1:6" x14ac:dyDescent="0.2">
      <c r="A768" s="1">
        <v>767</v>
      </c>
      <c r="B768" s="1" t="s">
        <v>1198</v>
      </c>
      <c r="C768" s="1">
        <v>8</v>
      </c>
      <c r="D768" s="1">
        <v>58</v>
      </c>
      <c r="E768" s="6">
        <f t="shared" ca="1" si="22"/>
        <v>0.90277777777777779</v>
      </c>
      <c r="F768" s="6" t="str">
        <f t="shared" ca="1" si="23"/>
        <v>2019-03-21 21:40</v>
      </c>
    </row>
    <row r="769" spans="1:6" x14ac:dyDescent="0.2">
      <c r="A769" s="1">
        <v>768</v>
      </c>
      <c r="B769" s="1" t="s">
        <v>1324</v>
      </c>
      <c r="C769" s="1">
        <v>9</v>
      </c>
      <c r="D769" s="1">
        <v>51</v>
      </c>
      <c r="E769" s="6">
        <f t="shared" ca="1" si="22"/>
        <v>0.79861111111111116</v>
      </c>
      <c r="F769" s="6" t="str">
        <f t="shared" ca="1" si="23"/>
        <v>2019-01-08 19:10</v>
      </c>
    </row>
    <row r="770" spans="1:6" x14ac:dyDescent="0.2">
      <c r="A770" s="1">
        <v>769</v>
      </c>
      <c r="B770" s="1" t="s">
        <v>1192</v>
      </c>
      <c r="C770" s="1">
        <v>2</v>
      </c>
      <c r="D770" s="1">
        <v>19</v>
      </c>
      <c r="E770" s="6">
        <f t="shared" ca="1" si="22"/>
        <v>0.89583333333333337</v>
      </c>
      <c r="F770" s="6" t="str">
        <f t="shared" ca="1" si="23"/>
        <v>2019-01-27 21:30</v>
      </c>
    </row>
    <row r="771" spans="1:6" x14ac:dyDescent="0.2">
      <c r="A771" s="1">
        <v>770</v>
      </c>
      <c r="B771" s="1" t="s">
        <v>1081</v>
      </c>
      <c r="C771" s="1">
        <v>5</v>
      </c>
      <c r="D771" s="1">
        <v>31</v>
      </c>
      <c r="E771" s="6">
        <f t="shared" ref="E771:E834" ca="1" si="24">TIME(RANDBETWEEN(13,22),ROUNDUP(RANDBETWEEN(0,59),-1),0)</f>
        <v>0.90277777777777779</v>
      </c>
      <c r="F771" s="6" t="str">
        <f t="shared" ref="F771:F834" ca="1" si="25">TEXT(B771+E771,"YYYY-MM-DD HH:MM")</f>
        <v>2019-09-16 21:40</v>
      </c>
    </row>
    <row r="772" spans="1:6" x14ac:dyDescent="0.2">
      <c r="A772" s="1">
        <v>771</v>
      </c>
      <c r="B772" s="1" t="s">
        <v>1089</v>
      </c>
      <c r="C772" s="1">
        <v>6</v>
      </c>
      <c r="D772" s="1">
        <v>20</v>
      </c>
      <c r="E772" s="6">
        <f t="shared" ca="1" si="24"/>
        <v>0.54861111111111105</v>
      </c>
      <c r="F772" s="6" t="str">
        <f t="shared" ca="1" si="25"/>
        <v>2019-05-03 13:10</v>
      </c>
    </row>
    <row r="773" spans="1:6" x14ac:dyDescent="0.2">
      <c r="A773" s="1">
        <v>772</v>
      </c>
      <c r="B773" s="1" t="s">
        <v>1185</v>
      </c>
      <c r="C773" s="1">
        <v>1</v>
      </c>
      <c r="D773" s="1">
        <v>27</v>
      </c>
      <c r="E773" s="6">
        <f t="shared" ca="1" si="24"/>
        <v>0.84722222222222221</v>
      </c>
      <c r="F773" s="6" t="str">
        <f t="shared" ca="1" si="25"/>
        <v>2019-09-18 20:20</v>
      </c>
    </row>
    <row r="774" spans="1:6" x14ac:dyDescent="0.2">
      <c r="A774" s="1">
        <v>773</v>
      </c>
      <c r="B774" s="1" t="s">
        <v>1375</v>
      </c>
      <c r="C774" s="1">
        <v>1</v>
      </c>
      <c r="D774" s="1">
        <v>37</v>
      </c>
      <c r="E774" s="6">
        <f t="shared" ca="1" si="24"/>
        <v>0.63194444444444442</v>
      </c>
      <c r="F774" s="6" t="str">
        <f t="shared" ca="1" si="25"/>
        <v>2019-07-04 15:10</v>
      </c>
    </row>
    <row r="775" spans="1:6" x14ac:dyDescent="0.2">
      <c r="A775" s="1">
        <v>774</v>
      </c>
      <c r="B775" s="1" t="s">
        <v>1288</v>
      </c>
      <c r="C775" s="1">
        <v>7</v>
      </c>
      <c r="D775" s="1">
        <v>17</v>
      </c>
      <c r="E775" s="6">
        <f t="shared" ca="1" si="24"/>
        <v>0.77083333333333337</v>
      </c>
      <c r="F775" s="6" t="str">
        <f t="shared" ca="1" si="25"/>
        <v>2018-12-26 18:30</v>
      </c>
    </row>
    <row r="776" spans="1:6" x14ac:dyDescent="0.2">
      <c r="A776" s="1">
        <v>775</v>
      </c>
      <c r="B776" s="1" t="s">
        <v>1233</v>
      </c>
      <c r="C776" s="1">
        <v>10</v>
      </c>
      <c r="D776" s="1">
        <v>49</v>
      </c>
      <c r="E776" s="6">
        <f t="shared" ca="1" si="24"/>
        <v>0.86111111111111116</v>
      </c>
      <c r="F776" s="6" t="str">
        <f t="shared" ca="1" si="25"/>
        <v>2018-12-14 20:40</v>
      </c>
    </row>
    <row r="777" spans="1:6" x14ac:dyDescent="0.2">
      <c r="A777" s="1">
        <v>776</v>
      </c>
      <c r="B777" s="1" t="s">
        <v>1374</v>
      </c>
      <c r="C777" s="1">
        <v>10</v>
      </c>
      <c r="D777" s="1">
        <v>37</v>
      </c>
      <c r="E777" s="6">
        <f t="shared" ca="1" si="24"/>
        <v>0.77777777777777779</v>
      </c>
      <c r="F777" s="6" t="str">
        <f t="shared" ca="1" si="25"/>
        <v>2019-05-16 18:40</v>
      </c>
    </row>
    <row r="778" spans="1:6" x14ac:dyDescent="0.2">
      <c r="A778" s="1">
        <v>777</v>
      </c>
      <c r="B778" s="1" t="s">
        <v>70</v>
      </c>
      <c r="C778" s="1">
        <v>4</v>
      </c>
      <c r="D778" s="1">
        <v>52</v>
      </c>
      <c r="E778" s="6">
        <f t="shared" ca="1" si="24"/>
        <v>0.76388888888888884</v>
      </c>
      <c r="F778" s="6" t="str">
        <f t="shared" ca="1" si="25"/>
        <v>2019-03-24 18:20</v>
      </c>
    </row>
    <row r="779" spans="1:6" x14ac:dyDescent="0.2">
      <c r="A779" s="1">
        <v>778</v>
      </c>
      <c r="B779" s="1" t="s">
        <v>1185</v>
      </c>
      <c r="C779" s="1">
        <v>7</v>
      </c>
      <c r="D779" s="1">
        <v>28</v>
      </c>
      <c r="E779" s="6">
        <f t="shared" ca="1" si="24"/>
        <v>0.79861111111111116</v>
      </c>
      <c r="F779" s="6" t="str">
        <f t="shared" ca="1" si="25"/>
        <v>2019-09-18 19:10</v>
      </c>
    </row>
    <row r="780" spans="1:6" x14ac:dyDescent="0.2">
      <c r="A780" s="1">
        <v>779</v>
      </c>
      <c r="B780" s="1" t="s">
        <v>1298</v>
      </c>
      <c r="C780" s="1">
        <v>10</v>
      </c>
      <c r="D780" s="1">
        <v>6</v>
      </c>
      <c r="E780" s="6">
        <f t="shared" ca="1" si="24"/>
        <v>0.86111111111111116</v>
      </c>
      <c r="F780" s="6" t="str">
        <f t="shared" ca="1" si="25"/>
        <v>2019-05-23 20:40</v>
      </c>
    </row>
    <row r="781" spans="1:6" x14ac:dyDescent="0.2">
      <c r="A781" s="1">
        <v>780</v>
      </c>
      <c r="B781" s="1" t="s">
        <v>1308</v>
      </c>
      <c r="C781" s="1">
        <v>4</v>
      </c>
      <c r="D781" s="1">
        <v>50</v>
      </c>
      <c r="E781" s="6">
        <f t="shared" ca="1" si="24"/>
        <v>0.77083333333333337</v>
      </c>
      <c r="F781" s="6" t="str">
        <f t="shared" ca="1" si="25"/>
        <v>2019-03-22 18:30</v>
      </c>
    </row>
    <row r="782" spans="1:6" x14ac:dyDescent="0.2">
      <c r="A782" s="1">
        <v>781</v>
      </c>
      <c r="B782" s="1" t="s">
        <v>1334</v>
      </c>
      <c r="C782" s="1">
        <v>2</v>
      </c>
      <c r="D782" s="1">
        <v>57</v>
      </c>
      <c r="E782" s="6">
        <f t="shared" ca="1" si="24"/>
        <v>0.77777777777777779</v>
      </c>
      <c r="F782" s="6" t="str">
        <f t="shared" ca="1" si="25"/>
        <v>2019-06-13 18:40</v>
      </c>
    </row>
    <row r="783" spans="1:6" x14ac:dyDescent="0.2">
      <c r="A783" s="1">
        <v>782</v>
      </c>
      <c r="B783" s="1" t="s">
        <v>1110</v>
      </c>
      <c r="C783" s="1">
        <v>6</v>
      </c>
      <c r="D783" s="1">
        <v>24</v>
      </c>
      <c r="E783" s="6">
        <f t="shared" ca="1" si="24"/>
        <v>0.89583333333333337</v>
      </c>
      <c r="F783" s="6" t="str">
        <f t="shared" ca="1" si="25"/>
        <v>2019-07-23 21:30</v>
      </c>
    </row>
    <row r="784" spans="1:6" x14ac:dyDescent="0.2">
      <c r="A784" s="1">
        <v>783</v>
      </c>
      <c r="B784" s="1" t="s">
        <v>1376</v>
      </c>
      <c r="C784" s="1">
        <v>9</v>
      </c>
      <c r="D784" s="1">
        <v>2</v>
      </c>
      <c r="E784" s="6">
        <f t="shared" ca="1" si="24"/>
        <v>0.84027777777777779</v>
      </c>
      <c r="F784" s="6" t="str">
        <f t="shared" ca="1" si="25"/>
        <v>2019-01-15 20:10</v>
      </c>
    </row>
    <row r="785" spans="1:6" x14ac:dyDescent="0.2">
      <c r="A785" s="1">
        <v>784</v>
      </c>
      <c r="B785" s="1" t="s">
        <v>1377</v>
      </c>
      <c r="C785" s="1">
        <v>10</v>
      </c>
      <c r="D785" s="1">
        <v>8</v>
      </c>
      <c r="E785" s="6">
        <f t="shared" ca="1" si="24"/>
        <v>0.77083333333333337</v>
      </c>
      <c r="F785" s="6" t="str">
        <f t="shared" ca="1" si="25"/>
        <v>2019-03-10 18:30</v>
      </c>
    </row>
    <row r="786" spans="1:6" x14ac:dyDescent="0.2">
      <c r="A786" s="1">
        <v>785</v>
      </c>
      <c r="B786" s="1" t="s">
        <v>1117</v>
      </c>
      <c r="C786" s="1">
        <v>7</v>
      </c>
      <c r="D786" s="1">
        <v>23</v>
      </c>
      <c r="E786" s="6">
        <f t="shared" ca="1" si="24"/>
        <v>0.84722222222222221</v>
      </c>
      <c r="F786" s="6" t="str">
        <f t="shared" ca="1" si="25"/>
        <v>2019-02-12 20:20</v>
      </c>
    </row>
    <row r="787" spans="1:6" x14ac:dyDescent="0.2">
      <c r="A787" s="1">
        <v>786</v>
      </c>
      <c r="B787" s="1" t="s">
        <v>1237</v>
      </c>
      <c r="C787" s="1">
        <v>4</v>
      </c>
      <c r="D787" s="1">
        <v>48</v>
      </c>
      <c r="E787" s="6">
        <f t="shared" ca="1" si="24"/>
        <v>0.61111111111111105</v>
      </c>
      <c r="F787" s="6" t="str">
        <f t="shared" ca="1" si="25"/>
        <v>2018-12-28 14:40</v>
      </c>
    </row>
    <row r="788" spans="1:6" x14ac:dyDescent="0.2">
      <c r="A788" s="1">
        <v>787</v>
      </c>
      <c r="B788" s="1" t="s">
        <v>1213</v>
      </c>
      <c r="C788" s="1">
        <v>2</v>
      </c>
      <c r="D788" s="1">
        <v>4</v>
      </c>
      <c r="E788" s="6">
        <f t="shared" ca="1" si="24"/>
        <v>0.54861111111111105</v>
      </c>
      <c r="F788" s="6" t="str">
        <f t="shared" ca="1" si="25"/>
        <v>2019-08-01 13:10</v>
      </c>
    </row>
    <row r="789" spans="1:6" x14ac:dyDescent="0.2">
      <c r="A789" s="1">
        <v>788</v>
      </c>
      <c r="B789" s="1" t="s">
        <v>1173</v>
      </c>
      <c r="C789" s="1">
        <v>2</v>
      </c>
      <c r="D789" s="1">
        <v>42</v>
      </c>
      <c r="E789" s="6">
        <f t="shared" ca="1" si="24"/>
        <v>0.55555555555555558</v>
      </c>
      <c r="F789" s="6" t="str">
        <f t="shared" ca="1" si="25"/>
        <v>2019-03-16 13:20</v>
      </c>
    </row>
    <row r="790" spans="1:6" x14ac:dyDescent="0.2">
      <c r="A790" s="1">
        <v>789</v>
      </c>
      <c r="B790" s="1" t="s">
        <v>1378</v>
      </c>
      <c r="C790" s="1">
        <v>10</v>
      </c>
      <c r="D790" s="1">
        <v>54</v>
      </c>
      <c r="E790" s="6">
        <f t="shared" ca="1" si="24"/>
        <v>0.82638888888888884</v>
      </c>
      <c r="F790" s="6" t="str">
        <f t="shared" ca="1" si="25"/>
        <v>2019-03-14 19:50</v>
      </c>
    </row>
    <row r="791" spans="1:6" x14ac:dyDescent="0.2">
      <c r="A791" s="1">
        <v>790</v>
      </c>
      <c r="B791" s="1" t="s">
        <v>1232</v>
      </c>
      <c r="C791" s="1">
        <v>1</v>
      </c>
      <c r="D791" s="1">
        <v>2</v>
      </c>
      <c r="E791" s="6">
        <f t="shared" ca="1" si="24"/>
        <v>0.76388888888888884</v>
      </c>
      <c r="F791" s="6" t="str">
        <f t="shared" ca="1" si="25"/>
        <v>2019-02-18 18:20</v>
      </c>
    </row>
    <row r="792" spans="1:6" x14ac:dyDescent="0.2">
      <c r="A792" s="1">
        <v>791</v>
      </c>
      <c r="B792" s="1" t="s">
        <v>1198</v>
      </c>
      <c r="C792" s="1">
        <v>3</v>
      </c>
      <c r="D792" s="1">
        <v>13</v>
      </c>
      <c r="E792" s="6">
        <f t="shared" ca="1" si="24"/>
        <v>0.65972222222222221</v>
      </c>
      <c r="F792" s="6" t="str">
        <f t="shared" ca="1" si="25"/>
        <v>2019-03-21 15:50</v>
      </c>
    </row>
    <row r="793" spans="1:6" x14ac:dyDescent="0.2">
      <c r="A793" s="1">
        <v>792</v>
      </c>
      <c r="B793" s="1" t="s">
        <v>1350</v>
      </c>
      <c r="C793" s="1">
        <v>4</v>
      </c>
      <c r="D793" s="1">
        <v>8</v>
      </c>
      <c r="E793" s="6">
        <f t="shared" ca="1" si="24"/>
        <v>0.95833333333333337</v>
      </c>
      <c r="F793" s="6" t="str">
        <f t="shared" ca="1" si="25"/>
        <v>2019-05-02 23:00</v>
      </c>
    </row>
    <row r="794" spans="1:6" x14ac:dyDescent="0.2">
      <c r="A794" s="1">
        <v>793</v>
      </c>
      <c r="B794" s="1" t="s">
        <v>1140</v>
      </c>
      <c r="C794" s="1">
        <v>3</v>
      </c>
      <c r="D794" s="1">
        <v>39</v>
      </c>
      <c r="E794" s="6">
        <f t="shared" ca="1" si="24"/>
        <v>0.94444444444444453</v>
      </c>
      <c r="F794" s="6" t="str">
        <f t="shared" ca="1" si="25"/>
        <v>2019-02-28 22:40</v>
      </c>
    </row>
    <row r="795" spans="1:6" x14ac:dyDescent="0.2">
      <c r="A795" s="1">
        <v>794</v>
      </c>
      <c r="B795" s="1" t="s">
        <v>1132</v>
      </c>
      <c r="C795" s="1">
        <v>10</v>
      </c>
      <c r="D795" s="1">
        <v>19</v>
      </c>
      <c r="E795" s="6">
        <f t="shared" ca="1" si="24"/>
        <v>0.54861111111111105</v>
      </c>
      <c r="F795" s="6" t="str">
        <f t="shared" ca="1" si="25"/>
        <v>2019-01-05 13:10</v>
      </c>
    </row>
    <row r="796" spans="1:6" x14ac:dyDescent="0.2">
      <c r="A796" s="1">
        <v>795</v>
      </c>
      <c r="B796" s="1" t="s">
        <v>1093</v>
      </c>
      <c r="C796" s="1">
        <v>9</v>
      </c>
      <c r="D796" s="1">
        <v>40</v>
      </c>
      <c r="E796" s="6">
        <f t="shared" ca="1" si="24"/>
        <v>0.58333333333333337</v>
      </c>
      <c r="F796" s="6" t="str">
        <f t="shared" ca="1" si="25"/>
        <v>2019-10-20 14:00</v>
      </c>
    </row>
    <row r="797" spans="1:6" x14ac:dyDescent="0.2">
      <c r="A797" s="1">
        <v>796</v>
      </c>
      <c r="B797" s="1" t="s">
        <v>1306</v>
      </c>
      <c r="C797" s="1">
        <v>7</v>
      </c>
      <c r="D797" s="1">
        <v>54</v>
      </c>
      <c r="E797" s="6">
        <f t="shared" ca="1" si="24"/>
        <v>0.63194444444444442</v>
      </c>
      <c r="F797" s="6" t="str">
        <f t="shared" ca="1" si="25"/>
        <v>2019-10-23 15:10</v>
      </c>
    </row>
    <row r="798" spans="1:6" x14ac:dyDescent="0.2">
      <c r="A798" s="1">
        <v>797</v>
      </c>
      <c r="B798" s="1" t="s">
        <v>1347</v>
      </c>
      <c r="C798" s="1">
        <v>8</v>
      </c>
      <c r="D798" s="1">
        <v>32</v>
      </c>
      <c r="E798" s="6">
        <f t="shared" ca="1" si="24"/>
        <v>0.94444444444444453</v>
      </c>
      <c r="F798" s="6" t="str">
        <f t="shared" ca="1" si="25"/>
        <v>2019-10-26 22:40</v>
      </c>
    </row>
    <row r="799" spans="1:6" x14ac:dyDescent="0.2">
      <c r="A799" s="1">
        <v>798</v>
      </c>
      <c r="B799" s="1" t="s">
        <v>1170</v>
      </c>
      <c r="C799" s="1">
        <v>4</v>
      </c>
      <c r="D799" s="1">
        <v>27</v>
      </c>
      <c r="E799" s="6">
        <f t="shared" ca="1" si="24"/>
        <v>0.71527777777777779</v>
      </c>
      <c r="F799" s="6" t="str">
        <f t="shared" ca="1" si="25"/>
        <v>2019-09-03 17:10</v>
      </c>
    </row>
    <row r="800" spans="1:6" x14ac:dyDescent="0.2">
      <c r="A800" s="1">
        <v>799</v>
      </c>
      <c r="B800" s="1" t="s">
        <v>1292</v>
      </c>
      <c r="C800" s="1">
        <v>9</v>
      </c>
      <c r="D800" s="1">
        <v>31</v>
      </c>
      <c r="E800" s="6">
        <f t="shared" ca="1" si="24"/>
        <v>0.68055555555555547</v>
      </c>
      <c r="F800" s="6" t="str">
        <f t="shared" ca="1" si="25"/>
        <v>2018-11-16 16:20</v>
      </c>
    </row>
    <row r="801" spans="1:6" x14ac:dyDescent="0.2">
      <c r="A801" s="1">
        <v>800</v>
      </c>
      <c r="B801" s="1" t="s">
        <v>1201</v>
      </c>
      <c r="C801" s="1">
        <v>4</v>
      </c>
      <c r="D801" s="1">
        <v>38</v>
      </c>
      <c r="E801" s="6">
        <f t="shared" ca="1" si="24"/>
        <v>0.59722222222222221</v>
      </c>
      <c r="F801" s="6" t="str">
        <f t="shared" ca="1" si="25"/>
        <v>2019-07-28 14:20</v>
      </c>
    </row>
    <row r="802" spans="1:6" x14ac:dyDescent="0.2">
      <c r="A802" s="1">
        <v>801</v>
      </c>
      <c r="B802" s="1" t="s">
        <v>152</v>
      </c>
      <c r="C802" s="1">
        <v>7</v>
      </c>
      <c r="D802" s="1">
        <v>40</v>
      </c>
      <c r="E802" s="6">
        <f t="shared" ca="1" si="24"/>
        <v>0.65972222222222221</v>
      </c>
      <c r="F802" s="6" t="str">
        <f t="shared" ca="1" si="25"/>
        <v>2019-01-20 15:50</v>
      </c>
    </row>
    <row r="803" spans="1:6" x14ac:dyDescent="0.2">
      <c r="A803" s="1">
        <v>802</v>
      </c>
      <c r="B803" s="1" t="s">
        <v>1127</v>
      </c>
      <c r="C803" s="1">
        <v>4</v>
      </c>
      <c r="D803" s="1">
        <v>16</v>
      </c>
      <c r="E803" s="6">
        <f t="shared" ca="1" si="24"/>
        <v>0.69444444444444453</v>
      </c>
      <c r="F803" s="6" t="str">
        <f t="shared" ca="1" si="25"/>
        <v>2019-07-11 16:40</v>
      </c>
    </row>
    <row r="804" spans="1:6" x14ac:dyDescent="0.2">
      <c r="A804" s="1">
        <v>803</v>
      </c>
      <c r="B804" s="1" t="s">
        <v>40</v>
      </c>
      <c r="C804" s="1">
        <v>4</v>
      </c>
      <c r="D804" s="1">
        <v>27</v>
      </c>
      <c r="E804" s="6">
        <f t="shared" ca="1" si="24"/>
        <v>0.93055555555555547</v>
      </c>
      <c r="F804" s="6" t="str">
        <f t="shared" ca="1" si="25"/>
        <v>2019-07-29 22:20</v>
      </c>
    </row>
    <row r="805" spans="1:6" x14ac:dyDescent="0.2">
      <c r="A805" s="1">
        <v>804</v>
      </c>
      <c r="B805" s="1" t="s">
        <v>143</v>
      </c>
      <c r="C805" s="1">
        <v>10</v>
      </c>
      <c r="D805" s="1">
        <v>58</v>
      </c>
      <c r="E805" s="6">
        <f t="shared" ca="1" si="24"/>
        <v>0.71527777777777779</v>
      </c>
      <c r="F805" s="6" t="str">
        <f t="shared" ca="1" si="25"/>
        <v>2019-04-08 17:10</v>
      </c>
    </row>
    <row r="806" spans="1:6" x14ac:dyDescent="0.2">
      <c r="A806" s="1">
        <v>805</v>
      </c>
      <c r="B806" s="1" t="s">
        <v>1379</v>
      </c>
      <c r="C806" s="1">
        <v>9</v>
      </c>
      <c r="D806" s="1">
        <v>33</v>
      </c>
      <c r="E806" s="6">
        <f t="shared" ca="1" si="24"/>
        <v>0.93055555555555547</v>
      </c>
      <c r="F806" s="6" t="str">
        <f t="shared" ca="1" si="25"/>
        <v>2019-04-16 22:20</v>
      </c>
    </row>
    <row r="807" spans="1:6" x14ac:dyDescent="0.2">
      <c r="A807" s="1">
        <v>806</v>
      </c>
      <c r="B807" s="1" t="s">
        <v>1212</v>
      </c>
      <c r="C807" s="1">
        <v>5</v>
      </c>
      <c r="D807" s="1">
        <v>47</v>
      </c>
      <c r="E807" s="6">
        <f t="shared" ca="1" si="24"/>
        <v>0.95833333333333337</v>
      </c>
      <c r="F807" s="6" t="str">
        <f t="shared" ca="1" si="25"/>
        <v>2019-07-07 23:00</v>
      </c>
    </row>
    <row r="808" spans="1:6" x14ac:dyDescent="0.2">
      <c r="A808" s="1">
        <v>807</v>
      </c>
      <c r="B808" s="1" t="s">
        <v>1104</v>
      </c>
      <c r="C808" s="1">
        <v>4</v>
      </c>
      <c r="D808" s="1">
        <v>9</v>
      </c>
      <c r="E808" s="6">
        <f t="shared" ca="1" si="24"/>
        <v>0.8125</v>
      </c>
      <c r="F808" s="6" t="str">
        <f t="shared" ca="1" si="25"/>
        <v>2019-03-12 19:30</v>
      </c>
    </row>
    <row r="809" spans="1:6" x14ac:dyDescent="0.2">
      <c r="A809" s="1">
        <v>808</v>
      </c>
      <c r="B809" s="1" t="s">
        <v>1140</v>
      </c>
      <c r="C809" s="1">
        <v>3</v>
      </c>
      <c r="D809" s="1">
        <v>55</v>
      </c>
      <c r="E809" s="6">
        <f t="shared" ca="1" si="24"/>
        <v>0.54861111111111105</v>
      </c>
      <c r="F809" s="6" t="str">
        <f t="shared" ca="1" si="25"/>
        <v>2019-02-28 13:10</v>
      </c>
    </row>
    <row r="810" spans="1:6" x14ac:dyDescent="0.2">
      <c r="A810" s="1">
        <v>809</v>
      </c>
      <c r="B810" s="1" t="s">
        <v>25</v>
      </c>
      <c r="C810" s="1">
        <v>2</v>
      </c>
      <c r="D810" s="1">
        <v>32</v>
      </c>
      <c r="E810" s="6">
        <f t="shared" ca="1" si="24"/>
        <v>0.89583333333333337</v>
      </c>
      <c r="F810" s="6" t="str">
        <f t="shared" ca="1" si="25"/>
        <v>2019-08-31 21:30</v>
      </c>
    </row>
    <row r="811" spans="1:6" x14ac:dyDescent="0.2">
      <c r="A811" s="1">
        <v>810</v>
      </c>
      <c r="B811" s="1" t="s">
        <v>1210</v>
      </c>
      <c r="C811" s="1">
        <v>1</v>
      </c>
      <c r="D811" s="1">
        <v>13</v>
      </c>
      <c r="E811" s="6">
        <f t="shared" ca="1" si="24"/>
        <v>0.5625</v>
      </c>
      <c r="F811" s="6" t="str">
        <f t="shared" ca="1" si="25"/>
        <v>2019-03-28 13:30</v>
      </c>
    </row>
    <row r="812" spans="1:6" x14ac:dyDescent="0.2">
      <c r="A812" s="1">
        <v>811</v>
      </c>
      <c r="B812" s="1" t="s">
        <v>1151</v>
      </c>
      <c r="C812" s="1">
        <v>9</v>
      </c>
      <c r="D812" s="1">
        <v>53</v>
      </c>
      <c r="E812" s="6">
        <f t="shared" ca="1" si="24"/>
        <v>0.72222222222222221</v>
      </c>
      <c r="F812" s="6" t="str">
        <f t="shared" ca="1" si="25"/>
        <v>2019-03-31 17:20</v>
      </c>
    </row>
    <row r="813" spans="1:6" x14ac:dyDescent="0.2">
      <c r="A813" s="1">
        <v>812</v>
      </c>
      <c r="B813" s="1" t="s">
        <v>1090</v>
      </c>
      <c r="C813" s="1">
        <v>2</v>
      </c>
      <c r="D813" s="1">
        <v>7</v>
      </c>
      <c r="E813" s="6">
        <f t="shared" ca="1" si="24"/>
        <v>0.72916666666666663</v>
      </c>
      <c r="F813" s="6" t="str">
        <f t="shared" ca="1" si="25"/>
        <v>2019-06-07 17:30</v>
      </c>
    </row>
    <row r="814" spans="1:6" x14ac:dyDescent="0.2">
      <c r="A814" s="1">
        <v>813</v>
      </c>
      <c r="B814" s="1" t="s">
        <v>45</v>
      </c>
      <c r="C814" s="1">
        <v>6</v>
      </c>
      <c r="D814" s="1">
        <v>55</v>
      </c>
      <c r="E814" s="6">
        <f t="shared" ca="1" si="24"/>
        <v>0.79861111111111116</v>
      </c>
      <c r="F814" s="6" t="str">
        <f t="shared" ca="1" si="25"/>
        <v>2019-08-13 19:10</v>
      </c>
    </row>
    <row r="815" spans="1:6" x14ac:dyDescent="0.2">
      <c r="A815" s="1">
        <v>814</v>
      </c>
      <c r="B815" s="1" t="s">
        <v>1305</v>
      </c>
      <c r="C815" s="1">
        <v>8</v>
      </c>
      <c r="D815" s="1">
        <v>42</v>
      </c>
      <c r="E815" s="6">
        <f t="shared" ca="1" si="24"/>
        <v>0.78472222222222221</v>
      </c>
      <c r="F815" s="6" t="str">
        <f t="shared" ca="1" si="25"/>
        <v>2019-04-20 18:50</v>
      </c>
    </row>
    <row r="816" spans="1:6" x14ac:dyDescent="0.2">
      <c r="A816" s="1">
        <v>815</v>
      </c>
      <c r="B816" s="1" t="s">
        <v>1188</v>
      </c>
      <c r="C816" s="1">
        <v>10</v>
      </c>
      <c r="D816" s="1">
        <v>47</v>
      </c>
      <c r="E816" s="6">
        <f t="shared" ca="1" si="24"/>
        <v>0.88888888888888884</v>
      </c>
      <c r="F816" s="6" t="str">
        <f t="shared" ca="1" si="25"/>
        <v>2019-07-18 21:20</v>
      </c>
    </row>
    <row r="817" spans="1:6" x14ac:dyDescent="0.2">
      <c r="A817" s="1">
        <v>816</v>
      </c>
      <c r="B817" s="1" t="s">
        <v>1380</v>
      </c>
      <c r="C817" s="1">
        <v>2</v>
      </c>
      <c r="D817" s="1">
        <v>34</v>
      </c>
      <c r="E817" s="6">
        <f t="shared" ca="1" si="24"/>
        <v>0.93055555555555547</v>
      </c>
      <c r="F817" s="6" t="str">
        <f t="shared" ca="1" si="25"/>
        <v>2019-03-01 22:20</v>
      </c>
    </row>
    <row r="818" spans="1:6" x14ac:dyDescent="0.2">
      <c r="A818" s="1">
        <v>817</v>
      </c>
      <c r="B818" s="1" t="s">
        <v>1088</v>
      </c>
      <c r="C818" s="1">
        <v>7</v>
      </c>
      <c r="D818" s="1">
        <v>52</v>
      </c>
      <c r="E818" s="6">
        <f t="shared" ca="1" si="24"/>
        <v>0.65277777777777779</v>
      </c>
      <c r="F818" s="6" t="str">
        <f t="shared" ca="1" si="25"/>
        <v>2019-04-03 15:40</v>
      </c>
    </row>
    <row r="819" spans="1:6" x14ac:dyDescent="0.2">
      <c r="A819" s="1">
        <v>818</v>
      </c>
      <c r="B819" s="1" t="s">
        <v>65</v>
      </c>
      <c r="C819" s="1">
        <v>5</v>
      </c>
      <c r="D819" s="1">
        <v>50</v>
      </c>
      <c r="E819" s="6">
        <f t="shared" ca="1" si="24"/>
        <v>0.61805555555555558</v>
      </c>
      <c r="F819" s="6" t="str">
        <f t="shared" ca="1" si="25"/>
        <v>2019-08-03 14:50</v>
      </c>
    </row>
    <row r="820" spans="1:6" x14ac:dyDescent="0.2">
      <c r="A820" s="1">
        <v>819</v>
      </c>
      <c r="B820" s="1" t="s">
        <v>1237</v>
      </c>
      <c r="C820" s="1">
        <v>7</v>
      </c>
      <c r="D820" s="1">
        <v>23</v>
      </c>
      <c r="E820" s="6">
        <f t="shared" ca="1" si="24"/>
        <v>0.86111111111111116</v>
      </c>
      <c r="F820" s="6" t="str">
        <f t="shared" ca="1" si="25"/>
        <v>2018-12-28 20:40</v>
      </c>
    </row>
    <row r="821" spans="1:6" x14ac:dyDescent="0.2">
      <c r="A821" s="1">
        <v>820</v>
      </c>
      <c r="B821" s="1" t="s">
        <v>1259</v>
      </c>
      <c r="C821" s="1">
        <v>8</v>
      </c>
      <c r="D821" s="1">
        <v>29</v>
      </c>
      <c r="E821" s="6">
        <f t="shared" ca="1" si="24"/>
        <v>0.61805555555555558</v>
      </c>
      <c r="F821" s="6" t="str">
        <f t="shared" ca="1" si="25"/>
        <v>2018-11-23 14:50</v>
      </c>
    </row>
    <row r="822" spans="1:6" x14ac:dyDescent="0.2">
      <c r="A822" s="1">
        <v>821</v>
      </c>
      <c r="B822" s="1" t="s">
        <v>1377</v>
      </c>
      <c r="C822" s="1">
        <v>9</v>
      </c>
      <c r="D822" s="1">
        <v>11</v>
      </c>
      <c r="E822" s="6">
        <f t="shared" ca="1" si="24"/>
        <v>0.74305555555555547</v>
      </c>
      <c r="F822" s="6" t="str">
        <f t="shared" ca="1" si="25"/>
        <v>2019-03-10 17:50</v>
      </c>
    </row>
    <row r="823" spans="1:6" x14ac:dyDescent="0.2">
      <c r="A823" s="1">
        <v>822</v>
      </c>
      <c r="B823" s="1" t="s">
        <v>110</v>
      </c>
      <c r="C823" s="1">
        <v>7</v>
      </c>
      <c r="D823" s="1">
        <v>24</v>
      </c>
      <c r="E823" s="6">
        <f t="shared" ca="1" si="24"/>
        <v>0.54861111111111105</v>
      </c>
      <c r="F823" s="6" t="str">
        <f t="shared" ca="1" si="25"/>
        <v>2019-06-03 13:10</v>
      </c>
    </row>
    <row r="824" spans="1:6" x14ac:dyDescent="0.2">
      <c r="A824" s="1">
        <v>823</v>
      </c>
      <c r="B824" s="1" t="s">
        <v>1328</v>
      </c>
      <c r="C824" s="1">
        <v>10</v>
      </c>
      <c r="D824" s="1">
        <v>6</v>
      </c>
      <c r="E824" s="6">
        <f t="shared" ca="1" si="24"/>
        <v>0.61111111111111105</v>
      </c>
      <c r="F824" s="6" t="str">
        <f t="shared" ca="1" si="25"/>
        <v>2019-02-13 14:40</v>
      </c>
    </row>
    <row r="825" spans="1:6" x14ac:dyDescent="0.2">
      <c r="A825" s="1">
        <v>824</v>
      </c>
      <c r="B825" s="1" t="s">
        <v>1095</v>
      </c>
      <c r="C825" s="1">
        <v>2</v>
      </c>
      <c r="D825" s="1">
        <v>38</v>
      </c>
      <c r="E825" s="6">
        <f t="shared" ca="1" si="24"/>
        <v>0.61111111111111105</v>
      </c>
      <c r="F825" s="6" t="str">
        <f t="shared" ca="1" si="25"/>
        <v>2019-05-08 14:40</v>
      </c>
    </row>
    <row r="826" spans="1:6" x14ac:dyDescent="0.2">
      <c r="A826" s="1">
        <v>825</v>
      </c>
      <c r="B826" s="1" t="s">
        <v>1318</v>
      </c>
      <c r="C826" s="1">
        <v>6</v>
      </c>
      <c r="D826" s="1">
        <v>24</v>
      </c>
      <c r="E826" s="6">
        <f t="shared" ca="1" si="24"/>
        <v>0.60416666666666663</v>
      </c>
      <c r="F826" s="6" t="str">
        <f t="shared" ca="1" si="25"/>
        <v>2018-12-16 14:30</v>
      </c>
    </row>
    <row r="827" spans="1:6" x14ac:dyDescent="0.2">
      <c r="A827" s="1">
        <v>826</v>
      </c>
      <c r="B827" s="1" t="s">
        <v>1330</v>
      </c>
      <c r="C827" s="1">
        <v>1</v>
      </c>
      <c r="D827" s="1">
        <v>10</v>
      </c>
      <c r="E827" s="6">
        <f t="shared" ca="1" si="24"/>
        <v>0.72222222222222221</v>
      </c>
      <c r="F827" s="6" t="str">
        <f t="shared" ca="1" si="25"/>
        <v>2019-08-24 17:20</v>
      </c>
    </row>
    <row r="828" spans="1:6" x14ac:dyDescent="0.2">
      <c r="A828" s="1">
        <v>827</v>
      </c>
      <c r="B828" s="1" t="s">
        <v>1124</v>
      </c>
      <c r="C828" s="1">
        <v>5</v>
      </c>
      <c r="D828" s="1">
        <v>34</v>
      </c>
      <c r="E828" s="6">
        <f t="shared" ca="1" si="24"/>
        <v>0.78472222222222221</v>
      </c>
      <c r="F828" s="6" t="str">
        <f t="shared" ca="1" si="25"/>
        <v>2019-02-03 18:50</v>
      </c>
    </row>
    <row r="829" spans="1:6" x14ac:dyDescent="0.2">
      <c r="A829" s="1">
        <v>828</v>
      </c>
      <c r="B829" s="1" t="s">
        <v>1131</v>
      </c>
      <c r="C829" s="1">
        <v>6</v>
      </c>
      <c r="D829" s="1">
        <v>40</v>
      </c>
      <c r="E829" s="6">
        <f t="shared" ca="1" si="24"/>
        <v>0.84722222222222221</v>
      </c>
      <c r="F829" s="6" t="str">
        <f t="shared" ca="1" si="25"/>
        <v>2019-07-03 20:20</v>
      </c>
    </row>
    <row r="830" spans="1:6" x14ac:dyDescent="0.2">
      <c r="A830" s="1">
        <v>829</v>
      </c>
      <c r="B830" s="1" t="s">
        <v>1271</v>
      </c>
      <c r="C830" s="1">
        <v>8</v>
      </c>
      <c r="D830" s="1">
        <v>14</v>
      </c>
      <c r="E830" s="6">
        <f t="shared" ca="1" si="24"/>
        <v>0.72222222222222221</v>
      </c>
      <c r="F830" s="6" t="str">
        <f t="shared" ca="1" si="25"/>
        <v>2018-12-18 17:20</v>
      </c>
    </row>
    <row r="831" spans="1:6" x14ac:dyDescent="0.2">
      <c r="A831" s="1">
        <v>830</v>
      </c>
      <c r="B831" s="1" t="s">
        <v>1274</v>
      </c>
      <c r="C831" s="1">
        <v>4</v>
      </c>
      <c r="D831" s="1">
        <v>58</v>
      </c>
      <c r="E831" s="6">
        <f t="shared" ca="1" si="24"/>
        <v>0.95138888888888884</v>
      </c>
      <c r="F831" s="6" t="str">
        <f t="shared" ca="1" si="25"/>
        <v>2019-11-06 22:50</v>
      </c>
    </row>
    <row r="832" spans="1:6" x14ac:dyDescent="0.2">
      <c r="A832" s="1">
        <v>831</v>
      </c>
      <c r="B832" s="1" t="s">
        <v>1273</v>
      </c>
      <c r="C832" s="1">
        <v>6</v>
      </c>
      <c r="D832" s="1">
        <v>7</v>
      </c>
      <c r="E832" s="6">
        <f t="shared" ca="1" si="24"/>
        <v>0.95833333333333337</v>
      </c>
      <c r="F832" s="6" t="str">
        <f t="shared" ca="1" si="25"/>
        <v>2019-11-08 23:00</v>
      </c>
    </row>
    <row r="833" spans="1:6" x14ac:dyDescent="0.2">
      <c r="A833" s="1">
        <v>832</v>
      </c>
      <c r="B833" s="1" t="s">
        <v>1373</v>
      </c>
      <c r="C833" s="1">
        <v>2</v>
      </c>
      <c r="D833" s="1">
        <v>35</v>
      </c>
      <c r="E833" s="6">
        <f t="shared" ca="1" si="24"/>
        <v>0.64583333333333337</v>
      </c>
      <c r="F833" s="6" t="str">
        <f t="shared" ca="1" si="25"/>
        <v>2019-10-06 15:30</v>
      </c>
    </row>
    <row r="834" spans="1:6" x14ac:dyDescent="0.2">
      <c r="A834" s="1">
        <v>833</v>
      </c>
      <c r="B834" s="1" t="s">
        <v>1246</v>
      </c>
      <c r="C834" s="1">
        <v>4</v>
      </c>
      <c r="D834" s="1">
        <v>52</v>
      </c>
      <c r="E834" s="6">
        <f t="shared" ca="1" si="24"/>
        <v>0.81944444444444453</v>
      </c>
      <c r="F834" s="6" t="str">
        <f t="shared" ca="1" si="25"/>
        <v>2019-06-25 19:40</v>
      </c>
    </row>
    <row r="835" spans="1:6" x14ac:dyDescent="0.2">
      <c r="A835" s="1">
        <v>834</v>
      </c>
      <c r="B835" s="1" t="s">
        <v>35</v>
      </c>
      <c r="C835" s="1">
        <v>5</v>
      </c>
      <c r="D835" s="1">
        <v>14</v>
      </c>
      <c r="E835" s="6">
        <f t="shared" ref="E835:E842" ca="1" si="26">TIME(RANDBETWEEN(13,22),ROUNDUP(RANDBETWEEN(0,59),-1),0)</f>
        <v>0.67361111111111116</v>
      </c>
      <c r="F835" s="6" t="str">
        <f t="shared" ref="F835:F842" ca="1" si="27">TEXT(B835+E835,"YYYY-MM-DD HH:MM")</f>
        <v>2019-09-15 16:10</v>
      </c>
    </row>
    <row r="836" spans="1:6" x14ac:dyDescent="0.2">
      <c r="A836" s="1">
        <v>835</v>
      </c>
      <c r="B836" s="1" t="s">
        <v>1130</v>
      </c>
      <c r="C836" s="1">
        <v>9</v>
      </c>
      <c r="D836" s="1">
        <v>55</v>
      </c>
      <c r="E836" s="6">
        <f t="shared" ca="1" si="26"/>
        <v>0.83333333333333337</v>
      </c>
      <c r="F836" s="6" t="str">
        <f t="shared" ca="1" si="27"/>
        <v>2019-01-24 20:00</v>
      </c>
    </row>
    <row r="837" spans="1:6" x14ac:dyDescent="0.2">
      <c r="A837" s="1">
        <v>836</v>
      </c>
      <c r="B837" s="1" t="s">
        <v>1260</v>
      </c>
      <c r="C837" s="1">
        <v>5</v>
      </c>
      <c r="D837" s="1">
        <v>42</v>
      </c>
      <c r="E837" s="6">
        <f t="shared" ca="1" si="26"/>
        <v>0.75694444444444453</v>
      </c>
      <c r="F837" s="6" t="str">
        <f t="shared" ca="1" si="27"/>
        <v>2019-06-22 18:10</v>
      </c>
    </row>
    <row r="838" spans="1:6" x14ac:dyDescent="0.2">
      <c r="A838" s="1">
        <v>837</v>
      </c>
      <c r="B838" s="1" t="s">
        <v>1207</v>
      </c>
      <c r="C838" s="1">
        <v>2</v>
      </c>
      <c r="D838" s="1">
        <v>43</v>
      </c>
      <c r="E838" s="6">
        <f t="shared" ca="1" si="26"/>
        <v>0.90972222222222221</v>
      </c>
      <c r="F838" s="6" t="str">
        <f t="shared" ca="1" si="27"/>
        <v>2019-04-10 21:50</v>
      </c>
    </row>
    <row r="839" spans="1:6" x14ac:dyDescent="0.2">
      <c r="A839" s="1">
        <v>838</v>
      </c>
      <c r="B839" s="1" t="s">
        <v>1232</v>
      </c>
      <c r="C839" s="1">
        <v>5</v>
      </c>
      <c r="D839" s="1">
        <v>59</v>
      </c>
      <c r="E839" s="6">
        <f t="shared" ca="1" si="26"/>
        <v>0.70138888888888884</v>
      </c>
      <c r="F839" s="6" t="str">
        <f t="shared" ca="1" si="27"/>
        <v>2019-02-18 16:50</v>
      </c>
    </row>
    <row r="840" spans="1:6" x14ac:dyDescent="0.2">
      <c r="A840" s="1">
        <v>839</v>
      </c>
      <c r="B840" s="1" t="s">
        <v>1272</v>
      </c>
      <c r="C840" s="1">
        <v>4</v>
      </c>
      <c r="D840" s="1">
        <v>2</v>
      </c>
      <c r="E840" s="6">
        <f t="shared" ca="1" si="26"/>
        <v>0.63194444444444442</v>
      </c>
      <c r="F840" s="6" t="str">
        <f t="shared" ca="1" si="27"/>
        <v>2019-09-07 15:10</v>
      </c>
    </row>
    <row r="841" spans="1:6" x14ac:dyDescent="0.2">
      <c r="A841" s="1">
        <v>840</v>
      </c>
      <c r="B841" s="1" t="s">
        <v>1222</v>
      </c>
      <c r="C841" s="1">
        <v>3</v>
      </c>
      <c r="D841" s="1">
        <v>38</v>
      </c>
      <c r="E841" s="6">
        <f t="shared" ca="1" si="26"/>
        <v>0.65972222222222221</v>
      </c>
      <c r="F841" s="6" t="str">
        <f t="shared" ca="1" si="27"/>
        <v>2019-03-04 15:50</v>
      </c>
    </row>
    <row r="842" spans="1:6" x14ac:dyDescent="0.2">
      <c r="A842" s="1">
        <v>841</v>
      </c>
      <c r="B842" s="1" t="s">
        <v>1361</v>
      </c>
      <c r="C842" s="1">
        <v>8</v>
      </c>
      <c r="D842" s="1">
        <v>31</v>
      </c>
      <c r="E842" s="6">
        <f t="shared" ca="1" si="26"/>
        <v>0.67361111111111116</v>
      </c>
      <c r="F842" s="6" t="str">
        <f t="shared" ca="1" si="27"/>
        <v>2018-11-11 16:10</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EAE0A-CFBA-4DC2-9E7A-FDB8937084BE}">
  <dimension ref="A1:A2"/>
  <sheetViews>
    <sheetView workbookViewId="0">
      <selection activeCell="G6" sqref="G6"/>
    </sheetView>
  </sheetViews>
  <sheetFormatPr defaultRowHeight="15" x14ac:dyDescent="0.25"/>
  <sheetData>
    <row r="1" spans="1:1" x14ac:dyDescent="0.25">
      <c r="A1" t="s">
        <v>1990</v>
      </c>
    </row>
    <row r="2" spans="1:1" x14ac:dyDescent="0.25">
      <c r="A2" s="7">
        <f ca="1">TIME(RANDBETWEEN(13,22),ROUNDUP(RANDBETWEEN(0,59),-1),0)</f>
        <v>0.94444444444444453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5017-2D85-47A8-8416-FD5921DFE1F6}">
  <dimension ref="A1:J6016"/>
  <sheetViews>
    <sheetView topLeftCell="A5989" workbookViewId="0">
      <selection activeCell="G5998" sqref="G5998"/>
    </sheetView>
  </sheetViews>
  <sheetFormatPr defaultRowHeight="15" x14ac:dyDescent="0.25"/>
  <cols>
    <col min="2" max="2" width="13.28515625" customWidth="1"/>
    <col min="3" max="3" width="15.7109375" customWidth="1"/>
    <col min="4" max="4" width="27.7109375" customWidth="1"/>
    <col min="5" max="5" width="32.42578125" customWidth="1"/>
    <col min="6" max="6" width="18.28515625" customWidth="1"/>
    <col min="7" max="7" width="10.5703125" customWidth="1"/>
    <col min="9" max="9" width="25.28515625" customWidth="1"/>
  </cols>
  <sheetData>
    <row r="1" spans="1:10" x14ac:dyDescent="0.25">
      <c r="A1" t="s">
        <v>0</v>
      </c>
      <c r="B1" t="s">
        <v>183</v>
      </c>
      <c r="C1" t="s">
        <v>1381</v>
      </c>
      <c r="D1" s="5" t="s">
        <v>719</v>
      </c>
      <c r="E1" s="5" t="s">
        <v>1382</v>
      </c>
      <c r="F1" t="s">
        <v>1383</v>
      </c>
      <c r="G1" t="s">
        <v>1993</v>
      </c>
    </row>
    <row r="2" spans="1:10" x14ac:dyDescent="0.25">
      <c r="A2">
        <v>1</v>
      </c>
      <c r="B2">
        <v>1497</v>
      </c>
      <c r="C2">
        <v>1350</v>
      </c>
      <c r="D2">
        <f>INDEX(Reservations[Hall (won''t be transferred to database)],MATCH(SeatReservations[[#This Row],[Reservation]],Reservations[Id],0))</f>
        <v>9</v>
      </c>
      <c r="E2">
        <f>INDEX(Reservations[Screening],MATCH(SeatReservations[[#This Row],[Reservation]],Reservations[Id],0))</f>
        <v>251</v>
      </c>
      <c r="F2">
        <f t="shared" ref="F2:F65" si="0">COUNTIFS($E$1:$E$15894,E2,$C$1:$C$15894,C2)</f>
        <v>1</v>
      </c>
      <c r="G2">
        <f>INDEX(Seat!E:E,MATCH(SeatReservations!C2,Seat!A:A,0))</f>
        <v>0</v>
      </c>
      <c r="I2" t="s">
        <v>1995</v>
      </c>
      <c r="J2" t="s">
        <v>1994</v>
      </c>
    </row>
    <row r="3" spans="1:10" x14ac:dyDescent="0.25">
      <c r="A3">
        <v>2</v>
      </c>
      <c r="B3">
        <v>503</v>
      </c>
      <c r="C3">
        <v>1399</v>
      </c>
      <c r="D3">
        <f>INDEX(Reservations[Hall (won''t be transferred to database)],MATCH(SeatReservations[[#This Row],[Reservation]],Reservations[Id],0))</f>
        <v>10</v>
      </c>
      <c r="E3">
        <f>INDEX(Reservations[Screening],MATCH(SeatReservations[[#This Row],[Reservation]],Reservations[Id],0))</f>
        <v>692</v>
      </c>
      <c r="F3">
        <f t="shared" si="0"/>
        <v>2</v>
      </c>
      <c r="G3">
        <f>INDEX(Seat!E:E,MATCH(SeatReservations!C3,Seat!A:A,0))</f>
        <v>0</v>
      </c>
      <c r="I3">
        <f>6015-COUNTIFS(SeatReservations[Duplicates check],1)</f>
        <v>841</v>
      </c>
      <c r="J3" t="s">
        <v>1988</v>
      </c>
    </row>
    <row r="4" spans="1:10" x14ac:dyDescent="0.25">
      <c r="A4">
        <v>3</v>
      </c>
      <c r="B4">
        <v>2276</v>
      </c>
      <c r="C4">
        <v>470</v>
      </c>
      <c r="D4">
        <f>INDEX(Reservations[Hall (won''t be transferred to database)],MATCH(SeatReservations[[#This Row],[Reservation]],Reservations[Id],0))</f>
        <v>2</v>
      </c>
      <c r="E4">
        <f>INDEX(Reservations[Screening],MATCH(SeatReservations[[#This Row],[Reservation]],Reservations[Id],0))</f>
        <v>711</v>
      </c>
      <c r="F4">
        <f t="shared" si="0"/>
        <v>1</v>
      </c>
      <c r="G4">
        <f>INDEX(Seat!E:E,MATCH(SeatReservations!C4,Seat!A:A,0))</f>
        <v>0</v>
      </c>
    </row>
    <row r="5" spans="1:10" x14ac:dyDescent="0.25">
      <c r="A5">
        <v>4</v>
      </c>
      <c r="B5">
        <v>1109</v>
      </c>
      <c r="C5">
        <v>702</v>
      </c>
      <c r="D5">
        <f>INDEX(Reservations[Hall (won''t be transferred to database)],MATCH(SeatReservations[[#This Row],[Reservation]],Reservations[Id],0))</f>
        <v>3</v>
      </c>
      <c r="E5">
        <f>INDEX(Reservations[Screening],MATCH(SeatReservations[[#This Row],[Reservation]],Reservations[Id],0))</f>
        <v>241</v>
      </c>
      <c r="F5">
        <f t="shared" si="0"/>
        <v>1</v>
      </c>
      <c r="G5">
        <f>INDEX(Seat!E:E,MATCH(SeatReservations!C5,Seat!A:A,0))</f>
        <v>0</v>
      </c>
    </row>
    <row r="6" spans="1:10" x14ac:dyDescent="0.25">
      <c r="A6">
        <v>5</v>
      </c>
      <c r="B6">
        <v>2404</v>
      </c>
      <c r="C6">
        <v>1394</v>
      </c>
      <c r="D6">
        <f>INDEX(Reservations[Hall (won''t be transferred to database)],MATCH(SeatReservations[[#This Row],[Reservation]],Reservations[Id],0))</f>
        <v>10</v>
      </c>
      <c r="E6">
        <f>INDEX(Reservations[Screening],MATCH(SeatReservations[[#This Row],[Reservation]],Reservations[Id],0))</f>
        <v>794</v>
      </c>
      <c r="F6">
        <f t="shared" si="0"/>
        <v>1</v>
      </c>
      <c r="G6">
        <f>INDEX(Seat!E:E,MATCH(SeatReservations!C6,Seat!A:A,0))</f>
        <v>0</v>
      </c>
    </row>
    <row r="7" spans="1:10" x14ac:dyDescent="0.25">
      <c r="A7">
        <v>6</v>
      </c>
      <c r="B7">
        <v>374</v>
      </c>
      <c r="C7">
        <v>1417</v>
      </c>
      <c r="D7">
        <f>INDEX(Reservations[Hall (won''t be transferred to database)],MATCH(SeatReservations[[#This Row],[Reservation]],Reservations[Id],0))</f>
        <v>10</v>
      </c>
      <c r="E7">
        <f>INDEX(Reservations[Screening],MATCH(SeatReservations[[#This Row],[Reservation]],Reservations[Id],0))</f>
        <v>676</v>
      </c>
      <c r="F7">
        <f t="shared" si="0"/>
        <v>2</v>
      </c>
      <c r="G7">
        <f>INDEX(Seat!E:E,MATCH(SeatReservations!C7,Seat!A:A,0))</f>
        <v>0</v>
      </c>
    </row>
    <row r="8" spans="1:10" x14ac:dyDescent="0.25">
      <c r="A8">
        <v>7</v>
      </c>
      <c r="B8">
        <v>740</v>
      </c>
      <c r="C8">
        <v>1257</v>
      </c>
      <c r="D8">
        <f>INDEX(Reservations[Hall (won''t be transferred to database)],MATCH(SeatReservations[[#This Row],[Reservation]],Reservations[Id],0))</f>
        <v>7</v>
      </c>
      <c r="E8">
        <f>INDEX(Reservations[Screening],MATCH(SeatReservations[[#This Row],[Reservation]],Reservations[Id],0))</f>
        <v>801</v>
      </c>
      <c r="F8">
        <f t="shared" si="0"/>
        <v>1</v>
      </c>
      <c r="G8">
        <f>INDEX(Seat!E:E,MATCH(SeatReservations!C8,Seat!A:A,0))</f>
        <v>0</v>
      </c>
    </row>
    <row r="9" spans="1:10" x14ac:dyDescent="0.25">
      <c r="A9">
        <v>8</v>
      </c>
      <c r="B9">
        <v>2947</v>
      </c>
      <c r="C9">
        <v>435</v>
      </c>
      <c r="D9">
        <f>INDEX(Reservations[Hall (won''t be transferred to database)],MATCH(SeatReservations[[#This Row],[Reservation]],Reservations[Id],0))</f>
        <v>2</v>
      </c>
      <c r="E9">
        <f>INDEX(Reservations[Screening],MATCH(SeatReservations[[#This Row],[Reservation]],Reservations[Id],0))</f>
        <v>736</v>
      </c>
      <c r="F9">
        <f t="shared" si="0"/>
        <v>1</v>
      </c>
      <c r="G9">
        <f>INDEX(Seat!E:E,MATCH(SeatReservations!C9,Seat!A:A,0))</f>
        <v>0</v>
      </c>
    </row>
    <row r="10" spans="1:10" x14ac:dyDescent="0.25">
      <c r="A10">
        <v>9</v>
      </c>
      <c r="B10">
        <v>1157</v>
      </c>
      <c r="C10">
        <v>50</v>
      </c>
      <c r="D10">
        <f>INDEX(Reservations[Hall (won''t be transferred to database)],MATCH(SeatReservations[[#This Row],[Reservation]],Reservations[Id],0))</f>
        <v>1</v>
      </c>
      <c r="E10">
        <f>INDEX(Reservations[Screening],MATCH(SeatReservations[[#This Row],[Reservation]],Reservations[Id],0))</f>
        <v>249</v>
      </c>
      <c r="F10">
        <f t="shared" si="0"/>
        <v>1</v>
      </c>
      <c r="G10">
        <f>INDEX(Seat!E:E,MATCH(SeatReservations!C10,Seat!A:A,0))</f>
        <v>0</v>
      </c>
    </row>
    <row r="11" spans="1:10" x14ac:dyDescent="0.25">
      <c r="A11">
        <v>10</v>
      </c>
      <c r="B11">
        <v>1157</v>
      </c>
      <c r="C11">
        <v>176</v>
      </c>
      <c r="D11">
        <f>INDEX(Reservations[Hall (won''t be transferred to database)],MATCH(SeatReservations[[#This Row],[Reservation]],Reservations[Id],0))</f>
        <v>1</v>
      </c>
      <c r="E11">
        <f>INDEX(Reservations[Screening],MATCH(SeatReservations[[#This Row],[Reservation]],Reservations[Id],0))</f>
        <v>249</v>
      </c>
      <c r="F11">
        <f t="shared" si="0"/>
        <v>1</v>
      </c>
      <c r="G11">
        <f>INDEX(Seat!E:E,MATCH(SeatReservations!C11,Seat!A:A,0))</f>
        <v>0</v>
      </c>
    </row>
    <row r="12" spans="1:10" x14ac:dyDescent="0.25">
      <c r="A12">
        <v>11</v>
      </c>
      <c r="B12">
        <v>379</v>
      </c>
      <c r="C12">
        <v>1404</v>
      </c>
      <c r="D12">
        <f>INDEX(Reservations[Hall (won''t be transferred to database)],MATCH(SeatReservations[[#This Row],[Reservation]],Reservations[Id],0))</f>
        <v>10</v>
      </c>
      <c r="E12">
        <f>INDEX(Reservations[Screening],MATCH(SeatReservations[[#This Row],[Reservation]],Reservations[Id],0))</f>
        <v>662</v>
      </c>
      <c r="F12">
        <f t="shared" si="0"/>
        <v>1</v>
      </c>
      <c r="G12">
        <f>INDEX(Seat!E:E,MATCH(SeatReservations!C12,Seat!A:A,0))</f>
        <v>0</v>
      </c>
    </row>
    <row r="13" spans="1:10" x14ac:dyDescent="0.25">
      <c r="A13">
        <v>12</v>
      </c>
      <c r="B13">
        <v>621</v>
      </c>
      <c r="C13">
        <v>1065</v>
      </c>
      <c r="D13">
        <f>INDEX(Reservations[Hall (won''t be transferred to database)],MATCH(SeatReservations[[#This Row],[Reservation]],Reservations[Id],0))</f>
        <v>6</v>
      </c>
      <c r="E13">
        <f>INDEX(Reservations[Screening],MATCH(SeatReservations[[#This Row],[Reservation]],Reservations[Id],0))</f>
        <v>658</v>
      </c>
      <c r="F13">
        <f t="shared" si="0"/>
        <v>1</v>
      </c>
      <c r="G13">
        <f>INDEX(Seat!E:E,MATCH(SeatReservations!C13,Seat!A:A,0))</f>
        <v>0</v>
      </c>
    </row>
    <row r="14" spans="1:10" x14ac:dyDescent="0.25">
      <c r="A14">
        <v>13</v>
      </c>
      <c r="B14">
        <v>2386</v>
      </c>
      <c r="C14">
        <v>1356</v>
      </c>
      <c r="D14">
        <f>INDEX(Reservations[Hall (won''t be transferred to database)],MATCH(SeatReservations[[#This Row],[Reservation]],Reservations[Id],0))</f>
        <v>9</v>
      </c>
      <c r="E14">
        <f>INDEX(Reservations[Screening],MATCH(SeatReservations[[#This Row],[Reservation]],Reservations[Id],0))</f>
        <v>701</v>
      </c>
      <c r="F14">
        <f t="shared" si="0"/>
        <v>1</v>
      </c>
      <c r="G14">
        <f>INDEX(Seat!E:E,MATCH(SeatReservations!C14,Seat!A:A,0))</f>
        <v>0</v>
      </c>
    </row>
    <row r="15" spans="1:10" x14ac:dyDescent="0.25">
      <c r="A15">
        <v>14</v>
      </c>
      <c r="B15">
        <v>2233</v>
      </c>
      <c r="C15">
        <v>1377</v>
      </c>
      <c r="D15">
        <f>INDEX(Reservations[Hall (won''t be transferred to database)],MATCH(SeatReservations[[#This Row],[Reservation]],Reservations[Id],0))</f>
        <v>10</v>
      </c>
      <c r="E15">
        <f>INDEX(Reservations[Screening],MATCH(SeatReservations[[#This Row],[Reservation]],Reservations[Id],0))</f>
        <v>760</v>
      </c>
      <c r="F15">
        <f t="shared" si="0"/>
        <v>1</v>
      </c>
      <c r="G15">
        <f>INDEX(Seat!E:E,MATCH(SeatReservations!C15,Seat!A:A,0))</f>
        <v>0</v>
      </c>
    </row>
    <row r="16" spans="1:10" x14ac:dyDescent="0.25">
      <c r="A16">
        <v>15</v>
      </c>
      <c r="B16">
        <v>2394</v>
      </c>
      <c r="C16">
        <v>94</v>
      </c>
      <c r="D16">
        <f>INDEX(Reservations[Hall (won''t be transferred to database)],MATCH(SeatReservations[[#This Row],[Reservation]],Reservations[Id],0))</f>
        <v>1</v>
      </c>
      <c r="E16">
        <f>INDEX(Reservations[Screening],MATCH(SeatReservations[[#This Row],[Reservation]],Reservations[Id],0))</f>
        <v>826</v>
      </c>
      <c r="F16">
        <f t="shared" si="0"/>
        <v>1</v>
      </c>
      <c r="G16">
        <f>INDEX(Seat!E:E,MATCH(SeatReservations!C16,Seat!A:A,0))</f>
        <v>0</v>
      </c>
    </row>
    <row r="17" spans="1:7" x14ac:dyDescent="0.25">
      <c r="A17">
        <v>16</v>
      </c>
      <c r="B17">
        <v>732</v>
      </c>
      <c r="C17">
        <v>1091</v>
      </c>
      <c r="D17">
        <f>INDEX(Reservations[Hall (won''t be transferred to database)],MATCH(SeatReservations[[#This Row],[Reservation]],Reservations[Id],0))</f>
        <v>6</v>
      </c>
      <c r="E17">
        <f>INDEX(Reservations[Screening],MATCH(SeatReservations[[#This Row],[Reservation]],Reservations[Id],0))</f>
        <v>607</v>
      </c>
      <c r="F17">
        <f t="shared" si="0"/>
        <v>1</v>
      </c>
      <c r="G17">
        <f>INDEX(Seat!E:E,MATCH(SeatReservations!C17,Seat!A:A,0))</f>
        <v>0</v>
      </c>
    </row>
    <row r="18" spans="1:7" x14ac:dyDescent="0.25">
      <c r="A18">
        <v>17</v>
      </c>
      <c r="B18">
        <v>1766</v>
      </c>
      <c r="C18">
        <v>1360</v>
      </c>
      <c r="D18">
        <f>INDEX(Reservations[Hall (won''t be transferred to database)],MATCH(SeatReservations[[#This Row],[Reservation]],Reservations[Id],0))</f>
        <v>9</v>
      </c>
      <c r="E18">
        <f>INDEX(Reservations[Screening],MATCH(SeatReservations[[#This Row],[Reservation]],Reservations[Id],0))</f>
        <v>200</v>
      </c>
      <c r="F18">
        <f t="shared" si="0"/>
        <v>1</v>
      </c>
      <c r="G18">
        <f>INDEX(Seat!E:E,MATCH(SeatReservations!C18,Seat!A:A,0))</f>
        <v>0</v>
      </c>
    </row>
    <row r="19" spans="1:7" x14ac:dyDescent="0.25">
      <c r="A19">
        <v>18</v>
      </c>
      <c r="B19">
        <v>1622</v>
      </c>
      <c r="C19">
        <v>637</v>
      </c>
      <c r="D19">
        <f>INDEX(Reservations[Hall (won''t be transferred to database)],MATCH(SeatReservations[[#This Row],[Reservation]],Reservations[Id],0))</f>
        <v>3</v>
      </c>
      <c r="E19">
        <f>INDEX(Reservations[Screening],MATCH(SeatReservations[[#This Row],[Reservation]],Reservations[Id],0))</f>
        <v>268</v>
      </c>
      <c r="F19">
        <f t="shared" si="0"/>
        <v>1</v>
      </c>
      <c r="G19">
        <f>INDEX(Seat!E:E,MATCH(SeatReservations!C19,Seat!A:A,0))</f>
        <v>0</v>
      </c>
    </row>
    <row r="20" spans="1:7" x14ac:dyDescent="0.25">
      <c r="A20">
        <v>19</v>
      </c>
      <c r="B20">
        <v>1199</v>
      </c>
      <c r="C20">
        <v>181</v>
      </c>
      <c r="D20">
        <f>INDEX(Reservations[Hall (won''t be transferred to database)],MATCH(SeatReservations[[#This Row],[Reservation]],Reservations[Id],0))</f>
        <v>1</v>
      </c>
      <c r="E20">
        <f>INDEX(Reservations[Screening],MATCH(SeatReservations[[#This Row],[Reservation]],Reservations[Id],0))</f>
        <v>249</v>
      </c>
      <c r="F20">
        <f t="shared" si="0"/>
        <v>1</v>
      </c>
      <c r="G20">
        <f>INDEX(Seat!E:E,MATCH(SeatReservations!C20,Seat!A:A,0))</f>
        <v>0</v>
      </c>
    </row>
    <row r="21" spans="1:7" x14ac:dyDescent="0.25">
      <c r="A21">
        <v>20</v>
      </c>
      <c r="B21">
        <v>1482</v>
      </c>
      <c r="C21">
        <v>1176</v>
      </c>
      <c r="D21">
        <f>INDEX(Reservations[Hall (won''t be transferred to database)],MATCH(SeatReservations[[#This Row],[Reservation]],Reservations[Id],0))</f>
        <v>7</v>
      </c>
      <c r="E21">
        <f>INDEX(Reservations[Screening],MATCH(SeatReservations[[#This Row],[Reservation]],Reservations[Id],0))</f>
        <v>173</v>
      </c>
      <c r="F21">
        <f t="shared" si="0"/>
        <v>1</v>
      </c>
      <c r="G21">
        <f>INDEX(Seat!E:E,MATCH(SeatReservations!C21,Seat!A:A,0))</f>
        <v>0</v>
      </c>
    </row>
    <row r="22" spans="1:7" x14ac:dyDescent="0.25">
      <c r="A22">
        <v>21</v>
      </c>
      <c r="B22">
        <v>2792</v>
      </c>
      <c r="C22">
        <v>1397</v>
      </c>
      <c r="D22">
        <f>INDEX(Reservations[Hall (won''t be transferred to database)],MATCH(SeatReservations[[#This Row],[Reservation]],Reservations[Id],0))</f>
        <v>10</v>
      </c>
      <c r="E22">
        <f>INDEX(Reservations[Screening],MATCH(SeatReservations[[#This Row],[Reservation]],Reservations[Id],0))</f>
        <v>775</v>
      </c>
      <c r="F22">
        <f t="shared" si="0"/>
        <v>1</v>
      </c>
      <c r="G22">
        <f>INDEX(Seat!E:E,MATCH(SeatReservations!C22,Seat!A:A,0))</f>
        <v>0</v>
      </c>
    </row>
    <row r="23" spans="1:7" x14ac:dyDescent="0.25">
      <c r="A23">
        <v>22</v>
      </c>
      <c r="B23">
        <v>795</v>
      </c>
      <c r="C23">
        <v>790</v>
      </c>
      <c r="D23">
        <f>INDEX(Reservations[Hall (won''t be transferred to database)],MATCH(SeatReservations[[#This Row],[Reservation]],Reservations[Id],0))</f>
        <v>4</v>
      </c>
      <c r="E23">
        <f>INDEX(Reservations[Screening],MATCH(SeatReservations[[#This Row],[Reservation]],Reservations[Id],0))</f>
        <v>800</v>
      </c>
      <c r="F23">
        <f t="shared" si="0"/>
        <v>1</v>
      </c>
      <c r="G23">
        <f>INDEX(Seat!E:E,MATCH(SeatReservations!C23,Seat!A:A,0))</f>
        <v>0</v>
      </c>
    </row>
    <row r="24" spans="1:7" x14ac:dyDescent="0.25">
      <c r="A24">
        <v>23</v>
      </c>
      <c r="B24">
        <v>1967</v>
      </c>
      <c r="C24">
        <v>1222</v>
      </c>
      <c r="D24">
        <f>INDEX(Reservations[Hall (won''t be transferred to database)],MATCH(SeatReservations[[#This Row],[Reservation]],Reservations[Id],0))</f>
        <v>7</v>
      </c>
      <c r="E24">
        <f>INDEX(Reservations[Screening],MATCH(SeatReservations[[#This Row],[Reservation]],Reservations[Id],0))</f>
        <v>100</v>
      </c>
      <c r="F24">
        <f t="shared" si="0"/>
        <v>1</v>
      </c>
      <c r="G24">
        <f>INDEX(Seat!E:E,MATCH(SeatReservations!C24,Seat!A:A,0))</f>
        <v>0</v>
      </c>
    </row>
    <row r="25" spans="1:7" x14ac:dyDescent="0.25">
      <c r="A25">
        <v>24</v>
      </c>
      <c r="B25">
        <v>2940</v>
      </c>
      <c r="C25">
        <v>867</v>
      </c>
      <c r="D25">
        <f>INDEX(Reservations[Hall (won''t be transferred to database)],MATCH(SeatReservations[[#This Row],[Reservation]],Reservations[Id],0))</f>
        <v>4</v>
      </c>
      <c r="E25">
        <f>INDEX(Reservations[Screening],MATCH(SeatReservations[[#This Row],[Reservation]],Reservations[Id],0))</f>
        <v>777</v>
      </c>
      <c r="F25">
        <f t="shared" si="0"/>
        <v>2</v>
      </c>
      <c r="G25">
        <f>INDEX(Seat!E:E,MATCH(SeatReservations!C25,Seat!A:A,0))</f>
        <v>0</v>
      </c>
    </row>
    <row r="26" spans="1:7" x14ac:dyDescent="0.25">
      <c r="A26">
        <v>25</v>
      </c>
      <c r="B26">
        <v>513</v>
      </c>
      <c r="C26">
        <v>808</v>
      </c>
      <c r="D26">
        <f>INDEX(Reservations[Hall (won''t be transferred to database)],MATCH(SeatReservations[[#This Row],[Reservation]],Reservations[Id],0))</f>
        <v>4</v>
      </c>
      <c r="E26">
        <f>INDEX(Reservations[Screening],MATCH(SeatReservations[[#This Row],[Reservation]],Reservations[Id],0))</f>
        <v>738</v>
      </c>
      <c r="F26">
        <f t="shared" si="0"/>
        <v>1</v>
      </c>
      <c r="G26">
        <f>INDEX(Seat!E:E,MATCH(SeatReservations!C26,Seat!A:A,0))</f>
        <v>0</v>
      </c>
    </row>
    <row r="27" spans="1:7" x14ac:dyDescent="0.25">
      <c r="A27">
        <v>26</v>
      </c>
      <c r="B27">
        <v>284</v>
      </c>
      <c r="C27">
        <v>1244</v>
      </c>
      <c r="D27">
        <f>INDEX(Reservations[Hall (won''t be transferred to database)],MATCH(SeatReservations[[#This Row],[Reservation]],Reservations[Id],0))</f>
        <v>7</v>
      </c>
      <c r="E27">
        <f>INDEX(Reservations[Screening],MATCH(SeatReservations[[#This Row],[Reservation]],Reservations[Id],0))</f>
        <v>693</v>
      </c>
      <c r="F27">
        <f t="shared" si="0"/>
        <v>1</v>
      </c>
      <c r="G27">
        <f>INDEX(Seat!E:E,MATCH(SeatReservations!C27,Seat!A:A,0))</f>
        <v>0</v>
      </c>
    </row>
    <row r="28" spans="1:7" x14ac:dyDescent="0.25">
      <c r="A28">
        <v>27</v>
      </c>
      <c r="B28">
        <v>844</v>
      </c>
      <c r="C28">
        <v>23</v>
      </c>
      <c r="D28">
        <f>INDEX(Reservations[Hall (won''t be transferred to database)],MATCH(SeatReservations[[#This Row],[Reservation]],Reservations[Id],0))</f>
        <v>1</v>
      </c>
      <c r="E28">
        <f>INDEX(Reservations[Screening],MATCH(SeatReservations[[#This Row],[Reservation]],Reservations[Id],0))</f>
        <v>697</v>
      </c>
      <c r="F28">
        <f t="shared" si="0"/>
        <v>1</v>
      </c>
      <c r="G28">
        <f>INDEX(Seat!E:E,MATCH(SeatReservations!C28,Seat!A:A,0))</f>
        <v>0</v>
      </c>
    </row>
    <row r="29" spans="1:7" x14ac:dyDescent="0.25">
      <c r="A29">
        <v>28</v>
      </c>
      <c r="B29">
        <v>2472</v>
      </c>
      <c r="C29">
        <v>1072</v>
      </c>
      <c r="D29">
        <f>INDEX(Reservations[Hall (won''t be transferred to database)],MATCH(SeatReservations[[#This Row],[Reservation]],Reservations[Id],0))</f>
        <v>6</v>
      </c>
      <c r="E29">
        <f>INDEX(Reservations[Screening],MATCH(SeatReservations[[#This Row],[Reservation]],Reservations[Id],0))</f>
        <v>828</v>
      </c>
      <c r="F29">
        <f t="shared" si="0"/>
        <v>1</v>
      </c>
      <c r="G29">
        <f>INDEX(Seat!E:E,MATCH(SeatReservations!C29,Seat!A:A,0))</f>
        <v>0</v>
      </c>
    </row>
    <row r="30" spans="1:7" x14ac:dyDescent="0.25">
      <c r="A30">
        <v>29</v>
      </c>
      <c r="B30">
        <v>902</v>
      </c>
      <c r="C30">
        <v>1269</v>
      </c>
      <c r="D30">
        <f>INDEX(Reservations[Hall (won''t be transferred to database)],MATCH(SeatReservations[[#This Row],[Reservation]],Reservations[Id],0))</f>
        <v>8</v>
      </c>
      <c r="E30">
        <f>INDEX(Reservations[Screening],MATCH(SeatReservations[[#This Row],[Reservation]],Reservations[Id],0))</f>
        <v>633</v>
      </c>
      <c r="F30">
        <f t="shared" si="0"/>
        <v>1</v>
      </c>
      <c r="G30">
        <f>INDEX(Seat!E:E,MATCH(SeatReservations!C30,Seat!A:A,0))</f>
        <v>0</v>
      </c>
    </row>
    <row r="31" spans="1:7" x14ac:dyDescent="0.25">
      <c r="A31">
        <v>30</v>
      </c>
      <c r="B31">
        <v>1359</v>
      </c>
      <c r="C31">
        <v>25</v>
      </c>
      <c r="D31">
        <f>INDEX(Reservations[Hall (won''t be transferred to database)],MATCH(SeatReservations[[#This Row],[Reservation]],Reservations[Id],0))</f>
        <v>1</v>
      </c>
      <c r="E31">
        <f>INDEX(Reservations[Screening],MATCH(SeatReservations[[#This Row],[Reservation]],Reservations[Id],0))</f>
        <v>192</v>
      </c>
      <c r="F31">
        <f t="shared" si="0"/>
        <v>1</v>
      </c>
      <c r="G31">
        <f>INDEX(Seat!E:E,MATCH(SeatReservations!C31,Seat!A:A,0))</f>
        <v>0</v>
      </c>
    </row>
    <row r="32" spans="1:7" x14ac:dyDescent="0.25">
      <c r="A32">
        <v>31</v>
      </c>
      <c r="B32">
        <v>2648</v>
      </c>
      <c r="C32">
        <v>502</v>
      </c>
      <c r="D32">
        <f>INDEX(Reservations[Hall (won''t be transferred to database)],MATCH(SeatReservations[[#This Row],[Reservation]],Reservations[Id],0))</f>
        <v>3</v>
      </c>
      <c r="E32">
        <f>INDEX(Reservations[Screening],MATCH(SeatReservations[[#This Row],[Reservation]],Reservations[Id],0))</f>
        <v>709</v>
      </c>
      <c r="F32">
        <f t="shared" si="0"/>
        <v>1</v>
      </c>
      <c r="G32">
        <f>INDEX(Seat!E:E,MATCH(SeatReservations!C32,Seat!A:A,0))</f>
        <v>0</v>
      </c>
    </row>
    <row r="33" spans="1:7" x14ac:dyDescent="0.25">
      <c r="A33">
        <v>32</v>
      </c>
      <c r="B33">
        <v>2395</v>
      </c>
      <c r="C33">
        <v>1164</v>
      </c>
      <c r="D33">
        <f>INDEX(Reservations[Hall (won''t be transferred to database)],MATCH(SeatReservations[[#This Row],[Reservation]],Reservations[Id],0))</f>
        <v>7</v>
      </c>
      <c r="E33">
        <f>INDEX(Reservations[Screening],MATCH(SeatReservations[[#This Row],[Reservation]],Reservations[Id],0))</f>
        <v>621</v>
      </c>
      <c r="F33">
        <f t="shared" si="0"/>
        <v>1</v>
      </c>
      <c r="G33">
        <f>INDEX(Seat!E:E,MATCH(SeatReservations!C33,Seat!A:A,0))</f>
        <v>0</v>
      </c>
    </row>
    <row r="34" spans="1:7" x14ac:dyDescent="0.25">
      <c r="A34">
        <v>33</v>
      </c>
      <c r="B34">
        <v>50</v>
      </c>
      <c r="C34">
        <v>1133</v>
      </c>
      <c r="D34">
        <f>INDEX(Reservations[Hall (won''t be transferred to database)],MATCH(SeatReservations[[#This Row],[Reservation]],Reservations[Id],0))</f>
        <v>6</v>
      </c>
      <c r="E34">
        <f>INDEX(Reservations[Screening],MATCH(SeatReservations[[#This Row],[Reservation]],Reservations[Id],0))</f>
        <v>702</v>
      </c>
      <c r="F34">
        <f t="shared" si="0"/>
        <v>1</v>
      </c>
      <c r="G34">
        <f>INDEX(Seat!E:E,MATCH(SeatReservations!C34,Seat!A:A,0))</f>
        <v>0</v>
      </c>
    </row>
    <row r="35" spans="1:7" x14ac:dyDescent="0.25">
      <c r="A35">
        <v>34</v>
      </c>
      <c r="B35">
        <v>2378</v>
      </c>
      <c r="C35">
        <v>348</v>
      </c>
      <c r="D35">
        <f>INDEX(Reservations[Hall (won''t be transferred to database)],MATCH(SeatReservations[[#This Row],[Reservation]],Reservations[Id],0))</f>
        <v>2</v>
      </c>
      <c r="E35">
        <f>INDEX(Reservations[Screening],MATCH(SeatReservations[[#This Row],[Reservation]],Reservations[Id],0))</f>
        <v>787</v>
      </c>
      <c r="F35">
        <f t="shared" si="0"/>
        <v>1</v>
      </c>
      <c r="G35">
        <f>INDEX(Seat!E:E,MATCH(SeatReservations!C35,Seat!A:A,0))</f>
        <v>0</v>
      </c>
    </row>
    <row r="36" spans="1:7" x14ac:dyDescent="0.25">
      <c r="A36">
        <v>35</v>
      </c>
      <c r="B36">
        <v>1377</v>
      </c>
      <c r="C36">
        <v>1348</v>
      </c>
      <c r="D36">
        <f>INDEX(Reservations[Hall (won''t be transferred to database)],MATCH(SeatReservations[[#This Row],[Reservation]],Reservations[Id],0))</f>
        <v>9</v>
      </c>
      <c r="E36">
        <f>INDEX(Reservations[Screening],MATCH(SeatReservations[[#This Row],[Reservation]],Reservations[Id],0))</f>
        <v>13</v>
      </c>
      <c r="F36">
        <f t="shared" si="0"/>
        <v>1</v>
      </c>
      <c r="G36">
        <f>INDEX(Seat!E:E,MATCH(SeatReservations!C36,Seat!A:A,0))</f>
        <v>0</v>
      </c>
    </row>
    <row r="37" spans="1:7" x14ac:dyDescent="0.25">
      <c r="A37">
        <v>36</v>
      </c>
      <c r="B37">
        <v>1852</v>
      </c>
      <c r="C37">
        <v>699</v>
      </c>
      <c r="D37">
        <f>INDEX(Reservations[Hall (won''t be transferred to database)],MATCH(SeatReservations[[#This Row],[Reservation]],Reservations[Id],0))</f>
        <v>3</v>
      </c>
      <c r="E37">
        <f>INDEX(Reservations[Screening],MATCH(SeatReservations[[#This Row],[Reservation]],Reservations[Id],0))</f>
        <v>18</v>
      </c>
      <c r="F37">
        <f t="shared" si="0"/>
        <v>1</v>
      </c>
      <c r="G37">
        <f>INDEX(Seat!E:E,MATCH(SeatReservations!C37,Seat!A:A,0))</f>
        <v>0</v>
      </c>
    </row>
    <row r="38" spans="1:7" x14ac:dyDescent="0.25">
      <c r="A38">
        <v>37</v>
      </c>
      <c r="B38">
        <v>1356</v>
      </c>
      <c r="C38">
        <v>663</v>
      </c>
      <c r="D38">
        <f>INDEX(Reservations[Hall (won''t be transferred to database)],MATCH(SeatReservations[[#This Row],[Reservation]],Reservations[Id],0))</f>
        <v>3</v>
      </c>
      <c r="E38">
        <f>INDEX(Reservations[Screening],MATCH(SeatReservations[[#This Row],[Reservation]],Reservations[Id],0))</f>
        <v>170</v>
      </c>
      <c r="F38">
        <f t="shared" si="0"/>
        <v>1</v>
      </c>
      <c r="G38">
        <f>INDEX(Seat!E:E,MATCH(SeatReservations!C38,Seat!A:A,0))</f>
        <v>0</v>
      </c>
    </row>
    <row r="39" spans="1:7" x14ac:dyDescent="0.25">
      <c r="A39">
        <v>38</v>
      </c>
      <c r="B39">
        <v>177</v>
      </c>
      <c r="C39">
        <v>1148</v>
      </c>
      <c r="D39">
        <f>INDEX(Reservations[Hall (won''t be transferred to database)],MATCH(SeatReservations[[#This Row],[Reservation]],Reservations[Id],0))</f>
        <v>6</v>
      </c>
      <c r="E39">
        <f>INDEX(Reservations[Screening],MATCH(SeatReservations[[#This Row],[Reservation]],Reservations[Id],0))</f>
        <v>825</v>
      </c>
      <c r="F39">
        <f t="shared" si="0"/>
        <v>1</v>
      </c>
      <c r="G39">
        <f>INDEX(Seat!E:E,MATCH(SeatReservations!C39,Seat!A:A,0))</f>
        <v>0</v>
      </c>
    </row>
    <row r="40" spans="1:7" x14ac:dyDescent="0.25">
      <c r="A40">
        <v>39</v>
      </c>
      <c r="B40">
        <v>665</v>
      </c>
      <c r="C40">
        <v>1393</v>
      </c>
      <c r="D40">
        <f>INDEX(Reservations[Hall (won''t be transferred to database)],MATCH(SeatReservations[[#This Row],[Reservation]],Reservations[Id],0))</f>
        <v>10</v>
      </c>
      <c r="E40">
        <f>INDEX(Reservations[Screening],MATCH(SeatReservations[[#This Row],[Reservation]],Reservations[Id],0))</f>
        <v>823</v>
      </c>
      <c r="F40">
        <f t="shared" si="0"/>
        <v>1</v>
      </c>
      <c r="G40">
        <f>INDEX(Seat!E:E,MATCH(SeatReservations!C40,Seat!A:A,0))</f>
        <v>0</v>
      </c>
    </row>
    <row r="41" spans="1:7" x14ac:dyDescent="0.25">
      <c r="A41">
        <v>40</v>
      </c>
      <c r="B41">
        <v>283</v>
      </c>
      <c r="C41">
        <v>319</v>
      </c>
      <c r="D41">
        <f>INDEX(Reservations[Hall (won''t be transferred to database)],MATCH(SeatReservations[[#This Row],[Reservation]],Reservations[Id],0))</f>
        <v>2</v>
      </c>
      <c r="E41">
        <f>INDEX(Reservations[Screening],MATCH(SeatReservations[[#This Row],[Reservation]],Reservations[Id],0))</f>
        <v>787</v>
      </c>
      <c r="F41">
        <f t="shared" si="0"/>
        <v>2</v>
      </c>
      <c r="G41">
        <f>INDEX(Seat!E:E,MATCH(SeatReservations!C41,Seat!A:A,0))</f>
        <v>0</v>
      </c>
    </row>
    <row r="42" spans="1:7" x14ac:dyDescent="0.25">
      <c r="A42">
        <v>41</v>
      </c>
      <c r="B42">
        <v>840</v>
      </c>
      <c r="C42">
        <v>1341</v>
      </c>
      <c r="D42">
        <f>INDEX(Reservations[Hall (won''t be transferred to database)],MATCH(SeatReservations[[#This Row],[Reservation]],Reservations[Id],0))</f>
        <v>9</v>
      </c>
      <c r="E42">
        <f>INDEX(Reservations[Screening],MATCH(SeatReservations[[#This Row],[Reservation]],Reservations[Id],0))</f>
        <v>795</v>
      </c>
      <c r="F42">
        <f t="shared" si="0"/>
        <v>1</v>
      </c>
      <c r="G42">
        <f>INDEX(Seat!E:E,MATCH(SeatReservations!C42,Seat!A:A,0))</f>
        <v>0</v>
      </c>
    </row>
    <row r="43" spans="1:7" x14ac:dyDescent="0.25">
      <c r="A43">
        <v>42</v>
      </c>
      <c r="B43">
        <v>193</v>
      </c>
      <c r="C43">
        <v>1302</v>
      </c>
      <c r="D43">
        <f>INDEX(Reservations[Hall (won''t be transferred to database)],MATCH(SeatReservations[[#This Row],[Reservation]],Reservations[Id],0))</f>
        <v>8</v>
      </c>
      <c r="E43">
        <f>INDEX(Reservations[Screening],MATCH(SeatReservations[[#This Row],[Reservation]],Reservations[Id],0))</f>
        <v>613</v>
      </c>
      <c r="F43">
        <f t="shared" si="0"/>
        <v>1</v>
      </c>
      <c r="G43">
        <f>INDEX(Seat!E:E,MATCH(SeatReservations!C43,Seat!A:A,0))</f>
        <v>0</v>
      </c>
    </row>
    <row r="44" spans="1:7" x14ac:dyDescent="0.25">
      <c r="A44">
        <v>43</v>
      </c>
      <c r="B44">
        <v>105</v>
      </c>
      <c r="C44">
        <v>1357</v>
      </c>
      <c r="D44">
        <f>INDEX(Reservations[Hall (won''t be transferred to database)],MATCH(SeatReservations[[#This Row],[Reservation]],Reservations[Id],0))</f>
        <v>9</v>
      </c>
      <c r="E44">
        <f>INDEX(Reservations[Screening],MATCH(SeatReservations[[#This Row],[Reservation]],Reservations[Id],0))</f>
        <v>690</v>
      </c>
      <c r="F44">
        <f t="shared" si="0"/>
        <v>1</v>
      </c>
      <c r="G44">
        <f>INDEX(Seat!E:E,MATCH(SeatReservations!C44,Seat!A:A,0))</f>
        <v>0</v>
      </c>
    </row>
    <row r="45" spans="1:7" x14ac:dyDescent="0.25">
      <c r="A45">
        <v>44</v>
      </c>
      <c r="B45">
        <v>2287</v>
      </c>
      <c r="C45">
        <v>1296</v>
      </c>
      <c r="D45">
        <f>INDEX(Reservations[Hall (won''t be transferred to database)],MATCH(SeatReservations[[#This Row],[Reservation]],Reservations[Id],0))</f>
        <v>8</v>
      </c>
      <c r="E45">
        <f>INDEX(Reservations[Screening],MATCH(SeatReservations[[#This Row],[Reservation]],Reservations[Id],0))</f>
        <v>633</v>
      </c>
      <c r="F45">
        <f t="shared" si="0"/>
        <v>1</v>
      </c>
      <c r="G45">
        <f>INDEX(Seat!E:E,MATCH(SeatReservations!C45,Seat!A:A,0))</f>
        <v>0</v>
      </c>
    </row>
    <row r="46" spans="1:7" x14ac:dyDescent="0.25">
      <c r="A46">
        <v>45</v>
      </c>
      <c r="B46">
        <v>1275</v>
      </c>
      <c r="C46">
        <v>1199</v>
      </c>
      <c r="D46">
        <f>INDEX(Reservations[Hall (won''t be transferred to database)],MATCH(SeatReservations[[#This Row],[Reservation]],Reservations[Id],0))</f>
        <v>7</v>
      </c>
      <c r="E46">
        <f>INDEX(Reservations[Screening],MATCH(SeatReservations[[#This Row],[Reservation]],Reservations[Id],0))</f>
        <v>47</v>
      </c>
      <c r="F46">
        <f t="shared" si="0"/>
        <v>1</v>
      </c>
      <c r="G46">
        <f>INDEX(Seat!E:E,MATCH(SeatReservations!C46,Seat!A:A,0))</f>
        <v>0</v>
      </c>
    </row>
    <row r="47" spans="1:7" x14ac:dyDescent="0.25">
      <c r="A47">
        <v>46</v>
      </c>
      <c r="B47">
        <v>575</v>
      </c>
      <c r="C47">
        <v>1213</v>
      </c>
      <c r="D47">
        <f>INDEX(Reservations[Hall (won''t be transferred to database)],MATCH(SeatReservations[[#This Row],[Reservation]],Reservations[Id],0))</f>
        <v>7</v>
      </c>
      <c r="E47">
        <f>INDEX(Reservations[Screening],MATCH(SeatReservations[[#This Row],[Reservation]],Reservations[Id],0))</f>
        <v>604</v>
      </c>
      <c r="F47">
        <f t="shared" si="0"/>
        <v>1</v>
      </c>
      <c r="G47">
        <f>INDEX(Seat!E:E,MATCH(SeatReservations!C47,Seat!A:A,0))</f>
        <v>0</v>
      </c>
    </row>
    <row r="48" spans="1:7" x14ac:dyDescent="0.25">
      <c r="A48">
        <v>47</v>
      </c>
      <c r="B48">
        <v>2725</v>
      </c>
      <c r="C48">
        <v>1275</v>
      </c>
      <c r="D48">
        <f>INDEX(Reservations[Hall (won''t be transferred to database)],MATCH(SeatReservations[[#This Row],[Reservation]],Reservations[Id],0))</f>
        <v>8</v>
      </c>
      <c r="E48">
        <f>INDEX(Reservations[Screening],MATCH(SeatReservations[[#This Row],[Reservation]],Reservations[Id],0))</f>
        <v>629</v>
      </c>
      <c r="F48">
        <f t="shared" si="0"/>
        <v>2</v>
      </c>
      <c r="G48">
        <f>INDEX(Seat!E:E,MATCH(SeatReservations!C48,Seat!A:A,0))</f>
        <v>0</v>
      </c>
    </row>
    <row r="49" spans="1:7" x14ac:dyDescent="0.25">
      <c r="A49">
        <v>48</v>
      </c>
      <c r="B49">
        <v>1879</v>
      </c>
      <c r="C49">
        <v>1193</v>
      </c>
      <c r="D49">
        <f>INDEX(Reservations[Hall (won''t be transferred to database)],MATCH(SeatReservations[[#This Row],[Reservation]],Reservations[Id],0))</f>
        <v>7</v>
      </c>
      <c r="E49">
        <f>INDEX(Reservations[Screening],MATCH(SeatReservations[[#This Row],[Reservation]],Reservations[Id],0))</f>
        <v>100</v>
      </c>
      <c r="F49">
        <f t="shared" si="0"/>
        <v>1</v>
      </c>
      <c r="G49">
        <f>INDEX(Seat!E:E,MATCH(SeatReservations!C49,Seat!A:A,0))</f>
        <v>0</v>
      </c>
    </row>
    <row r="50" spans="1:7" x14ac:dyDescent="0.25">
      <c r="A50">
        <v>49</v>
      </c>
      <c r="B50">
        <v>1928</v>
      </c>
      <c r="C50">
        <v>1191</v>
      </c>
      <c r="D50">
        <f>INDEX(Reservations[Hall (won''t be transferred to database)],MATCH(SeatReservations[[#This Row],[Reservation]],Reservations[Id],0))</f>
        <v>7</v>
      </c>
      <c r="E50">
        <f>INDEX(Reservations[Screening],MATCH(SeatReservations[[#This Row],[Reservation]],Reservations[Id],0))</f>
        <v>62</v>
      </c>
      <c r="F50">
        <f t="shared" si="0"/>
        <v>1</v>
      </c>
      <c r="G50">
        <f>INDEX(Seat!E:E,MATCH(SeatReservations!C50,Seat!A:A,0))</f>
        <v>0</v>
      </c>
    </row>
    <row r="51" spans="1:7" x14ac:dyDescent="0.25">
      <c r="A51">
        <v>50</v>
      </c>
      <c r="B51">
        <v>873</v>
      </c>
      <c r="C51">
        <v>786</v>
      </c>
      <c r="D51">
        <f>INDEX(Reservations[Hall (won''t be transferred to database)],MATCH(SeatReservations[[#This Row],[Reservation]],Reservations[Id],0))</f>
        <v>4</v>
      </c>
      <c r="E51">
        <f>INDEX(Reservations[Screening],MATCH(SeatReservations[[#This Row],[Reservation]],Reservations[Id],0))</f>
        <v>780</v>
      </c>
      <c r="F51">
        <f t="shared" si="0"/>
        <v>1</v>
      </c>
      <c r="G51">
        <f>INDEX(Seat!E:E,MATCH(SeatReservations!C51,Seat!A:A,0))</f>
        <v>0</v>
      </c>
    </row>
    <row r="52" spans="1:7" x14ac:dyDescent="0.25">
      <c r="A52">
        <v>51</v>
      </c>
      <c r="B52">
        <v>1283</v>
      </c>
      <c r="C52">
        <v>1246</v>
      </c>
      <c r="D52">
        <f>INDEX(Reservations[Hall (won''t be transferred to database)],MATCH(SeatReservations[[#This Row],[Reservation]],Reservations[Id],0))</f>
        <v>7</v>
      </c>
      <c r="E52">
        <f>INDEX(Reservations[Screening],MATCH(SeatReservations[[#This Row],[Reservation]],Reservations[Id],0))</f>
        <v>30</v>
      </c>
      <c r="F52">
        <f t="shared" si="0"/>
        <v>1</v>
      </c>
      <c r="G52">
        <f>INDEX(Seat!E:E,MATCH(SeatReservations!C52,Seat!A:A,0))</f>
        <v>0</v>
      </c>
    </row>
    <row r="53" spans="1:7" x14ac:dyDescent="0.25">
      <c r="A53">
        <v>52</v>
      </c>
      <c r="B53">
        <v>191</v>
      </c>
      <c r="C53">
        <v>90</v>
      </c>
      <c r="D53">
        <f>INDEX(Reservations[Hall (won''t be transferred to database)],MATCH(SeatReservations[[#This Row],[Reservation]],Reservations[Id],0))</f>
        <v>1</v>
      </c>
      <c r="E53">
        <f>INDEX(Reservations[Screening],MATCH(SeatReservations[[#This Row],[Reservation]],Reservations[Id],0))</f>
        <v>744</v>
      </c>
      <c r="F53">
        <f t="shared" si="0"/>
        <v>1</v>
      </c>
      <c r="G53">
        <f>INDEX(Seat!E:E,MATCH(SeatReservations!C53,Seat!A:A,0))</f>
        <v>0</v>
      </c>
    </row>
    <row r="54" spans="1:7" x14ac:dyDescent="0.25">
      <c r="A54">
        <v>53</v>
      </c>
      <c r="B54">
        <v>1015</v>
      </c>
      <c r="C54">
        <v>659</v>
      </c>
      <c r="D54">
        <f>INDEX(Reservations[Hall (won''t be transferred to database)],MATCH(SeatReservations[[#This Row],[Reservation]],Reservations[Id],0))</f>
        <v>3</v>
      </c>
      <c r="E54">
        <f>INDEX(Reservations[Screening],MATCH(SeatReservations[[#This Row],[Reservation]],Reservations[Id],0))</f>
        <v>151</v>
      </c>
      <c r="F54">
        <f t="shared" si="0"/>
        <v>1</v>
      </c>
      <c r="G54">
        <f>INDEX(Seat!E:E,MATCH(SeatReservations!C54,Seat!A:A,0))</f>
        <v>0</v>
      </c>
    </row>
    <row r="55" spans="1:7" x14ac:dyDescent="0.25">
      <c r="A55">
        <v>54</v>
      </c>
      <c r="B55">
        <v>1863</v>
      </c>
      <c r="C55">
        <v>1130</v>
      </c>
      <c r="D55">
        <f>INDEX(Reservations[Hall (won''t be transferred to database)],MATCH(SeatReservations[[#This Row],[Reservation]],Reservations[Id],0))</f>
        <v>6</v>
      </c>
      <c r="E55">
        <f>INDEX(Reservations[Screening],MATCH(SeatReservations[[#This Row],[Reservation]],Reservations[Id],0))</f>
        <v>84</v>
      </c>
      <c r="F55">
        <f t="shared" si="0"/>
        <v>1</v>
      </c>
      <c r="G55">
        <f>INDEX(Seat!E:E,MATCH(SeatReservations!C55,Seat!A:A,0))</f>
        <v>0</v>
      </c>
    </row>
    <row r="56" spans="1:7" x14ac:dyDescent="0.25">
      <c r="A56">
        <v>55</v>
      </c>
      <c r="B56">
        <v>2335</v>
      </c>
      <c r="C56">
        <v>1018</v>
      </c>
      <c r="D56">
        <f>INDEX(Reservations[Hall (won''t be transferred to database)],MATCH(SeatReservations[[#This Row],[Reservation]],Reservations[Id],0))</f>
        <v>5</v>
      </c>
      <c r="E56">
        <f>INDEX(Reservations[Screening],MATCH(SeatReservations[[#This Row],[Reservation]],Reservations[Id],0))</f>
        <v>806</v>
      </c>
      <c r="F56">
        <f t="shared" si="0"/>
        <v>1</v>
      </c>
      <c r="G56">
        <f>INDEX(Seat!E:E,MATCH(SeatReservations!C56,Seat!A:A,0))</f>
        <v>0</v>
      </c>
    </row>
    <row r="57" spans="1:7" x14ac:dyDescent="0.25">
      <c r="A57">
        <v>56</v>
      </c>
      <c r="B57">
        <v>144</v>
      </c>
      <c r="C57">
        <v>231</v>
      </c>
      <c r="D57">
        <f>INDEX(Reservations[Hall (won''t be transferred to database)],MATCH(SeatReservations[[#This Row],[Reservation]],Reservations[Id],0))</f>
        <v>1</v>
      </c>
      <c r="E57">
        <f>INDEX(Reservations[Screening],MATCH(SeatReservations[[#This Row],[Reservation]],Reservations[Id],0))</f>
        <v>765</v>
      </c>
      <c r="F57">
        <f t="shared" si="0"/>
        <v>2</v>
      </c>
      <c r="G57">
        <f>INDEX(Seat!E:E,MATCH(SeatReservations!C57,Seat!A:A,0))</f>
        <v>0</v>
      </c>
    </row>
    <row r="58" spans="1:7" x14ac:dyDescent="0.25">
      <c r="A58">
        <v>57</v>
      </c>
      <c r="B58">
        <v>1974</v>
      </c>
      <c r="C58">
        <v>1093</v>
      </c>
      <c r="D58">
        <f>INDEX(Reservations[Hall (won''t be transferred to database)],MATCH(SeatReservations[[#This Row],[Reservation]],Reservations[Id],0))</f>
        <v>6</v>
      </c>
      <c r="E58">
        <f>INDEX(Reservations[Screening],MATCH(SeatReservations[[#This Row],[Reservation]],Reservations[Id],0))</f>
        <v>68</v>
      </c>
      <c r="F58">
        <f t="shared" si="0"/>
        <v>1</v>
      </c>
      <c r="G58">
        <f>INDEX(Seat!E:E,MATCH(SeatReservations!C58,Seat!A:A,0))</f>
        <v>0</v>
      </c>
    </row>
    <row r="59" spans="1:7" x14ac:dyDescent="0.25">
      <c r="A59">
        <v>58</v>
      </c>
      <c r="B59">
        <v>1304</v>
      </c>
      <c r="C59">
        <v>756</v>
      </c>
      <c r="D59">
        <f>INDEX(Reservations[Hall (won''t be transferred to database)],MATCH(SeatReservations[[#This Row],[Reservation]],Reservations[Id],0))</f>
        <v>4</v>
      </c>
      <c r="E59">
        <f>INDEX(Reservations[Screening],MATCH(SeatReservations[[#This Row],[Reservation]],Reservations[Id],0))</f>
        <v>108</v>
      </c>
      <c r="F59">
        <f t="shared" si="0"/>
        <v>1</v>
      </c>
      <c r="G59">
        <f>INDEX(Seat!E:E,MATCH(SeatReservations!C59,Seat!A:A,0))</f>
        <v>0</v>
      </c>
    </row>
    <row r="60" spans="1:7" x14ac:dyDescent="0.25">
      <c r="A60">
        <v>59</v>
      </c>
      <c r="B60">
        <v>2778</v>
      </c>
      <c r="C60">
        <v>1166</v>
      </c>
      <c r="D60">
        <f>INDEX(Reservations[Hall (won''t be transferred to database)],MATCH(SeatReservations[[#This Row],[Reservation]],Reservations[Id],0))</f>
        <v>7</v>
      </c>
      <c r="E60">
        <f>INDEX(Reservations[Screening],MATCH(SeatReservations[[#This Row],[Reservation]],Reservations[Id],0))</f>
        <v>674</v>
      </c>
      <c r="F60">
        <f t="shared" si="0"/>
        <v>1</v>
      </c>
      <c r="G60">
        <f>INDEX(Seat!E:E,MATCH(SeatReservations!C60,Seat!A:A,0))</f>
        <v>0</v>
      </c>
    </row>
    <row r="61" spans="1:7" x14ac:dyDescent="0.25">
      <c r="A61">
        <v>60</v>
      </c>
      <c r="B61">
        <v>1086</v>
      </c>
      <c r="C61">
        <v>907</v>
      </c>
      <c r="D61">
        <f>INDEX(Reservations[Hall (won''t be transferred to database)],MATCH(SeatReservations[[#This Row],[Reservation]],Reservations[Id],0))</f>
        <v>4</v>
      </c>
      <c r="E61">
        <f>INDEX(Reservations[Screening],MATCH(SeatReservations[[#This Row],[Reservation]],Reservations[Id],0))</f>
        <v>65</v>
      </c>
      <c r="F61">
        <f t="shared" si="0"/>
        <v>1</v>
      </c>
      <c r="G61">
        <f>INDEX(Seat!E:E,MATCH(SeatReservations!C61,Seat!A:A,0))</f>
        <v>0</v>
      </c>
    </row>
    <row r="62" spans="1:7" x14ac:dyDescent="0.25">
      <c r="A62">
        <v>61</v>
      </c>
      <c r="B62">
        <v>2437</v>
      </c>
      <c r="C62">
        <v>1341</v>
      </c>
      <c r="D62">
        <f>INDEX(Reservations[Hall (won''t be transferred to database)],MATCH(SeatReservations[[#This Row],[Reservation]],Reservations[Id],0))</f>
        <v>9</v>
      </c>
      <c r="E62">
        <f>INDEX(Reservations[Screening],MATCH(SeatReservations[[#This Row],[Reservation]],Reservations[Id],0))</f>
        <v>626</v>
      </c>
      <c r="F62">
        <f t="shared" si="0"/>
        <v>1</v>
      </c>
      <c r="G62">
        <f>INDEX(Seat!E:E,MATCH(SeatReservations!C62,Seat!A:A,0))</f>
        <v>0</v>
      </c>
    </row>
    <row r="63" spans="1:7" x14ac:dyDescent="0.25">
      <c r="A63">
        <v>62</v>
      </c>
      <c r="B63">
        <v>284</v>
      </c>
      <c r="C63">
        <v>1223</v>
      </c>
      <c r="D63">
        <f>INDEX(Reservations[Hall (won''t be transferred to database)],MATCH(SeatReservations[[#This Row],[Reservation]],Reservations[Id],0))</f>
        <v>7</v>
      </c>
      <c r="E63">
        <f>INDEX(Reservations[Screening],MATCH(SeatReservations[[#This Row],[Reservation]],Reservations[Id],0))</f>
        <v>693</v>
      </c>
      <c r="F63">
        <f t="shared" si="0"/>
        <v>1</v>
      </c>
      <c r="G63">
        <f>INDEX(Seat!E:E,MATCH(SeatReservations!C63,Seat!A:A,0))</f>
        <v>0</v>
      </c>
    </row>
    <row r="64" spans="1:7" x14ac:dyDescent="0.25">
      <c r="A64">
        <v>63</v>
      </c>
      <c r="B64">
        <v>1963</v>
      </c>
      <c r="C64">
        <v>1002</v>
      </c>
      <c r="D64">
        <f>INDEX(Reservations[Hall (won''t be transferred to database)],MATCH(SeatReservations[[#This Row],[Reservation]],Reservations[Id],0))</f>
        <v>5</v>
      </c>
      <c r="E64">
        <f>INDEX(Reservations[Screening],MATCH(SeatReservations[[#This Row],[Reservation]],Reservations[Id],0))</f>
        <v>94</v>
      </c>
      <c r="F64">
        <f t="shared" si="0"/>
        <v>1</v>
      </c>
      <c r="G64">
        <f>INDEX(Seat!E:E,MATCH(SeatReservations!C64,Seat!A:A,0))</f>
        <v>0</v>
      </c>
    </row>
    <row r="65" spans="1:7" x14ac:dyDescent="0.25">
      <c r="A65">
        <v>64</v>
      </c>
      <c r="B65">
        <v>2869</v>
      </c>
      <c r="C65">
        <v>1279</v>
      </c>
      <c r="D65">
        <f>INDEX(Reservations[Hall (won''t be transferred to database)],MATCH(SeatReservations[[#This Row],[Reservation]],Reservations[Id],0))</f>
        <v>8</v>
      </c>
      <c r="E65">
        <f>INDEX(Reservations[Screening],MATCH(SeatReservations[[#This Row],[Reservation]],Reservations[Id],0))</f>
        <v>841</v>
      </c>
      <c r="F65">
        <f t="shared" si="0"/>
        <v>1</v>
      </c>
      <c r="G65">
        <f>INDEX(Seat!E:E,MATCH(SeatReservations!C65,Seat!A:A,0))</f>
        <v>0</v>
      </c>
    </row>
    <row r="66" spans="1:7" x14ac:dyDescent="0.25">
      <c r="A66">
        <v>65</v>
      </c>
      <c r="B66">
        <v>1626</v>
      </c>
      <c r="C66">
        <v>1284</v>
      </c>
      <c r="D66">
        <f>INDEX(Reservations[Hall (won''t be transferred to database)],MATCH(SeatReservations[[#This Row],[Reservation]],Reservations[Id],0))</f>
        <v>8</v>
      </c>
      <c r="E66">
        <f>INDEX(Reservations[Screening],MATCH(SeatReservations[[#This Row],[Reservation]],Reservations[Id],0))</f>
        <v>144</v>
      </c>
      <c r="F66">
        <f t="shared" ref="F66:F129" si="1">COUNTIFS($E$1:$E$15894,E66,$C$1:$C$15894,C66)</f>
        <v>1</v>
      </c>
      <c r="G66">
        <f>INDEX(Seat!E:E,MATCH(SeatReservations!C66,Seat!A:A,0))</f>
        <v>0</v>
      </c>
    </row>
    <row r="67" spans="1:7" x14ac:dyDescent="0.25">
      <c r="A67">
        <v>66</v>
      </c>
      <c r="B67">
        <v>1794</v>
      </c>
      <c r="C67">
        <v>229</v>
      </c>
      <c r="D67">
        <f>INDEX(Reservations[Hall (won''t be transferred to database)],MATCH(SeatReservations[[#This Row],[Reservation]],Reservations[Id],0))</f>
        <v>1</v>
      </c>
      <c r="E67">
        <f>INDEX(Reservations[Screening],MATCH(SeatReservations[[#This Row],[Reservation]],Reservations[Id],0))</f>
        <v>175</v>
      </c>
      <c r="F67">
        <f t="shared" si="1"/>
        <v>1</v>
      </c>
      <c r="G67">
        <f>INDEX(Seat!E:E,MATCH(SeatReservations!C67,Seat!A:A,0))</f>
        <v>0</v>
      </c>
    </row>
    <row r="68" spans="1:7" x14ac:dyDescent="0.25">
      <c r="A68">
        <v>67</v>
      </c>
      <c r="B68">
        <v>1511</v>
      </c>
      <c r="C68">
        <v>1052</v>
      </c>
      <c r="D68">
        <f>INDEX(Reservations[Hall (won''t be transferred to database)],MATCH(SeatReservations[[#This Row],[Reservation]],Reservations[Id],0))</f>
        <v>5</v>
      </c>
      <c r="E68">
        <f>INDEX(Reservations[Screening],MATCH(SeatReservations[[#This Row],[Reservation]],Reservations[Id],0))</f>
        <v>80</v>
      </c>
      <c r="F68">
        <f t="shared" si="1"/>
        <v>1</v>
      </c>
      <c r="G68">
        <f>INDEX(Seat!E:E,MATCH(SeatReservations!C68,Seat!A:A,0))</f>
        <v>0</v>
      </c>
    </row>
    <row r="69" spans="1:7" x14ac:dyDescent="0.25">
      <c r="A69">
        <v>68</v>
      </c>
      <c r="B69">
        <v>2323</v>
      </c>
      <c r="C69">
        <v>959</v>
      </c>
      <c r="D69">
        <f>INDEX(Reservations[Hall (won''t be transferred to database)],MATCH(SeatReservations[[#This Row],[Reservation]],Reservations[Id],0))</f>
        <v>4</v>
      </c>
      <c r="E69">
        <f>INDEX(Reservations[Screening],MATCH(SeatReservations[[#This Row],[Reservation]],Reservations[Id],0))</f>
        <v>634</v>
      </c>
      <c r="F69">
        <f t="shared" si="1"/>
        <v>2</v>
      </c>
      <c r="G69">
        <f>INDEX(Seat!E:E,MATCH(SeatReservations!C69,Seat!A:A,0))</f>
        <v>0</v>
      </c>
    </row>
    <row r="70" spans="1:7" x14ac:dyDescent="0.25">
      <c r="A70">
        <v>69</v>
      </c>
      <c r="B70">
        <v>1546</v>
      </c>
      <c r="C70">
        <v>978</v>
      </c>
      <c r="D70">
        <f>INDEX(Reservations[Hall (won''t be transferred to database)],MATCH(SeatReservations[[#This Row],[Reservation]],Reservations[Id],0))</f>
        <v>5</v>
      </c>
      <c r="E70">
        <f>INDEX(Reservations[Screening],MATCH(SeatReservations[[#This Row],[Reservation]],Reservations[Id],0))</f>
        <v>127</v>
      </c>
      <c r="F70">
        <f t="shared" si="1"/>
        <v>2</v>
      </c>
      <c r="G70">
        <f>INDEX(Seat!E:E,MATCH(SeatReservations!C70,Seat!A:A,0))</f>
        <v>0</v>
      </c>
    </row>
    <row r="71" spans="1:7" x14ac:dyDescent="0.25">
      <c r="A71">
        <v>70</v>
      </c>
      <c r="B71">
        <v>642</v>
      </c>
      <c r="C71">
        <v>1412</v>
      </c>
      <c r="D71">
        <f>INDEX(Reservations[Hall (won''t be transferred to database)],MATCH(SeatReservations[[#This Row],[Reservation]],Reservations[Id],0))</f>
        <v>10</v>
      </c>
      <c r="E71">
        <f>INDEX(Reservations[Screening],MATCH(SeatReservations[[#This Row],[Reservation]],Reservations[Id],0))</f>
        <v>775</v>
      </c>
      <c r="F71">
        <f t="shared" si="1"/>
        <v>1</v>
      </c>
      <c r="G71">
        <f>INDEX(Seat!E:E,MATCH(SeatReservations!C71,Seat!A:A,0))</f>
        <v>0</v>
      </c>
    </row>
    <row r="72" spans="1:7" x14ac:dyDescent="0.25">
      <c r="A72">
        <v>71</v>
      </c>
      <c r="B72">
        <v>2342</v>
      </c>
      <c r="C72">
        <v>1306</v>
      </c>
      <c r="D72">
        <f>INDEX(Reservations[Hall (won''t be transferred to database)],MATCH(SeatReservations[[#This Row],[Reservation]],Reservations[Id],0))</f>
        <v>8</v>
      </c>
      <c r="E72">
        <f>INDEX(Reservations[Screening],MATCH(SeatReservations[[#This Row],[Reservation]],Reservations[Id],0))</f>
        <v>814</v>
      </c>
      <c r="F72">
        <f t="shared" si="1"/>
        <v>1</v>
      </c>
      <c r="G72">
        <f>INDEX(Seat!E:E,MATCH(SeatReservations!C72,Seat!A:A,0))</f>
        <v>0</v>
      </c>
    </row>
    <row r="73" spans="1:7" x14ac:dyDescent="0.25">
      <c r="A73">
        <v>72</v>
      </c>
      <c r="B73">
        <v>1995</v>
      </c>
      <c r="C73">
        <v>531</v>
      </c>
      <c r="D73">
        <f>INDEX(Reservations[Hall (won''t be transferred to database)],MATCH(SeatReservations[[#This Row],[Reservation]],Reservations[Id],0))</f>
        <v>3</v>
      </c>
      <c r="E73">
        <f>INDEX(Reservations[Screening],MATCH(SeatReservations[[#This Row],[Reservation]],Reservations[Id],0))</f>
        <v>258</v>
      </c>
      <c r="F73">
        <f t="shared" si="1"/>
        <v>1</v>
      </c>
      <c r="G73">
        <f>INDEX(Seat!E:E,MATCH(SeatReservations!C73,Seat!A:A,0))</f>
        <v>0</v>
      </c>
    </row>
    <row r="74" spans="1:7" x14ac:dyDescent="0.25">
      <c r="A74">
        <v>73</v>
      </c>
      <c r="B74">
        <v>2271</v>
      </c>
      <c r="C74">
        <v>705</v>
      </c>
      <c r="D74">
        <f>INDEX(Reservations[Hall (won''t be transferred to database)],MATCH(SeatReservations[[#This Row],[Reservation]],Reservations[Id],0))</f>
        <v>3</v>
      </c>
      <c r="E74">
        <f>INDEX(Reservations[Screening],MATCH(SeatReservations[[#This Row],[Reservation]],Reservations[Id],0))</f>
        <v>685</v>
      </c>
      <c r="F74">
        <f t="shared" si="1"/>
        <v>1</v>
      </c>
      <c r="G74">
        <f>INDEX(Seat!E:E,MATCH(SeatReservations!C74,Seat!A:A,0))</f>
        <v>0</v>
      </c>
    </row>
    <row r="75" spans="1:7" x14ac:dyDescent="0.25">
      <c r="A75">
        <v>74</v>
      </c>
      <c r="B75">
        <v>37</v>
      </c>
      <c r="C75">
        <v>1371</v>
      </c>
      <c r="D75">
        <f>INDEX(Reservations[Hall (won''t be transferred to database)],MATCH(SeatReservations[[#This Row],[Reservation]],Reservations[Id],0))</f>
        <v>9</v>
      </c>
      <c r="E75">
        <f>INDEX(Reservations[Screening],MATCH(SeatReservations[[#This Row],[Reservation]],Reservations[Id],0))</f>
        <v>639</v>
      </c>
      <c r="F75">
        <f t="shared" si="1"/>
        <v>2</v>
      </c>
      <c r="G75">
        <f>INDEX(Seat!E:E,MATCH(SeatReservations!C75,Seat!A:A,0))</f>
        <v>0</v>
      </c>
    </row>
    <row r="76" spans="1:7" x14ac:dyDescent="0.25">
      <c r="A76">
        <v>75</v>
      </c>
      <c r="B76">
        <v>18</v>
      </c>
      <c r="C76">
        <v>1077</v>
      </c>
      <c r="D76">
        <f>INDEX(Reservations[Hall (won''t be transferred to database)],MATCH(SeatReservations[[#This Row],[Reservation]],Reservations[Id],0))</f>
        <v>6</v>
      </c>
      <c r="E76">
        <f>INDEX(Reservations[Screening],MATCH(SeatReservations[[#This Row],[Reservation]],Reservations[Id],0))</f>
        <v>703</v>
      </c>
      <c r="F76">
        <f t="shared" si="1"/>
        <v>1</v>
      </c>
      <c r="G76">
        <f>INDEX(Seat!E:E,MATCH(SeatReservations!C76,Seat!A:A,0))</f>
        <v>0</v>
      </c>
    </row>
    <row r="77" spans="1:7" x14ac:dyDescent="0.25">
      <c r="A77">
        <v>76</v>
      </c>
      <c r="B77">
        <v>903</v>
      </c>
      <c r="C77">
        <v>248</v>
      </c>
      <c r="D77">
        <f>INDEX(Reservations[Hall (won''t be transferred to database)],MATCH(SeatReservations[[#This Row],[Reservation]],Reservations[Id],0))</f>
        <v>2</v>
      </c>
      <c r="E77">
        <f>INDEX(Reservations[Screening],MATCH(SeatReservations[[#This Row],[Reservation]],Reservations[Id],0))</f>
        <v>787</v>
      </c>
      <c r="F77">
        <f t="shared" si="1"/>
        <v>1</v>
      </c>
      <c r="G77">
        <f>INDEX(Seat!E:E,MATCH(SeatReservations!C77,Seat!A:A,0))</f>
        <v>0</v>
      </c>
    </row>
    <row r="78" spans="1:7" x14ac:dyDescent="0.25">
      <c r="A78">
        <v>77</v>
      </c>
      <c r="B78">
        <v>1450</v>
      </c>
      <c r="C78">
        <v>984</v>
      </c>
      <c r="D78">
        <f>INDEX(Reservations[Hall (won''t be transferred to database)],MATCH(SeatReservations[[#This Row],[Reservation]],Reservations[Id],0))</f>
        <v>5</v>
      </c>
      <c r="E78">
        <f>INDEX(Reservations[Screening],MATCH(SeatReservations[[#This Row],[Reservation]],Reservations[Id],0))</f>
        <v>69</v>
      </c>
      <c r="F78">
        <f t="shared" si="1"/>
        <v>1</v>
      </c>
      <c r="G78">
        <f>INDEX(Seat!E:E,MATCH(SeatReservations!C78,Seat!A:A,0))</f>
        <v>0</v>
      </c>
    </row>
    <row r="79" spans="1:7" x14ac:dyDescent="0.25">
      <c r="A79">
        <v>78</v>
      </c>
      <c r="B79">
        <v>1390</v>
      </c>
      <c r="C79">
        <v>651</v>
      </c>
      <c r="D79">
        <f>INDEX(Reservations[Hall (won''t be transferred to database)],MATCH(SeatReservations[[#This Row],[Reservation]],Reservations[Id],0))</f>
        <v>3</v>
      </c>
      <c r="E79">
        <f>INDEX(Reservations[Screening],MATCH(SeatReservations[[#This Row],[Reservation]],Reservations[Id],0))</f>
        <v>61</v>
      </c>
      <c r="F79">
        <f t="shared" si="1"/>
        <v>1</v>
      </c>
      <c r="G79">
        <f>INDEX(Seat!E:E,MATCH(SeatReservations!C79,Seat!A:A,0))</f>
        <v>0</v>
      </c>
    </row>
    <row r="80" spans="1:7" x14ac:dyDescent="0.25">
      <c r="A80">
        <v>79</v>
      </c>
      <c r="B80">
        <v>179</v>
      </c>
      <c r="C80">
        <v>362</v>
      </c>
      <c r="D80">
        <f>INDEX(Reservations[Hall (won''t be transferred to database)],MATCH(SeatReservations[[#This Row],[Reservation]],Reservations[Id],0))</f>
        <v>2</v>
      </c>
      <c r="E80">
        <f>INDEX(Reservations[Screening],MATCH(SeatReservations[[#This Row],[Reservation]],Reservations[Id],0))</f>
        <v>648</v>
      </c>
      <c r="F80">
        <f t="shared" si="1"/>
        <v>1</v>
      </c>
      <c r="G80">
        <f>INDEX(Seat!E:E,MATCH(SeatReservations!C80,Seat!A:A,0))</f>
        <v>0</v>
      </c>
    </row>
    <row r="81" spans="1:7" x14ac:dyDescent="0.25">
      <c r="A81">
        <v>80</v>
      </c>
      <c r="B81">
        <v>2076</v>
      </c>
      <c r="C81">
        <v>1026</v>
      </c>
      <c r="D81">
        <f>INDEX(Reservations[Hall (won''t be transferred to database)],MATCH(SeatReservations[[#This Row],[Reservation]],Reservations[Id],0))</f>
        <v>5</v>
      </c>
      <c r="E81">
        <f>INDEX(Reservations[Screening],MATCH(SeatReservations[[#This Row],[Reservation]],Reservations[Id],0))</f>
        <v>827</v>
      </c>
      <c r="F81">
        <f t="shared" si="1"/>
        <v>1</v>
      </c>
      <c r="G81">
        <f>INDEX(Seat!E:E,MATCH(SeatReservations!C81,Seat!A:A,0))</f>
        <v>0</v>
      </c>
    </row>
    <row r="82" spans="1:7" x14ac:dyDescent="0.25">
      <c r="A82">
        <v>81</v>
      </c>
      <c r="B82">
        <v>2710</v>
      </c>
      <c r="C82">
        <v>404</v>
      </c>
      <c r="D82">
        <f>INDEX(Reservations[Hall (won''t be transferred to database)],MATCH(SeatReservations[[#This Row],[Reservation]],Reservations[Id],0))</f>
        <v>2</v>
      </c>
      <c r="E82">
        <f>INDEX(Reservations[Screening],MATCH(SeatReservations[[#This Row],[Reservation]],Reservations[Id],0))</f>
        <v>736</v>
      </c>
      <c r="F82">
        <f t="shared" si="1"/>
        <v>2</v>
      </c>
      <c r="G82">
        <f>INDEX(Seat!E:E,MATCH(SeatReservations!C82,Seat!A:A,0))</f>
        <v>0</v>
      </c>
    </row>
    <row r="83" spans="1:7" x14ac:dyDescent="0.25">
      <c r="A83">
        <v>82</v>
      </c>
      <c r="B83">
        <v>1732</v>
      </c>
      <c r="C83">
        <v>431</v>
      </c>
      <c r="D83">
        <f>INDEX(Reservations[Hall (won''t be transferred to database)],MATCH(SeatReservations[[#This Row],[Reservation]],Reservations[Id],0))</f>
        <v>2</v>
      </c>
      <c r="E83">
        <f>INDEX(Reservations[Screening],MATCH(SeatReservations[[#This Row],[Reservation]],Reservations[Id],0))</f>
        <v>138</v>
      </c>
      <c r="F83">
        <f t="shared" si="1"/>
        <v>1</v>
      </c>
      <c r="G83">
        <f>INDEX(Seat!E:E,MATCH(SeatReservations!C83,Seat!A:A,0))</f>
        <v>0</v>
      </c>
    </row>
    <row r="84" spans="1:7" x14ac:dyDescent="0.25">
      <c r="A84">
        <v>83</v>
      </c>
      <c r="B84">
        <v>1010</v>
      </c>
      <c r="C84">
        <v>1382</v>
      </c>
      <c r="D84">
        <f>INDEX(Reservations[Hall (won''t be transferred to database)],MATCH(SeatReservations[[#This Row],[Reservation]],Reservations[Id],0))</f>
        <v>10</v>
      </c>
      <c r="E84">
        <f>INDEX(Reservations[Screening],MATCH(SeatReservations[[#This Row],[Reservation]],Reservations[Id],0))</f>
        <v>92</v>
      </c>
      <c r="F84">
        <f t="shared" si="1"/>
        <v>1</v>
      </c>
      <c r="G84">
        <f>INDEX(Seat!E:E,MATCH(SeatReservations!C84,Seat!A:A,0))</f>
        <v>0</v>
      </c>
    </row>
    <row r="85" spans="1:7" x14ac:dyDescent="0.25">
      <c r="A85">
        <v>84</v>
      </c>
      <c r="B85">
        <v>731</v>
      </c>
      <c r="C85">
        <v>1290</v>
      </c>
      <c r="D85">
        <f>INDEX(Reservations[Hall (won''t be transferred to database)],MATCH(SeatReservations[[#This Row],[Reservation]],Reservations[Id],0))</f>
        <v>8</v>
      </c>
      <c r="E85">
        <f>INDEX(Reservations[Screening],MATCH(SeatReservations[[#This Row],[Reservation]],Reservations[Id],0))</f>
        <v>650</v>
      </c>
      <c r="F85">
        <f t="shared" si="1"/>
        <v>3</v>
      </c>
      <c r="G85">
        <f>INDEX(Seat!E:E,MATCH(SeatReservations!C85,Seat!A:A,0))</f>
        <v>0</v>
      </c>
    </row>
    <row r="86" spans="1:7" x14ac:dyDescent="0.25">
      <c r="A86">
        <v>85</v>
      </c>
      <c r="B86">
        <v>2834</v>
      </c>
      <c r="C86">
        <v>1269</v>
      </c>
      <c r="D86">
        <f>INDEX(Reservations[Hall (won''t be transferred to database)],MATCH(SeatReservations[[#This Row],[Reservation]],Reservations[Id],0))</f>
        <v>8</v>
      </c>
      <c r="E86">
        <f>INDEX(Reservations[Screening],MATCH(SeatReservations[[#This Row],[Reservation]],Reservations[Id],0))</f>
        <v>652</v>
      </c>
      <c r="F86">
        <f t="shared" si="1"/>
        <v>1</v>
      </c>
      <c r="G86">
        <f>INDEX(Seat!E:E,MATCH(SeatReservations!C86,Seat!A:A,0))</f>
        <v>0</v>
      </c>
    </row>
    <row r="87" spans="1:7" x14ac:dyDescent="0.25">
      <c r="A87">
        <v>86</v>
      </c>
      <c r="B87">
        <v>2163</v>
      </c>
      <c r="C87">
        <v>1426</v>
      </c>
      <c r="D87">
        <f>INDEX(Reservations[Hall (won''t be transferred to database)],MATCH(SeatReservations[[#This Row],[Reservation]],Reservations[Id],0))</f>
        <v>10</v>
      </c>
      <c r="E87">
        <f>INDEX(Reservations[Screening],MATCH(SeatReservations[[#This Row],[Reservation]],Reservations[Id],0))</f>
        <v>760</v>
      </c>
      <c r="F87">
        <f t="shared" si="1"/>
        <v>1</v>
      </c>
      <c r="G87">
        <f>INDEX(Seat!E:E,MATCH(SeatReservations!C87,Seat!A:A,0))</f>
        <v>0</v>
      </c>
    </row>
    <row r="88" spans="1:7" x14ac:dyDescent="0.25">
      <c r="A88">
        <v>87</v>
      </c>
      <c r="B88">
        <v>2047</v>
      </c>
      <c r="C88">
        <v>178</v>
      </c>
      <c r="D88">
        <f>INDEX(Reservations[Hall (won''t be transferred to database)],MATCH(SeatReservations[[#This Row],[Reservation]],Reservations[Id],0))</f>
        <v>1</v>
      </c>
      <c r="E88">
        <f>INDEX(Reservations[Screening],MATCH(SeatReservations[[#This Row],[Reservation]],Reservations[Id],0))</f>
        <v>772</v>
      </c>
      <c r="F88">
        <f t="shared" si="1"/>
        <v>1</v>
      </c>
      <c r="G88">
        <f>INDEX(Seat!E:E,MATCH(SeatReservations!C88,Seat!A:A,0))</f>
        <v>0</v>
      </c>
    </row>
    <row r="89" spans="1:7" x14ac:dyDescent="0.25">
      <c r="A89">
        <v>88</v>
      </c>
      <c r="B89">
        <v>2517</v>
      </c>
      <c r="C89">
        <v>933</v>
      </c>
      <c r="D89">
        <f>INDEX(Reservations[Hall (won''t be transferred to database)],MATCH(SeatReservations[[#This Row],[Reservation]],Reservations[Id],0))</f>
        <v>4</v>
      </c>
      <c r="E89">
        <f>INDEX(Reservations[Screening],MATCH(SeatReservations[[#This Row],[Reservation]],Reservations[Id],0))</f>
        <v>738</v>
      </c>
      <c r="F89">
        <f t="shared" si="1"/>
        <v>1</v>
      </c>
      <c r="G89">
        <f>INDEX(Seat!E:E,MATCH(SeatReservations!C89,Seat!A:A,0))</f>
        <v>0</v>
      </c>
    </row>
    <row r="90" spans="1:7" x14ac:dyDescent="0.25">
      <c r="A90">
        <v>89</v>
      </c>
      <c r="B90">
        <v>59</v>
      </c>
      <c r="C90">
        <v>1364</v>
      </c>
      <c r="D90">
        <f>INDEX(Reservations[Hall (won''t be transferred to database)],MATCH(SeatReservations[[#This Row],[Reservation]],Reservations[Id],0))</f>
        <v>9</v>
      </c>
      <c r="E90">
        <f>INDEX(Reservations[Screening],MATCH(SeatReservations[[#This Row],[Reservation]],Reservations[Id],0))</f>
        <v>805</v>
      </c>
      <c r="F90">
        <f t="shared" si="1"/>
        <v>1</v>
      </c>
      <c r="G90">
        <f>INDEX(Seat!E:E,MATCH(SeatReservations!C90,Seat!A:A,0))</f>
        <v>0</v>
      </c>
    </row>
    <row r="91" spans="1:7" x14ac:dyDescent="0.25">
      <c r="A91">
        <v>90</v>
      </c>
      <c r="B91">
        <v>197</v>
      </c>
      <c r="C91">
        <v>1419</v>
      </c>
      <c r="D91">
        <f>INDEX(Reservations[Hall (won''t be transferred to database)],MATCH(SeatReservations[[#This Row],[Reservation]],Reservations[Id],0))</f>
        <v>10</v>
      </c>
      <c r="E91">
        <f>INDEX(Reservations[Screening],MATCH(SeatReservations[[#This Row],[Reservation]],Reservations[Id],0))</f>
        <v>804</v>
      </c>
      <c r="F91">
        <f t="shared" si="1"/>
        <v>2</v>
      </c>
      <c r="G91">
        <f>INDEX(Seat!E:E,MATCH(SeatReservations!C91,Seat!A:A,0))</f>
        <v>0</v>
      </c>
    </row>
    <row r="92" spans="1:7" x14ac:dyDescent="0.25">
      <c r="A92">
        <v>91</v>
      </c>
      <c r="B92">
        <v>1636</v>
      </c>
      <c r="C92">
        <v>156</v>
      </c>
      <c r="D92">
        <f>INDEX(Reservations[Hall (won''t be transferred to database)],MATCH(SeatReservations[[#This Row],[Reservation]],Reservations[Id],0))</f>
        <v>1</v>
      </c>
      <c r="E92">
        <f>INDEX(Reservations[Screening],MATCH(SeatReservations[[#This Row],[Reservation]],Reservations[Id],0))</f>
        <v>248</v>
      </c>
      <c r="F92">
        <f t="shared" si="1"/>
        <v>1</v>
      </c>
      <c r="G92">
        <f>INDEX(Seat!E:E,MATCH(SeatReservations!C92,Seat!A:A,0))</f>
        <v>0</v>
      </c>
    </row>
    <row r="93" spans="1:7" x14ac:dyDescent="0.25">
      <c r="A93">
        <v>92</v>
      </c>
      <c r="B93">
        <v>2463</v>
      </c>
      <c r="C93">
        <v>1349</v>
      </c>
      <c r="D93">
        <f>INDEX(Reservations[Hall (won''t be transferred to database)],MATCH(SeatReservations[[#This Row],[Reservation]],Reservations[Id],0))</f>
        <v>9</v>
      </c>
      <c r="E93">
        <f>INDEX(Reservations[Screening],MATCH(SeatReservations[[#This Row],[Reservation]],Reservations[Id],0))</f>
        <v>755</v>
      </c>
      <c r="F93">
        <f t="shared" si="1"/>
        <v>1</v>
      </c>
      <c r="G93">
        <f>INDEX(Seat!E:E,MATCH(SeatReservations!C93,Seat!A:A,0))</f>
        <v>0</v>
      </c>
    </row>
    <row r="94" spans="1:7" x14ac:dyDescent="0.25">
      <c r="A94">
        <v>93</v>
      </c>
      <c r="B94">
        <v>2034</v>
      </c>
      <c r="C94">
        <v>630</v>
      </c>
      <c r="D94">
        <f>INDEX(Reservations[Hall (won''t be transferred to database)],MATCH(SeatReservations[[#This Row],[Reservation]],Reservations[Id],0))</f>
        <v>3</v>
      </c>
      <c r="E94">
        <f>INDEX(Reservations[Screening],MATCH(SeatReservations[[#This Row],[Reservation]],Reservations[Id],0))</f>
        <v>712</v>
      </c>
      <c r="F94">
        <f t="shared" si="1"/>
        <v>1</v>
      </c>
      <c r="G94">
        <f>INDEX(Seat!E:E,MATCH(SeatReservations!C94,Seat!A:A,0))</f>
        <v>0</v>
      </c>
    </row>
    <row r="95" spans="1:7" x14ac:dyDescent="0.25">
      <c r="A95">
        <v>94</v>
      </c>
      <c r="B95">
        <v>2330</v>
      </c>
      <c r="C95">
        <v>1079</v>
      </c>
      <c r="D95">
        <f>INDEX(Reservations[Hall (won''t be transferred to database)],MATCH(SeatReservations[[#This Row],[Reservation]],Reservations[Id],0))</f>
        <v>6</v>
      </c>
      <c r="E95">
        <f>INDEX(Reservations[Screening],MATCH(SeatReservations[[#This Row],[Reservation]],Reservations[Id],0))</f>
        <v>702</v>
      </c>
      <c r="F95">
        <f t="shared" si="1"/>
        <v>1</v>
      </c>
      <c r="G95">
        <f>INDEX(Seat!E:E,MATCH(SeatReservations!C95,Seat!A:A,0))</f>
        <v>0</v>
      </c>
    </row>
    <row r="96" spans="1:7" x14ac:dyDescent="0.25">
      <c r="A96">
        <v>95</v>
      </c>
      <c r="B96">
        <v>2309</v>
      </c>
      <c r="C96">
        <v>1389</v>
      </c>
      <c r="D96">
        <f>INDEX(Reservations[Hall (won''t be transferred to database)],MATCH(SeatReservations[[#This Row],[Reservation]],Reservations[Id],0))</f>
        <v>10</v>
      </c>
      <c r="E96">
        <f>INDEX(Reservations[Screening],MATCH(SeatReservations[[#This Row],[Reservation]],Reservations[Id],0))</f>
        <v>794</v>
      </c>
      <c r="F96">
        <f t="shared" si="1"/>
        <v>1</v>
      </c>
      <c r="G96">
        <f>INDEX(Seat!E:E,MATCH(SeatReservations!C96,Seat!A:A,0))</f>
        <v>0</v>
      </c>
    </row>
    <row r="97" spans="1:7" x14ac:dyDescent="0.25">
      <c r="A97">
        <v>96</v>
      </c>
      <c r="B97">
        <v>1410</v>
      </c>
      <c r="C97">
        <v>1363</v>
      </c>
      <c r="D97">
        <f>INDEX(Reservations[Hall (won''t be transferred to database)],MATCH(SeatReservations[[#This Row],[Reservation]],Reservations[Id],0))</f>
        <v>9</v>
      </c>
      <c r="E97">
        <f>INDEX(Reservations[Screening],MATCH(SeatReservations[[#This Row],[Reservation]],Reservations[Id],0))</f>
        <v>139</v>
      </c>
      <c r="F97">
        <f t="shared" si="1"/>
        <v>1</v>
      </c>
      <c r="G97">
        <f>INDEX(Seat!E:E,MATCH(SeatReservations!C97,Seat!A:A,0))</f>
        <v>0</v>
      </c>
    </row>
    <row r="98" spans="1:7" x14ac:dyDescent="0.25">
      <c r="A98">
        <v>97</v>
      </c>
      <c r="B98">
        <v>2110</v>
      </c>
      <c r="C98">
        <v>639</v>
      </c>
      <c r="D98">
        <f>INDEX(Reservations[Hall (won''t be transferred to database)],MATCH(SeatReservations[[#This Row],[Reservation]],Reservations[Id],0))</f>
        <v>3</v>
      </c>
      <c r="E98">
        <f>INDEX(Reservations[Screening],MATCH(SeatReservations[[#This Row],[Reservation]],Reservations[Id],0))</f>
        <v>712</v>
      </c>
      <c r="F98">
        <f t="shared" si="1"/>
        <v>1</v>
      </c>
      <c r="G98">
        <f>INDEX(Seat!E:E,MATCH(SeatReservations!C98,Seat!A:A,0))</f>
        <v>0</v>
      </c>
    </row>
    <row r="99" spans="1:7" x14ac:dyDescent="0.25">
      <c r="A99">
        <v>98</v>
      </c>
      <c r="B99">
        <v>329</v>
      </c>
      <c r="C99">
        <v>1367</v>
      </c>
      <c r="D99">
        <f>INDEX(Reservations[Hall (won''t be transferred to database)],MATCH(SeatReservations[[#This Row],[Reservation]],Reservations[Id],0))</f>
        <v>9</v>
      </c>
      <c r="E99">
        <f>INDEX(Reservations[Screening],MATCH(SeatReservations[[#This Row],[Reservation]],Reservations[Id],0))</f>
        <v>768</v>
      </c>
      <c r="F99">
        <f t="shared" si="1"/>
        <v>1</v>
      </c>
      <c r="G99">
        <f>INDEX(Seat!E:E,MATCH(SeatReservations!C99,Seat!A:A,0))</f>
        <v>0</v>
      </c>
    </row>
    <row r="100" spans="1:7" x14ac:dyDescent="0.25">
      <c r="A100">
        <v>99</v>
      </c>
      <c r="B100">
        <v>647</v>
      </c>
      <c r="C100">
        <v>1080</v>
      </c>
      <c r="D100">
        <f>INDEX(Reservations[Hall (won''t be transferred to database)],MATCH(SeatReservations[[#This Row],[Reservation]],Reservations[Id],0))</f>
        <v>6</v>
      </c>
      <c r="E100">
        <f>INDEX(Reservations[Screening],MATCH(SeatReservations[[#This Row],[Reservation]],Reservations[Id],0))</f>
        <v>641</v>
      </c>
      <c r="F100">
        <f t="shared" si="1"/>
        <v>1</v>
      </c>
      <c r="G100">
        <f>INDEX(Seat!E:E,MATCH(SeatReservations!C100,Seat!A:A,0))</f>
        <v>0</v>
      </c>
    </row>
    <row r="101" spans="1:7" x14ac:dyDescent="0.25">
      <c r="A101">
        <v>100</v>
      </c>
      <c r="B101">
        <v>1285</v>
      </c>
      <c r="C101">
        <v>1231</v>
      </c>
      <c r="D101">
        <f>INDEX(Reservations[Hall (won''t be transferred to database)],MATCH(SeatReservations[[#This Row],[Reservation]],Reservations[Id],0))</f>
        <v>7</v>
      </c>
      <c r="E101">
        <f>INDEX(Reservations[Screening],MATCH(SeatReservations[[#This Row],[Reservation]],Reservations[Id],0))</f>
        <v>252</v>
      </c>
      <c r="F101">
        <f t="shared" si="1"/>
        <v>1</v>
      </c>
      <c r="G101">
        <f>INDEX(Seat!E:E,MATCH(SeatReservations!C101,Seat!A:A,0))</f>
        <v>0</v>
      </c>
    </row>
    <row r="102" spans="1:7" x14ac:dyDescent="0.25">
      <c r="A102">
        <v>101</v>
      </c>
      <c r="B102">
        <v>2868</v>
      </c>
      <c r="C102">
        <v>1244</v>
      </c>
      <c r="D102">
        <f>INDEX(Reservations[Hall (won''t be transferred to database)],MATCH(SeatReservations[[#This Row],[Reservation]],Reservations[Id],0))</f>
        <v>7</v>
      </c>
      <c r="E102">
        <f>INDEX(Reservations[Screening],MATCH(SeatReservations[[#This Row],[Reservation]],Reservations[Id],0))</f>
        <v>610</v>
      </c>
      <c r="F102">
        <f t="shared" si="1"/>
        <v>1</v>
      </c>
      <c r="G102">
        <f>INDEX(Seat!E:E,MATCH(SeatReservations!C102,Seat!A:A,0))</f>
        <v>0</v>
      </c>
    </row>
    <row r="103" spans="1:7" x14ac:dyDescent="0.25">
      <c r="A103">
        <v>102</v>
      </c>
      <c r="B103">
        <v>775</v>
      </c>
      <c r="C103">
        <v>1255</v>
      </c>
      <c r="D103">
        <f>INDEX(Reservations[Hall (won''t be transferred to database)],MATCH(SeatReservations[[#This Row],[Reservation]],Reservations[Id],0))</f>
        <v>7</v>
      </c>
      <c r="E103">
        <f>INDEX(Reservations[Screening],MATCH(SeatReservations[[#This Row],[Reservation]],Reservations[Id],0))</f>
        <v>673</v>
      </c>
      <c r="F103">
        <f t="shared" si="1"/>
        <v>1</v>
      </c>
      <c r="G103">
        <f>INDEX(Seat!E:E,MATCH(SeatReservations!C103,Seat!A:A,0))</f>
        <v>0</v>
      </c>
    </row>
    <row r="104" spans="1:7" x14ac:dyDescent="0.25">
      <c r="A104">
        <v>103</v>
      </c>
      <c r="B104">
        <v>1182</v>
      </c>
      <c r="C104">
        <v>623</v>
      </c>
      <c r="D104">
        <f>INDEX(Reservations[Hall (won''t be transferred to database)],MATCH(SeatReservations[[#This Row],[Reservation]],Reservations[Id],0))</f>
        <v>3</v>
      </c>
      <c r="E104">
        <f>INDEX(Reservations[Screening],MATCH(SeatReservations[[#This Row],[Reservation]],Reservations[Id],0))</f>
        <v>276</v>
      </c>
      <c r="F104">
        <f t="shared" si="1"/>
        <v>1</v>
      </c>
      <c r="G104">
        <f>INDEX(Seat!E:E,MATCH(SeatReservations!C104,Seat!A:A,0))</f>
        <v>0</v>
      </c>
    </row>
    <row r="105" spans="1:7" x14ac:dyDescent="0.25">
      <c r="A105">
        <v>104</v>
      </c>
      <c r="B105">
        <v>405</v>
      </c>
      <c r="C105">
        <v>1421</v>
      </c>
      <c r="D105">
        <f>INDEX(Reservations[Hall (won''t be transferred to database)],MATCH(SeatReservations[[#This Row],[Reservation]],Reservations[Id],0))</f>
        <v>10</v>
      </c>
      <c r="E105">
        <f>INDEX(Reservations[Screening],MATCH(SeatReservations[[#This Row],[Reservation]],Reservations[Id],0))</f>
        <v>602</v>
      </c>
      <c r="F105">
        <f t="shared" si="1"/>
        <v>1</v>
      </c>
      <c r="G105">
        <f>INDEX(Seat!E:E,MATCH(SeatReservations!C105,Seat!A:A,0))</f>
        <v>0</v>
      </c>
    </row>
    <row r="106" spans="1:7" x14ac:dyDescent="0.25">
      <c r="A106">
        <v>105</v>
      </c>
      <c r="B106">
        <v>2836</v>
      </c>
      <c r="C106">
        <v>394</v>
      </c>
      <c r="D106">
        <f>INDEX(Reservations[Hall (won''t be transferred to database)],MATCH(SeatReservations[[#This Row],[Reservation]],Reservations[Id],0))</f>
        <v>2</v>
      </c>
      <c r="E106">
        <f>INDEX(Reservations[Screening],MATCH(SeatReservations[[#This Row],[Reservation]],Reservations[Id],0))</f>
        <v>788</v>
      </c>
      <c r="F106">
        <f t="shared" si="1"/>
        <v>1</v>
      </c>
      <c r="G106">
        <f>INDEX(Seat!E:E,MATCH(SeatReservations!C106,Seat!A:A,0))</f>
        <v>0</v>
      </c>
    </row>
    <row r="107" spans="1:7" x14ac:dyDescent="0.25">
      <c r="A107">
        <v>106</v>
      </c>
      <c r="B107">
        <v>2504</v>
      </c>
      <c r="C107">
        <v>1319</v>
      </c>
      <c r="D107">
        <f>INDEX(Reservations[Hall (won''t be transferred to database)],MATCH(SeatReservations[[#This Row],[Reservation]],Reservations[Id],0))</f>
        <v>9</v>
      </c>
      <c r="E107">
        <f>INDEX(Reservations[Screening],MATCH(SeatReservations[[#This Row],[Reservation]],Reservations[Id],0))</f>
        <v>783</v>
      </c>
      <c r="F107">
        <f t="shared" si="1"/>
        <v>2</v>
      </c>
      <c r="G107">
        <f>INDEX(Seat!E:E,MATCH(SeatReservations!C107,Seat!A:A,0))</f>
        <v>0</v>
      </c>
    </row>
    <row r="108" spans="1:7" x14ac:dyDescent="0.25">
      <c r="A108">
        <v>107</v>
      </c>
      <c r="B108">
        <v>469</v>
      </c>
      <c r="C108">
        <v>1019</v>
      </c>
      <c r="D108">
        <f>INDEX(Reservations[Hall (won''t be transferred to database)],MATCH(SeatReservations[[#This Row],[Reservation]],Reservations[Id],0))</f>
        <v>5</v>
      </c>
      <c r="E108">
        <f>INDEX(Reservations[Screening],MATCH(SeatReservations[[#This Row],[Reservation]],Reservations[Id],0))</f>
        <v>616</v>
      </c>
      <c r="F108">
        <f t="shared" si="1"/>
        <v>1</v>
      </c>
      <c r="G108">
        <f>INDEX(Seat!E:E,MATCH(SeatReservations!C108,Seat!A:A,0))</f>
        <v>0</v>
      </c>
    </row>
    <row r="109" spans="1:7" x14ac:dyDescent="0.25">
      <c r="A109">
        <v>108</v>
      </c>
      <c r="B109">
        <v>1999</v>
      </c>
      <c r="C109">
        <v>1256</v>
      </c>
      <c r="D109">
        <f>INDEX(Reservations[Hall (won''t be transferred to database)],MATCH(SeatReservations[[#This Row],[Reservation]],Reservations[Id],0))</f>
        <v>7</v>
      </c>
      <c r="E109">
        <f>INDEX(Reservations[Screening],MATCH(SeatReservations[[#This Row],[Reservation]],Reservations[Id],0))</f>
        <v>203</v>
      </c>
      <c r="F109">
        <f t="shared" si="1"/>
        <v>1</v>
      </c>
      <c r="G109">
        <f>INDEX(Seat!E:E,MATCH(SeatReservations!C109,Seat!A:A,0))</f>
        <v>0</v>
      </c>
    </row>
    <row r="110" spans="1:7" x14ac:dyDescent="0.25">
      <c r="A110">
        <v>109</v>
      </c>
      <c r="B110">
        <v>672</v>
      </c>
      <c r="C110">
        <v>1373</v>
      </c>
      <c r="D110">
        <f>INDEX(Reservations[Hall (won''t be transferred to database)],MATCH(SeatReservations[[#This Row],[Reservation]],Reservations[Id],0))</f>
        <v>10</v>
      </c>
      <c r="E110">
        <f>INDEX(Reservations[Screening],MATCH(SeatReservations[[#This Row],[Reservation]],Reservations[Id],0))</f>
        <v>617</v>
      </c>
      <c r="F110">
        <f t="shared" si="1"/>
        <v>1</v>
      </c>
      <c r="G110">
        <f>INDEX(Seat!E:E,MATCH(SeatReservations!C110,Seat!A:A,0))</f>
        <v>0</v>
      </c>
    </row>
    <row r="111" spans="1:7" x14ac:dyDescent="0.25">
      <c r="A111">
        <v>110</v>
      </c>
      <c r="B111">
        <v>652</v>
      </c>
      <c r="C111">
        <v>838</v>
      </c>
      <c r="D111">
        <f>INDEX(Reservations[Hall (won''t be transferred to database)],MATCH(SeatReservations[[#This Row],[Reservation]],Reservations[Id],0))</f>
        <v>4</v>
      </c>
      <c r="E111">
        <f>INDEX(Reservations[Screening],MATCH(SeatReservations[[#This Row],[Reservation]],Reservations[Id],0))</f>
        <v>786</v>
      </c>
      <c r="F111">
        <f t="shared" si="1"/>
        <v>1</v>
      </c>
      <c r="G111">
        <f>INDEX(Seat!E:E,MATCH(SeatReservations!C111,Seat!A:A,0))</f>
        <v>0</v>
      </c>
    </row>
    <row r="112" spans="1:7" x14ac:dyDescent="0.25">
      <c r="A112">
        <v>111</v>
      </c>
      <c r="B112">
        <v>336</v>
      </c>
      <c r="C112">
        <v>1174</v>
      </c>
      <c r="D112">
        <f>INDEX(Reservations[Hall (won''t be transferred to database)],MATCH(SeatReservations[[#This Row],[Reservation]],Reservations[Id],0))</f>
        <v>7</v>
      </c>
      <c r="E112">
        <f>INDEX(Reservations[Screening],MATCH(SeatReservations[[#This Row],[Reservation]],Reservations[Id],0))</f>
        <v>796</v>
      </c>
      <c r="F112">
        <f t="shared" si="1"/>
        <v>1</v>
      </c>
      <c r="G112">
        <f>INDEX(Seat!E:E,MATCH(SeatReservations!C112,Seat!A:A,0))</f>
        <v>0</v>
      </c>
    </row>
    <row r="113" spans="1:7" x14ac:dyDescent="0.25">
      <c r="A113">
        <v>112</v>
      </c>
      <c r="B113">
        <v>301</v>
      </c>
      <c r="C113">
        <v>1104</v>
      </c>
      <c r="D113">
        <f>INDEX(Reservations[Hall (won''t be transferred to database)],MATCH(SeatReservations[[#This Row],[Reservation]],Reservations[Id],0))</f>
        <v>6</v>
      </c>
      <c r="E113">
        <f>INDEX(Reservations[Screening],MATCH(SeatReservations[[#This Row],[Reservation]],Reservations[Id],0))</f>
        <v>825</v>
      </c>
      <c r="F113">
        <f t="shared" si="1"/>
        <v>1</v>
      </c>
      <c r="G113">
        <f>INDEX(Seat!E:E,MATCH(SeatReservations!C113,Seat!A:A,0))</f>
        <v>0</v>
      </c>
    </row>
    <row r="114" spans="1:7" x14ac:dyDescent="0.25">
      <c r="A114">
        <v>113</v>
      </c>
      <c r="B114">
        <v>919</v>
      </c>
      <c r="C114">
        <v>1149</v>
      </c>
      <c r="D114">
        <f>INDEX(Reservations[Hall (won''t be transferred to database)],MATCH(SeatReservations[[#This Row],[Reservation]],Reservations[Id],0))</f>
        <v>6</v>
      </c>
      <c r="E114">
        <f>INDEX(Reservations[Screening],MATCH(SeatReservations[[#This Row],[Reservation]],Reservations[Id],0))</f>
        <v>703</v>
      </c>
      <c r="F114">
        <f t="shared" si="1"/>
        <v>1</v>
      </c>
      <c r="G114">
        <f>INDEX(Seat!E:E,MATCH(SeatReservations!C114,Seat!A:A,0))</f>
        <v>0</v>
      </c>
    </row>
    <row r="115" spans="1:7" x14ac:dyDescent="0.25">
      <c r="A115">
        <v>114</v>
      </c>
      <c r="B115">
        <v>2943</v>
      </c>
      <c r="C115">
        <v>244</v>
      </c>
      <c r="D115">
        <f>INDEX(Reservations[Hall (won''t be transferred to database)],MATCH(SeatReservations[[#This Row],[Reservation]],Reservations[Id],0))</f>
        <v>2</v>
      </c>
      <c r="E115">
        <f>INDEX(Reservations[Screening],MATCH(SeatReservations[[#This Row],[Reservation]],Reservations[Id],0))</f>
        <v>816</v>
      </c>
      <c r="F115">
        <f t="shared" si="1"/>
        <v>3</v>
      </c>
      <c r="G115">
        <f>INDEX(Seat!E:E,MATCH(SeatReservations!C115,Seat!A:A,0))</f>
        <v>0</v>
      </c>
    </row>
    <row r="116" spans="1:7" x14ac:dyDescent="0.25">
      <c r="A116">
        <v>115</v>
      </c>
      <c r="B116">
        <v>273</v>
      </c>
      <c r="C116">
        <v>693</v>
      </c>
      <c r="D116">
        <f>INDEX(Reservations[Hall (won''t be transferred to database)],MATCH(SeatReservations[[#This Row],[Reservation]],Reservations[Id],0))</f>
        <v>3</v>
      </c>
      <c r="E116">
        <f>INDEX(Reservations[Screening],MATCH(SeatReservations[[#This Row],[Reservation]],Reservations[Id],0))</f>
        <v>766</v>
      </c>
      <c r="F116">
        <f t="shared" si="1"/>
        <v>2</v>
      </c>
      <c r="G116">
        <f>INDEX(Seat!E:E,MATCH(SeatReservations!C116,Seat!A:A,0))</f>
        <v>0</v>
      </c>
    </row>
    <row r="117" spans="1:7" x14ac:dyDescent="0.25">
      <c r="A117">
        <v>116</v>
      </c>
      <c r="B117">
        <v>1926</v>
      </c>
      <c r="C117">
        <v>1247</v>
      </c>
      <c r="D117">
        <f>INDEX(Reservations[Hall (won''t be transferred to database)],MATCH(SeatReservations[[#This Row],[Reservation]],Reservations[Id],0))</f>
        <v>7</v>
      </c>
      <c r="E117">
        <f>INDEX(Reservations[Screening],MATCH(SeatReservations[[#This Row],[Reservation]],Reservations[Id],0))</f>
        <v>174</v>
      </c>
      <c r="F117">
        <f t="shared" si="1"/>
        <v>1</v>
      </c>
      <c r="G117">
        <f>INDEX(Seat!E:E,MATCH(SeatReservations!C117,Seat!A:A,0))</f>
        <v>0</v>
      </c>
    </row>
    <row r="118" spans="1:7" x14ac:dyDescent="0.25">
      <c r="A118">
        <v>117</v>
      </c>
      <c r="B118">
        <v>2702</v>
      </c>
      <c r="C118">
        <v>211</v>
      </c>
      <c r="D118">
        <f>INDEX(Reservations[Hall (won''t be transferred to database)],MATCH(SeatReservations[[#This Row],[Reservation]],Reservations[Id],0))</f>
        <v>1</v>
      </c>
      <c r="E118">
        <f>INDEX(Reservations[Screening],MATCH(SeatReservations[[#This Row],[Reservation]],Reservations[Id],0))</f>
        <v>740</v>
      </c>
      <c r="F118">
        <f t="shared" si="1"/>
        <v>1</v>
      </c>
      <c r="G118">
        <f>INDEX(Seat!E:E,MATCH(SeatReservations!C118,Seat!A:A,0))</f>
        <v>0</v>
      </c>
    </row>
    <row r="119" spans="1:7" x14ac:dyDescent="0.25">
      <c r="A119">
        <v>118</v>
      </c>
      <c r="B119">
        <v>1759</v>
      </c>
      <c r="C119">
        <v>807</v>
      </c>
      <c r="D119">
        <f>INDEX(Reservations[Hall (won''t be transferred to database)],MATCH(SeatReservations[[#This Row],[Reservation]],Reservations[Id],0))</f>
        <v>4</v>
      </c>
      <c r="E119">
        <f>INDEX(Reservations[Screening],MATCH(SeatReservations[[#This Row],[Reservation]],Reservations[Id],0))</f>
        <v>2</v>
      </c>
      <c r="F119">
        <f t="shared" si="1"/>
        <v>1</v>
      </c>
      <c r="G119">
        <f>INDEX(Seat!E:E,MATCH(SeatReservations!C119,Seat!A:A,0))</f>
        <v>0</v>
      </c>
    </row>
    <row r="120" spans="1:7" x14ac:dyDescent="0.25">
      <c r="A120">
        <v>119</v>
      </c>
      <c r="B120">
        <v>291</v>
      </c>
      <c r="C120">
        <v>788</v>
      </c>
      <c r="D120">
        <f>INDEX(Reservations[Hall (won''t be transferred to database)],MATCH(SeatReservations[[#This Row],[Reservation]],Reservations[Id],0))</f>
        <v>4</v>
      </c>
      <c r="E120">
        <f>INDEX(Reservations[Screening],MATCH(SeatReservations[[#This Row],[Reservation]],Reservations[Id],0))</f>
        <v>717</v>
      </c>
      <c r="F120">
        <f t="shared" si="1"/>
        <v>1</v>
      </c>
      <c r="G120">
        <f>INDEX(Seat!E:E,MATCH(SeatReservations!C120,Seat!A:A,0))</f>
        <v>0</v>
      </c>
    </row>
    <row r="121" spans="1:7" x14ac:dyDescent="0.25">
      <c r="A121">
        <v>120</v>
      </c>
      <c r="B121">
        <v>2000</v>
      </c>
      <c r="C121">
        <v>1167</v>
      </c>
      <c r="D121">
        <f>INDEX(Reservations[Hall (won''t be transferred to database)],MATCH(SeatReservations[[#This Row],[Reservation]],Reservations[Id],0))</f>
        <v>7</v>
      </c>
      <c r="E121">
        <f>INDEX(Reservations[Screening],MATCH(SeatReservations[[#This Row],[Reservation]],Reservations[Id],0))</f>
        <v>117</v>
      </c>
      <c r="F121">
        <f t="shared" si="1"/>
        <v>1</v>
      </c>
      <c r="G121">
        <f>INDEX(Seat!E:E,MATCH(SeatReservations!C121,Seat!A:A,0))</f>
        <v>0</v>
      </c>
    </row>
    <row r="122" spans="1:7" x14ac:dyDescent="0.25">
      <c r="A122">
        <v>121</v>
      </c>
      <c r="B122">
        <v>2056</v>
      </c>
      <c r="C122">
        <v>27</v>
      </c>
      <c r="D122">
        <f>INDEX(Reservations[Hall (won''t be transferred to database)],MATCH(SeatReservations[[#This Row],[Reservation]],Reservations[Id],0))</f>
        <v>1</v>
      </c>
      <c r="E122">
        <f>INDEX(Reservations[Screening],MATCH(SeatReservations[[#This Row],[Reservation]],Reservations[Id],0))</f>
        <v>826</v>
      </c>
      <c r="F122">
        <f t="shared" si="1"/>
        <v>1</v>
      </c>
      <c r="G122">
        <f>INDEX(Seat!E:E,MATCH(SeatReservations!C122,Seat!A:A,0))</f>
        <v>0</v>
      </c>
    </row>
    <row r="123" spans="1:7" x14ac:dyDescent="0.25">
      <c r="A123">
        <v>122</v>
      </c>
      <c r="B123">
        <v>2390</v>
      </c>
      <c r="C123">
        <v>1272</v>
      </c>
      <c r="D123">
        <f>INDEX(Reservations[Hall (won''t be transferred to database)],MATCH(SeatReservations[[#This Row],[Reservation]],Reservations[Id],0))</f>
        <v>8</v>
      </c>
      <c r="E123">
        <f>INDEX(Reservations[Screening],MATCH(SeatReservations[[#This Row],[Reservation]],Reservations[Id],0))</f>
        <v>749</v>
      </c>
      <c r="F123">
        <f t="shared" si="1"/>
        <v>1</v>
      </c>
      <c r="G123">
        <f>INDEX(Seat!E:E,MATCH(SeatReservations!C123,Seat!A:A,0))</f>
        <v>0</v>
      </c>
    </row>
    <row r="124" spans="1:7" x14ac:dyDescent="0.25">
      <c r="A124">
        <v>123</v>
      </c>
      <c r="B124">
        <v>1323</v>
      </c>
      <c r="C124">
        <v>208</v>
      </c>
      <c r="D124">
        <f>INDEX(Reservations[Hall (won''t be transferred to database)],MATCH(SeatReservations[[#This Row],[Reservation]],Reservations[Id],0))</f>
        <v>1</v>
      </c>
      <c r="E124">
        <f>INDEX(Reservations[Screening],MATCH(SeatReservations[[#This Row],[Reservation]],Reservations[Id],0))</f>
        <v>56</v>
      </c>
      <c r="F124">
        <f t="shared" si="1"/>
        <v>1</v>
      </c>
      <c r="G124">
        <f>INDEX(Seat!E:E,MATCH(SeatReservations!C124,Seat!A:A,0))</f>
        <v>0</v>
      </c>
    </row>
    <row r="125" spans="1:7" x14ac:dyDescent="0.25">
      <c r="A125">
        <v>124</v>
      </c>
      <c r="B125">
        <v>2903</v>
      </c>
      <c r="C125">
        <v>370</v>
      </c>
      <c r="D125">
        <f>INDEX(Reservations[Hall (won''t be transferred to database)],MATCH(SeatReservations[[#This Row],[Reservation]],Reservations[Id],0))</f>
        <v>2</v>
      </c>
      <c r="E125">
        <f>INDEX(Reservations[Screening],MATCH(SeatReservations[[#This Row],[Reservation]],Reservations[Id],0))</f>
        <v>787</v>
      </c>
      <c r="F125">
        <f t="shared" si="1"/>
        <v>1</v>
      </c>
      <c r="G125">
        <f>INDEX(Seat!E:E,MATCH(SeatReservations!C125,Seat!A:A,0))</f>
        <v>0</v>
      </c>
    </row>
    <row r="126" spans="1:7" x14ac:dyDescent="0.25">
      <c r="A126">
        <v>125</v>
      </c>
      <c r="B126">
        <v>1803</v>
      </c>
      <c r="C126">
        <v>1361</v>
      </c>
      <c r="D126">
        <f>INDEX(Reservations[Hall (won''t be transferred to database)],MATCH(SeatReservations[[#This Row],[Reservation]],Reservations[Id],0))</f>
        <v>9</v>
      </c>
      <c r="E126">
        <f>INDEX(Reservations[Screening],MATCH(SeatReservations[[#This Row],[Reservation]],Reservations[Id],0))</f>
        <v>214</v>
      </c>
      <c r="F126">
        <f t="shared" si="1"/>
        <v>2</v>
      </c>
      <c r="G126">
        <f>INDEX(Seat!E:E,MATCH(SeatReservations!C126,Seat!A:A,0))</f>
        <v>0</v>
      </c>
    </row>
    <row r="127" spans="1:7" x14ac:dyDescent="0.25">
      <c r="A127">
        <v>126</v>
      </c>
      <c r="B127">
        <v>1101</v>
      </c>
      <c r="C127">
        <v>797</v>
      </c>
      <c r="D127">
        <f>INDEX(Reservations[Hall (won''t be transferred to database)],MATCH(SeatReservations[[#This Row],[Reservation]],Reservations[Id],0))</f>
        <v>4</v>
      </c>
      <c r="E127">
        <f>INDEX(Reservations[Screening],MATCH(SeatReservations[[#This Row],[Reservation]],Reservations[Id],0))</f>
        <v>1</v>
      </c>
      <c r="F127">
        <f t="shared" si="1"/>
        <v>1</v>
      </c>
      <c r="G127">
        <f>INDEX(Seat!E:E,MATCH(SeatReservations!C127,Seat!A:A,0))</f>
        <v>0</v>
      </c>
    </row>
    <row r="128" spans="1:7" x14ac:dyDescent="0.25">
      <c r="A128">
        <v>127</v>
      </c>
      <c r="B128">
        <v>2224</v>
      </c>
      <c r="C128">
        <v>1357</v>
      </c>
      <c r="D128">
        <f>INDEX(Reservations[Hall (won''t be transferred to database)],MATCH(SeatReservations[[#This Row],[Reservation]],Reservations[Id],0))</f>
        <v>9</v>
      </c>
      <c r="E128">
        <f>INDEX(Reservations[Screening],MATCH(SeatReservations[[#This Row],[Reservation]],Reservations[Id],0))</f>
        <v>686</v>
      </c>
      <c r="F128">
        <f t="shared" si="1"/>
        <v>1</v>
      </c>
      <c r="G128">
        <f>INDEX(Seat!E:E,MATCH(SeatReservations!C128,Seat!A:A,0))</f>
        <v>0</v>
      </c>
    </row>
    <row r="129" spans="1:7" x14ac:dyDescent="0.25">
      <c r="A129">
        <v>128</v>
      </c>
      <c r="B129">
        <v>965</v>
      </c>
      <c r="C129">
        <v>89</v>
      </c>
      <c r="D129">
        <f>INDEX(Reservations[Hall (won''t be transferred to database)],MATCH(SeatReservations[[#This Row],[Reservation]],Reservations[Id],0))</f>
        <v>1</v>
      </c>
      <c r="E129">
        <f>INDEX(Reservations[Screening],MATCH(SeatReservations[[#This Row],[Reservation]],Reservations[Id],0))</f>
        <v>762</v>
      </c>
      <c r="F129">
        <f t="shared" si="1"/>
        <v>2</v>
      </c>
      <c r="G129">
        <f>INDEX(Seat!E:E,MATCH(SeatReservations!C129,Seat!A:A,0))</f>
        <v>0</v>
      </c>
    </row>
    <row r="130" spans="1:7" x14ac:dyDescent="0.25">
      <c r="A130">
        <v>129</v>
      </c>
      <c r="B130">
        <v>2742</v>
      </c>
      <c r="C130">
        <v>109</v>
      </c>
      <c r="D130">
        <f>INDEX(Reservations[Hall (won''t be transferred to database)],MATCH(SeatReservations[[#This Row],[Reservation]],Reservations[Id],0))</f>
        <v>1</v>
      </c>
      <c r="E130">
        <f>INDEX(Reservations[Screening],MATCH(SeatReservations[[#This Row],[Reservation]],Reservations[Id],0))</f>
        <v>810</v>
      </c>
      <c r="F130">
        <f t="shared" ref="F130:F193" si="2">COUNTIFS($E$1:$E$15894,E130,$C$1:$C$15894,C130)</f>
        <v>1</v>
      </c>
      <c r="G130">
        <f>INDEX(Seat!E:E,MATCH(SeatReservations!C130,Seat!A:A,0))</f>
        <v>0</v>
      </c>
    </row>
    <row r="131" spans="1:7" x14ac:dyDescent="0.25">
      <c r="A131">
        <v>130</v>
      </c>
      <c r="B131">
        <v>1334</v>
      </c>
      <c r="C131">
        <v>1120</v>
      </c>
      <c r="D131">
        <f>INDEX(Reservations[Hall (won''t be transferred to database)],MATCH(SeatReservations[[#This Row],[Reservation]],Reservations[Id],0))</f>
        <v>6</v>
      </c>
      <c r="E131">
        <f>INDEX(Reservations[Screening],MATCH(SeatReservations[[#This Row],[Reservation]],Reservations[Id],0))</f>
        <v>11</v>
      </c>
      <c r="F131">
        <f t="shared" si="2"/>
        <v>1</v>
      </c>
      <c r="G131">
        <f>INDEX(Seat!E:E,MATCH(SeatReservations!C131,Seat!A:A,0))</f>
        <v>0</v>
      </c>
    </row>
    <row r="132" spans="1:7" x14ac:dyDescent="0.25">
      <c r="A132">
        <v>131</v>
      </c>
      <c r="B132">
        <v>2602</v>
      </c>
      <c r="C132">
        <v>310</v>
      </c>
      <c r="D132">
        <f>INDEX(Reservations[Hall (won''t be transferred to database)],MATCH(SeatReservations[[#This Row],[Reservation]],Reservations[Id],0))</f>
        <v>2</v>
      </c>
      <c r="E132">
        <f>INDEX(Reservations[Screening],MATCH(SeatReservations[[#This Row],[Reservation]],Reservations[Id],0))</f>
        <v>736</v>
      </c>
      <c r="F132">
        <f t="shared" si="2"/>
        <v>1</v>
      </c>
      <c r="G132">
        <f>INDEX(Seat!E:E,MATCH(SeatReservations!C132,Seat!A:A,0))</f>
        <v>0</v>
      </c>
    </row>
    <row r="133" spans="1:7" x14ac:dyDescent="0.25">
      <c r="A133">
        <v>132</v>
      </c>
      <c r="B133">
        <v>2507</v>
      </c>
      <c r="C133">
        <v>1120</v>
      </c>
      <c r="D133">
        <f>INDEX(Reservations[Hall (won''t be transferred to database)],MATCH(SeatReservations[[#This Row],[Reservation]],Reservations[Id],0))</f>
        <v>6</v>
      </c>
      <c r="E133">
        <f>INDEX(Reservations[Screening],MATCH(SeatReservations[[#This Row],[Reservation]],Reservations[Id],0))</f>
        <v>707</v>
      </c>
      <c r="F133">
        <f t="shared" si="2"/>
        <v>1</v>
      </c>
      <c r="G133">
        <f>INDEX(Seat!E:E,MATCH(SeatReservations!C133,Seat!A:A,0))</f>
        <v>0</v>
      </c>
    </row>
    <row r="134" spans="1:7" x14ac:dyDescent="0.25">
      <c r="A134">
        <v>133</v>
      </c>
      <c r="B134">
        <v>72</v>
      </c>
      <c r="C134">
        <v>1221</v>
      </c>
      <c r="D134">
        <f>INDEX(Reservations[Hall (won''t be transferred to database)],MATCH(SeatReservations[[#This Row],[Reservation]],Reservations[Id],0))</f>
        <v>7</v>
      </c>
      <c r="E134">
        <f>INDEX(Reservations[Screening],MATCH(SeatReservations[[#This Row],[Reservation]],Reservations[Id],0))</f>
        <v>819</v>
      </c>
      <c r="F134">
        <f t="shared" si="2"/>
        <v>2</v>
      </c>
      <c r="G134">
        <f>INDEX(Seat!E:E,MATCH(SeatReservations!C134,Seat!A:A,0))</f>
        <v>0</v>
      </c>
    </row>
    <row r="135" spans="1:7" x14ac:dyDescent="0.25">
      <c r="A135">
        <v>134</v>
      </c>
      <c r="B135">
        <v>2731</v>
      </c>
      <c r="C135">
        <v>1314</v>
      </c>
      <c r="D135">
        <f>INDEX(Reservations[Hall (won''t be transferred to database)],MATCH(SeatReservations[[#This Row],[Reservation]],Reservations[Id],0))</f>
        <v>8</v>
      </c>
      <c r="E135">
        <f>INDEX(Reservations[Screening],MATCH(SeatReservations[[#This Row],[Reservation]],Reservations[Id],0))</f>
        <v>650</v>
      </c>
      <c r="F135">
        <f t="shared" si="2"/>
        <v>1</v>
      </c>
      <c r="G135">
        <f>INDEX(Seat!E:E,MATCH(SeatReservations!C135,Seat!A:A,0))</f>
        <v>0</v>
      </c>
    </row>
    <row r="136" spans="1:7" x14ac:dyDescent="0.25">
      <c r="A136">
        <v>135</v>
      </c>
      <c r="B136">
        <v>272</v>
      </c>
      <c r="C136">
        <v>815</v>
      </c>
      <c r="D136">
        <f>INDEX(Reservations[Hall (won''t be transferred to database)],MATCH(SeatReservations[[#This Row],[Reservation]],Reservations[Id],0))</f>
        <v>4</v>
      </c>
      <c r="E136">
        <f>INDEX(Reservations[Screening],MATCH(SeatReservations[[#This Row],[Reservation]],Reservations[Id],0))</f>
        <v>708</v>
      </c>
      <c r="F136">
        <f t="shared" si="2"/>
        <v>1</v>
      </c>
      <c r="G136">
        <f>INDEX(Seat!E:E,MATCH(SeatReservations!C136,Seat!A:A,0))</f>
        <v>0</v>
      </c>
    </row>
    <row r="137" spans="1:7" x14ac:dyDescent="0.25">
      <c r="A137">
        <v>136</v>
      </c>
      <c r="B137">
        <v>891</v>
      </c>
      <c r="C137">
        <v>997</v>
      </c>
      <c r="D137">
        <f>INDEX(Reservations[Hall (won''t be transferred to database)],MATCH(SeatReservations[[#This Row],[Reservation]],Reservations[Id],0))</f>
        <v>5</v>
      </c>
      <c r="E137">
        <f>INDEX(Reservations[Screening],MATCH(SeatReservations[[#This Row],[Reservation]],Reservations[Id],0))</f>
        <v>616</v>
      </c>
      <c r="F137">
        <f t="shared" si="2"/>
        <v>2</v>
      </c>
      <c r="G137">
        <f>INDEX(Seat!E:E,MATCH(SeatReservations!C137,Seat!A:A,0))</f>
        <v>0</v>
      </c>
    </row>
    <row r="138" spans="1:7" x14ac:dyDescent="0.25">
      <c r="A138">
        <v>137</v>
      </c>
      <c r="B138">
        <v>679</v>
      </c>
      <c r="C138">
        <v>1074</v>
      </c>
      <c r="D138">
        <f>INDEX(Reservations[Hall (won''t be transferred to database)],MATCH(SeatReservations[[#This Row],[Reservation]],Reservations[Id],0))</f>
        <v>6</v>
      </c>
      <c r="E138">
        <f>INDEX(Reservations[Screening],MATCH(SeatReservations[[#This Row],[Reservation]],Reservations[Id],0))</f>
        <v>731</v>
      </c>
      <c r="F138">
        <f t="shared" si="2"/>
        <v>1</v>
      </c>
      <c r="G138">
        <f>INDEX(Seat!E:E,MATCH(SeatReservations!C138,Seat!A:A,0))</f>
        <v>0</v>
      </c>
    </row>
    <row r="139" spans="1:7" x14ac:dyDescent="0.25">
      <c r="A139">
        <v>138</v>
      </c>
      <c r="B139">
        <v>329</v>
      </c>
      <c r="C139">
        <v>1337</v>
      </c>
      <c r="D139">
        <f>INDEX(Reservations[Hall (won''t be transferred to database)],MATCH(SeatReservations[[#This Row],[Reservation]],Reservations[Id],0))</f>
        <v>9</v>
      </c>
      <c r="E139">
        <f>INDEX(Reservations[Screening],MATCH(SeatReservations[[#This Row],[Reservation]],Reservations[Id],0))</f>
        <v>768</v>
      </c>
      <c r="F139">
        <f t="shared" si="2"/>
        <v>1</v>
      </c>
      <c r="G139">
        <f>INDEX(Seat!E:E,MATCH(SeatReservations!C139,Seat!A:A,0))</f>
        <v>0</v>
      </c>
    </row>
    <row r="140" spans="1:7" x14ac:dyDescent="0.25">
      <c r="A140">
        <v>139</v>
      </c>
      <c r="B140">
        <v>1070</v>
      </c>
      <c r="C140">
        <v>500</v>
      </c>
      <c r="D140">
        <f>INDEX(Reservations[Hall (won''t be transferred to database)],MATCH(SeatReservations[[#This Row],[Reservation]],Reservations[Id],0))</f>
        <v>3</v>
      </c>
      <c r="E140">
        <f>INDEX(Reservations[Screening],MATCH(SeatReservations[[#This Row],[Reservation]],Reservations[Id],0))</f>
        <v>268</v>
      </c>
      <c r="F140">
        <f t="shared" si="2"/>
        <v>1</v>
      </c>
      <c r="G140">
        <f>INDEX(Seat!E:E,MATCH(SeatReservations!C140,Seat!A:A,0))</f>
        <v>0</v>
      </c>
    </row>
    <row r="141" spans="1:7" x14ac:dyDescent="0.25">
      <c r="A141">
        <v>140</v>
      </c>
      <c r="B141">
        <v>2832</v>
      </c>
      <c r="C141">
        <v>285</v>
      </c>
      <c r="D141">
        <f>INDEX(Reservations[Hall (won''t be transferred to database)],MATCH(SeatReservations[[#This Row],[Reservation]],Reservations[Id],0))</f>
        <v>2</v>
      </c>
      <c r="E141">
        <f>INDEX(Reservations[Screening],MATCH(SeatReservations[[#This Row],[Reservation]],Reservations[Id],0))</f>
        <v>816</v>
      </c>
      <c r="F141">
        <f t="shared" si="2"/>
        <v>1</v>
      </c>
      <c r="G141">
        <f>INDEX(Seat!E:E,MATCH(SeatReservations!C141,Seat!A:A,0))</f>
        <v>0</v>
      </c>
    </row>
    <row r="142" spans="1:7" x14ac:dyDescent="0.25">
      <c r="A142">
        <v>141</v>
      </c>
      <c r="B142">
        <v>318</v>
      </c>
      <c r="C142">
        <v>1251</v>
      </c>
      <c r="D142">
        <f>INDEX(Reservations[Hall (won''t be transferred to database)],MATCH(SeatReservations[[#This Row],[Reservation]],Reservations[Id],0))</f>
        <v>7</v>
      </c>
      <c r="E142">
        <f>INDEX(Reservations[Screening],MATCH(SeatReservations[[#This Row],[Reservation]],Reservations[Id],0))</f>
        <v>817</v>
      </c>
      <c r="F142">
        <f t="shared" si="2"/>
        <v>1</v>
      </c>
      <c r="G142">
        <f>INDEX(Seat!E:E,MATCH(SeatReservations!C142,Seat!A:A,0))</f>
        <v>0</v>
      </c>
    </row>
    <row r="143" spans="1:7" x14ac:dyDescent="0.25">
      <c r="A143">
        <v>142</v>
      </c>
      <c r="B143">
        <v>490</v>
      </c>
      <c r="C143">
        <v>1118</v>
      </c>
      <c r="D143">
        <f>INDEX(Reservations[Hall (won''t be transferred to database)],MATCH(SeatReservations[[#This Row],[Reservation]],Reservations[Id],0))</f>
        <v>6</v>
      </c>
      <c r="E143">
        <f>INDEX(Reservations[Screening],MATCH(SeatReservations[[#This Row],[Reservation]],Reservations[Id],0))</f>
        <v>646</v>
      </c>
      <c r="F143">
        <f t="shared" si="2"/>
        <v>3</v>
      </c>
      <c r="G143">
        <f>INDEX(Seat!E:E,MATCH(SeatReservations!C143,Seat!A:A,0))</f>
        <v>0</v>
      </c>
    </row>
    <row r="144" spans="1:7" x14ac:dyDescent="0.25">
      <c r="A144">
        <v>143</v>
      </c>
      <c r="B144">
        <v>224</v>
      </c>
      <c r="C144">
        <v>1360</v>
      </c>
      <c r="D144">
        <f>INDEX(Reservations[Hall (won''t be transferred to database)],MATCH(SeatReservations[[#This Row],[Reservation]],Reservations[Id],0))</f>
        <v>9</v>
      </c>
      <c r="E144">
        <f>INDEX(Reservations[Screening],MATCH(SeatReservations[[#This Row],[Reservation]],Reservations[Id],0))</f>
        <v>686</v>
      </c>
      <c r="F144">
        <f t="shared" si="2"/>
        <v>1</v>
      </c>
      <c r="G144">
        <f>INDEX(Seat!E:E,MATCH(SeatReservations!C144,Seat!A:A,0))</f>
        <v>0</v>
      </c>
    </row>
    <row r="145" spans="1:7" x14ac:dyDescent="0.25">
      <c r="A145">
        <v>144</v>
      </c>
      <c r="B145">
        <v>2501</v>
      </c>
      <c r="C145">
        <v>592</v>
      </c>
      <c r="D145">
        <f>INDEX(Reservations[Hall (won''t be transferred to database)],MATCH(SeatReservations[[#This Row],[Reservation]],Reservations[Id],0))</f>
        <v>3</v>
      </c>
      <c r="E145">
        <f>INDEX(Reservations[Screening],MATCH(SeatReservations[[#This Row],[Reservation]],Reservations[Id],0))</f>
        <v>723</v>
      </c>
      <c r="F145">
        <f t="shared" si="2"/>
        <v>1</v>
      </c>
      <c r="G145">
        <f>INDEX(Seat!E:E,MATCH(SeatReservations!C145,Seat!A:A,0))</f>
        <v>0</v>
      </c>
    </row>
    <row r="146" spans="1:7" x14ac:dyDescent="0.25">
      <c r="A146">
        <v>145</v>
      </c>
      <c r="B146">
        <v>2581</v>
      </c>
      <c r="C146">
        <v>20</v>
      </c>
      <c r="D146">
        <f>INDEX(Reservations[Hall (won''t be transferred to database)],MATCH(SeatReservations[[#This Row],[Reservation]],Reservations[Id],0))</f>
        <v>1</v>
      </c>
      <c r="E146">
        <f>INDEX(Reservations[Screening],MATCH(SeatReservations[[#This Row],[Reservation]],Reservations[Id],0))</f>
        <v>773</v>
      </c>
      <c r="F146">
        <f t="shared" si="2"/>
        <v>1</v>
      </c>
      <c r="G146">
        <f>INDEX(Seat!E:E,MATCH(SeatReservations!C146,Seat!A:A,0))</f>
        <v>0</v>
      </c>
    </row>
    <row r="147" spans="1:7" x14ac:dyDescent="0.25">
      <c r="A147">
        <v>146</v>
      </c>
      <c r="B147">
        <v>1533</v>
      </c>
      <c r="C147">
        <v>1415</v>
      </c>
      <c r="D147">
        <f>INDEX(Reservations[Hall (won''t be transferred to database)],MATCH(SeatReservations[[#This Row],[Reservation]],Reservations[Id],0))</f>
        <v>10</v>
      </c>
      <c r="E147">
        <f>INDEX(Reservations[Screening],MATCH(SeatReservations[[#This Row],[Reservation]],Reservations[Id],0))</f>
        <v>207</v>
      </c>
      <c r="F147">
        <f t="shared" si="2"/>
        <v>3</v>
      </c>
      <c r="G147">
        <f>INDEX(Seat!E:E,MATCH(SeatReservations!C147,Seat!A:A,0))</f>
        <v>0</v>
      </c>
    </row>
    <row r="148" spans="1:7" x14ac:dyDescent="0.25">
      <c r="A148">
        <v>147</v>
      </c>
      <c r="B148">
        <v>2397</v>
      </c>
      <c r="C148">
        <v>1345</v>
      </c>
      <c r="D148">
        <f>INDEX(Reservations[Hall (won''t be transferred to database)],MATCH(SeatReservations[[#This Row],[Reservation]],Reservations[Id],0))</f>
        <v>9</v>
      </c>
      <c r="E148">
        <f>INDEX(Reservations[Screening],MATCH(SeatReservations[[#This Row],[Reservation]],Reservations[Id],0))</f>
        <v>670</v>
      </c>
      <c r="F148">
        <f t="shared" si="2"/>
        <v>1</v>
      </c>
      <c r="G148">
        <f>INDEX(Seat!E:E,MATCH(SeatReservations!C148,Seat!A:A,0))</f>
        <v>0</v>
      </c>
    </row>
    <row r="149" spans="1:7" x14ac:dyDescent="0.25">
      <c r="A149">
        <v>148</v>
      </c>
      <c r="B149">
        <v>1066</v>
      </c>
      <c r="C149">
        <v>349</v>
      </c>
      <c r="D149">
        <f>INDEX(Reservations[Hall (won''t be transferred to database)],MATCH(SeatReservations[[#This Row],[Reservation]],Reservations[Id],0))</f>
        <v>2</v>
      </c>
      <c r="E149">
        <f>INDEX(Reservations[Screening],MATCH(SeatReservations[[#This Row],[Reservation]],Reservations[Id],0))</f>
        <v>220</v>
      </c>
      <c r="F149">
        <f t="shared" si="2"/>
        <v>1</v>
      </c>
      <c r="G149">
        <f>INDEX(Seat!E:E,MATCH(SeatReservations!C149,Seat!A:A,0))</f>
        <v>0</v>
      </c>
    </row>
    <row r="150" spans="1:7" x14ac:dyDescent="0.25">
      <c r="A150">
        <v>149</v>
      </c>
      <c r="B150">
        <v>1301</v>
      </c>
      <c r="C150">
        <v>1360</v>
      </c>
      <c r="D150">
        <f>INDEX(Reservations[Hall (won''t be transferred to database)],MATCH(SeatReservations[[#This Row],[Reservation]],Reservations[Id],0))</f>
        <v>9</v>
      </c>
      <c r="E150">
        <f>INDEX(Reservations[Screening],MATCH(SeatReservations[[#This Row],[Reservation]],Reservations[Id],0))</f>
        <v>124</v>
      </c>
      <c r="F150">
        <f t="shared" si="2"/>
        <v>2</v>
      </c>
      <c r="G150">
        <f>INDEX(Seat!E:E,MATCH(SeatReservations!C150,Seat!A:A,0))</f>
        <v>0</v>
      </c>
    </row>
    <row r="151" spans="1:7" x14ac:dyDescent="0.25">
      <c r="A151">
        <v>150</v>
      </c>
      <c r="B151">
        <v>616</v>
      </c>
      <c r="C151">
        <v>954</v>
      </c>
      <c r="D151">
        <f>INDEX(Reservations[Hall (won''t be transferred to database)],MATCH(SeatReservations[[#This Row],[Reservation]],Reservations[Id],0))</f>
        <v>4</v>
      </c>
      <c r="E151">
        <f>INDEX(Reservations[Screening],MATCH(SeatReservations[[#This Row],[Reservation]],Reservations[Id],0))</f>
        <v>631</v>
      </c>
      <c r="F151">
        <f t="shared" si="2"/>
        <v>1</v>
      </c>
      <c r="G151">
        <f>INDEX(Seat!E:E,MATCH(SeatReservations!C151,Seat!A:A,0))</f>
        <v>0</v>
      </c>
    </row>
    <row r="152" spans="1:7" x14ac:dyDescent="0.25">
      <c r="A152">
        <v>151</v>
      </c>
      <c r="B152">
        <v>2660</v>
      </c>
      <c r="C152">
        <v>1386</v>
      </c>
      <c r="D152">
        <f>INDEX(Reservations[Hall (won''t be transferred to database)],MATCH(SeatReservations[[#This Row],[Reservation]],Reservations[Id],0))</f>
        <v>10</v>
      </c>
      <c r="E152">
        <f>INDEX(Reservations[Screening],MATCH(SeatReservations[[#This Row],[Reservation]],Reservations[Id],0))</f>
        <v>815</v>
      </c>
      <c r="F152">
        <f t="shared" si="2"/>
        <v>1</v>
      </c>
      <c r="G152">
        <f>INDEX(Seat!E:E,MATCH(SeatReservations!C152,Seat!A:A,0))</f>
        <v>0</v>
      </c>
    </row>
    <row r="153" spans="1:7" x14ac:dyDescent="0.25">
      <c r="A153">
        <v>152</v>
      </c>
      <c r="B153">
        <v>1757</v>
      </c>
      <c r="C153">
        <v>1235</v>
      </c>
      <c r="D153">
        <f>INDEX(Reservations[Hall (won''t be transferred to database)],MATCH(SeatReservations[[#This Row],[Reservation]],Reservations[Id],0))</f>
        <v>7</v>
      </c>
      <c r="E153">
        <f>INDEX(Reservations[Screening],MATCH(SeatReservations[[#This Row],[Reservation]],Reservations[Id],0))</f>
        <v>288</v>
      </c>
      <c r="F153">
        <f t="shared" si="2"/>
        <v>1</v>
      </c>
      <c r="G153">
        <f>INDEX(Seat!E:E,MATCH(SeatReservations!C153,Seat!A:A,0))</f>
        <v>0</v>
      </c>
    </row>
    <row r="154" spans="1:7" x14ac:dyDescent="0.25">
      <c r="A154">
        <v>153</v>
      </c>
      <c r="B154">
        <v>1757</v>
      </c>
      <c r="C154">
        <v>1193</v>
      </c>
      <c r="D154">
        <f>INDEX(Reservations[Hall (won''t be transferred to database)],MATCH(SeatReservations[[#This Row],[Reservation]],Reservations[Id],0))</f>
        <v>7</v>
      </c>
      <c r="E154">
        <f>INDEX(Reservations[Screening],MATCH(SeatReservations[[#This Row],[Reservation]],Reservations[Id],0))</f>
        <v>288</v>
      </c>
      <c r="F154">
        <f t="shared" si="2"/>
        <v>1</v>
      </c>
      <c r="G154">
        <f>INDEX(Seat!E:E,MATCH(SeatReservations!C154,Seat!A:A,0))</f>
        <v>0</v>
      </c>
    </row>
    <row r="155" spans="1:7" x14ac:dyDescent="0.25">
      <c r="A155">
        <v>154</v>
      </c>
      <c r="B155">
        <v>1048</v>
      </c>
      <c r="C155">
        <v>1021</v>
      </c>
      <c r="D155">
        <f>INDEX(Reservations[Hall (won''t be transferred to database)],MATCH(SeatReservations[[#This Row],[Reservation]],Reservations[Id],0))</f>
        <v>5</v>
      </c>
      <c r="E155">
        <f>INDEX(Reservations[Screening],MATCH(SeatReservations[[#This Row],[Reservation]],Reservations[Id],0))</f>
        <v>154</v>
      </c>
      <c r="F155">
        <f t="shared" si="2"/>
        <v>1</v>
      </c>
      <c r="G155">
        <f>INDEX(Seat!E:E,MATCH(SeatReservations!C155,Seat!A:A,0))</f>
        <v>0</v>
      </c>
    </row>
    <row r="156" spans="1:7" x14ac:dyDescent="0.25">
      <c r="A156">
        <v>155</v>
      </c>
      <c r="B156">
        <v>507</v>
      </c>
      <c r="C156">
        <v>1144</v>
      </c>
      <c r="D156">
        <f>INDEX(Reservations[Hall (won''t be transferred to database)],MATCH(SeatReservations[[#This Row],[Reservation]],Reservations[Id],0))</f>
        <v>6</v>
      </c>
      <c r="E156">
        <f>INDEX(Reservations[Screening],MATCH(SeatReservations[[#This Row],[Reservation]],Reservations[Id],0))</f>
        <v>707</v>
      </c>
      <c r="F156">
        <f t="shared" si="2"/>
        <v>1</v>
      </c>
      <c r="G156">
        <f>INDEX(Seat!E:E,MATCH(SeatReservations!C156,Seat!A:A,0))</f>
        <v>0</v>
      </c>
    </row>
    <row r="157" spans="1:7" x14ac:dyDescent="0.25">
      <c r="A157">
        <v>156</v>
      </c>
      <c r="B157">
        <v>2726</v>
      </c>
      <c r="C157">
        <v>1426</v>
      </c>
      <c r="D157">
        <f>INDEX(Reservations[Hall (won''t be transferred to database)],MATCH(SeatReservations[[#This Row],[Reservation]],Reservations[Id],0))</f>
        <v>10</v>
      </c>
      <c r="E157">
        <f>INDEX(Reservations[Screening],MATCH(SeatReservations[[#This Row],[Reservation]],Reservations[Id],0))</f>
        <v>699</v>
      </c>
      <c r="F157">
        <f t="shared" si="2"/>
        <v>1</v>
      </c>
      <c r="G157">
        <f>INDEX(Seat!E:E,MATCH(SeatReservations!C157,Seat!A:A,0))</f>
        <v>0</v>
      </c>
    </row>
    <row r="158" spans="1:7" x14ac:dyDescent="0.25">
      <c r="A158">
        <v>157</v>
      </c>
      <c r="B158">
        <v>2053</v>
      </c>
      <c r="C158">
        <v>811</v>
      </c>
      <c r="D158">
        <f>INDEX(Reservations[Hall (won''t be transferred to database)],MATCH(SeatReservations[[#This Row],[Reservation]],Reservations[Id],0))</f>
        <v>4</v>
      </c>
      <c r="E158">
        <f>INDEX(Reservations[Screening],MATCH(SeatReservations[[#This Row],[Reservation]],Reservations[Id],0))</f>
        <v>780</v>
      </c>
      <c r="F158">
        <f t="shared" si="2"/>
        <v>1</v>
      </c>
      <c r="G158">
        <f>INDEX(Seat!E:E,MATCH(SeatReservations!C158,Seat!A:A,0))</f>
        <v>0</v>
      </c>
    </row>
    <row r="159" spans="1:7" x14ac:dyDescent="0.25">
      <c r="A159">
        <v>158</v>
      </c>
      <c r="B159">
        <v>358</v>
      </c>
      <c r="C159">
        <v>1423</v>
      </c>
      <c r="D159">
        <f>INDEX(Reservations[Hall (won''t be transferred to database)],MATCH(SeatReservations[[#This Row],[Reservation]],Reservations[Id],0))</f>
        <v>10</v>
      </c>
      <c r="E159">
        <f>INDEX(Reservations[Screening],MATCH(SeatReservations[[#This Row],[Reservation]],Reservations[Id],0))</f>
        <v>804</v>
      </c>
      <c r="F159">
        <f t="shared" si="2"/>
        <v>1</v>
      </c>
      <c r="G159">
        <f>INDEX(Seat!E:E,MATCH(SeatReservations!C159,Seat!A:A,0))</f>
        <v>0</v>
      </c>
    </row>
    <row r="160" spans="1:7" x14ac:dyDescent="0.25">
      <c r="A160">
        <v>159</v>
      </c>
      <c r="B160">
        <v>2112</v>
      </c>
      <c r="C160">
        <v>998</v>
      </c>
      <c r="D160">
        <f>INDEX(Reservations[Hall (won''t be transferred to database)],MATCH(SeatReservations[[#This Row],[Reservation]],Reservations[Id],0))</f>
        <v>5</v>
      </c>
      <c r="E160">
        <f>INDEX(Reservations[Screening],MATCH(SeatReservations[[#This Row],[Reservation]],Reservations[Id],0))</f>
        <v>655</v>
      </c>
      <c r="F160">
        <f t="shared" si="2"/>
        <v>3</v>
      </c>
      <c r="G160">
        <f>INDEX(Seat!E:E,MATCH(SeatReservations!C160,Seat!A:A,0))</f>
        <v>0</v>
      </c>
    </row>
    <row r="161" spans="1:7" x14ac:dyDescent="0.25">
      <c r="A161">
        <v>160</v>
      </c>
      <c r="B161">
        <v>866</v>
      </c>
      <c r="C161">
        <v>1306</v>
      </c>
      <c r="D161">
        <f>INDEX(Reservations[Hall (won''t be transferred to database)],MATCH(SeatReservations[[#This Row],[Reservation]],Reservations[Id],0))</f>
        <v>8</v>
      </c>
      <c r="E161">
        <f>INDEX(Reservations[Screening],MATCH(SeatReservations[[#This Row],[Reservation]],Reservations[Id],0))</f>
        <v>603</v>
      </c>
      <c r="F161">
        <f t="shared" si="2"/>
        <v>2</v>
      </c>
      <c r="G161">
        <f>INDEX(Seat!E:E,MATCH(SeatReservations!C161,Seat!A:A,0))</f>
        <v>0</v>
      </c>
    </row>
    <row r="162" spans="1:7" x14ac:dyDescent="0.25">
      <c r="A162">
        <v>161</v>
      </c>
      <c r="B162">
        <v>2128</v>
      </c>
      <c r="C162">
        <v>1089</v>
      </c>
      <c r="D162">
        <f>INDEX(Reservations[Hall (won''t be transferred to database)],MATCH(SeatReservations[[#This Row],[Reservation]],Reservations[Id],0))</f>
        <v>6</v>
      </c>
      <c r="E162">
        <f>INDEX(Reservations[Screening],MATCH(SeatReservations[[#This Row],[Reservation]],Reservations[Id],0))</f>
        <v>608</v>
      </c>
      <c r="F162">
        <f t="shared" si="2"/>
        <v>1</v>
      </c>
      <c r="G162">
        <f>INDEX(Seat!E:E,MATCH(SeatReservations!C162,Seat!A:A,0))</f>
        <v>0</v>
      </c>
    </row>
    <row r="163" spans="1:7" x14ac:dyDescent="0.25">
      <c r="A163">
        <v>162</v>
      </c>
      <c r="B163">
        <v>2093</v>
      </c>
      <c r="C163">
        <v>1000</v>
      </c>
      <c r="D163">
        <f>INDEX(Reservations[Hall (won''t be transferred to database)],MATCH(SeatReservations[[#This Row],[Reservation]],Reservations[Id],0))</f>
        <v>5</v>
      </c>
      <c r="E163">
        <f>INDEX(Reservations[Screening],MATCH(SeatReservations[[#This Row],[Reservation]],Reservations[Id],0))</f>
        <v>763</v>
      </c>
      <c r="F163">
        <f t="shared" si="2"/>
        <v>1</v>
      </c>
      <c r="G163">
        <f>INDEX(Seat!E:E,MATCH(SeatReservations!C163,Seat!A:A,0))</f>
        <v>0</v>
      </c>
    </row>
    <row r="164" spans="1:7" x14ac:dyDescent="0.25">
      <c r="A164">
        <v>163</v>
      </c>
      <c r="B164">
        <v>636</v>
      </c>
      <c r="C164">
        <v>42</v>
      </c>
      <c r="D164">
        <f>INDEX(Reservations[Hall (won''t be transferred to database)],MATCH(SeatReservations[[#This Row],[Reservation]],Reservations[Id],0))</f>
        <v>1</v>
      </c>
      <c r="E164">
        <f>INDEX(Reservations[Screening],MATCH(SeatReservations[[#This Row],[Reservation]],Reservations[Id],0))</f>
        <v>826</v>
      </c>
      <c r="F164">
        <f t="shared" si="2"/>
        <v>1</v>
      </c>
      <c r="G164">
        <f>INDEX(Seat!E:E,MATCH(SeatReservations!C164,Seat!A:A,0))</f>
        <v>0</v>
      </c>
    </row>
    <row r="165" spans="1:7" x14ac:dyDescent="0.25">
      <c r="A165">
        <v>164</v>
      </c>
      <c r="B165">
        <v>2599</v>
      </c>
      <c r="C165">
        <v>489</v>
      </c>
      <c r="D165">
        <f>INDEX(Reservations[Hall (won''t be transferred to database)],MATCH(SeatReservations[[#This Row],[Reservation]],Reservations[Id],0))</f>
        <v>3</v>
      </c>
      <c r="E165">
        <f>INDEX(Reservations[Screening],MATCH(SeatReservations[[#This Row],[Reservation]],Reservations[Id],0))</f>
        <v>678</v>
      </c>
      <c r="F165">
        <f t="shared" si="2"/>
        <v>1</v>
      </c>
      <c r="G165">
        <f>INDEX(Seat!E:E,MATCH(SeatReservations!C165,Seat!A:A,0))</f>
        <v>0</v>
      </c>
    </row>
    <row r="166" spans="1:7" x14ac:dyDescent="0.25">
      <c r="A166">
        <v>165</v>
      </c>
      <c r="B166">
        <v>1999</v>
      </c>
      <c r="C166">
        <v>1167</v>
      </c>
      <c r="D166">
        <f>INDEX(Reservations[Hall (won''t be transferred to database)],MATCH(SeatReservations[[#This Row],[Reservation]],Reservations[Id],0))</f>
        <v>7</v>
      </c>
      <c r="E166">
        <f>INDEX(Reservations[Screening],MATCH(SeatReservations[[#This Row],[Reservation]],Reservations[Id],0))</f>
        <v>203</v>
      </c>
      <c r="F166">
        <f t="shared" si="2"/>
        <v>1</v>
      </c>
      <c r="G166">
        <f>INDEX(Seat!E:E,MATCH(SeatReservations!C166,Seat!A:A,0))</f>
        <v>0</v>
      </c>
    </row>
    <row r="167" spans="1:7" x14ac:dyDescent="0.25">
      <c r="A167">
        <v>166</v>
      </c>
      <c r="B167">
        <v>39</v>
      </c>
      <c r="C167">
        <v>514</v>
      </c>
      <c r="D167">
        <f>INDEX(Reservations[Hall (won''t be transferred to database)],MATCH(SeatReservations[[#This Row],[Reservation]],Reservations[Id],0))</f>
        <v>3</v>
      </c>
      <c r="E167">
        <f>INDEX(Reservations[Screening],MATCH(SeatReservations[[#This Row],[Reservation]],Reservations[Id],0))</f>
        <v>766</v>
      </c>
      <c r="F167">
        <f t="shared" si="2"/>
        <v>1</v>
      </c>
      <c r="G167">
        <f>INDEX(Seat!E:E,MATCH(SeatReservations!C167,Seat!A:A,0))</f>
        <v>0</v>
      </c>
    </row>
    <row r="168" spans="1:7" x14ac:dyDescent="0.25">
      <c r="A168">
        <v>167</v>
      </c>
      <c r="B168">
        <v>362</v>
      </c>
      <c r="C168">
        <v>438</v>
      </c>
      <c r="D168">
        <f>INDEX(Reservations[Hall (won''t be transferred to database)],MATCH(SeatReservations[[#This Row],[Reservation]],Reservations[Id],0))</f>
        <v>2</v>
      </c>
      <c r="E168">
        <f>INDEX(Reservations[Screening],MATCH(SeatReservations[[#This Row],[Reservation]],Reservations[Id],0))</f>
        <v>816</v>
      </c>
      <c r="F168">
        <f t="shared" si="2"/>
        <v>1</v>
      </c>
      <c r="G168">
        <f>INDEX(Seat!E:E,MATCH(SeatReservations!C168,Seat!A:A,0))</f>
        <v>0</v>
      </c>
    </row>
    <row r="169" spans="1:7" x14ac:dyDescent="0.25">
      <c r="A169">
        <v>168</v>
      </c>
      <c r="B169">
        <v>1087</v>
      </c>
      <c r="C169">
        <v>1308</v>
      </c>
      <c r="D169">
        <f>INDEX(Reservations[Hall (won''t be transferred to database)],MATCH(SeatReservations[[#This Row],[Reservation]],Reservations[Id],0))</f>
        <v>8</v>
      </c>
      <c r="E169">
        <f>INDEX(Reservations[Screening],MATCH(SeatReservations[[#This Row],[Reservation]],Reservations[Id],0))</f>
        <v>257</v>
      </c>
      <c r="F169">
        <f t="shared" si="2"/>
        <v>1</v>
      </c>
      <c r="G169">
        <f>INDEX(Seat!E:E,MATCH(SeatReservations!C169,Seat!A:A,0))</f>
        <v>0</v>
      </c>
    </row>
    <row r="170" spans="1:7" x14ac:dyDescent="0.25">
      <c r="A170">
        <v>169</v>
      </c>
      <c r="B170">
        <v>982</v>
      </c>
      <c r="C170">
        <v>538</v>
      </c>
      <c r="D170">
        <f>INDEX(Reservations[Hall (won''t be transferred to database)],MATCH(SeatReservations[[#This Row],[Reservation]],Reservations[Id],0))</f>
        <v>3</v>
      </c>
      <c r="E170">
        <f>INDEX(Reservations[Screening],MATCH(SeatReservations[[#This Row],[Reservation]],Reservations[Id],0))</f>
        <v>757</v>
      </c>
      <c r="F170">
        <f t="shared" si="2"/>
        <v>1</v>
      </c>
      <c r="G170">
        <f>INDEX(Seat!E:E,MATCH(SeatReservations!C170,Seat!A:A,0))</f>
        <v>0</v>
      </c>
    </row>
    <row r="171" spans="1:7" x14ac:dyDescent="0.25">
      <c r="A171">
        <v>170</v>
      </c>
      <c r="B171">
        <v>183</v>
      </c>
      <c r="C171">
        <v>1229</v>
      </c>
      <c r="D171">
        <f>INDEX(Reservations[Hall (won''t be transferred to database)],MATCH(SeatReservations[[#This Row],[Reservation]],Reservations[Id],0))</f>
        <v>7</v>
      </c>
      <c r="E171">
        <f>INDEX(Reservations[Screening],MATCH(SeatReservations[[#This Row],[Reservation]],Reservations[Id],0))</f>
        <v>778</v>
      </c>
      <c r="F171">
        <f t="shared" si="2"/>
        <v>1</v>
      </c>
      <c r="G171">
        <f>INDEX(Seat!E:E,MATCH(SeatReservations!C171,Seat!A:A,0))</f>
        <v>0</v>
      </c>
    </row>
    <row r="172" spans="1:7" x14ac:dyDescent="0.25">
      <c r="A172">
        <v>171</v>
      </c>
      <c r="B172">
        <v>2047</v>
      </c>
      <c r="C172">
        <v>136</v>
      </c>
      <c r="D172">
        <f>INDEX(Reservations[Hall (won''t be transferred to database)],MATCH(SeatReservations[[#This Row],[Reservation]],Reservations[Id],0))</f>
        <v>1</v>
      </c>
      <c r="E172">
        <f>INDEX(Reservations[Screening],MATCH(SeatReservations[[#This Row],[Reservation]],Reservations[Id],0))</f>
        <v>772</v>
      </c>
      <c r="F172">
        <f t="shared" si="2"/>
        <v>1</v>
      </c>
      <c r="G172">
        <f>INDEX(Seat!E:E,MATCH(SeatReservations!C172,Seat!A:A,0))</f>
        <v>0</v>
      </c>
    </row>
    <row r="173" spans="1:7" x14ac:dyDescent="0.25">
      <c r="A173">
        <v>172</v>
      </c>
      <c r="B173">
        <v>918</v>
      </c>
      <c r="C173">
        <v>1246</v>
      </c>
      <c r="D173">
        <f>INDEX(Reservations[Hall (won''t be transferred to database)],MATCH(SeatReservations[[#This Row],[Reservation]],Reservations[Id],0))</f>
        <v>7</v>
      </c>
      <c r="E173">
        <f>INDEX(Reservations[Screening],MATCH(SeatReservations[[#This Row],[Reservation]],Reservations[Id],0))</f>
        <v>610</v>
      </c>
      <c r="F173">
        <f t="shared" si="2"/>
        <v>1</v>
      </c>
      <c r="G173">
        <f>INDEX(Seat!E:E,MATCH(SeatReservations!C173,Seat!A:A,0))</f>
        <v>0</v>
      </c>
    </row>
    <row r="174" spans="1:7" x14ac:dyDescent="0.25">
      <c r="A174">
        <v>173</v>
      </c>
      <c r="B174">
        <v>1860</v>
      </c>
      <c r="C174">
        <v>1041</v>
      </c>
      <c r="D174">
        <f>INDEX(Reservations[Hall (won''t be transferred to database)],MATCH(SeatReservations[[#This Row],[Reservation]],Reservations[Id],0))</f>
        <v>5</v>
      </c>
      <c r="E174">
        <f>INDEX(Reservations[Screening],MATCH(SeatReservations[[#This Row],[Reservation]],Reservations[Id],0))</f>
        <v>232</v>
      </c>
      <c r="F174">
        <f t="shared" si="2"/>
        <v>1</v>
      </c>
      <c r="G174">
        <f>INDEX(Seat!E:E,MATCH(SeatReservations!C174,Seat!A:A,0))</f>
        <v>0</v>
      </c>
    </row>
    <row r="175" spans="1:7" x14ac:dyDescent="0.25">
      <c r="A175">
        <v>174</v>
      </c>
      <c r="B175">
        <v>2460</v>
      </c>
      <c r="C175">
        <v>613</v>
      </c>
      <c r="D175">
        <f>INDEX(Reservations[Hall (won''t be transferred to database)],MATCH(SeatReservations[[#This Row],[Reservation]],Reservations[Id],0))</f>
        <v>3</v>
      </c>
      <c r="E175">
        <f>INDEX(Reservations[Screening],MATCH(SeatReservations[[#This Row],[Reservation]],Reservations[Id],0))</f>
        <v>751</v>
      </c>
      <c r="F175">
        <f t="shared" si="2"/>
        <v>1</v>
      </c>
      <c r="G175">
        <f>INDEX(Seat!E:E,MATCH(SeatReservations!C175,Seat!A:A,0))</f>
        <v>0</v>
      </c>
    </row>
    <row r="176" spans="1:7" x14ac:dyDescent="0.25">
      <c r="A176">
        <v>175</v>
      </c>
      <c r="B176">
        <v>358</v>
      </c>
      <c r="C176">
        <v>1402</v>
      </c>
      <c r="D176">
        <f>INDEX(Reservations[Hall (won''t be transferred to database)],MATCH(SeatReservations[[#This Row],[Reservation]],Reservations[Id],0))</f>
        <v>10</v>
      </c>
      <c r="E176">
        <f>INDEX(Reservations[Screening],MATCH(SeatReservations[[#This Row],[Reservation]],Reservations[Id],0))</f>
        <v>804</v>
      </c>
      <c r="F176">
        <f t="shared" si="2"/>
        <v>4</v>
      </c>
      <c r="G176">
        <f>INDEX(Seat!E:E,MATCH(SeatReservations!C176,Seat!A:A,0))</f>
        <v>0</v>
      </c>
    </row>
    <row r="177" spans="1:7" x14ac:dyDescent="0.25">
      <c r="A177">
        <v>176</v>
      </c>
      <c r="B177">
        <v>912</v>
      </c>
      <c r="C177">
        <v>1309</v>
      </c>
      <c r="D177">
        <f>INDEX(Reservations[Hall (won''t be transferred to database)],MATCH(SeatReservations[[#This Row],[Reservation]],Reservations[Id],0))</f>
        <v>8</v>
      </c>
      <c r="E177">
        <f>INDEX(Reservations[Screening],MATCH(SeatReservations[[#This Row],[Reservation]],Reservations[Id],0))</f>
        <v>601</v>
      </c>
      <c r="F177">
        <f t="shared" si="2"/>
        <v>1</v>
      </c>
      <c r="G177">
        <f>INDEX(Seat!E:E,MATCH(SeatReservations!C177,Seat!A:A,0))</f>
        <v>0</v>
      </c>
    </row>
    <row r="178" spans="1:7" x14ac:dyDescent="0.25">
      <c r="A178">
        <v>177</v>
      </c>
      <c r="B178">
        <v>2340</v>
      </c>
      <c r="C178">
        <v>1340</v>
      </c>
      <c r="D178">
        <f>INDEX(Reservations[Hall (won''t be transferred to database)],MATCH(SeatReservations[[#This Row],[Reservation]],Reservations[Id],0))</f>
        <v>9</v>
      </c>
      <c r="E178">
        <f>INDEX(Reservations[Screening],MATCH(SeatReservations[[#This Row],[Reservation]],Reservations[Id],0))</f>
        <v>821</v>
      </c>
      <c r="F178">
        <f t="shared" si="2"/>
        <v>1</v>
      </c>
      <c r="G178">
        <f>INDEX(Seat!E:E,MATCH(SeatReservations!C178,Seat!A:A,0))</f>
        <v>0</v>
      </c>
    </row>
    <row r="179" spans="1:7" x14ac:dyDescent="0.25">
      <c r="A179">
        <v>178</v>
      </c>
      <c r="B179">
        <v>438</v>
      </c>
      <c r="C179">
        <v>1349</v>
      </c>
      <c r="D179">
        <f>INDEX(Reservations[Hall (won''t be transferred to database)],MATCH(SeatReservations[[#This Row],[Reservation]],Reservations[Id],0))</f>
        <v>9</v>
      </c>
      <c r="E179">
        <f>INDEX(Reservations[Screening],MATCH(SeatReservations[[#This Row],[Reservation]],Reservations[Id],0))</f>
        <v>619</v>
      </c>
      <c r="F179">
        <f t="shared" si="2"/>
        <v>1</v>
      </c>
      <c r="G179">
        <f>INDEX(Seat!E:E,MATCH(SeatReservations!C179,Seat!A:A,0))</f>
        <v>0</v>
      </c>
    </row>
    <row r="180" spans="1:7" x14ac:dyDescent="0.25">
      <c r="A180">
        <v>179</v>
      </c>
      <c r="B180">
        <v>2420</v>
      </c>
      <c r="C180">
        <v>1185</v>
      </c>
      <c r="D180">
        <f>INDEX(Reservations[Hall (won''t be transferred to database)],MATCH(SeatReservations[[#This Row],[Reservation]],Reservations[Id],0))</f>
        <v>7</v>
      </c>
      <c r="E180">
        <f>INDEX(Reservations[Screening],MATCH(SeatReservations[[#This Row],[Reservation]],Reservations[Id],0))</f>
        <v>801</v>
      </c>
      <c r="F180">
        <f t="shared" si="2"/>
        <v>1</v>
      </c>
      <c r="G180">
        <f>INDEX(Seat!E:E,MATCH(SeatReservations!C180,Seat!A:A,0))</f>
        <v>0</v>
      </c>
    </row>
    <row r="181" spans="1:7" x14ac:dyDescent="0.25">
      <c r="A181">
        <v>180</v>
      </c>
      <c r="B181">
        <v>1318</v>
      </c>
      <c r="C181">
        <v>1122</v>
      </c>
      <c r="D181">
        <f>INDEX(Reservations[Hall (won''t be transferred to database)],MATCH(SeatReservations[[#This Row],[Reservation]],Reservations[Id],0))</f>
        <v>6</v>
      </c>
      <c r="E181">
        <f>INDEX(Reservations[Screening],MATCH(SeatReservations[[#This Row],[Reservation]],Reservations[Id],0))</f>
        <v>44</v>
      </c>
      <c r="F181">
        <f t="shared" si="2"/>
        <v>1</v>
      </c>
      <c r="G181">
        <f>INDEX(Seat!E:E,MATCH(SeatReservations!C181,Seat!A:A,0))</f>
        <v>0</v>
      </c>
    </row>
    <row r="182" spans="1:7" x14ac:dyDescent="0.25">
      <c r="A182">
        <v>181</v>
      </c>
      <c r="B182">
        <v>588</v>
      </c>
      <c r="C182">
        <v>1323</v>
      </c>
      <c r="D182">
        <f>INDEX(Reservations[Hall (won''t be transferred to database)],MATCH(SeatReservations[[#This Row],[Reservation]],Reservations[Id],0))</f>
        <v>9</v>
      </c>
      <c r="E182">
        <f>INDEX(Reservations[Screening],MATCH(SeatReservations[[#This Row],[Reservation]],Reservations[Id],0))</f>
        <v>739</v>
      </c>
      <c r="F182">
        <f t="shared" si="2"/>
        <v>1</v>
      </c>
      <c r="G182">
        <f>INDEX(Seat!E:E,MATCH(SeatReservations!C182,Seat!A:A,0))</f>
        <v>0</v>
      </c>
    </row>
    <row r="183" spans="1:7" x14ac:dyDescent="0.25">
      <c r="A183">
        <v>182</v>
      </c>
      <c r="B183">
        <v>1762</v>
      </c>
      <c r="C183">
        <v>491</v>
      </c>
      <c r="D183">
        <f>INDEX(Reservations[Hall (won''t be transferred to database)],MATCH(SeatReservations[[#This Row],[Reservation]],Reservations[Id],0))</f>
        <v>3</v>
      </c>
      <c r="E183">
        <f>INDEX(Reservations[Screening],MATCH(SeatReservations[[#This Row],[Reservation]],Reservations[Id],0))</f>
        <v>61</v>
      </c>
      <c r="F183">
        <f t="shared" si="2"/>
        <v>1</v>
      </c>
      <c r="G183">
        <f>INDEX(Seat!E:E,MATCH(SeatReservations!C183,Seat!A:A,0))</f>
        <v>0</v>
      </c>
    </row>
    <row r="184" spans="1:7" x14ac:dyDescent="0.25">
      <c r="A184">
        <v>183</v>
      </c>
      <c r="B184">
        <v>183</v>
      </c>
      <c r="C184">
        <v>1231</v>
      </c>
      <c r="D184">
        <f>INDEX(Reservations[Hall (won''t be transferred to database)],MATCH(SeatReservations[[#This Row],[Reservation]],Reservations[Id],0))</f>
        <v>7</v>
      </c>
      <c r="E184">
        <f>INDEX(Reservations[Screening],MATCH(SeatReservations[[#This Row],[Reservation]],Reservations[Id],0))</f>
        <v>778</v>
      </c>
      <c r="F184">
        <f t="shared" si="2"/>
        <v>1</v>
      </c>
      <c r="G184">
        <f>INDEX(Seat!E:E,MATCH(SeatReservations!C184,Seat!A:A,0))</f>
        <v>0</v>
      </c>
    </row>
    <row r="185" spans="1:7" x14ac:dyDescent="0.25">
      <c r="A185">
        <v>184</v>
      </c>
      <c r="B185">
        <v>2465</v>
      </c>
      <c r="C185">
        <v>374</v>
      </c>
      <c r="D185">
        <f>INDEX(Reservations[Hall (won''t be transferred to database)],MATCH(SeatReservations[[#This Row],[Reservation]],Reservations[Id],0))</f>
        <v>2</v>
      </c>
      <c r="E185">
        <f>INDEX(Reservations[Screening],MATCH(SeatReservations[[#This Row],[Reservation]],Reservations[Id],0))</f>
        <v>727</v>
      </c>
      <c r="F185">
        <f t="shared" si="2"/>
        <v>1</v>
      </c>
      <c r="G185">
        <f>INDEX(Seat!E:E,MATCH(SeatReservations!C185,Seat!A:A,0))</f>
        <v>0</v>
      </c>
    </row>
    <row r="186" spans="1:7" x14ac:dyDescent="0.25">
      <c r="A186">
        <v>185</v>
      </c>
      <c r="B186">
        <v>2744</v>
      </c>
      <c r="C186">
        <v>1304</v>
      </c>
      <c r="D186">
        <f>INDEX(Reservations[Hall (won''t be transferred to database)],MATCH(SeatReservations[[#This Row],[Reservation]],Reservations[Id],0))</f>
        <v>8</v>
      </c>
      <c r="E186">
        <f>INDEX(Reservations[Screening],MATCH(SeatReservations[[#This Row],[Reservation]],Reservations[Id],0))</f>
        <v>650</v>
      </c>
      <c r="F186">
        <f t="shared" si="2"/>
        <v>2</v>
      </c>
      <c r="G186">
        <f>INDEX(Seat!E:E,MATCH(SeatReservations!C186,Seat!A:A,0))</f>
        <v>0</v>
      </c>
    </row>
    <row r="187" spans="1:7" x14ac:dyDescent="0.25">
      <c r="A187">
        <v>186</v>
      </c>
      <c r="B187">
        <v>2635</v>
      </c>
      <c r="C187">
        <v>1302</v>
      </c>
      <c r="D187">
        <f>INDEX(Reservations[Hall (won''t be transferred to database)],MATCH(SeatReservations[[#This Row],[Reservation]],Reservations[Id],0))</f>
        <v>8</v>
      </c>
      <c r="E187">
        <f>INDEX(Reservations[Screening],MATCH(SeatReservations[[#This Row],[Reservation]],Reservations[Id],0))</f>
        <v>829</v>
      </c>
      <c r="F187">
        <f t="shared" si="2"/>
        <v>1</v>
      </c>
      <c r="G187">
        <f>INDEX(Seat!E:E,MATCH(SeatReservations!C187,Seat!A:A,0))</f>
        <v>0</v>
      </c>
    </row>
    <row r="188" spans="1:7" x14ac:dyDescent="0.25">
      <c r="A188">
        <v>187</v>
      </c>
      <c r="B188">
        <v>175</v>
      </c>
      <c r="C188">
        <v>395</v>
      </c>
      <c r="D188">
        <f>INDEX(Reservations[Hall (won''t be transferred to database)],MATCH(SeatReservations[[#This Row],[Reservation]],Reservations[Id],0))</f>
        <v>2</v>
      </c>
      <c r="E188">
        <f>INDEX(Reservations[Screening],MATCH(SeatReservations[[#This Row],[Reservation]],Reservations[Id],0))</f>
        <v>623</v>
      </c>
      <c r="F188">
        <f t="shared" si="2"/>
        <v>1</v>
      </c>
      <c r="G188">
        <f>INDEX(Seat!E:E,MATCH(SeatReservations!C188,Seat!A:A,0))</f>
        <v>0</v>
      </c>
    </row>
    <row r="189" spans="1:7" x14ac:dyDescent="0.25">
      <c r="A189">
        <v>188</v>
      </c>
      <c r="B189">
        <v>436</v>
      </c>
      <c r="C189">
        <v>1107</v>
      </c>
      <c r="D189">
        <f>INDEX(Reservations[Hall (won''t be transferred to database)],MATCH(SeatReservations[[#This Row],[Reservation]],Reservations[Id],0))</f>
        <v>6</v>
      </c>
      <c r="E189">
        <f>INDEX(Reservations[Screening],MATCH(SeatReservations[[#This Row],[Reservation]],Reservations[Id],0))</f>
        <v>702</v>
      </c>
      <c r="F189">
        <f t="shared" si="2"/>
        <v>1</v>
      </c>
      <c r="G189">
        <f>INDEX(Seat!E:E,MATCH(SeatReservations!C189,Seat!A:A,0))</f>
        <v>0</v>
      </c>
    </row>
    <row r="190" spans="1:7" x14ac:dyDescent="0.25">
      <c r="A190">
        <v>189</v>
      </c>
      <c r="B190">
        <v>2468</v>
      </c>
      <c r="C190">
        <v>1274</v>
      </c>
      <c r="D190">
        <f>INDEX(Reservations[Hall (won''t be transferred to database)],MATCH(SeatReservations[[#This Row],[Reservation]],Reservations[Id],0))</f>
        <v>8</v>
      </c>
      <c r="E190">
        <f>INDEX(Reservations[Screening],MATCH(SeatReservations[[#This Row],[Reservation]],Reservations[Id],0))</f>
        <v>613</v>
      </c>
      <c r="F190">
        <f t="shared" si="2"/>
        <v>1</v>
      </c>
      <c r="G190">
        <f>INDEX(Seat!E:E,MATCH(SeatReservations!C190,Seat!A:A,0))</f>
        <v>0</v>
      </c>
    </row>
    <row r="191" spans="1:7" x14ac:dyDescent="0.25">
      <c r="A191">
        <v>190</v>
      </c>
      <c r="B191">
        <v>413</v>
      </c>
      <c r="C191">
        <v>860</v>
      </c>
      <c r="D191">
        <f>INDEX(Reservations[Hall (won''t be transferred to database)],MATCH(SeatReservations[[#This Row],[Reservation]],Reservations[Id],0))</f>
        <v>4</v>
      </c>
      <c r="E191">
        <f>INDEX(Reservations[Screening],MATCH(SeatReservations[[#This Row],[Reservation]],Reservations[Id],0))</f>
        <v>800</v>
      </c>
      <c r="F191">
        <f t="shared" si="2"/>
        <v>1</v>
      </c>
      <c r="G191">
        <f>INDEX(Seat!E:E,MATCH(SeatReservations!C191,Seat!A:A,0))</f>
        <v>0</v>
      </c>
    </row>
    <row r="192" spans="1:7" x14ac:dyDescent="0.25">
      <c r="A192">
        <v>191</v>
      </c>
      <c r="B192">
        <v>1720</v>
      </c>
      <c r="C192">
        <v>674</v>
      </c>
      <c r="D192">
        <f>INDEX(Reservations[Hall (won''t be transferred to database)],MATCH(SeatReservations[[#This Row],[Reservation]],Reservations[Id],0))</f>
        <v>3</v>
      </c>
      <c r="E192">
        <f>INDEX(Reservations[Screening],MATCH(SeatReservations[[#This Row],[Reservation]],Reservations[Id],0))</f>
        <v>16</v>
      </c>
      <c r="F192">
        <f t="shared" si="2"/>
        <v>1</v>
      </c>
      <c r="G192">
        <f>INDEX(Seat!E:E,MATCH(SeatReservations!C192,Seat!A:A,0))</f>
        <v>0</v>
      </c>
    </row>
    <row r="193" spans="1:7" x14ac:dyDescent="0.25">
      <c r="A193">
        <v>192</v>
      </c>
      <c r="B193">
        <v>78</v>
      </c>
      <c r="C193">
        <v>566</v>
      </c>
      <c r="D193">
        <f>INDEX(Reservations[Hall (won''t be transferred to database)],MATCH(SeatReservations[[#This Row],[Reservation]],Reservations[Id],0))</f>
        <v>3</v>
      </c>
      <c r="E193">
        <f>INDEX(Reservations[Screening],MATCH(SeatReservations[[#This Row],[Reservation]],Reservations[Id],0))</f>
        <v>675</v>
      </c>
      <c r="F193">
        <f t="shared" si="2"/>
        <v>1</v>
      </c>
      <c r="G193">
        <f>INDEX(Seat!E:E,MATCH(SeatReservations!C193,Seat!A:A,0))</f>
        <v>0</v>
      </c>
    </row>
    <row r="194" spans="1:7" x14ac:dyDescent="0.25">
      <c r="A194">
        <v>193</v>
      </c>
      <c r="B194">
        <v>1193</v>
      </c>
      <c r="C194">
        <v>122</v>
      </c>
      <c r="D194">
        <f>INDEX(Reservations[Hall (won''t be transferred to database)],MATCH(SeatReservations[[#This Row],[Reservation]],Reservations[Id],0))</f>
        <v>1</v>
      </c>
      <c r="E194">
        <f>INDEX(Reservations[Screening],MATCH(SeatReservations[[#This Row],[Reservation]],Reservations[Id],0))</f>
        <v>171</v>
      </c>
      <c r="F194">
        <f t="shared" ref="F194:F257" si="3">COUNTIFS($E$1:$E$15894,E194,$C$1:$C$15894,C194)</f>
        <v>1</v>
      </c>
      <c r="G194">
        <f>INDEX(Seat!E:E,MATCH(SeatReservations!C194,Seat!A:A,0))</f>
        <v>0</v>
      </c>
    </row>
    <row r="195" spans="1:7" x14ac:dyDescent="0.25">
      <c r="A195">
        <v>194</v>
      </c>
      <c r="B195">
        <v>80</v>
      </c>
      <c r="C195">
        <v>994</v>
      </c>
      <c r="D195">
        <f>INDEX(Reservations[Hall (won''t be transferred to database)],MATCH(SeatReservations[[#This Row],[Reservation]],Reservations[Id],0))</f>
        <v>5</v>
      </c>
      <c r="E195">
        <f>INDEX(Reservations[Screening],MATCH(SeatReservations[[#This Row],[Reservation]],Reservations[Id],0))</f>
        <v>806</v>
      </c>
      <c r="F195">
        <f t="shared" si="3"/>
        <v>1</v>
      </c>
      <c r="G195">
        <f>INDEX(Seat!E:E,MATCH(SeatReservations!C195,Seat!A:A,0))</f>
        <v>0</v>
      </c>
    </row>
    <row r="196" spans="1:7" x14ac:dyDescent="0.25">
      <c r="A196">
        <v>195</v>
      </c>
      <c r="B196">
        <v>365</v>
      </c>
      <c r="C196">
        <v>299</v>
      </c>
      <c r="D196">
        <f>INDEX(Reservations[Hall (won''t be transferred to database)],MATCH(SeatReservations[[#This Row],[Reservation]],Reservations[Id],0))</f>
        <v>2</v>
      </c>
      <c r="E196">
        <f>INDEX(Reservations[Screening],MATCH(SeatReservations[[#This Row],[Reservation]],Reservations[Id],0))</f>
        <v>837</v>
      </c>
      <c r="F196">
        <f t="shared" si="3"/>
        <v>1</v>
      </c>
      <c r="G196">
        <f>INDEX(Seat!E:E,MATCH(SeatReservations!C196,Seat!A:A,0))</f>
        <v>0</v>
      </c>
    </row>
    <row r="197" spans="1:7" x14ac:dyDescent="0.25">
      <c r="A197">
        <v>196</v>
      </c>
      <c r="B197">
        <v>100</v>
      </c>
      <c r="C197">
        <v>1073</v>
      </c>
      <c r="D197">
        <f>INDEX(Reservations[Hall (won''t be transferred to database)],MATCH(SeatReservations[[#This Row],[Reservation]],Reservations[Id],0))</f>
        <v>6</v>
      </c>
      <c r="E197">
        <f>INDEX(Reservations[Screening],MATCH(SeatReservations[[#This Row],[Reservation]],Reservations[Id],0))</f>
        <v>707</v>
      </c>
      <c r="F197">
        <f t="shared" si="3"/>
        <v>1</v>
      </c>
      <c r="G197">
        <f>INDEX(Seat!E:E,MATCH(SeatReservations!C197,Seat!A:A,0))</f>
        <v>0</v>
      </c>
    </row>
    <row r="198" spans="1:7" x14ac:dyDescent="0.25">
      <c r="A198">
        <v>197</v>
      </c>
      <c r="B198">
        <v>1648</v>
      </c>
      <c r="C198">
        <v>1314</v>
      </c>
      <c r="D198">
        <f>INDEX(Reservations[Hall (won''t be transferred to database)],MATCH(SeatReservations[[#This Row],[Reservation]],Reservations[Id],0))</f>
        <v>8</v>
      </c>
      <c r="E198">
        <f>INDEX(Reservations[Screening],MATCH(SeatReservations[[#This Row],[Reservation]],Reservations[Id],0))</f>
        <v>66</v>
      </c>
      <c r="F198">
        <f t="shared" si="3"/>
        <v>1</v>
      </c>
      <c r="G198">
        <f>INDEX(Seat!E:E,MATCH(SeatReservations!C198,Seat!A:A,0))</f>
        <v>0</v>
      </c>
    </row>
    <row r="199" spans="1:7" x14ac:dyDescent="0.25">
      <c r="A199">
        <v>198</v>
      </c>
      <c r="B199">
        <v>274</v>
      </c>
      <c r="C199">
        <v>1418</v>
      </c>
      <c r="D199">
        <f>INDEX(Reservations[Hall (won''t be transferred to database)],MATCH(SeatReservations[[#This Row],[Reservation]],Reservations[Id],0))</f>
        <v>10</v>
      </c>
      <c r="E199">
        <f>INDEX(Reservations[Screening],MATCH(SeatReservations[[#This Row],[Reservation]],Reservations[Id],0))</f>
        <v>794</v>
      </c>
      <c r="F199">
        <f t="shared" si="3"/>
        <v>2</v>
      </c>
      <c r="G199">
        <f>INDEX(Seat!E:E,MATCH(SeatReservations!C199,Seat!A:A,0))</f>
        <v>0</v>
      </c>
    </row>
    <row r="200" spans="1:7" x14ac:dyDescent="0.25">
      <c r="A200">
        <v>199</v>
      </c>
      <c r="B200">
        <v>632</v>
      </c>
      <c r="C200">
        <v>685</v>
      </c>
      <c r="D200">
        <f>INDEX(Reservations[Hall (won''t be transferred to database)],MATCH(SeatReservations[[#This Row],[Reservation]],Reservations[Id],0))</f>
        <v>3</v>
      </c>
      <c r="E200">
        <f>INDEX(Reservations[Screening],MATCH(SeatReservations[[#This Row],[Reservation]],Reservations[Id],0))</f>
        <v>791</v>
      </c>
      <c r="F200">
        <f t="shared" si="3"/>
        <v>1</v>
      </c>
      <c r="G200">
        <f>INDEX(Seat!E:E,MATCH(SeatReservations!C200,Seat!A:A,0))</f>
        <v>0</v>
      </c>
    </row>
    <row r="201" spans="1:7" x14ac:dyDescent="0.25">
      <c r="A201">
        <v>200</v>
      </c>
      <c r="B201">
        <v>470</v>
      </c>
      <c r="C201">
        <v>712</v>
      </c>
      <c r="D201">
        <f>INDEX(Reservations[Hall (won''t be transferred to database)],MATCH(SeatReservations[[#This Row],[Reservation]],Reservations[Id],0))</f>
        <v>3</v>
      </c>
      <c r="E201">
        <f>INDEX(Reservations[Screening],MATCH(SeatReservations[[#This Row],[Reservation]],Reservations[Id],0))</f>
        <v>685</v>
      </c>
      <c r="F201">
        <f t="shared" si="3"/>
        <v>1</v>
      </c>
      <c r="G201">
        <f>INDEX(Seat!E:E,MATCH(SeatReservations!C201,Seat!A:A,0))</f>
        <v>0</v>
      </c>
    </row>
    <row r="202" spans="1:7" x14ac:dyDescent="0.25">
      <c r="A202">
        <v>201</v>
      </c>
      <c r="B202">
        <v>735</v>
      </c>
      <c r="C202">
        <v>271</v>
      </c>
      <c r="D202">
        <f>INDEX(Reservations[Hall (won''t be transferred to database)],MATCH(SeatReservations[[#This Row],[Reservation]],Reservations[Id],0))</f>
        <v>2</v>
      </c>
      <c r="E202">
        <f>INDEX(Reservations[Screening],MATCH(SeatReservations[[#This Row],[Reservation]],Reservations[Id],0))</f>
        <v>781</v>
      </c>
      <c r="F202">
        <f t="shared" si="3"/>
        <v>1</v>
      </c>
      <c r="G202">
        <f>INDEX(Seat!E:E,MATCH(SeatReservations!C202,Seat!A:A,0))</f>
        <v>0</v>
      </c>
    </row>
    <row r="203" spans="1:7" x14ac:dyDescent="0.25">
      <c r="A203">
        <v>202</v>
      </c>
      <c r="B203">
        <v>461</v>
      </c>
      <c r="C203">
        <v>1022</v>
      </c>
      <c r="D203">
        <f>INDEX(Reservations[Hall (won''t be transferred to database)],MATCH(SeatReservations[[#This Row],[Reservation]],Reservations[Id],0))</f>
        <v>5</v>
      </c>
      <c r="E203">
        <f>INDEX(Reservations[Screening],MATCH(SeatReservations[[#This Row],[Reservation]],Reservations[Id],0))</f>
        <v>640</v>
      </c>
      <c r="F203">
        <f t="shared" si="3"/>
        <v>1</v>
      </c>
      <c r="G203">
        <f>INDEX(Seat!E:E,MATCH(SeatReservations!C203,Seat!A:A,0))</f>
        <v>0</v>
      </c>
    </row>
    <row r="204" spans="1:7" x14ac:dyDescent="0.25">
      <c r="A204">
        <v>203</v>
      </c>
      <c r="B204">
        <v>2898</v>
      </c>
      <c r="C204">
        <v>1183</v>
      </c>
      <c r="D204">
        <f>INDEX(Reservations[Hall (won''t be transferred to database)],MATCH(SeatReservations[[#This Row],[Reservation]],Reservations[Id],0))</f>
        <v>7</v>
      </c>
      <c r="E204">
        <f>INDEX(Reservations[Screening],MATCH(SeatReservations[[#This Row],[Reservation]],Reservations[Id],0))</f>
        <v>668</v>
      </c>
      <c r="F204">
        <f t="shared" si="3"/>
        <v>2</v>
      </c>
      <c r="G204">
        <f>INDEX(Seat!E:E,MATCH(SeatReservations!C204,Seat!A:A,0))</f>
        <v>0</v>
      </c>
    </row>
    <row r="205" spans="1:7" x14ac:dyDescent="0.25">
      <c r="A205">
        <v>204</v>
      </c>
      <c r="B205">
        <v>1407</v>
      </c>
      <c r="C205">
        <v>1189</v>
      </c>
      <c r="D205">
        <f>INDEX(Reservations[Hall (won''t be transferred to database)],MATCH(SeatReservations[[#This Row],[Reservation]],Reservations[Id],0))</f>
        <v>7</v>
      </c>
      <c r="E205">
        <f>INDEX(Reservations[Screening],MATCH(SeatReservations[[#This Row],[Reservation]],Reservations[Id],0))</f>
        <v>265</v>
      </c>
      <c r="F205">
        <f t="shared" si="3"/>
        <v>1</v>
      </c>
      <c r="G205">
        <f>INDEX(Seat!E:E,MATCH(SeatReservations!C205,Seat!A:A,0))</f>
        <v>0</v>
      </c>
    </row>
    <row r="206" spans="1:7" x14ac:dyDescent="0.25">
      <c r="A206">
        <v>205</v>
      </c>
      <c r="B206">
        <v>2250</v>
      </c>
      <c r="C206">
        <v>136</v>
      </c>
      <c r="D206">
        <f>INDEX(Reservations[Hall (won''t be transferred to database)],MATCH(SeatReservations[[#This Row],[Reservation]],Reservations[Id],0))</f>
        <v>1</v>
      </c>
      <c r="E206">
        <f>INDEX(Reservations[Screening],MATCH(SeatReservations[[#This Row],[Reservation]],Reservations[Id],0))</f>
        <v>741</v>
      </c>
      <c r="F206">
        <f t="shared" si="3"/>
        <v>1</v>
      </c>
      <c r="G206">
        <f>INDEX(Seat!E:E,MATCH(SeatReservations!C206,Seat!A:A,0))</f>
        <v>0</v>
      </c>
    </row>
    <row r="207" spans="1:7" x14ac:dyDescent="0.25">
      <c r="A207">
        <v>206</v>
      </c>
      <c r="B207">
        <v>508</v>
      </c>
      <c r="C207">
        <v>1085</v>
      </c>
      <c r="D207">
        <f>INDEX(Reservations[Hall (won''t be transferred to database)],MATCH(SeatReservations[[#This Row],[Reservation]],Reservations[Id],0))</f>
        <v>6</v>
      </c>
      <c r="E207">
        <f>INDEX(Reservations[Screening],MATCH(SeatReservations[[#This Row],[Reservation]],Reservations[Id],0))</f>
        <v>624</v>
      </c>
      <c r="F207">
        <f t="shared" si="3"/>
        <v>1</v>
      </c>
      <c r="G207">
        <f>INDEX(Seat!E:E,MATCH(SeatReservations!C207,Seat!A:A,0))</f>
        <v>0</v>
      </c>
    </row>
    <row r="208" spans="1:7" x14ac:dyDescent="0.25">
      <c r="A208">
        <v>207</v>
      </c>
      <c r="B208">
        <v>2869</v>
      </c>
      <c r="C208">
        <v>1311</v>
      </c>
      <c r="D208">
        <f>INDEX(Reservations[Hall (won''t be transferred to database)],MATCH(SeatReservations[[#This Row],[Reservation]],Reservations[Id],0))</f>
        <v>8</v>
      </c>
      <c r="E208">
        <f>INDEX(Reservations[Screening],MATCH(SeatReservations[[#This Row],[Reservation]],Reservations[Id],0))</f>
        <v>841</v>
      </c>
      <c r="F208">
        <f t="shared" si="3"/>
        <v>2</v>
      </c>
      <c r="G208">
        <f>INDEX(Seat!E:E,MATCH(SeatReservations!C208,Seat!A:A,0))</f>
        <v>0</v>
      </c>
    </row>
    <row r="209" spans="1:7" x14ac:dyDescent="0.25">
      <c r="A209">
        <v>208</v>
      </c>
      <c r="B209">
        <v>1825</v>
      </c>
      <c r="C209">
        <v>173</v>
      </c>
      <c r="D209">
        <f>INDEX(Reservations[Hall (won''t be transferred to database)],MATCH(SeatReservations[[#This Row],[Reservation]],Reservations[Id],0))</f>
        <v>1</v>
      </c>
      <c r="E209">
        <f>INDEX(Reservations[Screening],MATCH(SeatReservations[[#This Row],[Reservation]],Reservations[Id],0))</f>
        <v>192</v>
      </c>
      <c r="F209">
        <f t="shared" si="3"/>
        <v>1</v>
      </c>
      <c r="G209">
        <f>INDEX(Seat!E:E,MATCH(SeatReservations!C209,Seat!A:A,0))</f>
        <v>0</v>
      </c>
    </row>
    <row r="210" spans="1:7" x14ac:dyDescent="0.25">
      <c r="A210">
        <v>209</v>
      </c>
      <c r="B210">
        <v>412</v>
      </c>
      <c r="C210">
        <v>1309</v>
      </c>
      <c r="D210">
        <f>INDEX(Reservations[Hall (won''t be transferred to database)],MATCH(SeatReservations[[#This Row],[Reservation]],Reservations[Id],0))</f>
        <v>8</v>
      </c>
      <c r="E210">
        <f>INDEX(Reservations[Screening],MATCH(SeatReservations[[#This Row],[Reservation]],Reservations[Id],0))</f>
        <v>749</v>
      </c>
      <c r="F210">
        <f t="shared" si="3"/>
        <v>1</v>
      </c>
      <c r="G210">
        <f>INDEX(Seat!E:E,MATCH(SeatReservations!C210,Seat!A:A,0))</f>
        <v>0</v>
      </c>
    </row>
    <row r="211" spans="1:7" x14ac:dyDescent="0.25">
      <c r="A211">
        <v>210</v>
      </c>
      <c r="B211">
        <v>87</v>
      </c>
      <c r="C211">
        <v>822</v>
      </c>
      <c r="D211">
        <f>INDEX(Reservations[Hall (won''t be transferred to database)],MATCH(SeatReservations[[#This Row],[Reservation]],Reservations[Id],0))</f>
        <v>4</v>
      </c>
      <c r="E211">
        <f>INDEX(Reservations[Screening],MATCH(SeatReservations[[#This Row],[Reservation]],Reservations[Id],0))</f>
        <v>654</v>
      </c>
      <c r="F211">
        <f t="shared" si="3"/>
        <v>1</v>
      </c>
      <c r="G211">
        <f>INDEX(Seat!E:E,MATCH(SeatReservations!C211,Seat!A:A,0))</f>
        <v>0</v>
      </c>
    </row>
    <row r="212" spans="1:7" x14ac:dyDescent="0.25">
      <c r="A212">
        <v>211</v>
      </c>
      <c r="B212">
        <v>985</v>
      </c>
      <c r="C212">
        <v>1339</v>
      </c>
      <c r="D212">
        <f>INDEX(Reservations[Hall (won''t be transferred to database)],MATCH(SeatReservations[[#This Row],[Reservation]],Reservations[Id],0))</f>
        <v>9</v>
      </c>
      <c r="E212">
        <f>INDEX(Reservations[Screening],MATCH(SeatReservations[[#This Row],[Reservation]],Reservations[Id],0))</f>
        <v>679</v>
      </c>
      <c r="F212">
        <f t="shared" si="3"/>
        <v>1</v>
      </c>
      <c r="G212">
        <f>INDEX(Seat!E:E,MATCH(SeatReservations!C212,Seat!A:A,0))</f>
        <v>0</v>
      </c>
    </row>
    <row r="213" spans="1:7" x14ac:dyDescent="0.25">
      <c r="A213">
        <v>212</v>
      </c>
      <c r="B213">
        <v>2498</v>
      </c>
      <c r="C213">
        <v>100</v>
      </c>
      <c r="D213">
        <f>INDEX(Reservations[Hall (won''t be transferred to database)],MATCH(SeatReservations[[#This Row],[Reservation]],Reservations[Id],0))</f>
        <v>1</v>
      </c>
      <c r="E213">
        <f>INDEX(Reservations[Screening],MATCH(SeatReservations[[#This Row],[Reservation]],Reservations[Id],0))</f>
        <v>695</v>
      </c>
      <c r="F213">
        <f t="shared" si="3"/>
        <v>1</v>
      </c>
      <c r="G213">
        <f>INDEX(Seat!E:E,MATCH(SeatReservations!C213,Seat!A:A,0))</f>
        <v>0</v>
      </c>
    </row>
    <row r="214" spans="1:7" x14ac:dyDescent="0.25">
      <c r="A214">
        <v>213</v>
      </c>
      <c r="B214">
        <v>1133</v>
      </c>
      <c r="C214">
        <v>1207</v>
      </c>
      <c r="D214">
        <f>INDEX(Reservations[Hall (won''t be transferred to database)],MATCH(SeatReservations[[#This Row],[Reservation]],Reservations[Id],0))</f>
        <v>7</v>
      </c>
      <c r="E214">
        <f>INDEX(Reservations[Screening],MATCH(SeatReservations[[#This Row],[Reservation]],Reservations[Id],0))</f>
        <v>147</v>
      </c>
      <c r="F214">
        <f t="shared" si="3"/>
        <v>1</v>
      </c>
      <c r="G214">
        <f>INDEX(Seat!E:E,MATCH(SeatReservations!C214,Seat!A:A,0))</f>
        <v>0</v>
      </c>
    </row>
    <row r="215" spans="1:7" x14ac:dyDescent="0.25">
      <c r="A215">
        <v>214</v>
      </c>
      <c r="B215">
        <v>1088</v>
      </c>
      <c r="C215">
        <v>1017</v>
      </c>
      <c r="D215">
        <f>INDEX(Reservations[Hall (won''t be transferred to database)],MATCH(SeatReservations[[#This Row],[Reservation]],Reservations[Id],0))</f>
        <v>5</v>
      </c>
      <c r="E215">
        <f>INDEX(Reservations[Screening],MATCH(SeatReservations[[#This Row],[Reservation]],Reservations[Id],0))</f>
        <v>221</v>
      </c>
      <c r="F215">
        <f t="shared" si="3"/>
        <v>1</v>
      </c>
      <c r="G215">
        <f>INDEX(Seat!E:E,MATCH(SeatReservations!C215,Seat!A:A,0))</f>
        <v>0</v>
      </c>
    </row>
    <row r="216" spans="1:7" x14ac:dyDescent="0.25">
      <c r="A216">
        <v>215</v>
      </c>
      <c r="B216">
        <v>1187</v>
      </c>
      <c r="C216">
        <v>801</v>
      </c>
      <c r="D216">
        <f>INDEX(Reservations[Hall (won''t be transferred to database)],MATCH(SeatReservations[[#This Row],[Reservation]],Reservations[Id],0))</f>
        <v>4</v>
      </c>
      <c r="E216">
        <f>INDEX(Reservations[Screening],MATCH(SeatReservations[[#This Row],[Reservation]],Reservations[Id],0))</f>
        <v>149</v>
      </c>
      <c r="F216">
        <f t="shared" si="3"/>
        <v>1</v>
      </c>
      <c r="G216">
        <f>INDEX(Seat!E:E,MATCH(SeatReservations!C216,Seat!A:A,0))</f>
        <v>0</v>
      </c>
    </row>
    <row r="217" spans="1:7" x14ac:dyDescent="0.25">
      <c r="A217">
        <v>216</v>
      </c>
      <c r="B217">
        <v>328</v>
      </c>
      <c r="C217">
        <v>1325</v>
      </c>
      <c r="D217">
        <f>INDEX(Reservations[Hall (won''t be transferred to database)],MATCH(SeatReservations[[#This Row],[Reservation]],Reservations[Id],0))</f>
        <v>9</v>
      </c>
      <c r="E217">
        <f>INDEX(Reservations[Screening],MATCH(SeatReservations[[#This Row],[Reservation]],Reservations[Id],0))</f>
        <v>683</v>
      </c>
      <c r="F217">
        <f t="shared" si="3"/>
        <v>1</v>
      </c>
      <c r="G217">
        <f>INDEX(Seat!E:E,MATCH(SeatReservations!C217,Seat!A:A,0))</f>
        <v>0</v>
      </c>
    </row>
    <row r="218" spans="1:7" x14ac:dyDescent="0.25">
      <c r="A218">
        <v>217</v>
      </c>
      <c r="B218">
        <v>901</v>
      </c>
      <c r="C218">
        <v>1067</v>
      </c>
      <c r="D218">
        <f>INDEX(Reservations[Hall (won''t be transferred to database)],MATCH(SeatReservations[[#This Row],[Reservation]],Reservations[Id],0))</f>
        <v>6</v>
      </c>
      <c r="E218">
        <f>INDEX(Reservations[Screening],MATCH(SeatReservations[[#This Row],[Reservation]],Reservations[Id],0))</f>
        <v>716</v>
      </c>
      <c r="F218">
        <f t="shared" si="3"/>
        <v>1</v>
      </c>
      <c r="G218">
        <f>INDEX(Seat!E:E,MATCH(SeatReservations!C218,Seat!A:A,0))</f>
        <v>0</v>
      </c>
    </row>
    <row r="219" spans="1:7" x14ac:dyDescent="0.25">
      <c r="A219">
        <v>218</v>
      </c>
      <c r="B219">
        <v>1888</v>
      </c>
      <c r="C219">
        <v>852</v>
      </c>
      <c r="D219">
        <f>INDEX(Reservations[Hall (won''t be transferred to database)],MATCH(SeatReservations[[#This Row],[Reservation]],Reservations[Id],0))</f>
        <v>4</v>
      </c>
      <c r="E219">
        <f>INDEX(Reservations[Screening],MATCH(SeatReservations[[#This Row],[Reservation]],Reservations[Id],0))</f>
        <v>163</v>
      </c>
      <c r="F219">
        <f t="shared" si="3"/>
        <v>1</v>
      </c>
      <c r="G219">
        <f>INDEX(Seat!E:E,MATCH(SeatReservations!C219,Seat!A:A,0))</f>
        <v>0</v>
      </c>
    </row>
    <row r="220" spans="1:7" x14ac:dyDescent="0.25">
      <c r="A220">
        <v>219</v>
      </c>
      <c r="B220">
        <v>1373</v>
      </c>
      <c r="C220">
        <v>1365</v>
      </c>
      <c r="D220">
        <f>INDEX(Reservations[Hall (won''t be transferred to database)],MATCH(SeatReservations[[#This Row],[Reservation]],Reservations[Id],0))</f>
        <v>9</v>
      </c>
      <c r="E220">
        <f>INDEX(Reservations[Screening],MATCH(SeatReservations[[#This Row],[Reservation]],Reservations[Id],0))</f>
        <v>251</v>
      </c>
      <c r="F220">
        <f t="shared" si="3"/>
        <v>1</v>
      </c>
      <c r="G220">
        <f>INDEX(Seat!E:E,MATCH(SeatReservations!C220,Seat!A:A,0))</f>
        <v>0</v>
      </c>
    </row>
    <row r="221" spans="1:7" x14ac:dyDescent="0.25">
      <c r="A221">
        <v>220</v>
      </c>
      <c r="B221">
        <v>581</v>
      </c>
      <c r="C221">
        <v>28</v>
      </c>
      <c r="D221">
        <f>INDEX(Reservations[Hall (won''t be transferred to database)],MATCH(SeatReservations[[#This Row],[Reservation]],Reservations[Id],0))</f>
        <v>1</v>
      </c>
      <c r="E221">
        <f>INDEX(Reservations[Screening],MATCH(SeatReservations[[#This Row],[Reservation]],Reservations[Id],0))</f>
        <v>773</v>
      </c>
      <c r="F221">
        <f t="shared" si="3"/>
        <v>1</v>
      </c>
      <c r="G221">
        <f>INDEX(Seat!E:E,MATCH(SeatReservations!C221,Seat!A:A,0))</f>
        <v>0</v>
      </c>
    </row>
    <row r="222" spans="1:7" x14ac:dyDescent="0.25">
      <c r="A222">
        <v>221</v>
      </c>
      <c r="B222">
        <v>2543</v>
      </c>
      <c r="C222">
        <v>1399</v>
      </c>
      <c r="D222">
        <f>INDEX(Reservations[Hall (won''t be transferred to database)],MATCH(SeatReservations[[#This Row],[Reservation]],Reservations[Id],0))</f>
        <v>10</v>
      </c>
      <c r="E222">
        <f>INDEX(Reservations[Screening],MATCH(SeatReservations[[#This Row],[Reservation]],Reservations[Id],0))</f>
        <v>692</v>
      </c>
      <c r="F222">
        <f t="shared" si="3"/>
        <v>2</v>
      </c>
      <c r="G222">
        <f>INDEX(Seat!E:E,MATCH(SeatReservations!C222,Seat!A:A,0))</f>
        <v>0</v>
      </c>
    </row>
    <row r="223" spans="1:7" x14ac:dyDescent="0.25">
      <c r="A223">
        <v>222</v>
      </c>
      <c r="B223">
        <v>465</v>
      </c>
      <c r="C223">
        <v>392</v>
      </c>
      <c r="D223">
        <f>INDEX(Reservations[Hall (won''t be transferred to database)],MATCH(SeatReservations[[#This Row],[Reservation]],Reservations[Id],0))</f>
        <v>2</v>
      </c>
      <c r="E223">
        <f>INDEX(Reservations[Screening],MATCH(SeatReservations[[#This Row],[Reservation]],Reservations[Id],0))</f>
        <v>727</v>
      </c>
      <c r="F223">
        <f t="shared" si="3"/>
        <v>1</v>
      </c>
      <c r="G223">
        <f>INDEX(Seat!E:E,MATCH(SeatReservations!C223,Seat!A:A,0))</f>
        <v>0</v>
      </c>
    </row>
    <row r="224" spans="1:7" x14ac:dyDescent="0.25">
      <c r="A224">
        <v>223</v>
      </c>
      <c r="B224">
        <v>308</v>
      </c>
      <c r="C224">
        <v>424</v>
      </c>
      <c r="D224">
        <f>INDEX(Reservations[Hall (won''t be transferred to database)],MATCH(SeatReservations[[#This Row],[Reservation]],Reservations[Id],0))</f>
        <v>2</v>
      </c>
      <c r="E224">
        <f>INDEX(Reservations[Screening],MATCH(SeatReservations[[#This Row],[Reservation]],Reservations[Id],0))</f>
        <v>632</v>
      </c>
      <c r="F224">
        <f t="shared" si="3"/>
        <v>1</v>
      </c>
      <c r="G224">
        <f>INDEX(Seat!E:E,MATCH(SeatReservations!C224,Seat!A:A,0))</f>
        <v>0</v>
      </c>
    </row>
    <row r="225" spans="1:7" x14ac:dyDescent="0.25">
      <c r="A225">
        <v>224</v>
      </c>
      <c r="B225">
        <v>2260</v>
      </c>
      <c r="C225">
        <v>843</v>
      </c>
      <c r="D225">
        <f>INDEX(Reservations[Hall (won''t be transferred to database)],MATCH(SeatReservations[[#This Row],[Reservation]],Reservations[Id],0))</f>
        <v>4</v>
      </c>
      <c r="E225">
        <f>INDEX(Reservations[Screening],MATCH(SeatReservations[[#This Row],[Reservation]],Reservations[Id],0))</f>
        <v>671</v>
      </c>
      <c r="F225">
        <f t="shared" si="3"/>
        <v>1</v>
      </c>
      <c r="G225">
        <f>INDEX(Seat!E:E,MATCH(SeatReservations!C225,Seat!A:A,0))</f>
        <v>0</v>
      </c>
    </row>
    <row r="226" spans="1:7" x14ac:dyDescent="0.25">
      <c r="A226">
        <v>225</v>
      </c>
      <c r="B226">
        <v>535</v>
      </c>
      <c r="C226">
        <v>1268</v>
      </c>
      <c r="D226">
        <f>INDEX(Reservations[Hall (won''t be transferred to database)],MATCH(SeatReservations[[#This Row],[Reservation]],Reservations[Id],0))</f>
        <v>8</v>
      </c>
      <c r="E226">
        <f>INDEX(Reservations[Screening],MATCH(SeatReservations[[#This Row],[Reservation]],Reservations[Id],0))</f>
        <v>652</v>
      </c>
      <c r="F226">
        <f t="shared" si="3"/>
        <v>1</v>
      </c>
      <c r="G226">
        <f>INDEX(Seat!E:E,MATCH(SeatReservations!C226,Seat!A:A,0))</f>
        <v>0</v>
      </c>
    </row>
    <row r="227" spans="1:7" x14ac:dyDescent="0.25">
      <c r="A227">
        <v>226</v>
      </c>
      <c r="B227">
        <v>2899</v>
      </c>
      <c r="C227">
        <v>862</v>
      </c>
      <c r="D227">
        <f>INDEX(Reservations[Hall (won''t be transferred to database)],MATCH(SeatReservations[[#This Row],[Reservation]],Reservations[Id],0))</f>
        <v>4</v>
      </c>
      <c r="E227">
        <f>INDEX(Reservations[Screening],MATCH(SeatReservations[[#This Row],[Reservation]],Reservations[Id],0))</f>
        <v>798</v>
      </c>
      <c r="F227">
        <f t="shared" si="3"/>
        <v>1</v>
      </c>
      <c r="G227">
        <f>INDEX(Seat!E:E,MATCH(SeatReservations!C227,Seat!A:A,0))</f>
        <v>0</v>
      </c>
    </row>
    <row r="228" spans="1:7" x14ac:dyDescent="0.25">
      <c r="A228">
        <v>227</v>
      </c>
      <c r="B228">
        <v>2519</v>
      </c>
      <c r="C228">
        <v>1377</v>
      </c>
      <c r="D228">
        <f>INDEX(Reservations[Hall (won''t be transferred to database)],MATCH(SeatReservations[[#This Row],[Reservation]],Reservations[Id],0))</f>
        <v>10</v>
      </c>
      <c r="E228">
        <f>INDEX(Reservations[Screening],MATCH(SeatReservations[[#This Row],[Reservation]],Reservations[Id],0))</f>
        <v>692</v>
      </c>
      <c r="F228">
        <f t="shared" si="3"/>
        <v>1</v>
      </c>
      <c r="G228">
        <f>INDEX(Seat!E:E,MATCH(SeatReservations!C228,Seat!A:A,0))</f>
        <v>0</v>
      </c>
    </row>
    <row r="229" spans="1:7" x14ac:dyDescent="0.25">
      <c r="A229">
        <v>228</v>
      </c>
      <c r="B229">
        <v>2442</v>
      </c>
      <c r="C229">
        <v>766</v>
      </c>
      <c r="D229">
        <f>INDEX(Reservations[Hall (won''t be transferred to database)],MATCH(SeatReservations[[#This Row],[Reservation]],Reservations[Id],0))</f>
        <v>4</v>
      </c>
      <c r="E229">
        <f>INDEX(Reservations[Screening],MATCH(SeatReservations[[#This Row],[Reservation]],Reservations[Id],0))</f>
        <v>798</v>
      </c>
      <c r="F229">
        <f t="shared" si="3"/>
        <v>1</v>
      </c>
      <c r="G229">
        <f>INDEX(Seat!E:E,MATCH(SeatReservations!C229,Seat!A:A,0))</f>
        <v>0</v>
      </c>
    </row>
    <row r="230" spans="1:7" x14ac:dyDescent="0.25">
      <c r="A230">
        <v>229</v>
      </c>
      <c r="B230">
        <v>1535</v>
      </c>
      <c r="C230">
        <v>18</v>
      </c>
      <c r="D230">
        <f>INDEX(Reservations[Hall (won''t be transferred to database)],MATCH(SeatReservations[[#This Row],[Reservation]],Reservations[Id],0))</f>
        <v>1</v>
      </c>
      <c r="E230">
        <f>INDEX(Reservations[Screening],MATCH(SeatReservations[[#This Row],[Reservation]],Reservations[Id],0))</f>
        <v>249</v>
      </c>
      <c r="F230">
        <f t="shared" si="3"/>
        <v>1</v>
      </c>
      <c r="G230">
        <f>INDEX(Seat!E:E,MATCH(SeatReservations!C230,Seat!A:A,0))</f>
        <v>0</v>
      </c>
    </row>
    <row r="231" spans="1:7" x14ac:dyDescent="0.25">
      <c r="A231">
        <v>230</v>
      </c>
      <c r="B231">
        <v>1607</v>
      </c>
      <c r="C231">
        <v>1269</v>
      </c>
      <c r="D231">
        <f>INDEX(Reservations[Hall (won''t be transferred to database)],MATCH(SeatReservations[[#This Row],[Reservation]],Reservations[Id],0))</f>
        <v>8</v>
      </c>
      <c r="E231">
        <f>INDEX(Reservations[Screening],MATCH(SeatReservations[[#This Row],[Reservation]],Reservations[Id],0))</f>
        <v>59</v>
      </c>
      <c r="F231">
        <f t="shared" si="3"/>
        <v>1</v>
      </c>
      <c r="G231">
        <f>INDEX(Seat!E:E,MATCH(SeatReservations!C231,Seat!A:A,0))</f>
        <v>0</v>
      </c>
    </row>
    <row r="232" spans="1:7" x14ac:dyDescent="0.25">
      <c r="A232">
        <v>231</v>
      </c>
      <c r="B232">
        <v>833</v>
      </c>
      <c r="C232">
        <v>983</v>
      </c>
      <c r="D232">
        <f>INDEX(Reservations[Hall (won''t be transferred to database)],MATCH(SeatReservations[[#This Row],[Reservation]],Reservations[Id],0))</f>
        <v>5</v>
      </c>
      <c r="E232">
        <f>INDEX(Reservations[Screening],MATCH(SeatReservations[[#This Row],[Reservation]],Reservations[Id],0))</f>
        <v>834</v>
      </c>
      <c r="F232">
        <f t="shared" si="3"/>
        <v>2</v>
      </c>
      <c r="G232">
        <f>INDEX(Seat!E:E,MATCH(SeatReservations!C232,Seat!A:A,0))</f>
        <v>0</v>
      </c>
    </row>
    <row r="233" spans="1:7" x14ac:dyDescent="0.25">
      <c r="A233">
        <v>232</v>
      </c>
      <c r="B233">
        <v>425</v>
      </c>
      <c r="C233">
        <v>630</v>
      </c>
      <c r="D233">
        <f>INDEX(Reservations[Hall (won''t be transferred to database)],MATCH(SeatReservations[[#This Row],[Reservation]],Reservations[Id],0))</f>
        <v>3</v>
      </c>
      <c r="E233">
        <f>INDEX(Reservations[Screening],MATCH(SeatReservations[[#This Row],[Reservation]],Reservations[Id],0))</f>
        <v>612</v>
      </c>
      <c r="F233">
        <f t="shared" si="3"/>
        <v>1</v>
      </c>
      <c r="G233">
        <f>INDEX(Seat!E:E,MATCH(SeatReservations!C233,Seat!A:A,0))</f>
        <v>0</v>
      </c>
    </row>
    <row r="234" spans="1:7" x14ac:dyDescent="0.25">
      <c r="A234">
        <v>233</v>
      </c>
      <c r="B234">
        <v>2627</v>
      </c>
      <c r="C234">
        <v>987</v>
      </c>
      <c r="D234">
        <f>INDEX(Reservations[Hall (won''t be transferred to database)],MATCH(SeatReservations[[#This Row],[Reservation]],Reservations[Id],0))</f>
        <v>5</v>
      </c>
      <c r="E234">
        <f>INDEX(Reservations[Screening],MATCH(SeatReservations[[#This Row],[Reservation]],Reservations[Id],0))</f>
        <v>827</v>
      </c>
      <c r="F234">
        <f t="shared" si="3"/>
        <v>1</v>
      </c>
      <c r="G234">
        <f>INDEX(Seat!E:E,MATCH(SeatReservations!C234,Seat!A:A,0))</f>
        <v>0</v>
      </c>
    </row>
    <row r="235" spans="1:7" x14ac:dyDescent="0.25">
      <c r="A235">
        <v>234</v>
      </c>
      <c r="B235">
        <v>2397</v>
      </c>
      <c r="C235">
        <v>1336</v>
      </c>
      <c r="D235">
        <f>INDEX(Reservations[Hall (won''t be transferred to database)],MATCH(SeatReservations[[#This Row],[Reservation]],Reservations[Id],0))</f>
        <v>9</v>
      </c>
      <c r="E235">
        <f>INDEX(Reservations[Screening],MATCH(SeatReservations[[#This Row],[Reservation]],Reservations[Id],0))</f>
        <v>670</v>
      </c>
      <c r="F235">
        <f t="shared" si="3"/>
        <v>2</v>
      </c>
      <c r="G235">
        <f>INDEX(Seat!E:E,MATCH(SeatReservations!C235,Seat!A:A,0))</f>
        <v>0</v>
      </c>
    </row>
    <row r="236" spans="1:7" x14ac:dyDescent="0.25">
      <c r="A236">
        <v>235</v>
      </c>
      <c r="B236">
        <v>2667</v>
      </c>
      <c r="C236">
        <v>1380</v>
      </c>
      <c r="D236">
        <f>INDEX(Reservations[Hall (won''t be transferred to database)],MATCH(SeatReservations[[#This Row],[Reservation]],Reservations[Id],0))</f>
        <v>10</v>
      </c>
      <c r="E236">
        <f>INDEX(Reservations[Screening],MATCH(SeatReservations[[#This Row],[Reservation]],Reservations[Id],0))</f>
        <v>682</v>
      </c>
      <c r="F236">
        <f t="shared" si="3"/>
        <v>2</v>
      </c>
      <c r="G236">
        <f>INDEX(Seat!E:E,MATCH(SeatReservations!C236,Seat!A:A,0))</f>
        <v>0</v>
      </c>
    </row>
    <row r="237" spans="1:7" x14ac:dyDescent="0.25">
      <c r="A237">
        <v>236</v>
      </c>
      <c r="B237">
        <v>2032</v>
      </c>
      <c r="C237">
        <v>1121</v>
      </c>
      <c r="D237">
        <f>INDEX(Reservations[Hall (won''t be transferred to database)],MATCH(SeatReservations[[#This Row],[Reservation]],Reservations[Id],0))</f>
        <v>6</v>
      </c>
      <c r="E237">
        <f>INDEX(Reservations[Screening],MATCH(SeatReservations[[#This Row],[Reservation]],Reservations[Id],0))</f>
        <v>716</v>
      </c>
      <c r="F237">
        <f t="shared" si="3"/>
        <v>3</v>
      </c>
      <c r="G237">
        <f>INDEX(Seat!E:E,MATCH(SeatReservations!C237,Seat!A:A,0))</f>
        <v>0</v>
      </c>
    </row>
    <row r="238" spans="1:7" x14ac:dyDescent="0.25">
      <c r="A238">
        <v>237</v>
      </c>
      <c r="B238">
        <v>2097</v>
      </c>
      <c r="C238">
        <v>1281</v>
      </c>
      <c r="D238">
        <f>INDEX(Reservations[Hall (won''t be transferred to database)],MATCH(SeatReservations[[#This Row],[Reservation]],Reservations[Id],0))</f>
        <v>8</v>
      </c>
      <c r="E238">
        <f>INDEX(Reservations[Screening],MATCH(SeatReservations[[#This Row],[Reservation]],Reservations[Id],0))</f>
        <v>652</v>
      </c>
      <c r="F238">
        <f t="shared" si="3"/>
        <v>1</v>
      </c>
      <c r="G238">
        <f>INDEX(Seat!E:E,MATCH(SeatReservations!C238,Seat!A:A,0))</f>
        <v>0</v>
      </c>
    </row>
    <row r="239" spans="1:7" x14ac:dyDescent="0.25">
      <c r="A239">
        <v>238</v>
      </c>
      <c r="B239">
        <v>2641</v>
      </c>
      <c r="C239">
        <v>1042</v>
      </c>
      <c r="D239">
        <f>INDEX(Reservations[Hall (won''t be transferred to database)],MATCH(SeatReservations[[#This Row],[Reservation]],Reservations[Id],0))</f>
        <v>5</v>
      </c>
      <c r="E239">
        <f>INDEX(Reservations[Screening],MATCH(SeatReservations[[#This Row],[Reservation]],Reservations[Id],0))</f>
        <v>616</v>
      </c>
      <c r="F239">
        <f t="shared" si="3"/>
        <v>1</v>
      </c>
      <c r="G239">
        <f>INDEX(Seat!E:E,MATCH(SeatReservations!C239,Seat!A:A,0))</f>
        <v>0</v>
      </c>
    </row>
    <row r="240" spans="1:7" x14ac:dyDescent="0.25">
      <c r="A240">
        <v>239</v>
      </c>
      <c r="B240">
        <v>116</v>
      </c>
      <c r="C240">
        <v>1413</v>
      </c>
      <c r="D240">
        <f>INDEX(Reservations[Hall (won''t be transferred to database)],MATCH(SeatReservations[[#This Row],[Reservation]],Reservations[Id],0))</f>
        <v>10</v>
      </c>
      <c r="E240">
        <f>INDEX(Reservations[Screening],MATCH(SeatReservations[[#This Row],[Reservation]],Reservations[Id],0))</f>
        <v>804</v>
      </c>
      <c r="F240">
        <f t="shared" si="3"/>
        <v>1</v>
      </c>
      <c r="G240">
        <f>INDEX(Seat!E:E,MATCH(SeatReservations!C240,Seat!A:A,0))</f>
        <v>0</v>
      </c>
    </row>
    <row r="241" spans="1:7" x14ac:dyDescent="0.25">
      <c r="A241">
        <v>240</v>
      </c>
      <c r="B241">
        <v>1100</v>
      </c>
      <c r="C241">
        <v>169</v>
      </c>
      <c r="D241">
        <f>INDEX(Reservations[Hall (won''t be transferred to database)],MATCH(SeatReservations[[#This Row],[Reservation]],Reservations[Id],0))</f>
        <v>1</v>
      </c>
      <c r="E241">
        <f>INDEX(Reservations[Screening],MATCH(SeatReservations[[#This Row],[Reservation]],Reservations[Id],0))</f>
        <v>148</v>
      </c>
      <c r="F241">
        <f t="shared" si="3"/>
        <v>1</v>
      </c>
      <c r="G241">
        <f>INDEX(Seat!E:E,MATCH(SeatReservations!C241,Seat!A:A,0))</f>
        <v>0</v>
      </c>
    </row>
    <row r="242" spans="1:7" x14ac:dyDescent="0.25">
      <c r="A242">
        <v>241</v>
      </c>
      <c r="B242">
        <v>283</v>
      </c>
      <c r="C242">
        <v>437</v>
      </c>
      <c r="D242">
        <f>INDEX(Reservations[Hall (won''t be transferred to database)],MATCH(SeatReservations[[#This Row],[Reservation]],Reservations[Id],0))</f>
        <v>2</v>
      </c>
      <c r="E242">
        <f>INDEX(Reservations[Screening],MATCH(SeatReservations[[#This Row],[Reservation]],Reservations[Id],0))</f>
        <v>787</v>
      </c>
      <c r="F242">
        <f t="shared" si="3"/>
        <v>1</v>
      </c>
      <c r="G242">
        <f>INDEX(Seat!E:E,MATCH(SeatReservations!C242,Seat!A:A,0))</f>
        <v>0</v>
      </c>
    </row>
    <row r="243" spans="1:7" x14ac:dyDescent="0.25">
      <c r="A243">
        <v>242</v>
      </c>
      <c r="B243">
        <v>1168</v>
      </c>
      <c r="C243">
        <v>1259</v>
      </c>
      <c r="D243">
        <f>INDEX(Reservations[Hall (won''t be transferred to database)],MATCH(SeatReservations[[#This Row],[Reservation]],Reservations[Id],0))</f>
        <v>7</v>
      </c>
      <c r="E243">
        <f>INDEX(Reservations[Screening],MATCH(SeatReservations[[#This Row],[Reservation]],Reservations[Id],0))</f>
        <v>110</v>
      </c>
      <c r="F243">
        <f t="shared" si="3"/>
        <v>1</v>
      </c>
      <c r="G243">
        <f>INDEX(Seat!E:E,MATCH(SeatReservations!C243,Seat!A:A,0))</f>
        <v>0</v>
      </c>
    </row>
    <row r="244" spans="1:7" x14ac:dyDescent="0.25">
      <c r="A244">
        <v>243</v>
      </c>
      <c r="B244">
        <v>14</v>
      </c>
      <c r="C244">
        <v>560</v>
      </c>
      <c r="D244">
        <f>INDEX(Reservations[Hall (won''t be transferred to database)],MATCH(SeatReservations[[#This Row],[Reservation]],Reservations[Id],0))</f>
        <v>3</v>
      </c>
      <c r="E244">
        <f>INDEX(Reservations[Screening],MATCH(SeatReservations[[#This Row],[Reservation]],Reservations[Id],0))</f>
        <v>612</v>
      </c>
      <c r="F244">
        <f t="shared" si="3"/>
        <v>1</v>
      </c>
      <c r="G244">
        <f>INDEX(Seat!E:E,MATCH(SeatReservations!C244,Seat!A:A,0))</f>
        <v>0</v>
      </c>
    </row>
    <row r="245" spans="1:7" x14ac:dyDescent="0.25">
      <c r="A245">
        <v>244</v>
      </c>
      <c r="B245">
        <v>1094</v>
      </c>
      <c r="C245">
        <v>791</v>
      </c>
      <c r="D245">
        <f>INDEX(Reservations[Hall (won''t be transferred to database)],MATCH(SeatReservations[[#This Row],[Reservation]],Reservations[Id],0))</f>
        <v>4</v>
      </c>
      <c r="E245">
        <f>INDEX(Reservations[Screening],MATCH(SeatReservations[[#This Row],[Reservation]],Reservations[Id],0))</f>
        <v>93</v>
      </c>
      <c r="F245">
        <f t="shared" si="3"/>
        <v>1</v>
      </c>
      <c r="G245">
        <f>INDEX(Seat!E:E,MATCH(SeatReservations!C245,Seat!A:A,0))</f>
        <v>0</v>
      </c>
    </row>
    <row r="246" spans="1:7" x14ac:dyDescent="0.25">
      <c r="A246">
        <v>245</v>
      </c>
      <c r="B246">
        <v>1045</v>
      </c>
      <c r="C246">
        <v>441</v>
      </c>
      <c r="D246">
        <f>INDEX(Reservations[Hall (won''t be transferred to database)],MATCH(SeatReservations[[#This Row],[Reservation]],Reservations[Id],0))</f>
        <v>2</v>
      </c>
      <c r="E246">
        <f>INDEX(Reservations[Screening],MATCH(SeatReservations[[#This Row],[Reservation]],Reservations[Id],0))</f>
        <v>88</v>
      </c>
      <c r="F246">
        <f t="shared" si="3"/>
        <v>1</v>
      </c>
      <c r="G246">
        <f>INDEX(Seat!E:E,MATCH(SeatReservations!C246,Seat!A:A,0))</f>
        <v>0</v>
      </c>
    </row>
    <row r="247" spans="1:7" x14ac:dyDescent="0.25">
      <c r="A247">
        <v>246</v>
      </c>
      <c r="B247">
        <v>1552</v>
      </c>
      <c r="C247">
        <v>1138</v>
      </c>
      <c r="D247">
        <f>INDEX(Reservations[Hall (won''t be transferred to database)],MATCH(SeatReservations[[#This Row],[Reservation]],Reservations[Id],0))</f>
        <v>6</v>
      </c>
      <c r="E247">
        <f>INDEX(Reservations[Screening],MATCH(SeatReservations[[#This Row],[Reservation]],Reservations[Id],0))</f>
        <v>11</v>
      </c>
      <c r="F247">
        <f t="shared" si="3"/>
        <v>1</v>
      </c>
      <c r="G247">
        <f>INDEX(Seat!E:E,MATCH(SeatReservations!C247,Seat!A:A,0))</f>
        <v>0</v>
      </c>
    </row>
    <row r="248" spans="1:7" x14ac:dyDescent="0.25">
      <c r="A248">
        <v>247</v>
      </c>
      <c r="B248">
        <v>856</v>
      </c>
      <c r="C248">
        <v>458</v>
      </c>
      <c r="D248">
        <f>INDEX(Reservations[Hall (won''t be transferred to database)],MATCH(SeatReservations[[#This Row],[Reservation]],Reservations[Id],0))</f>
        <v>2</v>
      </c>
      <c r="E248">
        <f>INDEX(Reservations[Screening],MATCH(SeatReservations[[#This Row],[Reservation]],Reservations[Id],0))</f>
        <v>809</v>
      </c>
      <c r="F248">
        <f t="shared" si="3"/>
        <v>1</v>
      </c>
      <c r="G248">
        <f>INDEX(Seat!E:E,MATCH(SeatReservations!C248,Seat!A:A,0))</f>
        <v>0</v>
      </c>
    </row>
    <row r="249" spans="1:7" x14ac:dyDescent="0.25">
      <c r="A249">
        <v>248</v>
      </c>
      <c r="B249">
        <v>1068</v>
      </c>
      <c r="C249">
        <v>1213</v>
      </c>
      <c r="D249">
        <f>INDEX(Reservations[Hall (won''t be transferred to database)],MATCH(SeatReservations[[#This Row],[Reservation]],Reservations[Id],0))</f>
        <v>7</v>
      </c>
      <c r="E249">
        <f>INDEX(Reservations[Screening],MATCH(SeatReservations[[#This Row],[Reservation]],Reservations[Id],0))</f>
        <v>173</v>
      </c>
      <c r="F249">
        <f t="shared" si="3"/>
        <v>1</v>
      </c>
      <c r="G249">
        <f>INDEX(Seat!E:E,MATCH(SeatReservations!C249,Seat!A:A,0))</f>
        <v>0</v>
      </c>
    </row>
    <row r="250" spans="1:7" x14ac:dyDescent="0.25">
      <c r="A250">
        <v>249</v>
      </c>
      <c r="B250">
        <v>2438</v>
      </c>
      <c r="C250">
        <v>1340</v>
      </c>
      <c r="D250">
        <f>INDEX(Reservations[Hall (won''t be transferred to database)],MATCH(SeatReservations[[#This Row],[Reservation]],Reservations[Id],0))</f>
        <v>9</v>
      </c>
      <c r="E250">
        <f>INDEX(Reservations[Screening],MATCH(SeatReservations[[#This Row],[Reservation]],Reservations[Id],0))</f>
        <v>619</v>
      </c>
      <c r="F250">
        <f t="shared" si="3"/>
        <v>1</v>
      </c>
      <c r="G250">
        <f>INDEX(Seat!E:E,MATCH(SeatReservations!C250,Seat!A:A,0))</f>
        <v>0</v>
      </c>
    </row>
    <row r="251" spans="1:7" x14ac:dyDescent="0.25">
      <c r="A251">
        <v>250</v>
      </c>
      <c r="B251">
        <v>1141</v>
      </c>
      <c r="C251">
        <v>1380</v>
      </c>
      <c r="D251">
        <f>INDEX(Reservations[Hall (won''t be transferred to database)],MATCH(SeatReservations[[#This Row],[Reservation]],Reservations[Id],0))</f>
        <v>10</v>
      </c>
      <c r="E251">
        <f>INDEX(Reservations[Screening],MATCH(SeatReservations[[#This Row],[Reservation]],Reservations[Id],0))</f>
        <v>46</v>
      </c>
      <c r="F251">
        <f t="shared" si="3"/>
        <v>1</v>
      </c>
      <c r="G251">
        <f>INDEX(Seat!E:E,MATCH(SeatReservations!C251,Seat!A:A,0))</f>
        <v>0</v>
      </c>
    </row>
    <row r="252" spans="1:7" x14ac:dyDescent="0.25">
      <c r="A252">
        <v>251</v>
      </c>
      <c r="B252">
        <v>2209</v>
      </c>
      <c r="C252">
        <v>1088</v>
      </c>
      <c r="D252">
        <f>INDEX(Reservations[Hall (won''t be transferred to database)],MATCH(SeatReservations[[#This Row],[Reservation]],Reservations[Id],0))</f>
        <v>6</v>
      </c>
      <c r="E252">
        <f>INDEX(Reservations[Screening],MATCH(SeatReservations[[#This Row],[Reservation]],Reservations[Id],0))</f>
        <v>828</v>
      </c>
      <c r="F252">
        <f t="shared" si="3"/>
        <v>1</v>
      </c>
      <c r="G252">
        <f>INDEX(Seat!E:E,MATCH(SeatReservations!C252,Seat!A:A,0))</f>
        <v>0</v>
      </c>
    </row>
    <row r="253" spans="1:7" x14ac:dyDescent="0.25">
      <c r="A253">
        <v>252</v>
      </c>
      <c r="B253">
        <v>904</v>
      </c>
      <c r="C253">
        <v>602</v>
      </c>
      <c r="D253">
        <f>INDEX(Reservations[Hall (won''t be transferred to database)],MATCH(SeatReservations[[#This Row],[Reservation]],Reservations[Id],0))</f>
        <v>3</v>
      </c>
      <c r="E253">
        <f>INDEX(Reservations[Screening],MATCH(SeatReservations[[#This Row],[Reservation]],Reservations[Id],0))</f>
        <v>757</v>
      </c>
      <c r="F253">
        <f t="shared" si="3"/>
        <v>1</v>
      </c>
      <c r="G253">
        <f>INDEX(Seat!E:E,MATCH(SeatReservations!C253,Seat!A:A,0))</f>
        <v>0</v>
      </c>
    </row>
    <row r="254" spans="1:7" x14ac:dyDescent="0.25">
      <c r="A254">
        <v>253</v>
      </c>
      <c r="B254">
        <v>1752</v>
      </c>
      <c r="C254">
        <v>917</v>
      </c>
      <c r="D254">
        <f>INDEX(Reservations[Hall (won''t be transferred to database)],MATCH(SeatReservations[[#This Row],[Reservation]],Reservations[Id],0))</f>
        <v>4</v>
      </c>
      <c r="E254">
        <f>INDEX(Reservations[Screening],MATCH(SeatReservations[[#This Row],[Reservation]],Reservations[Id],0))</f>
        <v>184</v>
      </c>
      <c r="F254">
        <f t="shared" si="3"/>
        <v>1</v>
      </c>
      <c r="G254">
        <f>INDEX(Seat!E:E,MATCH(SeatReservations!C254,Seat!A:A,0))</f>
        <v>0</v>
      </c>
    </row>
    <row r="255" spans="1:7" x14ac:dyDescent="0.25">
      <c r="A255">
        <v>254</v>
      </c>
      <c r="B255">
        <v>1431</v>
      </c>
      <c r="C255">
        <v>382</v>
      </c>
      <c r="D255">
        <f>INDEX(Reservations[Hall (won''t be transferred to database)],MATCH(SeatReservations[[#This Row],[Reservation]],Reservations[Id],0))</f>
        <v>2</v>
      </c>
      <c r="E255">
        <f>INDEX(Reservations[Screening],MATCH(SeatReservations[[#This Row],[Reservation]],Reservations[Id],0))</f>
        <v>243</v>
      </c>
      <c r="F255">
        <f t="shared" si="3"/>
        <v>1</v>
      </c>
      <c r="G255">
        <f>INDEX(Seat!E:E,MATCH(SeatReservations!C255,Seat!A:A,0))</f>
        <v>0</v>
      </c>
    </row>
    <row r="256" spans="1:7" x14ac:dyDescent="0.25">
      <c r="A256">
        <v>255</v>
      </c>
      <c r="B256">
        <v>1997</v>
      </c>
      <c r="C256">
        <v>629</v>
      </c>
      <c r="D256">
        <f>INDEX(Reservations[Hall (won''t be transferred to database)],MATCH(SeatReservations[[#This Row],[Reservation]],Reservations[Id],0))</f>
        <v>3</v>
      </c>
      <c r="E256">
        <f>INDEX(Reservations[Screening],MATCH(SeatReservations[[#This Row],[Reservation]],Reservations[Id],0))</f>
        <v>180</v>
      </c>
      <c r="F256">
        <f t="shared" si="3"/>
        <v>1</v>
      </c>
      <c r="G256">
        <f>INDEX(Seat!E:E,MATCH(SeatReservations!C256,Seat!A:A,0))</f>
        <v>0</v>
      </c>
    </row>
    <row r="257" spans="1:7" x14ac:dyDescent="0.25">
      <c r="A257">
        <v>256</v>
      </c>
      <c r="B257">
        <v>2735</v>
      </c>
      <c r="C257">
        <v>256</v>
      </c>
      <c r="D257">
        <f>INDEX(Reservations[Hall (won''t be transferred to database)],MATCH(SeatReservations[[#This Row],[Reservation]],Reservations[Id],0))</f>
        <v>2</v>
      </c>
      <c r="E257">
        <f>INDEX(Reservations[Screening],MATCH(SeatReservations[[#This Row],[Reservation]],Reservations[Id],0))</f>
        <v>781</v>
      </c>
      <c r="F257">
        <f t="shared" si="3"/>
        <v>1</v>
      </c>
      <c r="G257">
        <f>INDEX(Seat!E:E,MATCH(SeatReservations!C257,Seat!A:A,0))</f>
        <v>0</v>
      </c>
    </row>
    <row r="258" spans="1:7" x14ac:dyDescent="0.25">
      <c r="A258">
        <v>257</v>
      </c>
      <c r="B258">
        <v>2759</v>
      </c>
      <c r="C258">
        <v>59</v>
      </c>
      <c r="D258">
        <f>INDEX(Reservations[Hall (won''t be transferred to database)],MATCH(SeatReservations[[#This Row],[Reservation]],Reservations[Id],0))</f>
        <v>1</v>
      </c>
      <c r="E258">
        <f>INDEX(Reservations[Screening],MATCH(SeatReservations[[#This Row],[Reservation]],Reservations[Id],0))</f>
        <v>744</v>
      </c>
      <c r="F258">
        <f t="shared" ref="F258:F321" si="4">COUNTIFS($E$1:$E$15894,E258,$C$1:$C$15894,C258)</f>
        <v>1</v>
      </c>
      <c r="G258">
        <f>INDEX(Seat!E:E,MATCH(SeatReservations!C258,Seat!A:A,0))</f>
        <v>0</v>
      </c>
    </row>
    <row r="259" spans="1:7" x14ac:dyDescent="0.25">
      <c r="A259">
        <v>258</v>
      </c>
      <c r="B259">
        <v>498</v>
      </c>
      <c r="C259">
        <v>72</v>
      </c>
      <c r="D259">
        <f>INDEX(Reservations[Hall (won''t be transferred to database)],MATCH(SeatReservations[[#This Row],[Reservation]],Reservations[Id],0))</f>
        <v>1</v>
      </c>
      <c r="E259">
        <f>INDEX(Reservations[Screening],MATCH(SeatReservations[[#This Row],[Reservation]],Reservations[Id],0))</f>
        <v>695</v>
      </c>
      <c r="F259">
        <f t="shared" si="4"/>
        <v>1</v>
      </c>
      <c r="G259">
        <f>INDEX(Seat!E:E,MATCH(SeatReservations!C259,Seat!A:A,0))</f>
        <v>0</v>
      </c>
    </row>
    <row r="260" spans="1:7" x14ac:dyDescent="0.25">
      <c r="A260">
        <v>259</v>
      </c>
      <c r="B260">
        <v>517</v>
      </c>
      <c r="C260">
        <v>724</v>
      </c>
      <c r="D260">
        <f>INDEX(Reservations[Hall (won''t be transferred to database)],MATCH(SeatReservations[[#This Row],[Reservation]],Reservations[Id],0))</f>
        <v>4</v>
      </c>
      <c r="E260">
        <f>INDEX(Reservations[Screening],MATCH(SeatReservations[[#This Row],[Reservation]],Reservations[Id],0))</f>
        <v>738</v>
      </c>
      <c r="F260">
        <f t="shared" si="4"/>
        <v>1</v>
      </c>
      <c r="G260">
        <f>INDEX(Seat!E:E,MATCH(SeatReservations!C260,Seat!A:A,0))</f>
        <v>0</v>
      </c>
    </row>
    <row r="261" spans="1:7" x14ac:dyDescent="0.25">
      <c r="A261">
        <v>260</v>
      </c>
      <c r="B261">
        <v>993</v>
      </c>
      <c r="C261">
        <v>1419</v>
      </c>
      <c r="D261">
        <f>INDEX(Reservations[Hall (won''t be transferred to database)],MATCH(SeatReservations[[#This Row],[Reservation]],Reservations[Id],0))</f>
        <v>10</v>
      </c>
      <c r="E261">
        <f>INDEX(Reservations[Screening],MATCH(SeatReservations[[#This Row],[Reservation]],Reservations[Id],0))</f>
        <v>662</v>
      </c>
      <c r="F261">
        <f t="shared" si="4"/>
        <v>1</v>
      </c>
      <c r="G261">
        <f>INDEX(Seat!E:E,MATCH(SeatReservations!C261,Seat!A:A,0))</f>
        <v>0</v>
      </c>
    </row>
    <row r="262" spans="1:7" x14ac:dyDescent="0.25">
      <c r="A262">
        <v>261</v>
      </c>
      <c r="B262">
        <v>2233</v>
      </c>
      <c r="C262">
        <v>1425</v>
      </c>
      <c r="D262">
        <f>INDEX(Reservations[Hall (won''t be transferred to database)],MATCH(SeatReservations[[#This Row],[Reservation]],Reservations[Id],0))</f>
        <v>10</v>
      </c>
      <c r="E262">
        <f>INDEX(Reservations[Screening],MATCH(SeatReservations[[#This Row],[Reservation]],Reservations[Id],0))</f>
        <v>760</v>
      </c>
      <c r="F262">
        <f t="shared" si="4"/>
        <v>1</v>
      </c>
      <c r="G262">
        <f>INDEX(Seat!E:E,MATCH(SeatReservations!C262,Seat!A:A,0))</f>
        <v>0</v>
      </c>
    </row>
    <row r="263" spans="1:7" x14ac:dyDescent="0.25">
      <c r="A263">
        <v>262</v>
      </c>
      <c r="B263">
        <v>683</v>
      </c>
      <c r="C263">
        <v>1414</v>
      </c>
      <c r="D263">
        <f>INDEX(Reservations[Hall (won''t be transferred to database)],MATCH(SeatReservations[[#This Row],[Reservation]],Reservations[Id],0))</f>
        <v>10</v>
      </c>
      <c r="E263">
        <f>INDEX(Reservations[Screening],MATCH(SeatReservations[[#This Row],[Reservation]],Reservations[Id],0))</f>
        <v>815</v>
      </c>
      <c r="F263">
        <f t="shared" si="4"/>
        <v>1</v>
      </c>
      <c r="G263">
        <f>INDEX(Seat!E:E,MATCH(SeatReservations!C263,Seat!A:A,0))</f>
        <v>0</v>
      </c>
    </row>
    <row r="264" spans="1:7" x14ac:dyDescent="0.25">
      <c r="A264">
        <v>263</v>
      </c>
      <c r="B264">
        <v>1272</v>
      </c>
      <c r="C264">
        <v>893</v>
      </c>
      <c r="D264">
        <f>INDEX(Reservations[Hall (won''t be transferred to database)],MATCH(SeatReservations[[#This Row],[Reservation]],Reservations[Id],0))</f>
        <v>4</v>
      </c>
      <c r="E264">
        <f>INDEX(Reservations[Screening],MATCH(SeatReservations[[#This Row],[Reservation]],Reservations[Id],0))</f>
        <v>35</v>
      </c>
      <c r="F264">
        <f t="shared" si="4"/>
        <v>1</v>
      </c>
      <c r="G264">
        <f>INDEX(Seat!E:E,MATCH(SeatReservations!C264,Seat!A:A,0))</f>
        <v>0</v>
      </c>
    </row>
    <row r="265" spans="1:7" x14ac:dyDescent="0.25">
      <c r="A265">
        <v>264</v>
      </c>
      <c r="B265">
        <v>508</v>
      </c>
      <c r="C265">
        <v>1118</v>
      </c>
      <c r="D265">
        <f>INDEX(Reservations[Hall (won''t be transferred to database)],MATCH(SeatReservations[[#This Row],[Reservation]],Reservations[Id],0))</f>
        <v>6</v>
      </c>
      <c r="E265">
        <f>INDEX(Reservations[Screening],MATCH(SeatReservations[[#This Row],[Reservation]],Reservations[Id],0))</f>
        <v>624</v>
      </c>
      <c r="F265">
        <f t="shared" si="4"/>
        <v>1</v>
      </c>
      <c r="G265">
        <f>INDEX(Seat!E:E,MATCH(SeatReservations!C265,Seat!A:A,0))</f>
        <v>0</v>
      </c>
    </row>
    <row r="266" spans="1:7" x14ac:dyDescent="0.25">
      <c r="A266">
        <v>265</v>
      </c>
      <c r="B266">
        <v>155</v>
      </c>
      <c r="C266">
        <v>990</v>
      </c>
      <c r="D266">
        <f>INDEX(Reservations[Hall (won''t be transferred to database)],MATCH(SeatReservations[[#This Row],[Reservation]],Reservations[Id],0))</f>
        <v>5</v>
      </c>
      <c r="E266">
        <f>INDEX(Reservations[Screening],MATCH(SeatReservations[[#This Row],[Reservation]],Reservations[Id],0))</f>
        <v>710</v>
      </c>
      <c r="F266">
        <f t="shared" si="4"/>
        <v>2</v>
      </c>
      <c r="G266">
        <f>INDEX(Seat!E:E,MATCH(SeatReservations!C266,Seat!A:A,0))</f>
        <v>0</v>
      </c>
    </row>
    <row r="267" spans="1:7" x14ac:dyDescent="0.25">
      <c r="A267">
        <v>266</v>
      </c>
      <c r="B267">
        <v>2398</v>
      </c>
      <c r="C267">
        <v>1185</v>
      </c>
      <c r="D267">
        <f>INDEX(Reservations[Hall (won''t be transferred to database)],MATCH(SeatReservations[[#This Row],[Reservation]],Reservations[Id],0))</f>
        <v>7</v>
      </c>
      <c r="E267">
        <f>INDEX(Reservations[Screening],MATCH(SeatReservations[[#This Row],[Reservation]],Reservations[Id],0))</f>
        <v>714</v>
      </c>
      <c r="F267">
        <f t="shared" si="4"/>
        <v>1</v>
      </c>
      <c r="G267">
        <f>INDEX(Seat!E:E,MATCH(SeatReservations!C267,Seat!A:A,0))</f>
        <v>0</v>
      </c>
    </row>
    <row r="268" spans="1:7" x14ac:dyDescent="0.25">
      <c r="A268">
        <v>267</v>
      </c>
      <c r="B268">
        <v>2833</v>
      </c>
      <c r="C268">
        <v>1027</v>
      </c>
      <c r="D268">
        <f>INDEX(Reservations[Hall (won''t be transferred to database)],MATCH(SeatReservations[[#This Row],[Reservation]],Reservations[Id],0))</f>
        <v>5</v>
      </c>
      <c r="E268">
        <f>INDEX(Reservations[Screening],MATCH(SeatReservations[[#This Row],[Reservation]],Reservations[Id],0))</f>
        <v>834</v>
      </c>
      <c r="F268">
        <f t="shared" si="4"/>
        <v>1</v>
      </c>
      <c r="G268">
        <f>INDEX(Seat!E:E,MATCH(SeatReservations!C268,Seat!A:A,0))</f>
        <v>0</v>
      </c>
    </row>
    <row r="269" spans="1:7" x14ac:dyDescent="0.25">
      <c r="A269">
        <v>268</v>
      </c>
      <c r="B269">
        <v>1163</v>
      </c>
      <c r="C269">
        <v>1353</v>
      </c>
      <c r="D269">
        <f>INDEX(Reservations[Hall (won''t be transferred to database)],MATCH(SeatReservations[[#This Row],[Reservation]],Reservations[Id],0))</f>
        <v>9</v>
      </c>
      <c r="E269">
        <f>INDEX(Reservations[Screening],MATCH(SeatReservations[[#This Row],[Reservation]],Reservations[Id],0))</f>
        <v>3</v>
      </c>
      <c r="F269">
        <f t="shared" si="4"/>
        <v>1</v>
      </c>
      <c r="G269">
        <f>INDEX(Seat!E:E,MATCH(SeatReservations!C269,Seat!A:A,0))</f>
        <v>0</v>
      </c>
    </row>
    <row r="270" spans="1:7" x14ac:dyDescent="0.25">
      <c r="A270">
        <v>269</v>
      </c>
      <c r="B270">
        <v>142</v>
      </c>
      <c r="C270">
        <v>744</v>
      </c>
      <c r="D270">
        <f>INDEX(Reservations[Hall (won''t be transferred to database)],MATCH(SeatReservations[[#This Row],[Reservation]],Reservations[Id],0))</f>
        <v>4</v>
      </c>
      <c r="E270">
        <f>INDEX(Reservations[Screening],MATCH(SeatReservations[[#This Row],[Reservation]],Reservations[Id],0))</f>
        <v>798</v>
      </c>
      <c r="F270">
        <f t="shared" si="4"/>
        <v>1</v>
      </c>
      <c r="G270">
        <f>INDEX(Seat!E:E,MATCH(SeatReservations!C270,Seat!A:A,0))</f>
        <v>0</v>
      </c>
    </row>
    <row r="271" spans="1:7" x14ac:dyDescent="0.25">
      <c r="A271">
        <v>270</v>
      </c>
      <c r="B271">
        <v>2377</v>
      </c>
      <c r="C271">
        <v>1361</v>
      </c>
      <c r="D271">
        <f>INDEX(Reservations[Hall (won''t be transferred to database)],MATCH(SeatReservations[[#This Row],[Reservation]],Reservations[Id],0))</f>
        <v>9</v>
      </c>
      <c r="E271">
        <f>INDEX(Reservations[Screening],MATCH(SeatReservations[[#This Row],[Reservation]],Reservations[Id],0))</f>
        <v>783</v>
      </c>
      <c r="F271">
        <f t="shared" si="4"/>
        <v>2</v>
      </c>
      <c r="G271">
        <f>INDEX(Seat!E:E,MATCH(SeatReservations!C271,Seat!A:A,0))</f>
        <v>0</v>
      </c>
    </row>
    <row r="272" spans="1:7" x14ac:dyDescent="0.25">
      <c r="A272">
        <v>271</v>
      </c>
      <c r="B272">
        <v>2402</v>
      </c>
      <c r="C272">
        <v>79</v>
      </c>
      <c r="D272">
        <f>INDEX(Reservations[Hall (won''t be transferred to database)],MATCH(SeatReservations[[#This Row],[Reservation]],Reservations[Id],0))</f>
        <v>1</v>
      </c>
      <c r="E272">
        <f>INDEX(Reservations[Screening],MATCH(SeatReservations[[#This Row],[Reservation]],Reservations[Id],0))</f>
        <v>700</v>
      </c>
      <c r="F272">
        <f t="shared" si="4"/>
        <v>1</v>
      </c>
      <c r="G272">
        <f>INDEX(Seat!E:E,MATCH(SeatReservations!C272,Seat!A:A,0))</f>
        <v>0</v>
      </c>
    </row>
    <row r="273" spans="1:7" x14ac:dyDescent="0.25">
      <c r="A273">
        <v>272</v>
      </c>
      <c r="B273">
        <v>2872</v>
      </c>
      <c r="C273">
        <v>1119</v>
      </c>
      <c r="D273">
        <f>INDEX(Reservations[Hall (won''t be transferred to database)],MATCH(SeatReservations[[#This Row],[Reservation]],Reservations[Id],0))</f>
        <v>6</v>
      </c>
      <c r="E273">
        <f>INDEX(Reservations[Screening],MATCH(SeatReservations[[#This Row],[Reservation]],Reservations[Id],0))</f>
        <v>831</v>
      </c>
      <c r="F273">
        <f t="shared" si="4"/>
        <v>1</v>
      </c>
      <c r="G273">
        <f>INDEX(Seat!E:E,MATCH(SeatReservations!C273,Seat!A:A,0))</f>
        <v>0</v>
      </c>
    </row>
    <row r="274" spans="1:7" x14ac:dyDescent="0.25">
      <c r="A274">
        <v>273</v>
      </c>
      <c r="B274">
        <v>1319</v>
      </c>
      <c r="C274">
        <v>141</v>
      </c>
      <c r="D274">
        <f>INDEX(Reservations[Hall (won''t be transferred to database)],MATCH(SeatReservations[[#This Row],[Reservation]],Reservations[Id],0))</f>
        <v>1</v>
      </c>
      <c r="E274">
        <f>INDEX(Reservations[Screening],MATCH(SeatReservations[[#This Row],[Reservation]],Reservations[Id],0))</f>
        <v>141</v>
      </c>
      <c r="F274">
        <f t="shared" si="4"/>
        <v>1</v>
      </c>
      <c r="G274">
        <f>INDEX(Seat!E:E,MATCH(SeatReservations!C274,Seat!A:A,0))</f>
        <v>0</v>
      </c>
    </row>
    <row r="275" spans="1:7" x14ac:dyDescent="0.25">
      <c r="A275">
        <v>274</v>
      </c>
      <c r="B275">
        <v>2972</v>
      </c>
      <c r="C275">
        <v>836</v>
      </c>
      <c r="D275">
        <f>INDEX(Reservations[Hall (won''t be transferred to database)],MATCH(SeatReservations[[#This Row],[Reservation]],Reservations[Id],0))</f>
        <v>4</v>
      </c>
      <c r="E275">
        <f>INDEX(Reservations[Screening],MATCH(SeatReservations[[#This Row],[Reservation]],Reservations[Id],0))</f>
        <v>708</v>
      </c>
      <c r="F275">
        <f t="shared" si="4"/>
        <v>1</v>
      </c>
      <c r="G275">
        <f>INDEX(Seat!E:E,MATCH(SeatReservations!C275,Seat!A:A,0))</f>
        <v>0</v>
      </c>
    </row>
    <row r="276" spans="1:7" x14ac:dyDescent="0.25">
      <c r="A276">
        <v>275</v>
      </c>
      <c r="B276">
        <v>2263</v>
      </c>
      <c r="C276">
        <v>5</v>
      </c>
      <c r="D276">
        <f>INDEX(Reservations[Hall (won''t be transferred to database)],MATCH(SeatReservations[[#This Row],[Reservation]],Reservations[Id],0))</f>
        <v>1</v>
      </c>
      <c r="E276">
        <f>INDEX(Reservations[Screening],MATCH(SeatReservations[[#This Row],[Reservation]],Reservations[Id],0))</f>
        <v>688</v>
      </c>
      <c r="F276">
        <f t="shared" si="4"/>
        <v>1</v>
      </c>
      <c r="G276">
        <f>INDEX(Seat!E:E,MATCH(SeatReservations!C276,Seat!A:A,0))</f>
        <v>0</v>
      </c>
    </row>
    <row r="277" spans="1:7" x14ac:dyDescent="0.25">
      <c r="A277">
        <v>276</v>
      </c>
      <c r="B277">
        <v>631</v>
      </c>
      <c r="C277">
        <v>284</v>
      </c>
      <c r="D277">
        <f>INDEX(Reservations[Hall (won''t be transferred to database)],MATCH(SeatReservations[[#This Row],[Reservation]],Reservations[Id],0))</f>
        <v>2</v>
      </c>
      <c r="E277">
        <f>INDEX(Reservations[Screening],MATCH(SeatReservations[[#This Row],[Reservation]],Reservations[Id],0))</f>
        <v>736</v>
      </c>
      <c r="F277">
        <f t="shared" si="4"/>
        <v>1</v>
      </c>
      <c r="G277">
        <f>INDEX(Seat!E:E,MATCH(SeatReservations!C277,Seat!A:A,0))</f>
        <v>0</v>
      </c>
    </row>
    <row r="278" spans="1:7" x14ac:dyDescent="0.25">
      <c r="A278">
        <v>277</v>
      </c>
      <c r="B278">
        <v>1018</v>
      </c>
      <c r="C278">
        <v>35</v>
      </c>
      <c r="D278">
        <f>INDEX(Reservations[Hall (won''t be transferred to database)],MATCH(SeatReservations[[#This Row],[Reservation]],Reservations[Id],0))</f>
        <v>1</v>
      </c>
      <c r="E278">
        <f>INDEX(Reservations[Screening],MATCH(SeatReservations[[#This Row],[Reservation]],Reservations[Id],0))</f>
        <v>159</v>
      </c>
      <c r="F278">
        <f t="shared" si="4"/>
        <v>1</v>
      </c>
      <c r="G278">
        <f>INDEX(Seat!E:E,MATCH(SeatReservations!C278,Seat!A:A,0))</f>
        <v>0</v>
      </c>
    </row>
    <row r="279" spans="1:7" x14ac:dyDescent="0.25">
      <c r="A279">
        <v>278</v>
      </c>
      <c r="B279">
        <v>2599</v>
      </c>
      <c r="C279">
        <v>505</v>
      </c>
      <c r="D279">
        <f>INDEX(Reservations[Hall (won''t be transferred to database)],MATCH(SeatReservations[[#This Row],[Reservation]],Reservations[Id],0))</f>
        <v>3</v>
      </c>
      <c r="E279">
        <f>INDEX(Reservations[Screening],MATCH(SeatReservations[[#This Row],[Reservation]],Reservations[Id],0))</f>
        <v>678</v>
      </c>
      <c r="F279">
        <f t="shared" si="4"/>
        <v>1</v>
      </c>
      <c r="G279">
        <f>INDEX(Seat!E:E,MATCH(SeatReservations!C279,Seat!A:A,0))</f>
        <v>0</v>
      </c>
    </row>
    <row r="280" spans="1:7" x14ac:dyDescent="0.25">
      <c r="A280">
        <v>279</v>
      </c>
      <c r="B280">
        <v>2425</v>
      </c>
      <c r="C280">
        <v>699</v>
      </c>
      <c r="D280">
        <f>INDEX(Reservations[Hall (won''t be transferred to database)],MATCH(SeatReservations[[#This Row],[Reservation]],Reservations[Id],0))</f>
        <v>3</v>
      </c>
      <c r="E280">
        <f>INDEX(Reservations[Screening],MATCH(SeatReservations[[#This Row],[Reservation]],Reservations[Id],0))</f>
        <v>612</v>
      </c>
      <c r="F280">
        <f t="shared" si="4"/>
        <v>1</v>
      </c>
      <c r="G280">
        <f>INDEX(Seat!E:E,MATCH(SeatReservations!C280,Seat!A:A,0))</f>
        <v>0</v>
      </c>
    </row>
    <row r="281" spans="1:7" x14ac:dyDescent="0.25">
      <c r="A281">
        <v>280</v>
      </c>
      <c r="B281">
        <v>1068</v>
      </c>
      <c r="C281">
        <v>1214</v>
      </c>
      <c r="D281">
        <f>INDEX(Reservations[Hall (won''t be transferred to database)],MATCH(SeatReservations[[#This Row],[Reservation]],Reservations[Id],0))</f>
        <v>7</v>
      </c>
      <c r="E281">
        <f>INDEX(Reservations[Screening],MATCH(SeatReservations[[#This Row],[Reservation]],Reservations[Id],0))</f>
        <v>173</v>
      </c>
      <c r="F281">
        <f t="shared" si="4"/>
        <v>1</v>
      </c>
      <c r="G281">
        <f>INDEX(Seat!E:E,MATCH(SeatReservations!C281,Seat!A:A,0))</f>
        <v>0</v>
      </c>
    </row>
    <row r="282" spans="1:7" x14ac:dyDescent="0.25">
      <c r="A282">
        <v>281</v>
      </c>
      <c r="B282">
        <v>2660</v>
      </c>
      <c r="C282">
        <v>1380</v>
      </c>
      <c r="D282">
        <f>INDEX(Reservations[Hall (won''t be transferred to database)],MATCH(SeatReservations[[#This Row],[Reservation]],Reservations[Id],0))</f>
        <v>10</v>
      </c>
      <c r="E282">
        <f>INDEX(Reservations[Screening],MATCH(SeatReservations[[#This Row],[Reservation]],Reservations[Id],0))</f>
        <v>815</v>
      </c>
      <c r="F282">
        <f t="shared" si="4"/>
        <v>1</v>
      </c>
      <c r="G282">
        <f>INDEX(Seat!E:E,MATCH(SeatReservations!C282,Seat!A:A,0))</f>
        <v>0</v>
      </c>
    </row>
    <row r="283" spans="1:7" x14ac:dyDescent="0.25">
      <c r="A283">
        <v>282</v>
      </c>
      <c r="B283">
        <v>177</v>
      </c>
      <c r="C283">
        <v>1082</v>
      </c>
      <c r="D283">
        <f>INDEX(Reservations[Hall (won''t be transferred to database)],MATCH(SeatReservations[[#This Row],[Reservation]],Reservations[Id],0))</f>
        <v>6</v>
      </c>
      <c r="E283">
        <f>INDEX(Reservations[Screening],MATCH(SeatReservations[[#This Row],[Reservation]],Reservations[Id],0))</f>
        <v>825</v>
      </c>
      <c r="F283">
        <f t="shared" si="4"/>
        <v>1</v>
      </c>
      <c r="G283">
        <f>INDEX(Seat!E:E,MATCH(SeatReservations!C283,Seat!A:A,0))</f>
        <v>0</v>
      </c>
    </row>
    <row r="284" spans="1:7" x14ac:dyDescent="0.25">
      <c r="A284">
        <v>283</v>
      </c>
      <c r="B284">
        <v>2492</v>
      </c>
      <c r="C284">
        <v>452</v>
      </c>
      <c r="D284">
        <f>INDEX(Reservations[Hall (won''t be transferred to database)],MATCH(SeatReservations[[#This Row],[Reservation]],Reservations[Id],0))</f>
        <v>2</v>
      </c>
      <c r="E284">
        <f>INDEX(Reservations[Screening],MATCH(SeatReservations[[#This Row],[Reservation]],Reservations[Id],0))</f>
        <v>769</v>
      </c>
      <c r="F284">
        <f t="shared" si="4"/>
        <v>1</v>
      </c>
      <c r="G284">
        <f>INDEX(Seat!E:E,MATCH(SeatReservations!C284,Seat!A:A,0))</f>
        <v>0</v>
      </c>
    </row>
    <row r="285" spans="1:7" x14ac:dyDescent="0.25">
      <c r="A285">
        <v>284</v>
      </c>
      <c r="B285">
        <v>622</v>
      </c>
      <c r="C285">
        <v>815</v>
      </c>
      <c r="D285">
        <f>INDEX(Reservations[Hall (won''t be transferred to database)],MATCH(SeatReservations[[#This Row],[Reservation]],Reservations[Id],0))</f>
        <v>4</v>
      </c>
      <c r="E285">
        <f>INDEX(Reservations[Screening],MATCH(SeatReservations[[#This Row],[Reservation]],Reservations[Id],0))</f>
        <v>803</v>
      </c>
      <c r="F285">
        <f t="shared" si="4"/>
        <v>2</v>
      </c>
      <c r="G285">
        <f>INDEX(Seat!E:E,MATCH(SeatReservations!C285,Seat!A:A,0))</f>
        <v>0</v>
      </c>
    </row>
    <row r="286" spans="1:7" x14ac:dyDescent="0.25">
      <c r="A286">
        <v>285</v>
      </c>
      <c r="B286">
        <v>834</v>
      </c>
      <c r="C286">
        <v>1278</v>
      </c>
      <c r="D286">
        <f>INDEX(Reservations[Hall (won''t be transferred to database)],MATCH(SeatReservations[[#This Row],[Reservation]],Reservations[Id],0))</f>
        <v>8</v>
      </c>
      <c r="E286">
        <f>INDEX(Reservations[Screening],MATCH(SeatReservations[[#This Row],[Reservation]],Reservations[Id],0))</f>
        <v>652</v>
      </c>
      <c r="F286">
        <f t="shared" si="4"/>
        <v>1</v>
      </c>
      <c r="G286">
        <f>INDEX(Seat!E:E,MATCH(SeatReservations!C286,Seat!A:A,0))</f>
        <v>0</v>
      </c>
    </row>
    <row r="287" spans="1:7" x14ac:dyDescent="0.25">
      <c r="A287">
        <v>286</v>
      </c>
      <c r="B287">
        <v>2314</v>
      </c>
      <c r="C287">
        <v>1080</v>
      </c>
      <c r="D287">
        <f>INDEX(Reservations[Hall (won''t be transferred to database)],MATCH(SeatReservations[[#This Row],[Reservation]],Reservations[Id],0))</f>
        <v>6</v>
      </c>
      <c r="E287">
        <f>INDEX(Reservations[Screening],MATCH(SeatReservations[[#This Row],[Reservation]],Reservations[Id],0))</f>
        <v>716</v>
      </c>
      <c r="F287">
        <f t="shared" si="4"/>
        <v>1</v>
      </c>
      <c r="G287">
        <f>INDEX(Seat!E:E,MATCH(SeatReservations!C287,Seat!A:A,0))</f>
        <v>0</v>
      </c>
    </row>
    <row r="288" spans="1:7" x14ac:dyDescent="0.25">
      <c r="A288">
        <v>287</v>
      </c>
      <c r="B288">
        <v>2240</v>
      </c>
      <c r="C288">
        <v>1327</v>
      </c>
      <c r="D288">
        <f>INDEX(Reservations[Hall (won''t be transferred to database)],MATCH(SeatReservations[[#This Row],[Reservation]],Reservations[Id],0))</f>
        <v>9</v>
      </c>
      <c r="E288">
        <f>INDEX(Reservations[Screening],MATCH(SeatReservations[[#This Row],[Reservation]],Reservations[Id],0))</f>
        <v>768</v>
      </c>
      <c r="F288">
        <f t="shared" si="4"/>
        <v>1</v>
      </c>
      <c r="G288">
        <f>INDEX(Seat!E:E,MATCH(SeatReservations!C288,Seat!A:A,0))</f>
        <v>0</v>
      </c>
    </row>
    <row r="289" spans="1:7" x14ac:dyDescent="0.25">
      <c r="A289">
        <v>288</v>
      </c>
      <c r="B289">
        <v>2368</v>
      </c>
      <c r="C289">
        <v>161</v>
      </c>
      <c r="D289">
        <f>INDEX(Reservations[Hall (won''t be transferred to database)],MATCH(SeatReservations[[#This Row],[Reservation]],Reservations[Id],0))</f>
        <v>1</v>
      </c>
      <c r="E289">
        <f>INDEX(Reservations[Screening],MATCH(SeatReservations[[#This Row],[Reservation]],Reservations[Id],0))</f>
        <v>744</v>
      </c>
      <c r="F289">
        <f t="shared" si="4"/>
        <v>2</v>
      </c>
      <c r="G289">
        <f>INDEX(Seat!E:E,MATCH(SeatReservations!C289,Seat!A:A,0))</f>
        <v>0</v>
      </c>
    </row>
    <row r="290" spans="1:7" x14ac:dyDescent="0.25">
      <c r="A290">
        <v>289</v>
      </c>
      <c r="B290">
        <v>1031</v>
      </c>
      <c r="C290">
        <v>1061</v>
      </c>
      <c r="D290">
        <f>INDEX(Reservations[Hall (won''t be transferred to database)],MATCH(SeatReservations[[#This Row],[Reservation]],Reservations[Id],0))</f>
        <v>6</v>
      </c>
      <c r="E290">
        <f>INDEX(Reservations[Screening],MATCH(SeatReservations[[#This Row],[Reservation]],Reservations[Id],0))</f>
        <v>44</v>
      </c>
      <c r="F290">
        <f t="shared" si="4"/>
        <v>1</v>
      </c>
      <c r="G290">
        <f>INDEX(Seat!E:E,MATCH(SeatReservations!C290,Seat!A:A,0))</f>
        <v>0</v>
      </c>
    </row>
    <row r="291" spans="1:7" x14ac:dyDescent="0.25">
      <c r="A291">
        <v>290</v>
      </c>
      <c r="B291">
        <v>2733</v>
      </c>
      <c r="C291">
        <v>835</v>
      </c>
      <c r="D291">
        <f>INDEX(Reservations[Hall (won''t be transferred to database)],MATCH(SeatReservations[[#This Row],[Reservation]],Reservations[Id],0))</f>
        <v>4</v>
      </c>
      <c r="E291">
        <f>INDEX(Reservations[Screening],MATCH(SeatReservations[[#This Row],[Reservation]],Reservations[Id],0))</f>
        <v>807</v>
      </c>
      <c r="F291">
        <f t="shared" si="4"/>
        <v>1</v>
      </c>
      <c r="G291">
        <f>INDEX(Seat!E:E,MATCH(SeatReservations!C291,Seat!A:A,0))</f>
        <v>0</v>
      </c>
    </row>
    <row r="292" spans="1:7" x14ac:dyDescent="0.25">
      <c r="A292">
        <v>291</v>
      </c>
      <c r="B292">
        <v>2155</v>
      </c>
      <c r="C292">
        <v>964</v>
      </c>
      <c r="D292">
        <f>INDEX(Reservations[Hall (won''t be transferred to database)],MATCH(SeatReservations[[#This Row],[Reservation]],Reservations[Id],0))</f>
        <v>5</v>
      </c>
      <c r="E292">
        <f>INDEX(Reservations[Screening],MATCH(SeatReservations[[#This Row],[Reservation]],Reservations[Id],0))</f>
        <v>710</v>
      </c>
      <c r="F292">
        <f t="shared" si="4"/>
        <v>1</v>
      </c>
      <c r="G292">
        <f>INDEX(Seat!E:E,MATCH(SeatReservations!C292,Seat!A:A,0))</f>
        <v>0</v>
      </c>
    </row>
    <row r="293" spans="1:7" x14ac:dyDescent="0.25">
      <c r="A293">
        <v>292</v>
      </c>
      <c r="B293">
        <v>2389</v>
      </c>
      <c r="C293">
        <v>671</v>
      </c>
      <c r="D293">
        <f>INDEX(Reservations[Hall (won''t be transferred to database)],MATCH(SeatReservations[[#This Row],[Reservation]],Reservations[Id],0))</f>
        <v>3</v>
      </c>
      <c r="E293">
        <f>INDEX(Reservations[Screening],MATCH(SeatReservations[[#This Row],[Reservation]],Reservations[Id],0))</f>
        <v>675</v>
      </c>
      <c r="F293">
        <f t="shared" si="4"/>
        <v>2</v>
      </c>
      <c r="G293">
        <f>INDEX(Seat!E:E,MATCH(SeatReservations!C293,Seat!A:A,0))</f>
        <v>0</v>
      </c>
    </row>
    <row r="294" spans="1:7" x14ac:dyDescent="0.25">
      <c r="A294">
        <v>293</v>
      </c>
      <c r="B294">
        <v>2407</v>
      </c>
      <c r="C294">
        <v>1191</v>
      </c>
      <c r="D294">
        <f>INDEX(Reservations[Hall (won''t be transferred to database)],MATCH(SeatReservations[[#This Row],[Reservation]],Reservations[Id],0))</f>
        <v>7</v>
      </c>
      <c r="E294">
        <f>INDEX(Reservations[Screening],MATCH(SeatReservations[[#This Row],[Reservation]],Reservations[Id],0))</f>
        <v>742</v>
      </c>
      <c r="F294">
        <f t="shared" si="4"/>
        <v>2</v>
      </c>
      <c r="G294">
        <f>INDEX(Seat!E:E,MATCH(SeatReservations!C294,Seat!A:A,0))</f>
        <v>0</v>
      </c>
    </row>
    <row r="295" spans="1:7" x14ac:dyDescent="0.25">
      <c r="A295">
        <v>294</v>
      </c>
      <c r="B295">
        <v>354</v>
      </c>
      <c r="C295">
        <v>1222</v>
      </c>
      <c r="D295">
        <f>INDEX(Reservations[Hall (won''t be transferred to database)],MATCH(SeatReservations[[#This Row],[Reservation]],Reservations[Id],0))</f>
        <v>7</v>
      </c>
      <c r="E295">
        <f>INDEX(Reservations[Screening],MATCH(SeatReservations[[#This Row],[Reservation]],Reservations[Id],0))</f>
        <v>621</v>
      </c>
      <c r="F295">
        <f t="shared" si="4"/>
        <v>1</v>
      </c>
      <c r="G295">
        <f>INDEX(Seat!E:E,MATCH(SeatReservations!C295,Seat!A:A,0))</f>
        <v>0</v>
      </c>
    </row>
    <row r="296" spans="1:7" x14ac:dyDescent="0.25">
      <c r="A296">
        <v>295</v>
      </c>
      <c r="B296">
        <v>130</v>
      </c>
      <c r="C296">
        <v>789</v>
      </c>
      <c r="D296">
        <f>INDEX(Reservations[Hall (won''t be transferred to database)],MATCH(SeatReservations[[#This Row],[Reservation]],Reservations[Id],0))</f>
        <v>4</v>
      </c>
      <c r="E296">
        <f>INDEX(Reservations[Screening],MATCH(SeatReservations[[#This Row],[Reservation]],Reservations[Id],0))</f>
        <v>637</v>
      </c>
      <c r="F296">
        <f t="shared" si="4"/>
        <v>1</v>
      </c>
      <c r="G296">
        <f>INDEX(Seat!E:E,MATCH(SeatReservations!C296,Seat!A:A,0))</f>
        <v>0</v>
      </c>
    </row>
    <row r="297" spans="1:7" x14ac:dyDescent="0.25">
      <c r="A297">
        <v>296</v>
      </c>
      <c r="B297">
        <v>650</v>
      </c>
      <c r="C297">
        <v>1418</v>
      </c>
      <c r="D297">
        <f>INDEX(Reservations[Hall (won''t be transferred to database)],MATCH(SeatReservations[[#This Row],[Reservation]],Reservations[Id],0))</f>
        <v>10</v>
      </c>
      <c r="E297">
        <f>INDEX(Reservations[Screening],MATCH(SeatReservations[[#This Row],[Reservation]],Reservations[Id],0))</f>
        <v>704</v>
      </c>
      <c r="F297">
        <f t="shared" si="4"/>
        <v>1</v>
      </c>
      <c r="G297">
        <f>INDEX(Seat!E:E,MATCH(SeatReservations!C297,Seat!A:A,0))</f>
        <v>0</v>
      </c>
    </row>
    <row r="298" spans="1:7" x14ac:dyDescent="0.25">
      <c r="A298">
        <v>297</v>
      </c>
      <c r="B298">
        <v>589</v>
      </c>
      <c r="C298">
        <v>1188</v>
      </c>
      <c r="D298">
        <f>INDEX(Reservations[Hall (won''t be transferred to database)],MATCH(SeatReservations[[#This Row],[Reservation]],Reservations[Id],0))</f>
        <v>7</v>
      </c>
      <c r="E298">
        <f>INDEX(Reservations[Screening],MATCH(SeatReservations[[#This Row],[Reservation]],Reservations[Id],0))</f>
        <v>610</v>
      </c>
      <c r="F298">
        <f t="shared" si="4"/>
        <v>2</v>
      </c>
      <c r="G298">
        <f>INDEX(Seat!E:E,MATCH(SeatReservations!C298,Seat!A:A,0))</f>
        <v>0</v>
      </c>
    </row>
    <row r="299" spans="1:7" x14ac:dyDescent="0.25">
      <c r="A299">
        <v>298</v>
      </c>
      <c r="B299">
        <v>814</v>
      </c>
      <c r="C299">
        <v>210</v>
      </c>
      <c r="D299">
        <f>INDEX(Reservations[Hall (won''t be transferred to database)],MATCH(SeatReservations[[#This Row],[Reservation]],Reservations[Id],0))</f>
        <v>1</v>
      </c>
      <c r="E299">
        <f>INDEX(Reservations[Screening],MATCH(SeatReservations[[#This Row],[Reservation]],Reservations[Id],0))</f>
        <v>622</v>
      </c>
      <c r="F299">
        <f t="shared" si="4"/>
        <v>1</v>
      </c>
      <c r="G299">
        <f>INDEX(Seat!E:E,MATCH(SeatReservations!C299,Seat!A:A,0))</f>
        <v>0</v>
      </c>
    </row>
    <row r="300" spans="1:7" x14ac:dyDescent="0.25">
      <c r="A300">
        <v>299</v>
      </c>
      <c r="B300">
        <v>2619</v>
      </c>
      <c r="C300">
        <v>1320</v>
      </c>
      <c r="D300">
        <f>INDEX(Reservations[Hall (won''t be transferred to database)],MATCH(SeatReservations[[#This Row],[Reservation]],Reservations[Id],0))</f>
        <v>9</v>
      </c>
      <c r="E300">
        <f>INDEX(Reservations[Screening],MATCH(SeatReservations[[#This Row],[Reservation]],Reservations[Id],0))</f>
        <v>670</v>
      </c>
      <c r="F300">
        <f t="shared" si="4"/>
        <v>2</v>
      </c>
      <c r="G300">
        <f>INDEX(Seat!E:E,MATCH(SeatReservations!C300,Seat!A:A,0))</f>
        <v>0</v>
      </c>
    </row>
    <row r="301" spans="1:7" x14ac:dyDescent="0.25">
      <c r="A301">
        <v>300</v>
      </c>
      <c r="B301">
        <v>1978</v>
      </c>
      <c r="C301">
        <v>376</v>
      </c>
      <c r="D301">
        <f>INDEX(Reservations[Hall (won''t be transferred to database)],MATCH(SeatReservations[[#This Row],[Reservation]],Reservations[Id],0))</f>
        <v>2</v>
      </c>
      <c r="E301">
        <f>INDEX(Reservations[Screening],MATCH(SeatReservations[[#This Row],[Reservation]],Reservations[Id],0))</f>
        <v>88</v>
      </c>
      <c r="F301">
        <f t="shared" si="4"/>
        <v>1</v>
      </c>
      <c r="G301">
        <f>INDEX(Seat!E:E,MATCH(SeatReservations!C301,Seat!A:A,0))</f>
        <v>0</v>
      </c>
    </row>
    <row r="302" spans="1:7" x14ac:dyDescent="0.25">
      <c r="A302">
        <v>301</v>
      </c>
      <c r="B302">
        <v>990</v>
      </c>
      <c r="C302">
        <v>649</v>
      </c>
      <c r="D302">
        <f>INDEX(Reservations[Hall (won''t be transferred to database)],MATCH(SeatReservations[[#This Row],[Reservation]],Reservations[Id],0))</f>
        <v>3</v>
      </c>
      <c r="E302">
        <f>INDEX(Reservations[Screening],MATCH(SeatReservations[[#This Row],[Reservation]],Reservations[Id],0))</f>
        <v>791</v>
      </c>
      <c r="F302">
        <f t="shared" si="4"/>
        <v>1</v>
      </c>
      <c r="G302">
        <f>INDEX(Seat!E:E,MATCH(SeatReservations!C302,Seat!A:A,0))</f>
        <v>0</v>
      </c>
    </row>
    <row r="303" spans="1:7" x14ac:dyDescent="0.25">
      <c r="A303">
        <v>302</v>
      </c>
      <c r="B303">
        <v>2577</v>
      </c>
      <c r="C303">
        <v>1335</v>
      </c>
      <c r="D303">
        <f>INDEX(Reservations[Hall (won''t be transferred to database)],MATCH(SeatReservations[[#This Row],[Reservation]],Reservations[Id],0))</f>
        <v>9</v>
      </c>
      <c r="E303">
        <f>INDEX(Reservations[Screening],MATCH(SeatReservations[[#This Row],[Reservation]],Reservations[Id],0))</f>
        <v>626</v>
      </c>
      <c r="F303">
        <f t="shared" si="4"/>
        <v>2</v>
      </c>
      <c r="G303">
        <f>INDEX(Seat!E:E,MATCH(SeatReservations!C303,Seat!A:A,0))</f>
        <v>0</v>
      </c>
    </row>
    <row r="304" spans="1:7" x14ac:dyDescent="0.25">
      <c r="A304">
        <v>303</v>
      </c>
      <c r="B304">
        <v>283</v>
      </c>
      <c r="C304">
        <v>306</v>
      </c>
      <c r="D304">
        <f>INDEX(Reservations[Hall (won''t be transferred to database)],MATCH(SeatReservations[[#This Row],[Reservation]],Reservations[Id],0))</f>
        <v>2</v>
      </c>
      <c r="E304">
        <f>INDEX(Reservations[Screening],MATCH(SeatReservations[[#This Row],[Reservation]],Reservations[Id],0))</f>
        <v>787</v>
      </c>
      <c r="F304">
        <f t="shared" si="4"/>
        <v>1</v>
      </c>
      <c r="G304">
        <f>INDEX(Seat!E:E,MATCH(SeatReservations!C304,Seat!A:A,0))</f>
        <v>0</v>
      </c>
    </row>
    <row r="305" spans="1:7" x14ac:dyDescent="0.25">
      <c r="A305">
        <v>304</v>
      </c>
      <c r="B305">
        <v>1905</v>
      </c>
      <c r="C305">
        <v>876</v>
      </c>
      <c r="D305">
        <f>INDEX(Reservations[Hall (won''t be transferred to database)],MATCH(SeatReservations[[#This Row],[Reservation]],Reservations[Id],0))</f>
        <v>4</v>
      </c>
      <c r="E305">
        <f>INDEX(Reservations[Screening],MATCH(SeatReservations[[#This Row],[Reservation]],Reservations[Id],0))</f>
        <v>54</v>
      </c>
      <c r="F305">
        <f t="shared" si="4"/>
        <v>1</v>
      </c>
      <c r="G305">
        <f>INDEX(Seat!E:E,MATCH(SeatReservations!C305,Seat!A:A,0))</f>
        <v>0</v>
      </c>
    </row>
    <row r="306" spans="1:7" x14ac:dyDescent="0.25">
      <c r="A306">
        <v>305</v>
      </c>
      <c r="B306">
        <v>2313</v>
      </c>
      <c r="C306">
        <v>1403</v>
      </c>
      <c r="D306">
        <f>INDEX(Reservations[Hall (won''t be transferred to database)],MATCH(SeatReservations[[#This Row],[Reservation]],Reservations[Id],0))</f>
        <v>10</v>
      </c>
      <c r="E306">
        <f>INDEX(Reservations[Screening],MATCH(SeatReservations[[#This Row],[Reservation]],Reservations[Id],0))</f>
        <v>667</v>
      </c>
      <c r="F306">
        <f t="shared" si="4"/>
        <v>1</v>
      </c>
      <c r="G306">
        <f>INDEX(Seat!E:E,MATCH(SeatReservations!C306,Seat!A:A,0))</f>
        <v>0</v>
      </c>
    </row>
    <row r="307" spans="1:7" x14ac:dyDescent="0.25">
      <c r="A307">
        <v>306</v>
      </c>
      <c r="B307">
        <v>2140</v>
      </c>
      <c r="C307">
        <v>291</v>
      </c>
      <c r="D307">
        <f>INDEX(Reservations[Hall (won''t be transferred to database)],MATCH(SeatReservations[[#This Row],[Reservation]],Reservations[Id],0))</f>
        <v>2</v>
      </c>
      <c r="E307">
        <f>INDEX(Reservations[Screening],MATCH(SeatReservations[[#This Row],[Reservation]],Reservations[Id],0))</f>
        <v>687</v>
      </c>
      <c r="F307">
        <f t="shared" si="4"/>
        <v>1</v>
      </c>
      <c r="G307">
        <f>INDEX(Seat!E:E,MATCH(SeatReservations!C307,Seat!A:A,0))</f>
        <v>0</v>
      </c>
    </row>
    <row r="308" spans="1:7" x14ac:dyDescent="0.25">
      <c r="A308">
        <v>307</v>
      </c>
      <c r="B308">
        <v>545</v>
      </c>
      <c r="C308">
        <v>1414</v>
      </c>
      <c r="D308">
        <f>INDEX(Reservations[Hall (won''t be transferred to database)],MATCH(SeatReservations[[#This Row],[Reservation]],Reservations[Id],0))</f>
        <v>10</v>
      </c>
      <c r="E308">
        <f>INDEX(Reservations[Screening],MATCH(SeatReservations[[#This Row],[Reservation]],Reservations[Id],0))</f>
        <v>789</v>
      </c>
      <c r="F308">
        <f t="shared" si="4"/>
        <v>1</v>
      </c>
      <c r="G308">
        <f>INDEX(Seat!E:E,MATCH(SeatReservations!C308,Seat!A:A,0))</f>
        <v>0</v>
      </c>
    </row>
    <row r="309" spans="1:7" x14ac:dyDescent="0.25">
      <c r="A309">
        <v>308</v>
      </c>
      <c r="B309">
        <v>1031</v>
      </c>
      <c r="C309">
        <v>1095</v>
      </c>
      <c r="D309">
        <f>INDEX(Reservations[Hall (won''t be transferred to database)],MATCH(SeatReservations[[#This Row],[Reservation]],Reservations[Id],0))</f>
        <v>6</v>
      </c>
      <c r="E309">
        <f>INDEX(Reservations[Screening],MATCH(SeatReservations[[#This Row],[Reservation]],Reservations[Id],0))</f>
        <v>44</v>
      </c>
      <c r="F309">
        <f t="shared" si="4"/>
        <v>1</v>
      </c>
      <c r="G309">
        <f>INDEX(Seat!E:E,MATCH(SeatReservations!C309,Seat!A:A,0))</f>
        <v>0</v>
      </c>
    </row>
    <row r="310" spans="1:7" x14ac:dyDescent="0.25">
      <c r="A310">
        <v>309</v>
      </c>
      <c r="B310">
        <v>2267</v>
      </c>
      <c r="C310">
        <v>764</v>
      </c>
      <c r="D310">
        <f>INDEX(Reservations[Hall (won''t be transferred to database)],MATCH(SeatReservations[[#This Row],[Reservation]],Reservations[Id],0))</f>
        <v>4</v>
      </c>
      <c r="E310">
        <f>INDEX(Reservations[Screening],MATCH(SeatReservations[[#This Row],[Reservation]],Reservations[Id],0))</f>
        <v>732</v>
      </c>
      <c r="F310">
        <f t="shared" si="4"/>
        <v>1</v>
      </c>
      <c r="G310">
        <f>INDEX(Seat!E:E,MATCH(SeatReservations!C310,Seat!A:A,0))</f>
        <v>0</v>
      </c>
    </row>
    <row r="311" spans="1:7" x14ac:dyDescent="0.25">
      <c r="A311">
        <v>310</v>
      </c>
      <c r="B311">
        <v>2135</v>
      </c>
      <c r="C311">
        <v>222</v>
      </c>
      <c r="D311">
        <f>INDEX(Reservations[Hall (won''t be transferred to database)],MATCH(SeatReservations[[#This Row],[Reservation]],Reservations[Id],0))</f>
        <v>1</v>
      </c>
      <c r="E311">
        <f>INDEX(Reservations[Screening],MATCH(SeatReservations[[#This Row],[Reservation]],Reservations[Id],0))</f>
        <v>720</v>
      </c>
      <c r="F311">
        <f t="shared" si="4"/>
        <v>1</v>
      </c>
      <c r="G311">
        <f>INDEX(Seat!E:E,MATCH(SeatReservations!C311,Seat!A:A,0))</f>
        <v>0</v>
      </c>
    </row>
    <row r="312" spans="1:7" x14ac:dyDescent="0.25">
      <c r="A312">
        <v>311</v>
      </c>
      <c r="B312">
        <v>1209</v>
      </c>
      <c r="C312">
        <v>559</v>
      </c>
      <c r="D312">
        <f>INDEX(Reservations[Hall (won''t be transferred to database)],MATCH(SeatReservations[[#This Row],[Reservation]],Reservations[Id],0))</f>
        <v>3</v>
      </c>
      <c r="E312">
        <f>INDEX(Reservations[Screening],MATCH(SeatReservations[[#This Row],[Reservation]],Reservations[Id],0))</f>
        <v>158</v>
      </c>
      <c r="F312">
        <f t="shared" si="4"/>
        <v>1</v>
      </c>
      <c r="G312">
        <f>INDEX(Seat!E:E,MATCH(SeatReservations!C312,Seat!A:A,0))</f>
        <v>0</v>
      </c>
    </row>
    <row r="313" spans="1:7" x14ac:dyDescent="0.25">
      <c r="A313">
        <v>312</v>
      </c>
      <c r="B313">
        <v>397</v>
      </c>
      <c r="C313">
        <v>1331</v>
      </c>
      <c r="D313">
        <f>INDEX(Reservations[Hall (won''t be transferred to database)],MATCH(SeatReservations[[#This Row],[Reservation]],Reservations[Id],0))</f>
        <v>9</v>
      </c>
      <c r="E313">
        <f>INDEX(Reservations[Screening],MATCH(SeatReservations[[#This Row],[Reservation]],Reservations[Id],0))</f>
        <v>670</v>
      </c>
      <c r="F313">
        <f t="shared" si="4"/>
        <v>2</v>
      </c>
      <c r="G313">
        <f>INDEX(Seat!E:E,MATCH(SeatReservations!C313,Seat!A:A,0))</f>
        <v>0</v>
      </c>
    </row>
    <row r="314" spans="1:7" x14ac:dyDescent="0.25">
      <c r="A314">
        <v>313</v>
      </c>
      <c r="B314">
        <v>1791</v>
      </c>
      <c r="C314">
        <v>182</v>
      </c>
      <c r="D314">
        <f>INDEX(Reservations[Hall (won''t be transferred to database)],MATCH(SeatReservations[[#This Row],[Reservation]],Reservations[Id],0))</f>
        <v>1</v>
      </c>
      <c r="E314">
        <f>INDEX(Reservations[Screening],MATCH(SeatReservations[[#This Row],[Reservation]],Reservations[Id],0))</f>
        <v>43</v>
      </c>
      <c r="F314">
        <f t="shared" si="4"/>
        <v>1</v>
      </c>
      <c r="G314">
        <f>INDEX(Seat!E:E,MATCH(SeatReservations!C314,Seat!A:A,0))</f>
        <v>0</v>
      </c>
    </row>
    <row r="315" spans="1:7" x14ac:dyDescent="0.25">
      <c r="A315">
        <v>314</v>
      </c>
      <c r="B315">
        <v>340</v>
      </c>
      <c r="C315">
        <v>1317</v>
      </c>
      <c r="D315">
        <f>INDEX(Reservations[Hall (won''t be transferred to database)],MATCH(SeatReservations[[#This Row],[Reservation]],Reservations[Id],0))</f>
        <v>9</v>
      </c>
      <c r="E315">
        <f>INDEX(Reservations[Screening],MATCH(SeatReservations[[#This Row],[Reservation]],Reservations[Id],0))</f>
        <v>821</v>
      </c>
      <c r="F315">
        <f t="shared" si="4"/>
        <v>2</v>
      </c>
      <c r="G315">
        <f>INDEX(Seat!E:E,MATCH(SeatReservations!C315,Seat!A:A,0))</f>
        <v>0</v>
      </c>
    </row>
    <row r="316" spans="1:7" x14ac:dyDescent="0.25">
      <c r="A316">
        <v>315</v>
      </c>
      <c r="B316">
        <v>2069</v>
      </c>
      <c r="C316">
        <v>959</v>
      </c>
      <c r="D316">
        <f>INDEX(Reservations[Hall (won''t be transferred to database)],MATCH(SeatReservations[[#This Row],[Reservation]],Reservations[Id],0))</f>
        <v>4</v>
      </c>
      <c r="E316">
        <f>INDEX(Reservations[Screening],MATCH(SeatReservations[[#This Row],[Reservation]],Reservations[Id],0))</f>
        <v>631</v>
      </c>
      <c r="F316">
        <f t="shared" si="4"/>
        <v>1</v>
      </c>
      <c r="G316">
        <f>INDEX(Seat!E:E,MATCH(SeatReservations!C316,Seat!A:A,0))</f>
        <v>0</v>
      </c>
    </row>
    <row r="317" spans="1:7" x14ac:dyDescent="0.25">
      <c r="A317">
        <v>316</v>
      </c>
      <c r="B317">
        <v>2693</v>
      </c>
      <c r="C317">
        <v>1087</v>
      </c>
      <c r="D317">
        <f>INDEX(Reservations[Hall (won''t be transferred to database)],MATCH(SeatReservations[[#This Row],[Reservation]],Reservations[Id],0))</f>
        <v>6</v>
      </c>
      <c r="E317">
        <f>INDEX(Reservations[Screening],MATCH(SeatReservations[[#This Row],[Reservation]],Reservations[Id],0))</f>
        <v>658</v>
      </c>
      <c r="F317">
        <f t="shared" si="4"/>
        <v>2</v>
      </c>
      <c r="G317">
        <f>INDEX(Seat!E:E,MATCH(SeatReservations!C317,Seat!A:A,0))</f>
        <v>0</v>
      </c>
    </row>
    <row r="318" spans="1:7" x14ac:dyDescent="0.25">
      <c r="A318">
        <v>317</v>
      </c>
      <c r="B318">
        <v>1400</v>
      </c>
      <c r="C318">
        <v>385</v>
      </c>
      <c r="D318">
        <f>INDEX(Reservations[Hall (won''t be transferred to database)],MATCH(SeatReservations[[#This Row],[Reservation]],Reservations[Id],0))</f>
        <v>2</v>
      </c>
      <c r="E318">
        <f>INDEX(Reservations[Screening],MATCH(SeatReservations[[#This Row],[Reservation]],Reservations[Id],0))</f>
        <v>223</v>
      </c>
      <c r="F318">
        <f t="shared" si="4"/>
        <v>1</v>
      </c>
      <c r="G318">
        <f>INDEX(Seat!E:E,MATCH(SeatReservations!C318,Seat!A:A,0))</f>
        <v>0</v>
      </c>
    </row>
    <row r="319" spans="1:7" x14ac:dyDescent="0.25">
      <c r="A319">
        <v>318</v>
      </c>
      <c r="B319">
        <v>2565</v>
      </c>
      <c r="C319">
        <v>1320</v>
      </c>
      <c r="D319">
        <f>INDEX(Reservations[Hall (won''t be transferred to database)],MATCH(SeatReservations[[#This Row],[Reservation]],Reservations[Id],0))</f>
        <v>9</v>
      </c>
      <c r="E319">
        <f>INDEX(Reservations[Screening],MATCH(SeatReservations[[#This Row],[Reservation]],Reservations[Id],0))</f>
        <v>835</v>
      </c>
      <c r="F319">
        <f t="shared" si="4"/>
        <v>1</v>
      </c>
      <c r="G319">
        <f>INDEX(Seat!E:E,MATCH(SeatReservations!C319,Seat!A:A,0))</f>
        <v>0</v>
      </c>
    </row>
    <row r="320" spans="1:7" x14ac:dyDescent="0.25">
      <c r="A320">
        <v>319</v>
      </c>
      <c r="B320">
        <v>2749</v>
      </c>
      <c r="C320">
        <v>1100</v>
      </c>
      <c r="D320">
        <f>INDEX(Reservations[Hall (won''t be transferred to database)],MATCH(SeatReservations[[#This Row],[Reservation]],Reservations[Id],0))</f>
        <v>6</v>
      </c>
      <c r="E320">
        <f>INDEX(Reservations[Screening],MATCH(SeatReservations[[#This Row],[Reservation]],Reservations[Id],0))</f>
        <v>828</v>
      </c>
      <c r="F320">
        <f t="shared" si="4"/>
        <v>1</v>
      </c>
      <c r="G320">
        <f>INDEX(Seat!E:E,MATCH(SeatReservations!C320,Seat!A:A,0))</f>
        <v>0</v>
      </c>
    </row>
    <row r="321" spans="1:7" x14ac:dyDescent="0.25">
      <c r="A321">
        <v>320</v>
      </c>
      <c r="B321">
        <v>567</v>
      </c>
      <c r="C321">
        <v>943</v>
      </c>
      <c r="D321">
        <f>INDEX(Reservations[Hall (won''t be transferred to database)],MATCH(SeatReservations[[#This Row],[Reservation]],Reservations[Id],0))</f>
        <v>4</v>
      </c>
      <c r="E321">
        <f>INDEX(Reservations[Screening],MATCH(SeatReservations[[#This Row],[Reservation]],Reservations[Id],0))</f>
        <v>671</v>
      </c>
      <c r="F321">
        <f t="shared" si="4"/>
        <v>1</v>
      </c>
      <c r="G321">
        <f>INDEX(Seat!E:E,MATCH(SeatReservations!C321,Seat!A:A,0))</f>
        <v>0</v>
      </c>
    </row>
    <row r="322" spans="1:7" x14ac:dyDescent="0.25">
      <c r="A322">
        <v>321</v>
      </c>
      <c r="B322">
        <v>467</v>
      </c>
      <c r="C322">
        <v>866</v>
      </c>
      <c r="D322">
        <f>INDEX(Reservations[Hall (won''t be transferred to database)],MATCH(SeatReservations[[#This Row],[Reservation]],Reservations[Id],0))</f>
        <v>4</v>
      </c>
      <c r="E322">
        <f>INDEX(Reservations[Screening],MATCH(SeatReservations[[#This Row],[Reservation]],Reservations[Id],0))</f>
        <v>833</v>
      </c>
      <c r="F322">
        <f t="shared" ref="F322:F385" si="5">COUNTIFS($E$1:$E$15894,E322,$C$1:$C$15894,C322)</f>
        <v>1</v>
      </c>
      <c r="G322">
        <f>INDEX(Seat!E:E,MATCH(SeatReservations!C322,Seat!A:A,0))</f>
        <v>0</v>
      </c>
    </row>
    <row r="323" spans="1:7" x14ac:dyDescent="0.25">
      <c r="A323">
        <v>322</v>
      </c>
      <c r="B323">
        <v>351</v>
      </c>
      <c r="C323">
        <v>321</v>
      </c>
      <c r="D323">
        <f>INDEX(Reservations[Hall (won''t be transferred to database)],MATCH(SeatReservations[[#This Row],[Reservation]],Reservations[Id],0))</f>
        <v>2</v>
      </c>
      <c r="E323">
        <f>INDEX(Reservations[Screening],MATCH(SeatReservations[[#This Row],[Reservation]],Reservations[Id],0))</f>
        <v>669</v>
      </c>
      <c r="F323">
        <f t="shared" si="5"/>
        <v>1</v>
      </c>
      <c r="G323">
        <f>INDEX(Seat!E:E,MATCH(SeatReservations!C323,Seat!A:A,0))</f>
        <v>0</v>
      </c>
    </row>
    <row r="324" spans="1:7" x14ac:dyDescent="0.25">
      <c r="A324">
        <v>323</v>
      </c>
      <c r="B324">
        <v>2802</v>
      </c>
      <c r="C324">
        <v>1128</v>
      </c>
      <c r="D324">
        <f>INDEX(Reservations[Hall (won''t be transferred to database)],MATCH(SeatReservations[[#This Row],[Reservation]],Reservations[Id],0))</f>
        <v>6</v>
      </c>
      <c r="E324">
        <f>INDEX(Reservations[Screening],MATCH(SeatReservations[[#This Row],[Reservation]],Reservations[Id],0))</f>
        <v>716</v>
      </c>
      <c r="F324">
        <f t="shared" si="5"/>
        <v>1</v>
      </c>
      <c r="G324">
        <f>INDEX(Seat!E:E,MATCH(SeatReservations!C324,Seat!A:A,0))</f>
        <v>0</v>
      </c>
    </row>
    <row r="325" spans="1:7" x14ac:dyDescent="0.25">
      <c r="A325">
        <v>324</v>
      </c>
      <c r="B325">
        <v>2347</v>
      </c>
      <c r="C325">
        <v>765</v>
      </c>
      <c r="D325">
        <f>INDEX(Reservations[Hall (won''t be transferred to database)],MATCH(SeatReservations[[#This Row],[Reservation]],Reservations[Id],0))</f>
        <v>4</v>
      </c>
      <c r="E325">
        <f>INDEX(Reservations[Screening],MATCH(SeatReservations[[#This Row],[Reservation]],Reservations[Id],0))</f>
        <v>839</v>
      </c>
      <c r="F325">
        <f t="shared" si="5"/>
        <v>1</v>
      </c>
      <c r="G325">
        <f>INDEX(Seat!E:E,MATCH(SeatReservations!C325,Seat!A:A,0))</f>
        <v>0</v>
      </c>
    </row>
    <row r="326" spans="1:7" x14ac:dyDescent="0.25">
      <c r="A326">
        <v>325</v>
      </c>
      <c r="B326">
        <v>2856</v>
      </c>
      <c r="C326">
        <v>308</v>
      </c>
      <c r="D326">
        <f>INDEX(Reservations[Hall (won''t be transferred to database)],MATCH(SeatReservations[[#This Row],[Reservation]],Reservations[Id],0))</f>
        <v>2</v>
      </c>
      <c r="E326">
        <f>INDEX(Reservations[Screening],MATCH(SeatReservations[[#This Row],[Reservation]],Reservations[Id],0))</f>
        <v>809</v>
      </c>
      <c r="F326">
        <f t="shared" si="5"/>
        <v>1</v>
      </c>
      <c r="G326">
        <f>INDEX(Seat!E:E,MATCH(SeatReservations!C326,Seat!A:A,0))</f>
        <v>0</v>
      </c>
    </row>
    <row r="327" spans="1:7" x14ac:dyDescent="0.25">
      <c r="A327">
        <v>326</v>
      </c>
      <c r="B327">
        <v>1830</v>
      </c>
      <c r="C327">
        <v>1281</v>
      </c>
      <c r="D327">
        <f>INDEX(Reservations[Hall (won''t be transferred to database)],MATCH(SeatReservations[[#This Row],[Reservation]],Reservations[Id],0))</f>
        <v>8</v>
      </c>
      <c r="E327">
        <f>INDEX(Reservations[Screening],MATCH(SeatReservations[[#This Row],[Reservation]],Reservations[Id],0))</f>
        <v>144</v>
      </c>
      <c r="F327">
        <f t="shared" si="5"/>
        <v>1</v>
      </c>
      <c r="G327">
        <f>INDEX(Seat!E:E,MATCH(SeatReservations!C327,Seat!A:A,0))</f>
        <v>0</v>
      </c>
    </row>
    <row r="328" spans="1:7" x14ac:dyDescent="0.25">
      <c r="A328">
        <v>327</v>
      </c>
      <c r="B328">
        <v>865</v>
      </c>
      <c r="C328">
        <v>1046</v>
      </c>
      <c r="D328">
        <f>INDEX(Reservations[Hall (won''t be transferred to database)],MATCH(SeatReservations[[#This Row],[Reservation]],Reservations[Id],0))</f>
        <v>5</v>
      </c>
      <c r="E328">
        <f>INDEX(Reservations[Screening],MATCH(SeatReservations[[#This Row],[Reservation]],Reservations[Id],0))</f>
        <v>651</v>
      </c>
      <c r="F328">
        <f t="shared" si="5"/>
        <v>2</v>
      </c>
      <c r="G328">
        <f>INDEX(Seat!E:E,MATCH(SeatReservations!C328,Seat!A:A,0))</f>
        <v>0</v>
      </c>
    </row>
    <row r="329" spans="1:7" x14ac:dyDescent="0.25">
      <c r="A329">
        <v>328</v>
      </c>
      <c r="B329">
        <v>542</v>
      </c>
      <c r="C329">
        <v>293</v>
      </c>
      <c r="D329">
        <f>INDEX(Reservations[Hall (won''t be transferred to database)],MATCH(SeatReservations[[#This Row],[Reservation]],Reservations[Id],0))</f>
        <v>2</v>
      </c>
      <c r="E329">
        <f>INDEX(Reservations[Screening],MATCH(SeatReservations[[#This Row],[Reservation]],Reservations[Id],0))</f>
        <v>632</v>
      </c>
      <c r="F329">
        <f t="shared" si="5"/>
        <v>1</v>
      </c>
      <c r="G329">
        <f>INDEX(Seat!E:E,MATCH(SeatReservations!C329,Seat!A:A,0))</f>
        <v>0</v>
      </c>
    </row>
    <row r="330" spans="1:7" x14ac:dyDescent="0.25">
      <c r="A330">
        <v>329</v>
      </c>
      <c r="B330">
        <v>1816</v>
      </c>
      <c r="C330">
        <v>703</v>
      </c>
      <c r="D330">
        <f>INDEX(Reservations[Hall (won''t be transferred to database)],MATCH(SeatReservations[[#This Row],[Reservation]],Reservations[Id],0))</f>
        <v>3</v>
      </c>
      <c r="E330">
        <f>INDEX(Reservations[Screening],MATCH(SeatReservations[[#This Row],[Reservation]],Reservations[Id],0))</f>
        <v>45</v>
      </c>
      <c r="F330">
        <f t="shared" si="5"/>
        <v>1</v>
      </c>
      <c r="G330">
        <f>INDEX(Seat!E:E,MATCH(SeatReservations!C330,Seat!A:A,0))</f>
        <v>0</v>
      </c>
    </row>
    <row r="331" spans="1:7" x14ac:dyDescent="0.25">
      <c r="A331">
        <v>330</v>
      </c>
      <c r="B331">
        <v>1405</v>
      </c>
      <c r="C331">
        <v>1124</v>
      </c>
      <c r="D331">
        <f>INDEX(Reservations[Hall (won''t be transferred to database)],MATCH(SeatReservations[[#This Row],[Reservation]],Reservations[Id],0))</f>
        <v>6</v>
      </c>
      <c r="E331">
        <f>INDEX(Reservations[Screening],MATCH(SeatReservations[[#This Row],[Reservation]],Reservations[Id],0))</f>
        <v>206</v>
      </c>
      <c r="F331">
        <f t="shared" si="5"/>
        <v>1</v>
      </c>
      <c r="G331">
        <f>INDEX(Seat!E:E,MATCH(SeatReservations!C331,Seat!A:A,0))</f>
        <v>0</v>
      </c>
    </row>
    <row r="332" spans="1:7" x14ac:dyDescent="0.25">
      <c r="A332">
        <v>331</v>
      </c>
      <c r="B332">
        <v>1395</v>
      </c>
      <c r="C332">
        <v>1405</v>
      </c>
      <c r="D332">
        <f>INDEX(Reservations[Hall (won''t be transferred to database)],MATCH(SeatReservations[[#This Row],[Reservation]],Reservations[Id],0))</f>
        <v>10</v>
      </c>
      <c r="E332">
        <f>INDEX(Reservations[Screening],MATCH(SeatReservations[[#This Row],[Reservation]],Reservations[Id],0))</f>
        <v>78</v>
      </c>
      <c r="F332">
        <f t="shared" si="5"/>
        <v>1</v>
      </c>
      <c r="G332">
        <f>INDEX(Seat!E:E,MATCH(SeatReservations!C332,Seat!A:A,0))</f>
        <v>0</v>
      </c>
    </row>
    <row r="333" spans="1:7" x14ac:dyDescent="0.25">
      <c r="A333">
        <v>332</v>
      </c>
      <c r="B333">
        <v>2377</v>
      </c>
      <c r="C333">
        <v>1358</v>
      </c>
      <c r="D333">
        <f>INDEX(Reservations[Hall (won''t be transferred to database)],MATCH(SeatReservations[[#This Row],[Reservation]],Reservations[Id],0))</f>
        <v>9</v>
      </c>
      <c r="E333">
        <f>INDEX(Reservations[Screening],MATCH(SeatReservations[[#This Row],[Reservation]],Reservations[Id],0))</f>
        <v>783</v>
      </c>
      <c r="F333">
        <f t="shared" si="5"/>
        <v>2</v>
      </c>
      <c r="G333">
        <f>INDEX(Seat!E:E,MATCH(SeatReservations!C333,Seat!A:A,0))</f>
        <v>0</v>
      </c>
    </row>
    <row r="334" spans="1:7" x14ac:dyDescent="0.25">
      <c r="A334">
        <v>333</v>
      </c>
      <c r="B334">
        <v>1677</v>
      </c>
      <c r="C334">
        <v>354</v>
      </c>
      <c r="D334">
        <f>INDEX(Reservations[Hall (won''t be transferred to database)],MATCH(SeatReservations[[#This Row],[Reservation]],Reservations[Id],0))</f>
        <v>2</v>
      </c>
      <c r="E334">
        <f>INDEX(Reservations[Screening],MATCH(SeatReservations[[#This Row],[Reservation]],Reservations[Id],0))</f>
        <v>5</v>
      </c>
      <c r="F334">
        <f t="shared" si="5"/>
        <v>1</v>
      </c>
      <c r="G334">
        <f>INDEX(Seat!E:E,MATCH(SeatReservations!C334,Seat!A:A,0))</f>
        <v>0</v>
      </c>
    </row>
    <row r="335" spans="1:7" x14ac:dyDescent="0.25">
      <c r="A335">
        <v>334</v>
      </c>
      <c r="B335">
        <v>1431</v>
      </c>
      <c r="C335">
        <v>375</v>
      </c>
      <c r="D335">
        <f>INDEX(Reservations[Hall (won''t be transferred to database)],MATCH(SeatReservations[[#This Row],[Reservation]],Reservations[Id],0))</f>
        <v>2</v>
      </c>
      <c r="E335">
        <f>INDEX(Reservations[Screening],MATCH(SeatReservations[[#This Row],[Reservation]],Reservations[Id],0))</f>
        <v>243</v>
      </c>
      <c r="F335">
        <f t="shared" si="5"/>
        <v>1</v>
      </c>
      <c r="G335">
        <f>INDEX(Seat!E:E,MATCH(SeatReservations!C335,Seat!A:A,0))</f>
        <v>0</v>
      </c>
    </row>
    <row r="336" spans="1:7" x14ac:dyDescent="0.25">
      <c r="A336">
        <v>335</v>
      </c>
      <c r="B336">
        <v>1296</v>
      </c>
      <c r="C336">
        <v>1217</v>
      </c>
      <c r="D336">
        <f>INDEX(Reservations[Hall (won''t be transferred to database)],MATCH(SeatReservations[[#This Row],[Reservation]],Reservations[Id],0))</f>
        <v>7</v>
      </c>
      <c r="E336">
        <f>INDEX(Reservations[Screening],MATCH(SeatReservations[[#This Row],[Reservation]],Reservations[Id],0))</f>
        <v>30</v>
      </c>
      <c r="F336">
        <f t="shared" si="5"/>
        <v>1</v>
      </c>
      <c r="G336">
        <f>INDEX(Seat!E:E,MATCH(SeatReservations!C336,Seat!A:A,0))</f>
        <v>0</v>
      </c>
    </row>
    <row r="337" spans="1:7" x14ac:dyDescent="0.25">
      <c r="A337">
        <v>336</v>
      </c>
      <c r="B337">
        <v>1173</v>
      </c>
      <c r="C337">
        <v>1135</v>
      </c>
      <c r="D337">
        <f>INDEX(Reservations[Hall (won''t be transferred to database)],MATCH(SeatReservations[[#This Row],[Reservation]],Reservations[Id],0))</f>
        <v>6</v>
      </c>
      <c r="E337">
        <f>INDEX(Reservations[Screening],MATCH(SeatReservations[[#This Row],[Reservation]],Reservations[Id],0))</f>
        <v>242</v>
      </c>
      <c r="F337">
        <f t="shared" si="5"/>
        <v>1</v>
      </c>
      <c r="G337">
        <f>INDEX(Seat!E:E,MATCH(SeatReservations!C337,Seat!A:A,0))</f>
        <v>0</v>
      </c>
    </row>
    <row r="338" spans="1:7" x14ac:dyDescent="0.25">
      <c r="A338">
        <v>337</v>
      </c>
      <c r="B338">
        <v>2634</v>
      </c>
      <c r="C338">
        <v>1076</v>
      </c>
      <c r="D338">
        <f>INDEX(Reservations[Hall (won''t be transferred to database)],MATCH(SeatReservations[[#This Row],[Reservation]],Reservations[Id],0))</f>
        <v>6</v>
      </c>
      <c r="E338">
        <f>INDEX(Reservations[Screening],MATCH(SeatReservations[[#This Row],[Reservation]],Reservations[Id],0))</f>
        <v>658</v>
      </c>
      <c r="F338">
        <f t="shared" si="5"/>
        <v>1</v>
      </c>
      <c r="G338">
        <f>INDEX(Seat!E:E,MATCH(SeatReservations!C338,Seat!A:A,0))</f>
        <v>0</v>
      </c>
    </row>
    <row r="339" spans="1:7" x14ac:dyDescent="0.25">
      <c r="A339">
        <v>338</v>
      </c>
      <c r="B339">
        <v>754</v>
      </c>
      <c r="C339">
        <v>329</v>
      </c>
      <c r="D339">
        <f>INDEX(Reservations[Hall (won''t be transferred to database)],MATCH(SeatReservations[[#This Row],[Reservation]],Reservations[Id],0))</f>
        <v>2</v>
      </c>
      <c r="E339">
        <f>INDEX(Reservations[Screening],MATCH(SeatReservations[[#This Row],[Reservation]],Reservations[Id],0))</f>
        <v>824</v>
      </c>
      <c r="F339">
        <f t="shared" si="5"/>
        <v>1</v>
      </c>
      <c r="G339">
        <f>INDEX(Seat!E:E,MATCH(SeatReservations!C339,Seat!A:A,0))</f>
        <v>0</v>
      </c>
    </row>
    <row r="340" spans="1:7" x14ac:dyDescent="0.25">
      <c r="A340">
        <v>339</v>
      </c>
      <c r="B340">
        <v>1083</v>
      </c>
      <c r="C340">
        <v>868</v>
      </c>
      <c r="D340">
        <f>INDEX(Reservations[Hall (won''t be transferred to database)],MATCH(SeatReservations[[#This Row],[Reservation]],Reservations[Id],0))</f>
        <v>4</v>
      </c>
      <c r="E340">
        <f>INDEX(Reservations[Screening],MATCH(SeatReservations[[#This Row],[Reservation]],Reservations[Id],0))</f>
        <v>93</v>
      </c>
      <c r="F340">
        <f t="shared" si="5"/>
        <v>1</v>
      </c>
      <c r="G340">
        <f>INDEX(Seat!E:E,MATCH(SeatReservations!C340,Seat!A:A,0))</f>
        <v>0</v>
      </c>
    </row>
    <row r="341" spans="1:7" x14ac:dyDescent="0.25">
      <c r="A341">
        <v>340</v>
      </c>
      <c r="B341">
        <v>2983</v>
      </c>
      <c r="C341">
        <v>1368</v>
      </c>
      <c r="D341">
        <f>INDEX(Reservations[Hall (won''t be transferred to database)],MATCH(SeatReservations[[#This Row],[Reservation]],Reservations[Id],0))</f>
        <v>9</v>
      </c>
      <c r="E341">
        <f>INDEX(Reservations[Screening],MATCH(SeatReservations[[#This Row],[Reservation]],Reservations[Id],0))</f>
        <v>795</v>
      </c>
      <c r="F341">
        <f t="shared" si="5"/>
        <v>1</v>
      </c>
      <c r="G341">
        <f>INDEX(Seat!E:E,MATCH(SeatReservations!C341,Seat!A:A,0))</f>
        <v>0</v>
      </c>
    </row>
    <row r="342" spans="1:7" x14ac:dyDescent="0.25">
      <c r="A342">
        <v>341</v>
      </c>
      <c r="B342">
        <v>2299</v>
      </c>
      <c r="C342">
        <v>998</v>
      </c>
      <c r="D342">
        <f>INDEX(Reservations[Hall (won''t be transferred to database)],MATCH(SeatReservations[[#This Row],[Reservation]],Reservations[Id],0))</f>
        <v>5</v>
      </c>
      <c r="E342">
        <f>INDEX(Reservations[Screening],MATCH(SeatReservations[[#This Row],[Reservation]],Reservations[Id],0))</f>
        <v>655</v>
      </c>
      <c r="F342">
        <f t="shared" si="5"/>
        <v>3</v>
      </c>
      <c r="G342">
        <f>INDEX(Seat!E:E,MATCH(SeatReservations!C342,Seat!A:A,0))</f>
        <v>0</v>
      </c>
    </row>
    <row r="343" spans="1:7" x14ac:dyDescent="0.25">
      <c r="A343">
        <v>342</v>
      </c>
      <c r="B343">
        <v>1136</v>
      </c>
      <c r="C343">
        <v>1301</v>
      </c>
      <c r="D343">
        <f>INDEX(Reservations[Hall (won''t be transferred to database)],MATCH(SeatReservations[[#This Row],[Reservation]],Reservations[Id],0))</f>
        <v>8</v>
      </c>
      <c r="E343">
        <f>INDEX(Reservations[Screening],MATCH(SeatReservations[[#This Row],[Reservation]],Reservations[Id],0))</f>
        <v>112</v>
      </c>
      <c r="F343">
        <f t="shared" si="5"/>
        <v>1</v>
      </c>
      <c r="G343">
        <f>INDEX(Seat!E:E,MATCH(SeatReservations!C343,Seat!A:A,0))</f>
        <v>0</v>
      </c>
    </row>
    <row r="344" spans="1:7" x14ac:dyDescent="0.25">
      <c r="A344">
        <v>343</v>
      </c>
      <c r="B344">
        <v>691</v>
      </c>
      <c r="C344">
        <v>1371</v>
      </c>
      <c r="D344">
        <f>INDEX(Reservations[Hall (won''t be transferred to database)],MATCH(SeatReservations[[#This Row],[Reservation]],Reservations[Id],0))</f>
        <v>9</v>
      </c>
      <c r="E344">
        <f>INDEX(Reservations[Screening],MATCH(SeatReservations[[#This Row],[Reservation]],Reservations[Id],0))</f>
        <v>795</v>
      </c>
      <c r="F344">
        <f t="shared" si="5"/>
        <v>1</v>
      </c>
      <c r="G344">
        <f>INDEX(Seat!E:E,MATCH(SeatReservations!C344,Seat!A:A,0))</f>
        <v>0</v>
      </c>
    </row>
    <row r="345" spans="1:7" x14ac:dyDescent="0.25">
      <c r="A345">
        <v>344</v>
      </c>
      <c r="B345">
        <v>382</v>
      </c>
      <c r="C345">
        <v>306</v>
      </c>
      <c r="D345">
        <f>INDEX(Reservations[Hall (won''t be transferred to database)],MATCH(SeatReservations[[#This Row],[Reservation]],Reservations[Id],0))</f>
        <v>2</v>
      </c>
      <c r="E345">
        <f>INDEX(Reservations[Screening],MATCH(SeatReservations[[#This Row],[Reservation]],Reservations[Id],0))</f>
        <v>781</v>
      </c>
      <c r="F345">
        <f t="shared" si="5"/>
        <v>2</v>
      </c>
      <c r="G345">
        <f>INDEX(Seat!E:E,MATCH(SeatReservations!C345,Seat!A:A,0))</f>
        <v>0</v>
      </c>
    </row>
    <row r="346" spans="1:7" x14ac:dyDescent="0.25">
      <c r="A346">
        <v>345</v>
      </c>
      <c r="B346">
        <v>1119</v>
      </c>
      <c r="C346">
        <v>1292</v>
      </c>
      <c r="D346">
        <f>INDEX(Reservations[Hall (won''t be transferred to database)],MATCH(SeatReservations[[#This Row],[Reservation]],Reservations[Id],0))</f>
        <v>8</v>
      </c>
      <c r="E346">
        <f>INDEX(Reservations[Screening],MATCH(SeatReservations[[#This Row],[Reservation]],Reservations[Id],0))</f>
        <v>112</v>
      </c>
      <c r="F346">
        <f t="shared" si="5"/>
        <v>1</v>
      </c>
      <c r="G346">
        <f>INDEX(Seat!E:E,MATCH(SeatReservations!C346,Seat!A:A,0))</f>
        <v>0</v>
      </c>
    </row>
    <row r="347" spans="1:7" x14ac:dyDescent="0.25">
      <c r="A347">
        <v>346</v>
      </c>
      <c r="B347">
        <v>2970</v>
      </c>
      <c r="C347">
        <v>164</v>
      </c>
      <c r="D347">
        <f>INDEX(Reservations[Hall (won''t be transferred to database)],MATCH(SeatReservations[[#This Row],[Reservation]],Reservations[Id],0))</f>
        <v>1</v>
      </c>
      <c r="E347">
        <f>INDEX(Reservations[Screening],MATCH(SeatReservations[[#This Row],[Reservation]],Reservations[Id],0))</f>
        <v>721</v>
      </c>
      <c r="F347">
        <f t="shared" si="5"/>
        <v>1</v>
      </c>
      <c r="G347">
        <f>INDEX(Seat!E:E,MATCH(SeatReservations!C347,Seat!A:A,0))</f>
        <v>0</v>
      </c>
    </row>
    <row r="348" spans="1:7" x14ac:dyDescent="0.25">
      <c r="A348">
        <v>347</v>
      </c>
      <c r="B348">
        <v>2285</v>
      </c>
      <c r="C348">
        <v>192</v>
      </c>
      <c r="D348">
        <f>INDEX(Reservations[Hall (won''t be transferred to database)],MATCH(SeatReservations[[#This Row],[Reservation]],Reservations[Id],0))</f>
        <v>1</v>
      </c>
      <c r="E348">
        <f>INDEX(Reservations[Screening],MATCH(SeatReservations[[#This Row],[Reservation]],Reservations[Id],0))</f>
        <v>743</v>
      </c>
      <c r="F348">
        <f t="shared" si="5"/>
        <v>1</v>
      </c>
      <c r="G348">
        <f>INDEX(Seat!E:E,MATCH(SeatReservations!C348,Seat!A:A,0))</f>
        <v>0</v>
      </c>
    </row>
    <row r="349" spans="1:7" x14ac:dyDescent="0.25">
      <c r="A349">
        <v>348</v>
      </c>
      <c r="B349">
        <v>524</v>
      </c>
      <c r="C349">
        <v>600</v>
      </c>
      <c r="D349">
        <f>INDEX(Reservations[Hall (won''t be transferred to database)],MATCH(SeatReservations[[#This Row],[Reservation]],Reservations[Id],0))</f>
        <v>3</v>
      </c>
      <c r="E349">
        <f>INDEX(Reservations[Screening],MATCH(SeatReservations[[#This Row],[Reservation]],Reservations[Id],0))</f>
        <v>666</v>
      </c>
      <c r="F349">
        <f t="shared" si="5"/>
        <v>1</v>
      </c>
      <c r="G349">
        <f>INDEX(Seat!E:E,MATCH(SeatReservations!C349,Seat!A:A,0))</f>
        <v>0</v>
      </c>
    </row>
    <row r="350" spans="1:7" x14ac:dyDescent="0.25">
      <c r="A350">
        <v>349</v>
      </c>
      <c r="B350">
        <v>163</v>
      </c>
      <c r="C350">
        <v>1380</v>
      </c>
      <c r="D350">
        <f>INDEX(Reservations[Hall (won''t be transferred to database)],MATCH(SeatReservations[[#This Row],[Reservation]],Reservations[Id],0))</f>
        <v>10</v>
      </c>
      <c r="E350">
        <f>INDEX(Reservations[Screening],MATCH(SeatReservations[[#This Row],[Reservation]],Reservations[Id],0))</f>
        <v>760</v>
      </c>
      <c r="F350">
        <f t="shared" si="5"/>
        <v>1</v>
      </c>
      <c r="G350">
        <f>INDEX(Seat!E:E,MATCH(SeatReservations!C350,Seat!A:A,0))</f>
        <v>0</v>
      </c>
    </row>
    <row r="351" spans="1:7" x14ac:dyDescent="0.25">
      <c r="A351">
        <v>350</v>
      </c>
      <c r="B351">
        <v>555</v>
      </c>
      <c r="C351">
        <v>1338</v>
      </c>
      <c r="D351">
        <f>INDEX(Reservations[Hall (won''t be transferred to database)],MATCH(SeatReservations[[#This Row],[Reservation]],Reservations[Id],0))</f>
        <v>9</v>
      </c>
      <c r="E351">
        <f>INDEX(Reservations[Screening],MATCH(SeatReservations[[#This Row],[Reservation]],Reservations[Id],0))</f>
        <v>748</v>
      </c>
      <c r="F351">
        <f t="shared" si="5"/>
        <v>1</v>
      </c>
      <c r="G351">
        <f>INDEX(Seat!E:E,MATCH(SeatReservations!C351,Seat!A:A,0))</f>
        <v>0</v>
      </c>
    </row>
    <row r="352" spans="1:7" x14ac:dyDescent="0.25">
      <c r="A352">
        <v>351</v>
      </c>
      <c r="B352">
        <v>305</v>
      </c>
      <c r="C352">
        <v>890</v>
      </c>
      <c r="D352">
        <f>INDEX(Reservations[Hall (won''t be transferred to database)],MATCH(SeatReservations[[#This Row],[Reservation]],Reservations[Id],0))</f>
        <v>4</v>
      </c>
      <c r="E352">
        <f>INDEX(Reservations[Screening],MATCH(SeatReservations[[#This Row],[Reservation]],Reservations[Id],0))</f>
        <v>786</v>
      </c>
      <c r="F352">
        <f t="shared" si="5"/>
        <v>1</v>
      </c>
      <c r="G352">
        <f>INDEX(Seat!E:E,MATCH(SeatReservations!C352,Seat!A:A,0))</f>
        <v>0</v>
      </c>
    </row>
    <row r="353" spans="1:7" x14ac:dyDescent="0.25">
      <c r="A353">
        <v>352</v>
      </c>
      <c r="B353">
        <v>34</v>
      </c>
      <c r="C353">
        <v>540</v>
      </c>
      <c r="D353">
        <f>INDEX(Reservations[Hall (won''t be transferred to database)],MATCH(SeatReservations[[#This Row],[Reservation]],Reservations[Id],0))</f>
        <v>3</v>
      </c>
      <c r="E353">
        <f>INDEX(Reservations[Screening],MATCH(SeatReservations[[#This Row],[Reservation]],Reservations[Id],0))</f>
        <v>712</v>
      </c>
      <c r="F353">
        <f t="shared" si="5"/>
        <v>1</v>
      </c>
      <c r="G353">
        <f>INDEX(Seat!E:E,MATCH(SeatReservations!C353,Seat!A:A,0))</f>
        <v>0</v>
      </c>
    </row>
    <row r="354" spans="1:7" x14ac:dyDescent="0.25">
      <c r="A354">
        <v>353</v>
      </c>
      <c r="B354">
        <v>2237</v>
      </c>
      <c r="C354">
        <v>663</v>
      </c>
      <c r="D354">
        <f>INDEX(Reservations[Hall (won''t be transferred to database)],MATCH(SeatReservations[[#This Row],[Reservation]],Reservations[Id],0))</f>
        <v>3</v>
      </c>
      <c r="E354">
        <f>INDEX(Reservations[Screening],MATCH(SeatReservations[[#This Row],[Reservation]],Reservations[Id],0))</f>
        <v>612</v>
      </c>
      <c r="F354">
        <f t="shared" si="5"/>
        <v>1</v>
      </c>
      <c r="G354">
        <f>INDEX(Seat!E:E,MATCH(SeatReservations!C354,Seat!A:A,0))</f>
        <v>0</v>
      </c>
    </row>
    <row r="355" spans="1:7" x14ac:dyDescent="0.25">
      <c r="A355">
        <v>354</v>
      </c>
      <c r="B355">
        <v>1224</v>
      </c>
      <c r="C355">
        <v>1343</v>
      </c>
      <c r="D355">
        <f>INDEX(Reservations[Hall (won''t be transferred to database)],MATCH(SeatReservations[[#This Row],[Reservation]],Reservations[Id],0))</f>
        <v>9</v>
      </c>
      <c r="E355">
        <f>INDEX(Reservations[Screening],MATCH(SeatReservations[[#This Row],[Reservation]],Reservations[Id],0))</f>
        <v>200</v>
      </c>
      <c r="F355">
        <f t="shared" si="5"/>
        <v>1</v>
      </c>
      <c r="G355">
        <f>INDEX(Seat!E:E,MATCH(SeatReservations!C355,Seat!A:A,0))</f>
        <v>0</v>
      </c>
    </row>
    <row r="356" spans="1:7" x14ac:dyDescent="0.25">
      <c r="A356">
        <v>355</v>
      </c>
      <c r="B356">
        <v>1715</v>
      </c>
      <c r="C356">
        <v>775</v>
      </c>
      <c r="D356">
        <f>INDEX(Reservations[Hall (won''t be transferred to database)],MATCH(SeatReservations[[#This Row],[Reservation]],Reservations[Id],0))</f>
        <v>4</v>
      </c>
      <c r="E356">
        <f>INDEX(Reservations[Screening],MATCH(SeatReservations[[#This Row],[Reservation]],Reservations[Id],0))</f>
        <v>149</v>
      </c>
      <c r="F356">
        <f t="shared" si="5"/>
        <v>1</v>
      </c>
      <c r="G356">
        <f>INDEX(Seat!E:E,MATCH(SeatReservations!C356,Seat!A:A,0))</f>
        <v>0</v>
      </c>
    </row>
    <row r="357" spans="1:7" x14ac:dyDescent="0.25">
      <c r="A357">
        <v>356</v>
      </c>
      <c r="B357">
        <v>1394</v>
      </c>
      <c r="C357">
        <v>984</v>
      </c>
      <c r="D357">
        <f>INDEX(Reservations[Hall (won''t be transferred to database)],MATCH(SeatReservations[[#This Row],[Reservation]],Reservations[Id],0))</f>
        <v>5</v>
      </c>
      <c r="E357">
        <f>INDEX(Reservations[Screening],MATCH(SeatReservations[[#This Row],[Reservation]],Reservations[Id],0))</f>
        <v>127</v>
      </c>
      <c r="F357">
        <f t="shared" si="5"/>
        <v>1</v>
      </c>
      <c r="G357">
        <f>INDEX(Seat!E:E,MATCH(SeatReservations!C357,Seat!A:A,0))</f>
        <v>0</v>
      </c>
    </row>
    <row r="358" spans="1:7" x14ac:dyDescent="0.25">
      <c r="A358">
        <v>357</v>
      </c>
      <c r="B358">
        <v>112</v>
      </c>
      <c r="C358">
        <v>998</v>
      </c>
      <c r="D358">
        <f>INDEX(Reservations[Hall (won''t be transferred to database)],MATCH(SeatReservations[[#This Row],[Reservation]],Reservations[Id],0))</f>
        <v>5</v>
      </c>
      <c r="E358">
        <f>INDEX(Reservations[Screening],MATCH(SeatReservations[[#This Row],[Reservation]],Reservations[Id],0))</f>
        <v>655</v>
      </c>
      <c r="F358">
        <f t="shared" si="5"/>
        <v>3</v>
      </c>
      <c r="G358">
        <f>INDEX(Seat!E:E,MATCH(SeatReservations!C358,Seat!A:A,0))</f>
        <v>0</v>
      </c>
    </row>
    <row r="359" spans="1:7" x14ac:dyDescent="0.25">
      <c r="A359">
        <v>358</v>
      </c>
      <c r="B359">
        <v>199</v>
      </c>
      <c r="C359">
        <v>843</v>
      </c>
      <c r="D359">
        <f>INDEX(Reservations[Hall (won''t be transferred to database)],MATCH(SeatReservations[[#This Row],[Reservation]],Reservations[Id],0))</f>
        <v>4</v>
      </c>
      <c r="E359">
        <f>INDEX(Reservations[Screening],MATCH(SeatReservations[[#This Row],[Reservation]],Reservations[Id],0))</f>
        <v>708</v>
      </c>
      <c r="F359">
        <f t="shared" si="5"/>
        <v>1</v>
      </c>
      <c r="G359">
        <f>INDEX(Seat!E:E,MATCH(SeatReservations!C359,Seat!A:A,0))</f>
        <v>0</v>
      </c>
    </row>
    <row r="360" spans="1:7" x14ac:dyDescent="0.25">
      <c r="A360">
        <v>359</v>
      </c>
      <c r="B360">
        <v>2726</v>
      </c>
      <c r="C360">
        <v>1398</v>
      </c>
      <c r="D360">
        <f>INDEX(Reservations[Hall (won''t be transferred to database)],MATCH(SeatReservations[[#This Row],[Reservation]],Reservations[Id],0))</f>
        <v>10</v>
      </c>
      <c r="E360">
        <f>INDEX(Reservations[Screening],MATCH(SeatReservations[[#This Row],[Reservation]],Reservations[Id],0))</f>
        <v>699</v>
      </c>
      <c r="F360">
        <f t="shared" si="5"/>
        <v>1</v>
      </c>
      <c r="G360">
        <f>INDEX(Seat!E:E,MATCH(SeatReservations!C360,Seat!A:A,0))</f>
        <v>0</v>
      </c>
    </row>
    <row r="361" spans="1:7" x14ac:dyDescent="0.25">
      <c r="A361">
        <v>360</v>
      </c>
      <c r="B361">
        <v>2328</v>
      </c>
      <c r="C361">
        <v>1321</v>
      </c>
      <c r="D361">
        <f>INDEX(Reservations[Hall (won''t be transferred to database)],MATCH(SeatReservations[[#This Row],[Reservation]],Reservations[Id],0))</f>
        <v>9</v>
      </c>
      <c r="E361">
        <f>INDEX(Reservations[Screening],MATCH(SeatReservations[[#This Row],[Reservation]],Reservations[Id],0))</f>
        <v>683</v>
      </c>
      <c r="F361">
        <f t="shared" si="5"/>
        <v>3</v>
      </c>
      <c r="G361">
        <f>INDEX(Seat!E:E,MATCH(SeatReservations!C361,Seat!A:A,0))</f>
        <v>0</v>
      </c>
    </row>
    <row r="362" spans="1:7" x14ac:dyDescent="0.25">
      <c r="A362">
        <v>361</v>
      </c>
      <c r="B362">
        <v>446</v>
      </c>
      <c r="C362">
        <v>1155</v>
      </c>
      <c r="D362">
        <f>INDEX(Reservations[Hall (won''t be transferred to database)],MATCH(SeatReservations[[#This Row],[Reservation]],Reservations[Id],0))</f>
        <v>6</v>
      </c>
      <c r="E362">
        <f>INDEX(Reservations[Screening],MATCH(SeatReservations[[#This Row],[Reservation]],Reservations[Id],0))</f>
        <v>750</v>
      </c>
      <c r="F362">
        <f t="shared" si="5"/>
        <v>1</v>
      </c>
      <c r="G362">
        <f>INDEX(Seat!E:E,MATCH(SeatReservations!C362,Seat!A:A,0))</f>
        <v>0</v>
      </c>
    </row>
    <row r="363" spans="1:7" x14ac:dyDescent="0.25">
      <c r="A363">
        <v>362</v>
      </c>
      <c r="B363">
        <v>2005</v>
      </c>
      <c r="C363">
        <v>116</v>
      </c>
      <c r="D363">
        <f>INDEX(Reservations[Hall (won''t be transferred to database)],MATCH(SeatReservations[[#This Row],[Reservation]],Reservations[Id],0))</f>
        <v>1</v>
      </c>
      <c r="E363">
        <f>INDEX(Reservations[Screening],MATCH(SeatReservations[[#This Row],[Reservation]],Reservations[Id],0))</f>
        <v>700</v>
      </c>
      <c r="F363">
        <f t="shared" si="5"/>
        <v>1</v>
      </c>
      <c r="G363">
        <f>INDEX(Seat!E:E,MATCH(SeatReservations!C363,Seat!A:A,0))</f>
        <v>0</v>
      </c>
    </row>
    <row r="364" spans="1:7" x14ac:dyDescent="0.25">
      <c r="A364">
        <v>363</v>
      </c>
      <c r="B364">
        <v>2395</v>
      </c>
      <c r="C364">
        <v>1177</v>
      </c>
      <c r="D364">
        <f>INDEX(Reservations[Hall (won''t be transferred to database)],MATCH(SeatReservations[[#This Row],[Reservation]],Reservations[Id],0))</f>
        <v>7</v>
      </c>
      <c r="E364">
        <f>INDEX(Reservations[Screening],MATCH(SeatReservations[[#This Row],[Reservation]],Reservations[Id],0))</f>
        <v>621</v>
      </c>
      <c r="F364">
        <f t="shared" si="5"/>
        <v>1</v>
      </c>
      <c r="G364">
        <f>INDEX(Seat!E:E,MATCH(SeatReservations!C364,Seat!A:A,0))</f>
        <v>0</v>
      </c>
    </row>
    <row r="365" spans="1:7" x14ac:dyDescent="0.25">
      <c r="A365">
        <v>364</v>
      </c>
      <c r="B365">
        <v>2355</v>
      </c>
      <c r="C365">
        <v>36</v>
      </c>
      <c r="D365">
        <f>INDEX(Reservations[Hall (won''t be transferred to database)],MATCH(SeatReservations[[#This Row],[Reservation]],Reservations[Id],0))</f>
        <v>1</v>
      </c>
      <c r="E365">
        <f>INDEX(Reservations[Screening],MATCH(SeatReservations[[#This Row],[Reservation]],Reservations[Id],0))</f>
        <v>696</v>
      </c>
      <c r="F365">
        <f t="shared" si="5"/>
        <v>1</v>
      </c>
      <c r="G365">
        <f>INDEX(Seat!E:E,MATCH(SeatReservations!C365,Seat!A:A,0))</f>
        <v>0</v>
      </c>
    </row>
    <row r="366" spans="1:7" x14ac:dyDescent="0.25">
      <c r="A366">
        <v>365</v>
      </c>
      <c r="B366">
        <v>2723</v>
      </c>
      <c r="C366">
        <v>297</v>
      </c>
      <c r="D366">
        <f>INDEX(Reservations[Hall (won''t be transferred to database)],MATCH(SeatReservations[[#This Row],[Reservation]],Reservations[Id],0))</f>
        <v>2</v>
      </c>
      <c r="E366">
        <f>INDEX(Reservations[Screening],MATCH(SeatReservations[[#This Row],[Reservation]],Reservations[Id],0))</f>
        <v>711</v>
      </c>
      <c r="F366">
        <f t="shared" si="5"/>
        <v>1</v>
      </c>
      <c r="G366">
        <f>INDEX(Seat!E:E,MATCH(SeatReservations!C366,Seat!A:A,0))</f>
        <v>0</v>
      </c>
    </row>
    <row r="367" spans="1:7" x14ac:dyDescent="0.25">
      <c r="A367">
        <v>366</v>
      </c>
      <c r="B367">
        <v>1558</v>
      </c>
      <c r="C367">
        <v>445</v>
      </c>
      <c r="D367">
        <f>INDEX(Reservations[Hall (won''t be transferred to database)],MATCH(SeatReservations[[#This Row],[Reservation]],Reservations[Id],0))</f>
        <v>2</v>
      </c>
      <c r="E367">
        <f>INDEX(Reservations[Screening],MATCH(SeatReservations[[#This Row],[Reservation]],Reservations[Id],0))</f>
        <v>58</v>
      </c>
      <c r="F367">
        <f t="shared" si="5"/>
        <v>1</v>
      </c>
      <c r="G367">
        <f>INDEX(Seat!E:E,MATCH(SeatReservations!C367,Seat!A:A,0))</f>
        <v>0</v>
      </c>
    </row>
    <row r="368" spans="1:7" x14ac:dyDescent="0.25">
      <c r="A368">
        <v>367</v>
      </c>
      <c r="B368">
        <v>1442</v>
      </c>
      <c r="C368">
        <v>978</v>
      </c>
      <c r="D368">
        <f>INDEX(Reservations[Hall (won''t be transferred to database)],MATCH(SeatReservations[[#This Row],[Reservation]],Reservations[Id],0))</f>
        <v>5</v>
      </c>
      <c r="E368">
        <f>INDEX(Reservations[Screening],MATCH(SeatReservations[[#This Row],[Reservation]],Reservations[Id],0))</f>
        <v>221</v>
      </c>
      <c r="F368">
        <f t="shared" si="5"/>
        <v>1</v>
      </c>
      <c r="G368">
        <f>INDEX(Seat!E:E,MATCH(SeatReservations!C368,Seat!A:A,0))</f>
        <v>0</v>
      </c>
    </row>
    <row r="369" spans="1:7" x14ac:dyDescent="0.25">
      <c r="A369">
        <v>368</v>
      </c>
      <c r="B369">
        <v>386</v>
      </c>
      <c r="C369">
        <v>1321</v>
      </c>
      <c r="D369">
        <f>INDEX(Reservations[Hall (won''t be transferred to database)],MATCH(SeatReservations[[#This Row],[Reservation]],Reservations[Id],0))</f>
        <v>9</v>
      </c>
      <c r="E369">
        <f>INDEX(Reservations[Screening],MATCH(SeatReservations[[#This Row],[Reservation]],Reservations[Id],0))</f>
        <v>701</v>
      </c>
      <c r="F369">
        <f t="shared" si="5"/>
        <v>1</v>
      </c>
      <c r="G369">
        <f>INDEX(Seat!E:E,MATCH(SeatReservations!C369,Seat!A:A,0))</f>
        <v>0</v>
      </c>
    </row>
    <row r="370" spans="1:7" x14ac:dyDescent="0.25">
      <c r="A370">
        <v>369</v>
      </c>
      <c r="B370">
        <v>2073</v>
      </c>
      <c r="C370">
        <v>139</v>
      </c>
      <c r="D370">
        <f>INDEX(Reservations[Hall (won''t be transferred to database)],MATCH(SeatReservations[[#This Row],[Reservation]],Reservations[Id],0))</f>
        <v>1</v>
      </c>
      <c r="E370">
        <f>INDEX(Reservations[Screening],MATCH(SeatReservations[[#This Row],[Reservation]],Reservations[Id],0))</f>
        <v>744</v>
      </c>
      <c r="F370">
        <f t="shared" si="5"/>
        <v>1</v>
      </c>
      <c r="G370">
        <f>INDEX(Seat!E:E,MATCH(SeatReservations!C370,Seat!A:A,0))</f>
        <v>0</v>
      </c>
    </row>
    <row r="371" spans="1:7" x14ac:dyDescent="0.25">
      <c r="A371">
        <v>370</v>
      </c>
      <c r="B371">
        <v>2341</v>
      </c>
      <c r="C371">
        <v>1010</v>
      </c>
      <c r="D371">
        <f>INDEX(Reservations[Hall (won''t be transferred to database)],MATCH(SeatReservations[[#This Row],[Reservation]],Reservations[Id],0))</f>
        <v>5</v>
      </c>
      <c r="E371">
        <f>INDEX(Reservations[Screening],MATCH(SeatReservations[[#This Row],[Reservation]],Reservations[Id],0))</f>
        <v>734</v>
      </c>
      <c r="F371">
        <f t="shared" si="5"/>
        <v>1</v>
      </c>
      <c r="G371">
        <f>INDEX(Seat!E:E,MATCH(SeatReservations!C371,Seat!A:A,0))</f>
        <v>0</v>
      </c>
    </row>
    <row r="372" spans="1:7" x14ac:dyDescent="0.25">
      <c r="A372">
        <v>371</v>
      </c>
      <c r="B372">
        <v>1088</v>
      </c>
      <c r="C372">
        <v>1055</v>
      </c>
      <c r="D372">
        <f>INDEX(Reservations[Hall (won''t be transferred to database)],MATCH(SeatReservations[[#This Row],[Reservation]],Reservations[Id],0))</f>
        <v>5</v>
      </c>
      <c r="E372">
        <f>INDEX(Reservations[Screening],MATCH(SeatReservations[[#This Row],[Reservation]],Reservations[Id],0))</f>
        <v>221</v>
      </c>
      <c r="F372">
        <f t="shared" si="5"/>
        <v>1</v>
      </c>
      <c r="G372">
        <f>INDEX(Seat!E:E,MATCH(SeatReservations!C372,Seat!A:A,0))</f>
        <v>0</v>
      </c>
    </row>
    <row r="373" spans="1:7" x14ac:dyDescent="0.25">
      <c r="A373">
        <v>372</v>
      </c>
      <c r="B373">
        <v>2197</v>
      </c>
      <c r="C373">
        <v>1392</v>
      </c>
      <c r="D373">
        <f>INDEX(Reservations[Hall (won''t be transferred to database)],MATCH(SeatReservations[[#This Row],[Reservation]],Reservations[Id],0))</f>
        <v>10</v>
      </c>
      <c r="E373">
        <f>INDEX(Reservations[Screening],MATCH(SeatReservations[[#This Row],[Reservation]],Reservations[Id],0))</f>
        <v>804</v>
      </c>
      <c r="F373">
        <f t="shared" si="5"/>
        <v>2</v>
      </c>
      <c r="G373">
        <f>INDEX(Seat!E:E,MATCH(SeatReservations!C373,Seat!A:A,0))</f>
        <v>0</v>
      </c>
    </row>
    <row r="374" spans="1:7" x14ac:dyDescent="0.25">
      <c r="A374">
        <v>373</v>
      </c>
      <c r="B374">
        <v>1035</v>
      </c>
      <c r="C374">
        <v>89</v>
      </c>
      <c r="D374">
        <f>INDEX(Reservations[Hall (won''t be transferred to database)],MATCH(SeatReservations[[#This Row],[Reservation]],Reservations[Id],0))</f>
        <v>1</v>
      </c>
      <c r="E374">
        <f>INDEX(Reservations[Screening],MATCH(SeatReservations[[#This Row],[Reservation]],Reservations[Id],0))</f>
        <v>244</v>
      </c>
      <c r="F374">
        <f t="shared" si="5"/>
        <v>1</v>
      </c>
      <c r="G374">
        <f>INDEX(Seat!E:E,MATCH(SeatReservations!C374,Seat!A:A,0))</f>
        <v>0</v>
      </c>
    </row>
    <row r="375" spans="1:7" x14ac:dyDescent="0.25">
      <c r="A375">
        <v>374</v>
      </c>
      <c r="B375">
        <v>2350</v>
      </c>
      <c r="C375">
        <v>1338</v>
      </c>
      <c r="D375">
        <f>INDEX(Reservations[Hall (won''t be transferred to database)],MATCH(SeatReservations[[#This Row],[Reservation]],Reservations[Id],0))</f>
        <v>9</v>
      </c>
      <c r="E375">
        <f>INDEX(Reservations[Screening],MATCH(SeatReservations[[#This Row],[Reservation]],Reservations[Id],0))</f>
        <v>799</v>
      </c>
      <c r="F375">
        <f t="shared" si="5"/>
        <v>2</v>
      </c>
      <c r="G375">
        <f>INDEX(Seat!E:E,MATCH(SeatReservations!C375,Seat!A:A,0))</f>
        <v>0</v>
      </c>
    </row>
    <row r="376" spans="1:7" x14ac:dyDescent="0.25">
      <c r="A376">
        <v>375</v>
      </c>
      <c r="B376">
        <v>648</v>
      </c>
      <c r="C376">
        <v>698</v>
      </c>
      <c r="D376">
        <f>INDEX(Reservations[Hall (won''t be transferred to database)],MATCH(SeatReservations[[#This Row],[Reservation]],Reservations[Id],0))</f>
        <v>3</v>
      </c>
      <c r="E376">
        <f>INDEX(Reservations[Screening],MATCH(SeatReservations[[#This Row],[Reservation]],Reservations[Id],0))</f>
        <v>709</v>
      </c>
      <c r="F376">
        <f t="shared" si="5"/>
        <v>1</v>
      </c>
      <c r="G376">
        <f>INDEX(Seat!E:E,MATCH(SeatReservations!C376,Seat!A:A,0))</f>
        <v>0</v>
      </c>
    </row>
    <row r="377" spans="1:7" x14ac:dyDescent="0.25">
      <c r="A377">
        <v>376</v>
      </c>
      <c r="B377">
        <v>763</v>
      </c>
      <c r="C377">
        <v>1277</v>
      </c>
      <c r="D377">
        <f>INDEX(Reservations[Hall (won''t be transferred to database)],MATCH(SeatReservations[[#This Row],[Reservation]],Reservations[Id],0))</f>
        <v>8</v>
      </c>
      <c r="E377">
        <f>INDEX(Reservations[Screening],MATCH(SeatReservations[[#This Row],[Reservation]],Reservations[Id],0))</f>
        <v>601</v>
      </c>
      <c r="F377">
        <f t="shared" si="5"/>
        <v>1</v>
      </c>
      <c r="G377">
        <f>INDEX(Seat!E:E,MATCH(SeatReservations!C377,Seat!A:A,0))</f>
        <v>0</v>
      </c>
    </row>
    <row r="378" spans="1:7" x14ac:dyDescent="0.25">
      <c r="A378">
        <v>377</v>
      </c>
      <c r="B378">
        <v>1861</v>
      </c>
      <c r="C378">
        <v>1047</v>
      </c>
      <c r="D378">
        <f>INDEX(Reservations[Hall (won''t be transferred to database)],MATCH(SeatReservations[[#This Row],[Reservation]],Reservations[Id],0))</f>
        <v>5</v>
      </c>
      <c r="E378">
        <f>INDEX(Reservations[Screening],MATCH(SeatReservations[[#This Row],[Reservation]],Reservations[Id],0))</f>
        <v>94</v>
      </c>
      <c r="F378">
        <f t="shared" si="5"/>
        <v>1</v>
      </c>
      <c r="G378">
        <f>INDEX(Seat!E:E,MATCH(SeatReservations!C378,Seat!A:A,0))</f>
        <v>0</v>
      </c>
    </row>
    <row r="379" spans="1:7" x14ac:dyDescent="0.25">
      <c r="A379">
        <v>378</v>
      </c>
      <c r="B379">
        <v>777</v>
      </c>
      <c r="C379">
        <v>1067</v>
      </c>
      <c r="D379">
        <f>INDEX(Reservations[Hall (won''t be transferred to database)],MATCH(SeatReservations[[#This Row],[Reservation]],Reservations[Id],0))</f>
        <v>6</v>
      </c>
      <c r="E379">
        <f>INDEX(Reservations[Screening],MATCH(SeatReservations[[#This Row],[Reservation]],Reservations[Id],0))</f>
        <v>828</v>
      </c>
      <c r="F379">
        <f t="shared" si="5"/>
        <v>1</v>
      </c>
      <c r="G379">
        <f>INDEX(Seat!E:E,MATCH(SeatReservations!C379,Seat!A:A,0))</f>
        <v>0</v>
      </c>
    </row>
    <row r="380" spans="1:7" x14ac:dyDescent="0.25">
      <c r="A380">
        <v>379</v>
      </c>
      <c r="B380">
        <v>1072</v>
      </c>
      <c r="C380">
        <v>552</v>
      </c>
      <c r="D380">
        <f>INDEX(Reservations[Hall (won''t be transferred to database)],MATCH(SeatReservations[[#This Row],[Reservation]],Reservations[Id],0))</f>
        <v>3</v>
      </c>
      <c r="E380">
        <f>INDEX(Reservations[Screening],MATCH(SeatReservations[[#This Row],[Reservation]],Reservations[Id],0))</f>
        <v>218</v>
      </c>
      <c r="F380">
        <f t="shared" si="5"/>
        <v>1</v>
      </c>
      <c r="G380">
        <f>INDEX(Seat!E:E,MATCH(SeatReservations!C380,Seat!A:A,0))</f>
        <v>0</v>
      </c>
    </row>
    <row r="381" spans="1:7" x14ac:dyDescent="0.25">
      <c r="A381">
        <v>380</v>
      </c>
      <c r="B381">
        <v>1729</v>
      </c>
      <c r="C381">
        <v>133</v>
      </c>
      <c r="D381">
        <f>INDEX(Reservations[Hall (won''t be transferred to database)],MATCH(SeatReservations[[#This Row],[Reservation]],Reservations[Id],0))</f>
        <v>1</v>
      </c>
      <c r="E381">
        <f>INDEX(Reservations[Screening],MATCH(SeatReservations[[#This Row],[Reservation]],Reservations[Id],0))</f>
        <v>195</v>
      </c>
      <c r="F381">
        <f t="shared" si="5"/>
        <v>1</v>
      </c>
      <c r="G381">
        <f>INDEX(Seat!E:E,MATCH(SeatReservations!C381,Seat!A:A,0))</f>
        <v>0</v>
      </c>
    </row>
    <row r="382" spans="1:7" x14ac:dyDescent="0.25">
      <c r="A382">
        <v>381</v>
      </c>
      <c r="B382">
        <v>847</v>
      </c>
      <c r="C382">
        <v>1175</v>
      </c>
      <c r="D382">
        <f>INDEX(Reservations[Hall (won''t be transferred to database)],MATCH(SeatReservations[[#This Row],[Reservation]],Reservations[Id],0))</f>
        <v>7</v>
      </c>
      <c r="E382">
        <f>INDEX(Reservations[Screening],MATCH(SeatReservations[[#This Row],[Reservation]],Reservations[Id],0))</f>
        <v>796</v>
      </c>
      <c r="F382">
        <f t="shared" si="5"/>
        <v>2</v>
      </c>
      <c r="G382">
        <f>INDEX(Seat!E:E,MATCH(SeatReservations!C382,Seat!A:A,0))</f>
        <v>0</v>
      </c>
    </row>
    <row r="383" spans="1:7" x14ac:dyDescent="0.25">
      <c r="A383">
        <v>382</v>
      </c>
      <c r="B383">
        <v>217</v>
      </c>
      <c r="C383">
        <v>277</v>
      </c>
      <c r="D383">
        <f>INDEX(Reservations[Hall (won''t be transferred to database)],MATCH(SeatReservations[[#This Row],[Reservation]],Reservations[Id],0))</f>
        <v>2</v>
      </c>
      <c r="E383">
        <f>INDEX(Reservations[Screening],MATCH(SeatReservations[[#This Row],[Reservation]],Reservations[Id],0))</f>
        <v>648</v>
      </c>
      <c r="F383">
        <f t="shared" si="5"/>
        <v>1</v>
      </c>
      <c r="G383">
        <f>INDEX(Seat!E:E,MATCH(SeatReservations!C383,Seat!A:A,0))</f>
        <v>0</v>
      </c>
    </row>
    <row r="384" spans="1:7" x14ac:dyDescent="0.25">
      <c r="A384">
        <v>383</v>
      </c>
      <c r="B384">
        <v>388</v>
      </c>
      <c r="C384">
        <v>1006</v>
      </c>
      <c r="D384">
        <f>INDEX(Reservations[Hall (won''t be transferred to database)],MATCH(SeatReservations[[#This Row],[Reservation]],Reservations[Id],0))</f>
        <v>5</v>
      </c>
      <c r="E384">
        <f>INDEX(Reservations[Screening],MATCH(SeatReservations[[#This Row],[Reservation]],Reservations[Id],0))</f>
        <v>763</v>
      </c>
      <c r="F384">
        <f t="shared" si="5"/>
        <v>1</v>
      </c>
      <c r="G384">
        <f>INDEX(Seat!E:E,MATCH(SeatReservations!C384,Seat!A:A,0))</f>
        <v>0</v>
      </c>
    </row>
    <row r="385" spans="1:7" x14ac:dyDescent="0.25">
      <c r="A385">
        <v>384</v>
      </c>
      <c r="B385">
        <v>1744</v>
      </c>
      <c r="C385">
        <v>1347</v>
      </c>
      <c r="D385">
        <f>INDEX(Reservations[Hall (won''t be transferred to database)],MATCH(SeatReservations[[#This Row],[Reservation]],Reservations[Id],0))</f>
        <v>9</v>
      </c>
      <c r="E385">
        <f>INDEX(Reservations[Screening],MATCH(SeatReservations[[#This Row],[Reservation]],Reservations[Id],0))</f>
        <v>214</v>
      </c>
      <c r="F385">
        <f t="shared" si="5"/>
        <v>2</v>
      </c>
      <c r="G385">
        <f>INDEX(Seat!E:E,MATCH(SeatReservations!C385,Seat!A:A,0))</f>
        <v>0</v>
      </c>
    </row>
    <row r="386" spans="1:7" x14ac:dyDescent="0.25">
      <c r="A386">
        <v>385</v>
      </c>
      <c r="B386">
        <v>1719</v>
      </c>
      <c r="C386">
        <v>1311</v>
      </c>
      <c r="D386">
        <f>INDEX(Reservations[Hall (won''t be transferred to database)],MATCH(SeatReservations[[#This Row],[Reservation]],Reservations[Id],0))</f>
        <v>8</v>
      </c>
      <c r="E386">
        <f>INDEX(Reservations[Screening],MATCH(SeatReservations[[#This Row],[Reservation]],Reservations[Id],0))</f>
        <v>66</v>
      </c>
      <c r="F386">
        <f t="shared" ref="F386:F449" si="6">COUNTIFS($E$1:$E$15894,E386,$C$1:$C$15894,C386)</f>
        <v>1</v>
      </c>
      <c r="G386">
        <f>INDEX(Seat!E:E,MATCH(SeatReservations!C386,Seat!A:A,0))</f>
        <v>0</v>
      </c>
    </row>
    <row r="387" spans="1:7" x14ac:dyDescent="0.25">
      <c r="A387">
        <v>386</v>
      </c>
      <c r="B387">
        <v>423</v>
      </c>
      <c r="C387">
        <v>551</v>
      </c>
      <c r="D387">
        <f>INDEX(Reservations[Hall (won''t be transferred to database)],MATCH(SeatReservations[[#This Row],[Reservation]],Reservations[Id],0))</f>
        <v>3</v>
      </c>
      <c r="E387">
        <f>INDEX(Reservations[Screening],MATCH(SeatReservations[[#This Row],[Reservation]],Reservations[Id],0))</f>
        <v>808</v>
      </c>
      <c r="F387">
        <f t="shared" si="6"/>
        <v>1</v>
      </c>
      <c r="G387">
        <f>INDEX(Seat!E:E,MATCH(SeatReservations!C387,Seat!A:A,0))</f>
        <v>0</v>
      </c>
    </row>
    <row r="388" spans="1:7" x14ac:dyDescent="0.25">
      <c r="A388">
        <v>387</v>
      </c>
      <c r="B388">
        <v>337</v>
      </c>
      <c r="C388">
        <v>236</v>
      </c>
      <c r="D388">
        <f>INDEX(Reservations[Hall (won''t be transferred to database)],MATCH(SeatReservations[[#This Row],[Reservation]],Reservations[Id],0))</f>
        <v>1</v>
      </c>
      <c r="E388">
        <f>INDEX(Reservations[Screening],MATCH(SeatReservations[[#This Row],[Reservation]],Reservations[Id],0))</f>
        <v>697</v>
      </c>
      <c r="F388">
        <f t="shared" si="6"/>
        <v>1</v>
      </c>
      <c r="G388">
        <f>INDEX(Seat!E:E,MATCH(SeatReservations!C388,Seat!A:A,0))</f>
        <v>0</v>
      </c>
    </row>
    <row r="389" spans="1:7" x14ac:dyDescent="0.25">
      <c r="A389">
        <v>388</v>
      </c>
      <c r="B389">
        <v>2392</v>
      </c>
      <c r="C389">
        <v>1412</v>
      </c>
      <c r="D389">
        <f>INDEX(Reservations[Hall (won''t be transferred to database)],MATCH(SeatReservations[[#This Row],[Reservation]],Reservations[Id],0))</f>
        <v>10</v>
      </c>
      <c r="E389">
        <f>INDEX(Reservations[Screening],MATCH(SeatReservations[[#This Row],[Reservation]],Reservations[Id],0))</f>
        <v>823</v>
      </c>
      <c r="F389">
        <f t="shared" si="6"/>
        <v>1</v>
      </c>
      <c r="G389">
        <f>INDEX(Seat!E:E,MATCH(SeatReservations!C389,Seat!A:A,0))</f>
        <v>0</v>
      </c>
    </row>
    <row r="390" spans="1:7" x14ac:dyDescent="0.25">
      <c r="A390">
        <v>389</v>
      </c>
      <c r="B390">
        <v>1876</v>
      </c>
      <c r="C390">
        <v>1124</v>
      </c>
      <c r="D390">
        <f>INDEX(Reservations[Hall (won''t be transferred to database)],MATCH(SeatReservations[[#This Row],[Reservation]],Reservations[Id],0))</f>
        <v>6</v>
      </c>
      <c r="E390">
        <f>INDEX(Reservations[Screening],MATCH(SeatReservations[[#This Row],[Reservation]],Reservations[Id],0))</f>
        <v>193</v>
      </c>
      <c r="F390">
        <f t="shared" si="6"/>
        <v>1</v>
      </c>
      <c r="G390">
        <f>INDEX(Seat!E:E,MATCH(SeatReservations!C390,Seat!A:A,0))</f>
        <v>0</v>
      </c>
    </row>
    <row r="391" spans="1:7" x14ac:dyDescent="0.25">
      <c r="A391">
        <v>390</v>
      </c>
      <c r="B391">
        <v>1946</v>
      </c>
      <c r="C391">
        <v>1293</v>
      </c>
      <c r="D391">
        <f>INDEX(Reservations[Hall (won''t be transferred to database)],MATCH(SeatReservations[[#This Row],[Reservation]],Reservations[Id],0))</f>
        <v>8</v>
      </c>
      <c r="E391">
        <f>INDEX(Reservations[Screening],MATCH(SeatReservations[[#This Row],[Reservation]],Reservations[Id],0))</f>
        <v>161</v>
      </c>
      <c r="F391">
        <f t="shared" si="6"/>
        <v>1</v>
      </c>
      <c r="G391">
        <f>INDEX(Seat!E:E,MATCH(SeatReservations!C391,Seat!A:A,0))</f>
        <v>0</v>
      </c>
    </row>
    <row r="392" spans="1:7" x14ac:dyDescent="0.25">
      <c r="A392">
        <v>391</v>
      </c>
      <c r="B392">
        <v>2704</v>
      </c>
      <c r="C392">
        <v>1393</v>
      </c>
      <c r="D392">
        <f>INDEX(Reservations[Hall (won''t be transferred to database)],MATCH(SeatReservations[[#This Row],[Reservation]],Reservations[Id],0))</f>
        <v>10</v>
      </c>
      <c r="E392">
        <f>INDEX(Reservations[Screening],MATCH(SeatReservations[[#This Row],[Reservation]],Reservations[Id],0))</f>
        <v>704</v>
      </c>
      <c r="F392">
        <f t="shared" si="6"/>
        <v>1</v>
      </c>
      <c r="G392">
        <f>INDEX(Seat!E:E,MATCH(SeatReservations!C392,Seat!A:A,0))</f>
        <v>0</v>
      </c>
    </row>
    <row r="393" spans="1:7" x14ac:dyDescent="0.25">
      <c r="A393">
        <v>392</v>
      </c>
      <c r="B393">
        <v>2538</v>
      </c>
      <c r="C393">
        <v>402</v>
      </c>
      <c r="D393">
        <f>INDEX(Reservations[Hall (won''t be transferred to database)],MATCH(SeatReservations[[#This Row],[Reservation]],Reservations[Id],0))</f>
        <v>2</v>
      </c>
      <c r="E393">
        <f>INDEX(Reservations[Screening],MATCH(SeatReservations[[#This Row],[Reservation]],Reservations[Id],0))</f>
        <v>769</v>
      </c>
      <c r="F393">
        <f t="shared" si="6"/>
        <v>1</v>
      </c>
      <c r="G393">
        <f>INDEX(Seat!E:E,MATCH(SeatReservations!C393,Seat!A:A,0))</f>
        <v>0</v>
      </c>
    </row>
    <row r="394" spans="1:7" x14ac:dyDescent="0.25">
      <c r="A394">
        <v>393</v>
      </c>
      <c r="B394">
        <v>1398</v>
      </c>
      <c r="C394">
        <v>1278</v>
      </c>
      <c r="D394">
        <f>INDEX(Reservations[Hall (won''t be transferred to database)],MATCH(SeatReservations[[#This Row],[Reservation]],Reservations[Id],0))</f>
        <v>8</v>
      </c>
      <c r="E394">
        <f>INDEX(Reservations[Screening],MATCH(SeatReservations[[#This Row],[Reservation]],Reservations[Id],0))</f>
        <v>196</v>
      </c>
      <c r="F394">
        <f t="shared" si="6"/>
        <v>1</v>
      </c>
      <c r="G394">
        <f>INDEX(Seat!E:E,MATCH(SeatReservations!C394,Seat!A:A,0))</f>
        <v>0</v>
      </c>
    </row>
    <row r="395" spans="1:7" x14ac:dyDescent="0.25">
      <c r="A395">
        <v>394</v>
      </c>
      <c r="B395">
        <v>823</v>
      </c>
      <c r="C395">
        <v>178</v>
      </c>
      <c r="D395">
        <f>INDEX(Reservations[Hall (won''t be transferred to database)],MATCH(SeatReservations[[#This Row],[Reservation]],Reservations[Id],0))</f>
        <v>1</v>
      </c>
      <c r="E395">
        <f>INDEX(Reservations[Screening],MATCH(SeatReservations[[#This Row],[Reservation]],Reservations[Id],0))</f>
        <v>622</v>
      </c>
      <c r="F395">
        <f t="shared" si="6"/>
        <v>1</v>
      </c>
      <c r="G395">
        <f>INDEX(Seat!E:E,MATCH(SeatReservations!C395,Seat!A:A,0))</f>
        <v>0</v>
      </c>
    </row>
    <row r="396" spans="1:7" x14ac:dyDescent="0.25">
      <c r="A396">
        <v>395</v>
      </c>
      <c r="B396">
        <v>2254</v>
      </c>
      <c r="C396">
        <v>1382</v>
      </c>
      <c r="D396">
        <f>INDEX(Reservations[Hall (won''t be transferred to database)],MATCH(SeatReservations[[#This Row],[Reservation]],Reservations[Id],0))</f>
        <v>10</v>
      </c>
      <c r="E396">
        <f>INDEX(Reservations[Screening],MATCH(SeatReservations[[#This Row],[Reservation]],Reservations[Id],0))</f>
        <v>779</v>
      </c>
      <c r="F396">
        <f t="shared" si="6"/>
        <v>1</v>
      </c>
      <c r="G396">
        <f>INDEX(Seat!E:E,MATCH(SeatReservations!C396,Seat!A:A,0))</f>
        <v>0</v>
      </c>
    </row>
    <row r="397" spans="1:7" x14ac:dyDescent="0.25">
      <c r="A397">
        <v>396</v>
      </c>
      <c r="B397">
        <v>1375</v>
      </c>
      <c r="C397">
        <v>716</v>
      </c>
      <c r="D397">
        <f>INDEX(Reservations[Hall (won''t be transferred to database)],MATCH(SeatReservations[[#This Row],[Reservation]],Reservations[Id],0))</f>
        <v>3</v>
      </c>
      <c r="E397">
        <f>INDEX(Reservations[Screening],MATCH(SeatReservations[[#This Row],[Reservation]],Reservations[Id],0))</f>
        <v>132</v>
      </c>
      <c r="F397">
        <f t="shared" si="6"/>
        <v>1</v>
      </c>
      <c r="G397">
        <f>INDEX(Seat!E:E,MATCH(SeatReservations!C397,Seat!A:A,0))</f>
        <v>0</v>
      </c>
    </row>
    <row r="398" spans="1:7" x14ac:dyDescent="0.25">
      <c r="A398">
        <v>397</v>
      </c>
      <c r="B398">
        <v>2814</v>
      </c>
      <c r="C398">
        <v>11</v>
      </c>
      <c r="D398">
        <f>INDEX(Reservations[Hall (won''t be transferred to database)],MATCH(SeatReservations[[#This Row],[Reservation]],Reservations[Id],0))</f>
        <v>1</v>
      </c>
      <c r="E398">
        <f>INDEX(Reservations[Screening],MATCH(SeatReservations[[#This Row],[Reservation]],Reservations[Id],0))</f>
        <v>622</v>
      </c>
      <c r="F398">
        <f t="shared" si="6"/>
        <v>1</v>
      </c>
      <c r="G398">
        <f>INDEX(Seat!E:E,MATCH(SeatReservations!C398,Seat!A:A,0))</f>
        <v>0</v>
      </c>
    </row>
    <row r="399" spans="1:7" x14ac:dyDescent="0.25">
      <c r="A399">
        <v>398</v>
      </c>
      <c r="B399">
        <v>1600</v>
      </c>
      <c r="C399">
        <v>513</v>
      </c>
      <c r="D399">
        <f>INDEX(Reservations[Hall (won''t be transferred to database)],MATCH(SeatReservations[[#This Row],[Reservation]],Reservations[Id],0))</f>
        <v>3</v>
      </c>
      <c r="E399">
        <f>INDEX(Reservations[Screening],MATCH(SeatReservations[[#This Row],[Reservation]],Reservations[Id],0))</f>
        <v>187</v>
      </c>
      <c r="F399">
        <f t="shared" si="6"/>
        <v>1</v>
      </c>
      <c r="G399">
        <f>INDEX(Seat!E:E,MATCH(SeatReservations!C399,Seat!A:A,0))</f>
        <v>0</v>
      </c>
    </row>
    <row r="400" spans="1:7" x14ac:dyDescent="0.25">
      <c r="A400">
        <v>399</v>
      </c>
      <c r="B400">
        <v>1301</v>
      </c>
      <c r="C400">
        <v>1364</v>
      </c>
      <c r="D400">
        <f>INDEX(Reservations[Hall (won''t be transferred to database)],MATCH(SeatReservations[[#This Row],[Reservation]],Reservations[Id],0))</f>
        <v>9</v>
      </c>
      <c r="E400">
        <f>INDEX(Reservations[Screening],MATCH(SeatReservations[[#This Row],[Reservation]],Reservations[Id],0))</f>
        <v>124</v>
      </c>
      <c r="F400">
        <f t="shared" si="6"/>
        <v>2</v>
      </c>
      <c r="G400">
        <f>INDEX(Seat!E:E,MATCH(SeatReservations!C400,Seat!A:A,0))</f>
        <v>0</v>
      </c>
    </row>
    <row r="401" spans="1:7" x14ac:dyDescent="0.25">
      <c r="A401">
        <v>400</v>
      </c>
      <c r="B401">
        <v>1963</v>
      </c>
      <c r="C401">
        <v>985</v>
      </c>
      <c r="D401">
        <f>INDEX(Reservations[Hall (won''t be transferred to database)],MATCH(SeatReservations[[#This Row],[Reservation]],Reservations[Id],0))</f>
        <v>5</v>
      </c>
      <c r="E401">
        <f>INDEX(Reservations[Screening],MATCH(SeatReservations[[#This Row],[Reservation]],Reservations[Id],0))</f>
        <v>94</v>
      </c>
      <c r="F401">
        <f t="shared" si="6"/>
        <v>1</v>
      </c>
      <c r="G401">
        <f>INDEX(Seat!E:E,MATCH(SeatReservations!C401,Seat!A:A,0))</f>
        <v>0</v>
      </c>
    </row>
    <row r="402" spans="1:7" x14ac:dyDescent="0.25">
      <c r="A402">
        <v>401</v>
      </c>
      <c r="B402">
        <v>2149</v>
      </c>
      <c r="C402">
        <v>1207</v>
      </c>
      <c r="D402">
        <f>INDEX(Reservations[Hall (won''t be transferred to database)],MATCH(SeatReservations[[#This Row],[Reservation]],Reservations[Id],0))</f>
        <v>7</v>
      </c>
      <c r="E402">
        <f>INDEX(Reservations[Screening],MATCH(SeatReservations[[#This Row],[Reservation]],Reservations[Id],0))</f>
        <v>796</v>
      </c>
      <c r="F402">
        <f t="shared" si="6"/>
        <v>2</v>
      </c>
      <c r="G402">
        <f>INDEX(Seat!E:E,MATCH(SeatReservations!C402,Seat!A:A,0))</f>
        <v>0</v>
      </c>
    </row>
    <row r="403" spans="1:7" x14ac:dyDescent="0.25">
      <c r="A403">
        <v>402</v>
      </c>
      <c r="B403">
        <v>574</v>
      </c>
      <c r="C403">
        <v>1016</v>
      </c>
      <c r="D403">
        <f>INDEX(Reservations[Hall (won''t be transferred to database)],MATCH(SeatReservations[[#This Row],[Reservation]],Reservations[Id],0))</f>
        <v>5</v>
      </c>
      <c r="E403">
        <f>INDEX(Reservations[Screening],MATCH(SeatReservations[[#This Row],[Reservation]],Reservations[Id],0))</f>
        <v>651</v>
      </c>
      <c r="F403">
        <f t="shared" si="6"/>
        <v>1</v>
      </c>
      <c r="G403">
        <f>INDEX(Seat!E:E,MATCH(SeatReservations!C403,Seat!A:A,0))</f>
        <v>0</v>
      </c>
    </row>
    <row r="404" spans="1:7" x14ac:dyDescent="0.25">
      <c r="A404">
        <v>403</v>
      </c>
      <c r="B404">
        <v>2383</v>
      </c>
      <c r="C404">
        <v>68</v>
      </c>
      <c r="D404">
        <f>INDEX(Reservations[Hall (won''t be transferred to database)],MATCH(SeatReservations[[#This Row],[Reservation]],Reservations[Id],0))</f>
        <v>1</v>
      </c>
      <c r="E404">
        <f>INDEX(Reservations[Screening],MATCH(SeatReservations[[#This Row],[Reservation]],Reservations[Id],0))</f>
        <v>728</v>
      </c>
      <c r="F404">
        <f t="shared" si="6"/>
        <v>1</v>
      </c>
      <c r="G404">
        <f>INDEX(Seat!E:E,MATCH(SeatReservations!C404,Seat!A:A,0))</f>
        <v>0</v>
      </c>
    </row>
    <row r="405" spans="1:7" x14ac:dyDescent="0.25">
      <c r="A405">
        <v>404</v>
      </c>
      <c r="B405">
        <v>2027</v>
      </c>
      <c r="C405">
        <v>194</v>
      </c>
      <c r="D405">
        <f>INDEX(Reservations[Hall (won''t be transferred to database)],MATCH(SeatReservations[[#This Row],[Reservation]],Reservations[Id],0))</f>
        <v>1</v>
      </c>
      <c r="E405">
        <f>INDEX(Reservations[Screening],MATCH(SeatReservations[[#This Row],[Reservation]],Reservations[Id],0))</f>
        <v>642</v>
      </c>
      <c r="F405">
        <f t="shared" si="6"/>
        <v>1</v>
      </c>
      <c r="G405">
        <f>INDEX(Seat!E:E,MATCH(SeatReservations!C405,Seat!A:A,0))</f>
        <v>0</v>
      </c>
    </row>
    <row r="406" spans="1:7" x14ac:dyDescent="0.25">
      <c r="A406">
        <v>405</v>
      </c>
      <c r="B406">
        <v>2657</v>
      </c>
      <c r="C406">
        <v>1057</v>
      </c>
      <c r="D406">
        <f>INDEX(Reservations[Hall (won''t be transferred to database)],MATCH(SeatReservations[[#This Row],[Reservation]],Reservations[Id],0))</f>
        <v>5</v>
      </c>
      <c r="E406">
        <f>INDEX(Reservations[Screening],MATCH(SeatReservations[[#This Row],[Reservation]],Reservations[Id],0))</f>
        <v>836</v>
      </c>
      <c r="F406">
        <f t="shared" si="6"/>
        <v>1</v>
      </c>
      <c r="G406">
        <f>INDEX(Seat!E:E,MATCH(SeatReservations!C406,Seat!A:A,0))</f>
        <v>0</v>
      </c>
    </row>
    <row r="407" spans="1:7" x14ac:dyDescent="0.25">
      <c r="A407">
        <v>406</v>
      </c>
      <c r="B407">
        <v>765</v>
      </c>
      <c r="C407">
        <v>1216</v>
      </c>
      <c r="D407">
        <f>INDEX(Reservations[Hall (won''t be transferred to database)],MATCH(SeatReservations[[#This Row],[Reservation]],Reservations[Id],0))</f>
        <v>7</v>
      </c>
      <c r="E407">
        <f>INDEX(Reservations[Screening],MATCH(SeatReservations[[#This Row],[Reservation]],Reservations[Id],0))</f>
        <v>604</v>
      </c>
      <c r="F407">
        <f t="shared" si="6"/>
        <v>1</v>
      </c>
      <c r="G407">
        <f>INDEX(Seat!E:E,MATCH(SeatReservations!C407,Seat!A:A,0))</f>
        <v>0</v>
      </c>
    </row>
    <row r="408" spans="1:7" x14ac:dyDescent="0.25">
      <c r="A408">
        <v>407</v>
      </c>
      <c r="B408">
        <v>2651</v>
      </c>
      <c r="C408">
        <v>1179</v>
      </c>
      <c r="D408">
        <f>INDEX(Reservations[Hall (won''t be transferred to database)],MATCH(SeatReservations[[#This Row],[Reservation]],Reservations[Id],0))</f>
        <v>7</v>
      </c>
      <c r="E408">
        <f>INDEX(Reservations[Screening],MATCH(SeatReservations[[#This Row],[Reservation]],Reservations[Id],0))</f>
        <v>674</v>
      </c>
      <c r="F408">
        <f t="shared" si="6"/>
        <v>1</v>
      </c>
      <c r="G408">
        <f>INDEX(Seat!E:E,MATCH(SeatReservations!C408,Seat!A:A,0))</f>
        <v>0</v>
      </c>
    </row>
    <row r="409" spans="1:7" x14ac:dyDescent="0.25">
      <c r="A409">
        <v>408</v>
      </c>
      <c r="B409">
        <v>1230</v>
      </c>
      <c r="C409">
        <v>415</v>
      </c>
      <c r="D409">
        <f>INDEX(Reservations[Hall (won''t be transferred to database)],MATCH(SeatReservations[[#This Row],[Reservation]],Reservations[Id],0))</f>
        <v>2</v>
      </c>
      <c r="E409">
        <f>INDEX(Reservations[Screening],MATCH(SeatReservations[[#This Row],[Reservation]],Reservations[Id],0))</f>
        <v>155</v>
      </c>
      <c r="F409">
        <f t="shared" si="6"/>
        <v>1</v>
      </c>
      <c r="G409">
        <f>INDEX(Seat!E:E,MATCH(SeatReservations!C409,Seat!A:A,0))</f>
        <v>0</v>
      </c>
    </row>
    <row r="410" spans="1:7" x14ac:dyDescent="0.25">
      <c r="A410">
        <v>409</v>
      </c>
      <c r="B410">
        <v>1430</v>
      </c>
      <c r="C410">
        <v>970</v>
      </c>
      <c r="D410">
        <f>INDEX(Reservations[Hall (won''t be transferred to database)],MATCH(SeatReservations[[#This Row],[Reservation]],Reservations[Id],0))</f>
        <v>5</v>
      </c>
      <c r="E410">
        <f>INDEX(Reservations[Screening],MATCH(SeatReservations[[#This Row],[Reservation]],Reservations[Id],0))</f>
        <v>98</v>
      </c>
      <c r="F410">
        <f t="shared" si="6"/>
        <v>1</v>
      </c>
      <c r="G410">
        <f>INDEX(Seat!E:E,MATCH(SeatReservations!C410,Seat!A:A,0))</f>
        <v>0</v>
      </c>
    </row>
    <row r="411" spans="1:7" x14ac:dyDescent="0.25">
      <c r="A411">
        <v>410</v>
      </c>
      <c r="B411">
        <v>1735</v>
      </c>
      <c r="C411">
        <v>227</v>
      </c>
      <c r="D411">
        <f>INDEX(Reservations[Hall (won''t be transferred to database)],MATCH(SeatReservations[[#This Row],[Reservation]],Reservations[Id],0))</f>
        <v>1</v>
      </c>
      <c r="E411">
        <f>INDEX(Reservations[Screening],MATCH(SeatReservations[[#This Row],[Reservation]],Reservations[Id],0))</f>
        <v>43</v>
      </c>
      <c r="F411">
        <f t="shared" si="6"/>
        <v>1</v>
      </c>
      <c r="G411">
        <f>INDEX(Seat!E:E,MATCH(SeatReservations!C411,Seat!A:A,0))</f>
        <v>0</v>
      </c>
    </row>
    <row r="412" spans="1:7" x14ac:dyDescent="0.25">
      <c r="A412">
        <v>411</v>
      </c>
      <c r="B412">
        <v>1539</v>
      </c>
      <c r="C412">
        <v>465</v>
      </c>
      <c r="D412">
        <f>INDEX(Reservations[Hall (won''t be transferred to database)],MATCH(SeatReservations[[#This Row],[Reservation]],Reservations[Id],0))</f>
        <v>2</v>
      </c>
      <c r="E412">
        <f>INDEX(Reservations[Screening],MATCH(SeatReservations[[#This Row],[Reservation]],Reservations[Id],0))</f>
        <v>5</v>
      </c>
      <c r="F412">
        <f t="shared" si="6"/>
        <v>1</v>
      </c>
      <c r="G412">
        <f>INDEX(Seat!E:E,MATCH(SeatReservations!C412,Seat!A:A,0))</f>
        <v>0</v>
      </c>
    </row>
    <row r="413" spans="1:7" x14ac:dyDescent="0.25">
      <c r="A413">
        <v>412</v>
      </c>
      <c r="B413">
        <v>874</v>
      </c>
      <c r="C413">
        <v>589</v>
      </c>
      <c r="D413">
        <f>INDEX(Reservations[Hall (won''t be transferred to database)],MATCH(SeatReservations[[#This Row],[Reservation]],Reservations[Id],0))</f>
        <v>3</v>
      </c>
      <c r="E413">
        <f>INDEX(Reservations[Screening],MATCH(SeatReservations[[#This Row],[Reservation]],Reservations[Id],0))</f>
        <v>808</v>
      </c>
      <c r="F413">
        <f t="shared" si="6"/>
        <v>1</v>
      </c>
      <c r="G413">
        <f>INDEX(Seat!E:E,MATCH(SeatReservations!C413,Seat!A:A,0))</f>
        <v>0</v>
      </c>
    </row>
    <row r="414" spans="1:7" x14ac:dyDescent="0.25">
      <c r="A414">
        <v>413</v>
      </c>
      <c r="B414">
        <v>2121</v>
      </c>
      <c r="C414">
        <v>1211</v>
      </c>
      <c r="D414">
        <f>INDEX(Reservations[Hall (won''t be transferred to database)],MATCH(SeatReservations[[#This Row],[Reservation]],Reservations[Id],0))</f>
        <v>7</v>
      </c>
      <c r="E414">
        <f>INDEX(Reservations[Screening],MATCH(SeatReservations[[#This Row],[Reservation]],Reservations[Id],0))</f>
        <v>706</v>
      </c>
      <c r="F414">
        <f t="shared" si="6"/>
        <v>2</v>
      </c>
      <c r="G414">
        <f>INDEX(Seat!E:E,MATCH(SeatReservations!C414,Seat!A:A,0))</f>
        <v>0</v>
      </c>
    </row>
    <row r="415" spans="1:7" x14ac:dyDescent="0.25">
      <c r="A415">
        <v>414</v>
      </c>
      <c r="B415">
        <v>2464</v>
      </c>
      <c r="C415">
        <v>284</v>
      </c>
      <c r="D415">
        <f>INDEX(Reservations[Hall (won''t be transferred to database)],MATCH(SeatReservations[[#This Row],[Reservation]],Reservations[Id],0))</f>
        <v>2</v>
      </c>
      <c r="E415">
        <f>INDEX(Reservations[Screening],MATCH(SeatReservations[[#This Row],[Reservation]],Reservations[Id],0))</f>
        <v>680</v>
      </c>
      <c r="F415">
        <f t="shared" si="6"/>
        <v>1</v>
      </c>
      <c r="G415">
        <f>INDEX(Seat!E:E,MATCH(SeatReservations!C415,Seat!A:A,0))</f>
        <v>0</v>
      </c>
    </row>
    <row r="416" spans="1:7" x14ac:dyDescent="0.25">
      <c r="A416">
        <v>415</v>
      </c>
      <c r="B416">
        <v>694</v>
      </c>
      <c r="C416">
        <v>1330</v>
      </c>
      <c r="D416">
        <f>INDEX(Reservations[Hall (won''t be transferred to database)],MATCH(SeatReservations[[#This Row],[Reservation]],Reservations[Id],0))</f>
        <v>9</v>
      </c>
      <c r="E416">
        <f>INDEX(Reservations[Screening],MATCH(SeatReservations[[#This Row],[Reservation]],Reservations[Id],0))</f>
        <v>626</v>
      </c>
      <c r="F416">
        <f t="shared" si="6"/>
        <v>1</v>
      </c>
      <c r="G416">
        <f>INDEX(Seat!E:E,MATCH(SeatReservations!C416,Seat!A:A,0))</f>
        <v>0</v>
      </c>
    </row>
    <row r="417" spans="1:7" x14ac:dyDescent="0.25">
      <c r="A417">
        <v>416</v>
      </c>
      <c r="B417">
        <v>775</v>
      </c>
      <c r="C417">
        <v>1236</v>
      </c>
      <c r="D417">
        <f>INDEX(Reservations[Hall (won''t be transferred to database)],MATCH(SeatReservations[[#This Row],[Reservation]],Reservations[Id],0))</f>
        <v>7</v>
      </c>
      <c r="E417">
        <f>INDEX(Reservations[Screening],MATCH(SeatReservations[[#This Row],[Reservation]],Reservations[Id],0))</f>
        <v>673</v>
      </c>
      <c r="F417">
        <f t="shared" si="6"/>
        <v>1</v>
      </c>
      <c r="G417">
        <f>INDEX(Seat!E:E,MATCH(SeatReservations!C417,Seat!A:A,0))</f>
        <v>0</v>
      </c>
    </row>
    <row r="418" spans="1:7" x14ac:dyDescent="0.25">
      <c r="A418">
        <v>417</v>
      </c>
      <c r="B418">
        <v>2813</v>
      </c>
      <c r="C418">
        <v>1376</v>
      </c>
      <c r="D418">
        <f>INDEX(Reservations[Hall (won''t be transferred to database)],MATCH(SeatReservations[[#This Row],[Reservation]],Reservations[Id],0))</f>
        <v>10</v>
      </c>
      <c r="E418">
        <f>INDEX(Reservations[Screening],MATCH(SeatReservations[[#This Row],[Reservation]],Reservations[Id],0))</f>
        <v>776</v>
      </c>
      <c r="F418">
        <f t="shared" si="6"/>
        <v>2</v>
      </c>
      <c r="G418">
        <f>INDEX(Seat!E:E,MATCH(SeatReservations!C418,Seat!A:A,0))</f>
        <v>0</v>
      </c>
    </row>
    <row r="419" spans="1:7" x14ac:dyDescent="0.25">
      <c r="A419">
        <v>418</v>
      </c>
      <c r="B419">
        <v>2901</v>
      </c>
      <c r="C419">
        <v>1083</v>
      </c>
      <c r="D419">
        <f>INDEX(Reservations[Hall (won''t be transferred to database)],MATCH(SeatReservations[[#This Row],[Reservation]],Reservations[Id],0))</f>
        <v>6</v>
      </c>
      <c r="E419">
        <f>INDEX(Reservations[Screening],MATCH(SeatReservations[[#This Row],[Reservation]],Reservations[Id],0))</f>
        <v>716</v>
      </c>
      <c r="F419">
        <f t="shared" si="6"/>
        <v>1</v>
      </c>
      <c r="G419">
        <f>INDEX(Seat!E:E,MATCH(SeatReservations!C419,Seat!A:A,0))</f>
        <v>0</v>
      </c>
    </row>
    <row r="420" spans="1:7" x14ac:dyDescent="0.25">
      <c r="A420">
        <v>419</v>
      </c>
      <c r="B420">
        <v>2099</v>
      </c>
      <c r="C420">
        <v>1379</v>
      </c>
      <c r="D420">
        <f>INDEX(Reservations[Hall (won''t be transferred to database)],MATCH(SeatReservations[[#This Row],[Reservation]],Reservations[Id],0))</f>
        <v>10</v>
      </c>
      <c r="E420">
        <f>INDEX(Reservations[Screening],MATCH(SeatReservations[[#This Row],[Reservation]],Reservations[Id],0))</f>
        <v>784</v>
      </c>
      <c r="F420">
        <f t="shared" si="6"/>
        <v>1</v>
      </c>
      <c r="G420">
        <f>INDEX(Seat!E:E,MATCH(SeatReservations!C420,Seat!A:A,0))</f>
        <v>0</v>
      </c>
    </row>
    <row r="421" spans="1:7" x14ac:dyDescent="0.25">
      <c r="A421">
        <v>420</v>
      </c>
      <c r="B421">
        <v>380</v>
      </c>
      <c r="C421">
        <v>344</v>
      </c>
      <c r="D421">
        <f>INDEX(Reservations[Hall (won''t be transferred to database)],MATCH(SeatReservations[[#This Row],[Reservation]],Reservations[Id],0))</f>
        <v>2</v>
      </c>
      <c r="E421">
        <f>INDEX(Reservations[Screening],MATCH(SeatReservations[[#This Row],[Reservation]],Reservations[Id],0))</f>
        <v>623</v>
      </c>
      <c r="F421">
        <f t="shared" si="6"/>
        <v>1</v>
      </c>
      <c r="G421">
        <f>INDEX(Seat!E:E,MATCH(SeatReservations!C421,Seat!A:A,0))</f>
        <v>0</v>
      </c>
    </row>
    <row r="422" spans="1:7" x14ac:dyDescent="0.25">
      <c r="A422">
        <v>421</v>
      </c>
      <c r="B422">
        <v>834</v>
      </c>
      <c r="C422">
        <v>1301</v>
      </c>
      <c r="D422">
        <f>INDEX(Reservations[Hall (won''t be transferred to database)],MATCH(SeatReservations[[#This Row],[Reservation]],Reservations[Id],0))</f>
        <v>8</v>
      </c>
      <c r="E422">
        <f>INDEX(Reservations[Screening],MATCH(SeatReservations[[#This Row],[Reservation]],Reservations[Id],0))</f>
        <v>652</v>
      </c>
      <c r="F422">
        <f t="shared" si="6"/>
        <v>1</v>
      </c>
      <c r="G422">
        <f>INDEX(Seat!E:E,MATCH(SeatReservations!C422,Seat!A:A,0))</f>
        <v>0</v>
      </c>
    </row>
    <row r="423" spans="1:7" x14ac:dyDescent="0.25">
      <c r="A423">
        <v>422</v>
      </c>
      <c r="B423">
        <v>1524</v>
      </c>
      <c r="C423">
        <v>588</v>
      </c>
      <c r="D423">
        <f>INDEX(Reservations[Hall (won''t be transferred to database)],MATCH(SeatReservations[[#This Row],[Reservation]],Reservations[Id],0))</f>
        <v>3</v>
      </c>
      <c r="E423">
        <f>INDEX(Reservations[Screening],MATCH(SeatReservations[[#This Row],[Reservation]],Reservations[Id],0))</f>
        <v>158</v>
      </c>
      <c r="F423">
        <f t="shared" si="6"/>
        <v>1</v>
      </c>
      <c r="G423">
        <f>INDEX(Seat!E:E,MATCH(SeatReservations!C423,Seat!A:A,0))</f>
        <v>0</v>
      </c>
    </row>
    <row r="424" spans="1:7" x14ac:dyDescent="0.25">
      <c r="A424">
        <v>423</v>
      </c>
      <c r="B424">
        <v>1535</v>
      </c>
      <c r="C424">
        <v>58</v>
      </c>
      <c r="D424">
        <f>INDEX(Reservations[Hall (won''t be transferred to database)],MATCH(SeatReservations[[#This Row],[Reservation]],Reservations[Id],0))</f>
        <v>1</v>
      </c>
      <c r="E424">
        <f>INDEX(Reservations[Screening],MATCH(SeatReservations[[#This Row],[Reservation]],Reservations[Id],0))</f>
        <v>249</v>
      </c>
      <c r="F424">
        <f t="shared" si="6"/>
        <v>1</v>
      </c>
      <c r="G424">
        <f>INDEX(Seat!E:E,MATCH(SeatReservations!C424,Seat!A:A,0))</f>
        <v>0</v>
      </c>
    </row>
    <row r="425" spans="1:7" x14ac:dyDescent="0.25">
      <c r="A425">
        <v>424</v>
      </c>
      <c r="B425">
        <v>921</v>
      </c>
      <c r="C425">
        <v>1200</v>
      </c>
      <c r="D425">
        <f>INDEX(Reservations[Hall (won''t be transferred to database)],MATCH(SeatReservations[[#This Row],[Reservation]],Reservations[Id],0))</f>
        <v>7</v>
      </c>
      <c r="E425">
        <f>INDEX(Reservations[Screening],MATCH(SeatReservations[[#This Row],[Reservation]],Reservations[Id],0))</f>
        <v>817</v>
      </c>
      <c r="F425">
        <f t="shared" si="6"/>
        <v>1</v>
      </c>
      <c r="G425">
        <f>INDEX(Seat!E:E,MATCH(SeatReservations!C425,Seat!A:A,0))</f>
        <v>0</v>
      </c>
    </row>
    <row r="426" spans="1:7" x14ac:dyDescent="0.25">
      <c r="A426">
        <v>425</v>
      </c>
      <c r="B426">
        <v>2283</v>
      </c>
      <c r="C426">
        <v>307</v>
      </c>
      <c r="D426">
        <f>INDEX(Reservations[Hall (won''t be transferred to database)],MATCH(SeatReservations[[#This Row],[Reservation]],Reservations[Id],0))</f>
        <v>2</v>
      </c>
      <c r="E426">
        <f>INDEX(Reservations[Screening],MATCH(SeatReservations[[#This Row],[Reservation]],Reservations[Id],0))</f>
        <v>787</v>
      </c>
      <c r="F426">
        <f t="shared" si="6"/>
        <v>1</v>
      </c>
      <c r="G426">
        <f>INDEX(Seat!E:E,MATCH(SeatReservations!C426,Seat!A:A,0))</f>
        <v>0</v>
      </c>
    </row>
    <row r="427" spans="1:7" x14ac:dyDescent="0.25">
      <c r="A427">
        <v>426</v>
      </c>
      <c r="B427">
        <v>1107</v>
      </c>
      <c r="C427">
        <v>1094</v>
      </c>
      <c r="D427">
        <f>INDEX(Reservations[Hall (won''t be transferred to database)],MATCH(SeatReservations[[#This Row],[Reservation]],Reservations[Id],0))</f>
        <v>6</v>
      </c>
      <c r="E427">
        <f>INDEX(Reservations[Screening],MATCH(SeatReservations[[#This Row],[Reservation]],Reservations[Id],0))</f>
        <v>205</v>
      </c>
      <c r="F427">
        <f t="shared" si="6"/>
        <v>1</v>
      </c>
      <c r="G427">
        <f>INDEX(Seat!E:E,MATCH(SeatReservations!C427,Seat!A:A,0))</f>
        <v>0</v>
      </c>
    </row>
    <row r="428" spans="1:7" x14ac:dyDescent="0.25">
      <c r="A428">
        <v>427</v>
      </c>
      <c r="B428">
        <v>974</v>
      </c>
      <c r="C428">
        <v>723</v>
      </c>
      <c r="D428">
        <f>INDEX(Reservations[Hall (won''t be transferred to database)],MATCH(SeatReservations[[#This Row],[Reservation]],Reservations[Id],0))</f>
        <v>4</v>
      </c>
      <c r="E428">
        <f>INDEX(Reservations[Screening],MATCH(SeatReservations[[#This Row],[Reservation]],Reservations[Id],0))</f>
        <v>717</v>
      </c>
      <c r="F428">
        <f t="shared" si="6"/>
        <v>1</v>
      </c>
      <c r="G428">
        <f>INDEX(Seat!E:E,MATCH(SeatReservations!C428,Seat!A:A,0))</f>
        <v>0</v>
      </c>
    </row>
    <row r="429" spans="1:7" x14ac:dyDescent="0.25">
      <c r="A429">
        <v>428</v>
      </c>
      <c r="B429">
        <v>2414</v>
      </c>
      <c r="C429">
        <v>1324</v>
      </c>
      <c r="D429">
        <f>INDEX(Reservations[Hall (won''t be transferred to database)],MATCH(SeatReservations[[#This Row],[Reservation]],Reservations[Id],0))</f>
        <v>9</v>
      </c>
      <c r="E429">
        <f>INDEX(Reservations[Screening],MATCH(SeatReservations[[#This Row],[Reservation]],Reservations[Id],0))</f>
        <v>657</v>
      </c>
      <c r="F429">
        <f t="shared" si="6"/>
        <v>2</v>
      </c>
      <c r="G429">
        <f>INDEX(Seat!E:E,MATCH(SeatReservations!C429,Seat!A:A,0))</f>
        <v>0</v>
      </c>
    </row>
    <row r="430" spans="1:7" x14ac:dyDescent="0.25">
      <c r="A430">
        <v>429</v>
      </c>
      <c r="B430">
        <v>758</v>
      </c>
      <c r="C430">
        <v>974</v>
      </c>
      <c r="D430">
        <f>INDEX(Reservations[Hall (won''t be transferred to database)],MATCH(SeatReservations[[#This Row],[Reservation]],Reservations[Id],0))</f>
        <v>5</v>
      </c>
      <c r="E430">
        <f>INDEX(Reservations[Screening],MATCH(SeatReservations[[#This Row],[Reservation]],Reservations[Id],0))</f>
        <v>660</v>
      </c>
      <c r="F430">
        <f t="shared" si="6"/>
        <v>1</v>
      </c>
      <c r="G430">
        <f>INDEX(Seat!E:E,MATCH(SeatReservations!C430,Seat!A:A,0))</f>
        <v>0</v>
      </c>
    </row>
    <row r="431" spans="1:7" x14ac:dyDescent="0.25">
      <c r="A431">
        <v>430</v>
      </c>
      <c r="B431">
        <v>1101</v>
      </c>
      <c r="C431">
        <v>914</v>
      </c>
      <c r="D431">
        <f>INDEX(Reservations[Hall (won''t be transferred to database)],MATCH(SeatReservations[[#This Row],[Reservation]],Reservations[Id],0))</f>
        <v>4</v>
      </c>
      <c r="E431">
        <f>INDEX(Reservations[Screening],MATCH(SeatReservations[[#This Row],[Reservation]],Reservations[Id],0))</f>
        <v>1</v>
      </c>
      <c r="F431">
        <f t="shared" si="6"/>
        <v>1</v>
      </c>
      <c r="G431">
        <f>INDEX(Seat!E:E,MATCH(SeatReservations!C431,Seat!A:A,0))</f>
        <v>0</v>
      </c>
    </row>
    <row r="432" spans="1:7" x14ac:dyDescent="0.25">
      <c r="A432">
        <v>431</v>
      </c>
      <c r="B432">
        <v>1509</v>
      </c>
      <c r="C432">
        <v>1183</v>
      </c>
      <c r="D432">
        <f>INDEX(Reservations[Hall (won''t be transferred to database)],MATCH(SeatReservations[[#This Row],[Reservation]],Reservations[Id],0))</f>
        <v>7</v>
      </c>
      <c r="E432">
        <f>INDEX(Reservations[Screening],MATCH(SeatReservations[[#This Row],[Reservation]],Reservations[Id],0))</f>
        <v>110</v>
      </c>
      <c r="F432">
        <f t="shared" si="6"/>
        <v>1</v>
      </c>
      <c r="G432">
        <f>INDEX(Seat!E:E,MATCH(SeatReservations!C432,Seat!A:A,0))</f>
        <v>0</v>
      </c>
    </row>
    <row r="433" spans="1:7" x14ac:dyDescent="0.25">
      <c r="A433">
        <v>432</v>
      </c>
      <c r="B433">
        <v>1347</v>
      </c>
      <c r="C433">
        <v>1110</v>
      </c>
      <c r="D433">
        <f>INDEX(Reservations[Hall (won''t be transferred to database)],MATCH(SeatReservations[[#This Row],[Reservation]],Reservations[Id],0))</f>
        <v>6</v>
      </c>
      <c r="E433">
        <f>INDEX(Reservations[Screening],MATCH(SeatReservations[[#This Row],[Reservation]],Reservations[Id],0))</f>
        <v>193</v>
      </c>
      <c r="F433">
        <f t="shared" si="6"/>
        <v>1</v>
      </c>
      <c r="G433">
        <f>INDEX(Seat!E:E,MATCH(SeatReservations!C433,Seat!A:A,0))</f>
        <v>0</v>
      </c>
    </row>
    <row r="434" spans="1:7" x14ac:dyDescent="0.25">
      <c r="A434">
        <v>433</v>
      </c>
      <c r="B434">
        <v>2378</v>
      </c>
      <c r="C434">
        <v>293</v>
      </c>
      <c r="D434">
        <f>INDEX(Reservations[Hall (won''t be transferred to database)],MATCH(SeatReservations[[#This Row],[Reservation]],Reservations[Id],0))</f>
        <v>2</v>
      </c>
      <c r="E434">
        <f>INDEX(Reservations[Screening],MATCH(SeatReservations[[#This Row],[Reservation]],Reservations[Id],0))</f>
        <v>787</v>
      </c>
      <c r="F434">
        <f t="shared" si="6"/>
        <v>1</v>
      </c>
      <c r="G434">
        <f>INDEX(Seat!E:E,MATCH(SeatReservations!C434,Seat!A:A,0))</f>
        <v>0</v>
      </c>
    </row>
    <row r="435" spans="1:7" x14ac:dyDescent="0.25">
      <c r="A435">
        <v>434</v>
      </c>
      <c r="B435">
        <v>462</v>
      </c>
      <c r="C435">
        <v>188</v>
      </c>
      <c r="D435">
        <f>INDEX(Reservations[Hall (won''t be transferred to database)],MATCH(SeatReservations[[#This Row],[Reservation]],Reservations[Id],0))</f>
        <v>1</v>
      </c>
      <c r="E435">
        <f>INDEX(Reservations[Screening],MATCH(SeatReservations[[#This Row],[Reservation]],Reservations[Id],0))</f>
        <v>790</v>
      </c>
      <c r="F435">
        <f t="shared" si="6"/>
        <v>2</v>
      </c>
      <c r="G435">
        <f>INDEX(Seat!E:E,MATCH(SeatReservations!C435,Seat!A:A,0))</f>
        <v>0</v>
      </c>
    </row>
    <row r="436" spans="1:7" x14ac:dyDescent="0.25">
      <c r="A436">
        <v>435</v>
      </c>
      <c r="B436">
        <v>1584</v>
      </c>
      <c r="C436">
        <v>123</v>
      </c>
      <c r="D436">
        <f>INDEX(Reservations[Hall (won''t be transferred to database)],MATCH(SeatReservations[[#This Row],[Reservation]],Reservations[Id],0))</f>
        <v>1</v>
      </c>
      <c r="E436">
        <f>INDEX(Reservations[Screening],MATCH(SeatReservations[[#This Row],[Reservation]],Reservations[Id],0))</f>
        <v>248</v>
      </c>
      <c r="F436">
        <f t="shared" si="6"/>
        <v>1</v>
      </c>
      <c r="G436">
        <f>INDEX(Seat!E:E,MATCH(SeatReservations!C436,Seat!A:A,0))</f>
        <v>0</v>
      </c>
    </row>
    <row r="437" spans="1:7" x14ac:dyDescent="0.25">
      <c r="A437">
        <v>436</v>
      </c>
      <c r="B437">
        <v>53</v>
      </c>
      <c r="C437">
        <v>738</v>
      </c>
      <c r="D437">
        <f>INDEX(Reservations[Hall (won''t be transferred to database)],MATCH(SeatReservations[[#This Row],[Reservation]],Reservations[Id],0))</f>
        <v>4</v>
      </c>
      <c r="E437">
        <f>INDEX(Reservations[Screening],MATCH(SeatReservations[[#This Row],[Reservation]],Reservations[Id],0))</f>
        <v>780</v>
      </c>
      <c r="F437">
        <f t="shared" si="6"/>
        <v>1</v>
      </c>
      <c r="G437">
        <f>INDEX(Seat!E:E,MATCH(SeatReservations!C437,Seat!A:A,0))</f>
        <v>0</v>
      </c>
    </row>
    <row r="438" spans="1:7" x14ac:dyDescent="0.25">
      <c r="A438">
        <v>437</v>
      </c>
      <c r="B438">
        <v>2193</v>
      </c>
      <c r="C438">
        <v>1315</v>
      </c>
      <c r="D438">
        <f>INDEX(Reservations[Hall (won''t be transferred to database)],MATCH(SeatReservations[[#This Row],[Reservation]],Reservations[Id],0))</f>
        <v>8</v>
      </c>
      <c r="E438">
        <f>INDEX(Reservations[Screening],MATCH(SeatReservations[[#This Row],[Reservation]],Reservations[Id],0))</f>
        <v>613</v>
      </c>
      <c r="F438">
        <f t="shared" si="6"/>
        <v>1</v>
      </c>
      <c r="G438">
        <f>INDEX(Seat!E:E,MATCH(SeatReservations!C438,Seat!A:A,0))</f>
        <v>0</v>
      </c>
    </row>
    <row r="439" spans="1:7" x14ac:dyDescent="0.25">
      <c r="A439">
        <v>438</v>
      </c>
      <c r="B439">
        <v>2685</v>
      </c>
      <c r="C439">
        <v>13</v>
      </c>
      <c r="D439">
        <f>INDEX(Reservations[Hall (won''t be transferred to database)],MATCH(SeatReservations[[#This Row],[Reservation]],Reservations[Id],0))</f>
        <v>1</v>
      </c>
      <c r="E439">
        <f>INDEX(Reservations[Screening],MATCH(SeatReservations[[#This Row],[Reservation]],Reservations[Id],0))</f>
        <v>700</v>
      </c>
      <c r="F439">
        <f t="shared" si="6"/>
        <v>1</v>
      </c>
      <c r="G439">
        <f>INDEX(Seat!E:E,MATCH(SeatReservations!C439,Seat!A:A,0))</f>
        <v>0</v>
      </c>
    </row>
    <row r="440" spans="1:7" x14ac:dyDescent="0.25">
      <c r="A440">
        <v>439</v>
      </c>
      <c r="B440">
        <v>834</v>
      </c>
      <c r="C440">
        <v>1314</v>
      </c>
      <c r="D440">
        <f>INDEX(Reservations[Hall (won''t be transferred to database)],MATCH(SeatReservations[[#This Row],[Reservation]],Reservations[Id],0))</f>
        <v>8</v>
      </c>
      <c r="E440">
        <f>INDEX(Reservations[Screening],MATCH(SeatReservations[[#This Row],[Reservation]],Reservations[Id],0))</f>
        <v>652</v>
      </c>
      <c r="F440">
        <f t="shared" si="6"/>
        <v>2</v>
      </c>
      <c r="G440">
        <f>INDEX(Seat!E:E,MATCH(SeatReservations!C440,Seat!A:A,0))</f>
        <v>0</v>
      </c>
    </row>
    <row r="441" spans="1:7" x14ac:dyDescent="0.25">
      <c r="A441">
        <v>440</v>
      </c>
      <c r="B441">
        <v>2149</v>
      </c>
      <c r="C441">
        <v>1205</v>
      </c>
      <c r="D441">
        <f>INDEX(Reservations[Hall (won''t be transferred to database)],MATCH(SeatReservations[[#This Row],[Reservation]],Reservations[Id],0))</f>
        <v>7</v>
      </c>
      <c r="E441">
        <f>INDEX(Reservations[Screening],MATCH(SeatReservations[[#This Row],[Reservation]],Reservations[Id],0))</f>
        <v>796</v>
      </c>
      <c r="F441">
        <f t="shared" si="6"/>
        <v>1</v>
      </c>
      <c r="G441">
        <f>INDEX(Seat!E:E,MATCH(SeatReservations!C441,Seat!A:A,0))</f>
        <v>0</v>
      </c>
    </row>
    <row r="442" spans="1:7" x14ac:dyDescent="0.25">
      <c r="A442">
        <v>441</v>
      </c>
      <c r="B442">
        <v>1907</v>
      </c>
      <c r="C442">
        <v>763</v>
      </c>
      <c r="D442">
        <f>INDEX(Reservations[Hall (won''t be transferred to database)],MATCH(SeatReservations[[#This Row],[Reservation]],Reservations[Id],0))</f>
        <v>4</v>
      </c>
      <c r="E442">
        <f>INDEX(Reservations[Screening],MATCH(SeatReservations[[#This Row],[Reservation]],Reservations[Id],0))</f>
        <v>164</v>
      </c>
      <c r="F442">
        <f t="shared" si="6"/>
        <v>1</v>
      </c>
      <c r="G442">
        <f>INDEX(Seat!E:E,MATCH(SeatReservations!C442,Seat!A:A,0))</f>
        <v>0</v>
      </c>
    </row>
    <row r="443" spans="1:7" x14ac:dyDescent="0.25">
      <c r="A443">
        <v>442</v>
      </c>
      <c r="B443">
        <v>2101</v>
      </c>
      <c r="C443">
        <v>41</v>
      </c>
      <c r="D443">
        <f>INDEX(Reservations[Hall (won''t be transferred to database)],MATCH(SeatReservations[[#This Row],[Reservation]],Reservations[Id],0))</f>
        <v>1</v>
      </c>
      <c r="E443">
        <f>INDEX(Reservations[Screening],MATCH(SeatReservations[[#This Row],[Reservation]],Reservations[Id],0))</f>
        <v>735</v>
      </c>
      <c r="F443">
        <f t="shared" si="6"/>
        <v>1</v>
      </c>
      <c r="G443">
        <f>INDEX(Seat!E:E,MATCH(SeatReservations!C443,Seat!A:A,0))</f>
        <v>0</v>
      </c>
    </row>
    <row r="444" spans="1:7" x14ac:dyDescent="0.25">
      <c r="A444">
        <v>443</v>
      </c>
      <c r="B444">
        <v>288</v>
      </c>
      <c r="C444">
        <v>649</v>
      </c>
      <c r="D444">
        <f>INDEX(Reservations[Hall (won''t be transferred to database)],MATCH(SeatReservations[[#This Row],[Reservation]],Reservations[Id],0))</f>
        <v>3</v>
      </c>
      <c r="E444">
        <f>INDEX(Reservations[Screening],MATCH(SeatReservations[[#This Row],[Reservation]],Reservations[Id],0))</f>
        <v>753</v>
      </c>
      <c r="F444">
        <f t="shared" si="6"/>
        <v>1</v>
      </c>
      <c r="G444">
        <f>INDEX(Seat!E:E,MATCH(SeatReservations!C444,Seat!A:A,0))</f>
        <v>0</v>
      </c>
    </row>
    <row r="445" spans="1:7" x14ac:dyDescent="0.25">
      <c r="A445">
        <v>444</v>
      </c>
      <c r="B445">
        <v>1236</v>
      </c>
      <c r="C445">
        <v>585</v>
      </c>
      <c r="D445">
        <f>INDEX(Reservations[Hall (won''t be transferred to database)],MATCH(SeatReservations[[#This Row],[Reservation]],Reservations[Id],0))</f>
        <v>3</v>
      </c>
      <c r="E445">
        <f>INDEX(Reservations[Screening],MATCH(SeatReservations[[#This Row],[Reservation]],Reservations[Id],0))</f>
        <v>300</v>
      </c>
      <c r="F445">
        <f t="shared" si="6"/>
        <v>1</v>
      </c>
      <c r="G445">
        <f>INDEX(Seat!E:E,MATCH(SeatReservations!C445,Seat!A:A,0))</f>
        <v>0</v>
      </c>
    </row>
    <row r="446" spans="1:7" x14ac:dyDescent="0.25">
      <c r="A446">
        <v>445</v>
      </c>
      <c r="B446">
        <v>1582</v>
      </c>
      <c r="C446">
        <v>858</v>
      </c>
      <c r="D446">
        <f>INDEX(Reservations[Hall (won''t be transferred to database)],MATCH(SeatReservations[[#This Row],[Reservation]],Reservations[Id],0))</f>
        <v>4</v>
      </c>
      <c r="E446">
        <f>INDEX(Reservations[Screening],MATCH(SeatReservations[[#This Row],[Reservation]],Reservations[Id],0))</f>
        <v>163</v>
      </c>
      <c r="F446">
        <f t="shared" si="6"/>
        <v>1</v>
      </c>
      <c r="G446">
        <f>INDEX(Seat!E:E,MATCH(SeatReservations!C446,Seat!A:A,0))</f>
        <v>0</v>
      </c>
    </row>
    <row r="447" spans="1:7" x14ac:dyDescent="0.25">
      <c r="A447">
        <v>446</v>
      </c>
      <c r="B447">
        <v>2425</v>
      </c>
      <c r="C447">
        <v>715</v>
      </c>
      <c r="D447">
        <f>INDEX(Reservations[Hall (won''t be transferred to database)],MATCH(SeatReservations[[#This Row],[Reservation]],Reservations[Id],0))</f>
        <v>3</v>
      </c>
      <c r="E447">
        <f>INDEX(Reservations[Screening],MATCH(SeatReservations[[#This Row],[Reservation]],Reservations[Id],0))</f>
        <v>612</v>
      </c>
      <c r="F447">
        <f t="shared" si="6"/>
        <v>1</v>
      </c>
      <c r="G447">
        <f>INDEX(Seat!E:E,MATCH(SeatReservations!C447,Seat!A:A,0))</f>
        <v>0</v>
      </c>
    </row>
    <row r="448" spans="1:7" x14ac:dyDescent="0.25">
      <c r="A448">
        <v>447</v>
      </c>
      <c r="B448">
        <v>1357</v>
      </c>
      <c r="C448">
        <v>431</v>
      </c>
      <c r="D448">
        <f>INDEX(Reservations[Hall (won''t be transferred to database)],MATCH(SeatReservations[[#This Row],[Reservation]],Reservations[Id],0))</f>
        <v>2</v>
      </c>
      <c r="E448">
        <f>INDEX(Reservations[Screening],MATCH(SeatReservations[[#This Row],[Reservation]],Reservations[Id],0))</f>
        <v>282</v>
      </c>
      <c r="F448">
        <f t="shared" si="6"/>
        <v>1</v>
      </c>
      <c r="G448">
        <f>INDEX(Seat!E:E,MATCH(SeatReservations!C448,Seat!A:A,0))</f>
        <v>0</v>
      </c>
    </row>
    <row r="449" spans="1:7" x14ac:dyDescent="0.25">
      <c r="A449">
        <v>448</v>
      </c>
      <c r="B449">
        <v>1880</v>
      </c>
      <c r="C449">
        <v>785</v>
      </c>
      <c r="D449">
        <f>INDEX(Reservations[Hall (won''t be transferred to database)],MATCH(SeatReservations[[#This Row],[Reservation]],Reservations[Id],0))</f>
        <v>4</v>
      </c>
      <c r="E449">
        <f>INDEX(Reservations[Screening],MATCH(SeatReservations[[#This Row],[Reservation]],Reservations[Id],0))</f>
        <v>108</v>
      </c>
      <c r="F449">
        <f t="shared" si="6"/>
        <v>1</v>
      </c>
      <c r="G449">
        <f>INDEX(Seat!E:E,MATCH(SeatReservations!C449,Seat!A:A,0))</f>
        <v>0</v>
      </c>
    </row>
    <row r="450" spans="1:7" x14ac:dyDescent="0.25">
      <c r="A450">
        <v>449</v>
      </c>
      <c r="B450">
        <v>951</v>
      </c>
      <c r="C450">
        <v>782</v>
      </c>
      <c r="D450">
        <f>INDEX(Reservations[Hall (won''t be transferred to database)],MATCH(SeatReservations[[#This Row],[Reservation]],Reservations[Id],0))</f>
        <v>4</v>
      </c>
      <c r="E450">
        <f>INDEX(Reservations[Screening],MATCH(SeatReservations[[#This Row],[Reservation]],Reservations[Id],0))</f>
        <v>717</v>
      </c>
      <c r="F450">
        <f t="shared" ref="F450:F513" si="7">COUNTIFS($E$1:$E$15894,E450,$C$1:$C$15894,C450)</f>
        <v>1</v>
      </c>
      <c r="G450">
        <f>INDEX(Seat!E:E,MATCH(SeatReservations!C450,Seat!A:A,0))</f>
        <v>0</v>
      </c>
    </row>
    <row r="451" spans="1:7" x14ac:dyDescent="0.25">
      <c r="A451">
        <v>450</v>
      </c>
      <c r="B451">
        <v>1599</v>
      </c>
      <c r="C451">
        <v>1369</v>
      </c>
      <c r="D451">
        <f>INDEX(Reservations[Hall (won''t be transferred to database)],MATCH(SeatReservations[[#This Row],[Reservation]],Reservations[Id],0))</f>
        <v>9</v>
      </c>
      <c r="E451">
        <f>INDEX(Reservations[Screening],MATCH(SeatReservations[[#This Row],[Reservation]],Reservations[Id],0))</f>
        <v>199</v>
      </c>
      <c r="F451">
        <f t="shared" si="7"/>
        <v>1</v>
      </c>
      <c r="G451">
        <f>INDEX(Seat!E:E,MATCH(SeatReservations!C451,Seat!A:A,0))</f>
        <v>0</v>
      </c>
    </row>
    <row r="452" spans="1:7" x14ac:dyDescent="0.25">
      <c r="A452">
        <v>451</v>
      </c>
      <c r="B452">
        <v>2</v>
      </c>
      <c r="C452">
        <v>1196</v>
      </c>
      <c r="D452">
        <f>INDEX(Reservations[Hall (won''t be transferred to database)],MATCH(SeatReservations[[#This Row],[Reservation]],Reservations[Id],0))</f>
        <v>7</v>
      </c>
      <c r="E452">
        <f>INDEX(Reservations[Screening],MATCH(SeatReservations[[#This Row],[Reservation]],Reservations[Id],0))</f>
        <v>706</v>
      </c>
      <c r="F452">
        <f t="shared" si="7"/>
        <v>2</v>
      </c>
      <c r="G452">
        <f>INDEX(Seat!E:E,MATCH(SeatReservations!C452,Seat!A:A,0))</f>
        <v>0</v>
      </c>
    </row>
    <row r="453" spans="1:7" x14ac:dyDescent="0.25">
      <c r="A453">
        <v>452</v>
      </c>
      <c r="B453">
        <v>1915</v>
      </c>
      <c r="C453">
        <v>735</v>
      </c>
      <c r="D453">
        <f>INDEX(Reservations[Hall (won''t be transferred to database)],MATCH(SeatReservations[[#This Row],[Reservation]],Reservations[Id],0))</f>
        <v>4</v>
      </c>
      <c r="E453">
        <f>INDEX(Reservations[Screening],MATCH(SeatReservations[[#This Row],[Reservation]],Reservations[Id],0))</f>
        <v>101</v>
      </c>
      <c r="F453">
        <f t="shared" si="7"/>
        <v>1</v>
      </c>
      <c r="G453">
        <f>INDEX(Seat!E:E,MATCH(SeatReservations!C453,Seat!A:A,0))</f>
        <v>0</v>
      </c>
    </row>
    <row r="454" spans="1:7" x14ac:dyDescent="0.25">
      <c r="A454">
        <v>453</v>
      </c>
      <c r="B454">
        <v>618</v>
      </c>
      <c r="C454">
        <v>1296</v>
      </c>
      <c r="D454">
        <f>INDEX(Reservations[Hall (won''t be transferred to database)],MATCH(SeatReservations[[#This Row],[Reservation]],Reservations[Id],0))</f>
        <v>8</v>
      </c>
      <c r="E454">
        <f>INDEX(Reservations[Screening],MATCH(SeatReservations[[#This Row],[Reservation]],Reservations[Id],0))</f>
        <v>649</v>
      </c>
      <c r="F454">
        <f t="shared" si="7"/>
        <v>1</v>
      </c>
      <c r="G454">
        <f>INDEX(Seat!E:E,MATCH(SeatReservations!C454,Seat!A:A,0))</f>
        <v>0</v>
      </c>
    </row>
    <row r="455" spans="1:7" x14ac:dyDescent="0.25">
      <c r="A455">
        <v>454</v>
      </c>
      <c r="B455">
        <v>388</v>
      </c>
      <c r="C455">
        <v>991</v>
      </c>
      <c r="D455">
        <f>INDEX(Reservations[Hall (won''t be transferred to database)],MATCH(SeatReservations[[#This Row],[Reservation]],Reservations[Id],0))</f>
        <v>5</v>
      </c>
      <c r="E455">
        <f>INDEX(Reservations[Screening],MATCH(SeatReservations[[#This Row],[Reservation]],Reservations[Id],0))</f>
        <v>763</v>
      </c>
      <c r="F455">
        <f t="shared" si="7"/>
        <v>2</v>
      </c>
      <c r="G455">
        <f>INDEX(Seat!E:E,MATCH(SeatReservations!C455,Seat!A:A,0))</f>
        <v>0</v>
      </c>
    </row>
    <row r="456" spans="1:7" x14ac:dyDescent="0.25">
      <c r="A456">
        <v>455</v>
      </c>
      <c r="B456">
        <v>1482</v>
      </c>
      <c r="C456">
        <v>1172</v>
      </c>
      <c r="D456">
        <f>INDEX(Reservations[Hall (won''t be transferred to database)],MATCH(SeatReservations[[#This Row],[Reservation]],Reservations[Id],0))</f>
        <v>7</v>
      </c>
      <c r="E456">
        <f>INDEX(Reservations[Screening],MATCH(SeatReservations[[#This Row],[Reservation]],Reservations[Id],0))</f>
        <v>173</v>
      </c>
      <c r="F456">
        <f t="shared" si="7"/>
        <v>1</v>
      </c>
      <c r="G456">
        <f>INDEX(Seat!E:E,MATCH(SeatReservations!C456,Seat!A:A,0))</f>
        <v>0</v>
      </c>
    </row>
    <row r="457" spans="1:7" x14ac:dyDescent="0.25">
      <c r="A457">
        <v>456</v>
      </c>
      <c r="B457">
        <v>50</v>
      </c>
      <c r="C457">
        <v>1136</v>
      </c>
      <c r="D457">
        <f>INDEX(Reservations[Hall (won''t be transferred to database)],MATCH(SeatReservations[[#This Row],[Reservation]],Reservations[Id],0))</f>
        <v>6</v>
      </c>
      <c r="E457">
        <f>INDEX(Reservations[Screening],MATCH(SeatReservations[[#This Row],[Reservation]],Reservations[Id],0))</f>
        <v>702</v>
      </c>
      <c r="F457">
        <f t="shared" si="7"/>
        <v>2</v>
      </c>
      <c r="G457">
        <f>INDEX(Seat!E:E,MATCH(SeatReservations!C457,Seat!A:A,0))</f>
        <v>0</v>
      </c>
    </row>
    <row r="458" spans="1:7" x14ac:dyDescent="0.25">
      <c r="A458">
        <v>457</v>
      </c>
      <c r="B458">
        <v>2495</v>
      </c>
      <c r="C458">
        <v>577</v>
      </c>
      <c r="D458">
        <f>INDEX(Reservations[Hall (won''t be transferred to database)],MATCH(SeatReservations[[#This Row],[Reservation]],Reservations[Id],0))</f>
        <v>3</v>
      </c>
      <c r="E458">
        <f>INDEX(Reservations[Screening],MATCH(SeatReservations[[#This Row],[Reservation]],Reservations[Id],0))</f>
        <v>675</v>
      </c>
      <c r="F458">
        <f t="shared" si="7"/>
        <v>1</v>
      </c>
      <c r="G458">
        <f>INDEX(Seat!E:E,MATCH(SeatReservations!C458,Seat!A:A,0))</f>
        <v>0</v>
      </c>
    </row>
    <row r="459" spans="1:7" x14ac:dyDescent="0.25">
      <c r="A459">
        <v>458</v>
      </c>
      <c r="B459">
        <v>1027</v>
      </c>
      <c r="C459">
        <v>1428</v>
      </c>
      <c r="D459">
        <f>INDEX(Reservations[Hall (won''t be transferred to database)],MATCH(SeatReservations[[#This Row],[Reservation]],Reservations[Id],0))</f>
        <v>10</v>
      </c>
      <c r="E459">
        <f>INDEX(Reservations[Screening],MATCH(SeatReservations[[#This Row],[Reservation]],Reservations[Id],0))</f>
        <v>246</v>
      </c>
      <c r="F459">
        <f t="shared" si="7"/>
        <v>1</v>
      </c>
      <c r="G459">
        <f>INDEX(Seat!E:E,MATCH(SeatReservations!C459,Seat!A:A,0))</f>
        <v>0</v>
      </c>
    </row>
    <row r="460" spans="1:7" x14ac:dyDescent="0.25">
      <c r="A460">
        <v>459</v>
      </c>
      <c r="B460">
        <v>153</v>
      </c>
      <c r="C460">
        <v>1401</v>
      </c>
      <c r="D460">
        <f>INDEX(Reservations[Hall (won''t be transferred to database)],MATCH(SeatReservations[[#This Row],[Reservation]],Reservations[Id],0))</f>
        <v>10</v>
      </c>
      <c r="E460">
        <f>INDEX(Reservations[Screening],MATCH(SeatReservations[[#This Row],[Reservation]],Reservations[Id],0))</f>
        <v>775</v>
      </c>
      <c r="F460">
        <f t="shared" si="7"/>
        <v>1</v>
      </c>
      <c r="G460">
        <f>INDEX(Seat!E:E,MATCH(SeatReservations!C460,Seat!A:A,0))</f>
        <v>0</v>
      </c>
    </row>
    <row r="461" spans="1:7" x14ac:dyDescent="0.25">
      <c r="A461">
        <v>460</v>
      </c>
      <c r="B461">
        <v>817</v>
      </c>
      <c r="C461">
        <v>1275</v>
      </c>
      <c r="D461">
        <f>INDEX(Reservations[Hall (won''t be transferred to database)],MATCH(SeatReservations[[#This Row],[Reservation]],Reservations[Id],0))</f>
        <v>8</v>
      </c>
      <c r="E461">
        <f>INDEX(Reservations[Screening],MATCH(SeatReservations[[#This Row],[Reservation]],Reservations[Id],0))</f>
        <v>767</v>
      </c>
      <c r="F461">
        <f t="shared" si="7"/>
        <v>1</v>
      </c>
      <c r="G461">
        <f>INDEX(Seat!E:E,MATCH(SeatReservations!C461,Seat!A:A,0))</f>
        <v>0</v>
      </c>
    </row>
    <row r="462" spans="1:7" x14ac:dyDescent="0.25">
      <c r="A462">
        <v>461</v>
      </c>
      <c r="B462">
        <v>1260</v>
      </c>
      <c r="C462">
        <v>1282</v>
      </c>
      <c r="D462">
        <f>INDEX(Reservations[Hall (won''t be transferred to database)],MATCH(SeatReservations[[#This Row],[Reservation]],Reservations[Id],0))</f>
        <v>8</v>
      </c>
      <c r="E462">
        <f>INDEX(Reservations[Screening],MATCH(SeatReservations[[#This Row],[Reservation]],Reservations[Id],0))</f>
        <v>222</v>
      </c>
      <c r="F462">
        <f t="shared" si="7"/>
        <v>1</v>
      </c>
      <c r="G462">
        <f>INDEX(Seat!E:E,MATCH(SeatReservations!C462,Seat!A:A,0))</f>
        <v>0</v>
      </c>
    </row>
    <row r="463" spans="1:7" x14ac:dyDescent="0.25">
      <c r="A463">
        <v>462</v>
      </c>
      <c r="B463">
        <v>1253</v>
      </c>
      <c r="C463">
        <v>228</v>
      </c>
      <c r="D463">
        <f>INDEX(Reservations[Hall (won''t be transferred to database)],MATCH(SeatReservations[[#This Row],[Reservation]],Reservations[Id],0))</f>
        <v>1</v>
      </c>
      <c r="E463">
        <f>INDEX(Reservations[Screening],MATCH(SeatReservations[[#This Row],[Reservation]],Reservations[Id],0))</f>
        <v>171</v>
      </c>
      <c r="F463">
        <f t="shared" si="7"/>
        <v>1</v>
      </c>
      <c r="G463">
        <f>INDEX(Seat!E:E,MATCH(SeatReservations!C463,Seat!A:A,0))</f>
        <v>0</v>
      </c>
    </row>
    <row r="464" spans="1:7" x14ac:dyDescent="0.25">
      <c r="A464">
        <v>463</v>
      </c>
      <c r="B464">
        <v>219</v>
      </c>
      <c r="C464">
        <v>14</v>
      </c>
      <c r="D464">
        <f>INDEX(Reservations[Hall (won''t be transferred to database)],MATCH(SeatReservations[[#This Row],[Reservation]],Reservations[Id],0))</f>
        <v>1</v>
      </c>
      <c r="E464">
        <f>INDEX(Reservations[Screening],MATCH(SeatReservations[[#This Row],[Reservation]],Reservations[Id],0))</f>
        <v>740</v>
      </c>
      <c r="F464">
        <f t="shared" si="7"/>
        <v>1</v>
      </c>
      <c r="G464">
        <f>INDEX(Seat!E:E,MATCH(SeatReservations!C464,Seat!A:A,0))</f>
        <v>0</v>
      </c>
    </row>
    <row r="465" spans="1:7" x14ac:dyDescent="0.25">
      <c r="A465">
        <v>464</v>
      </c>
      <c r="B465">
        <v>2787</v>
      </c>
      <c r="C465">
        <v>1356</v>
      </c>
      <c r="D465">
        <f>INDEX(Reservations[Hall (won''t be transferred to database)],MATCH(SeatReservations[[#This Row],[Reservation]],Reservations[Id],0))</f>
        <v>9</v>
      </c>
      <c r="E465">
        <f>INDEX(Reservations[Screening],MATCH(SeatReservations[[#This Row],[Reservation]],Reservations[Id],0))</f>
        <v>805</v>
      </c>
      <c r="F465">
        <f t="shared" si="7"/>
        <v>1</v>
      </c>
      <c r="G465">
        <f>INDEX(Seat!E:E,MATCH(SeatReservations!C465,Seat!A:A,0))</f>
        <v>0</v>
      </c>
    </row>
    <row r="466" spans="1:7" x14ac:dyDescent="0.25">
      <c r="A466">
        <v>465</v>
      </c>
      <c r="B466">
        <v>1139</v>
      </c>
      <c r="C466">
        <v>674</v>
      </c>
      <c r="D466">
        <f>INDEX(Reservations[Hall (won''t be transferred to database)],MATCH(SeatReservations[[#This Row],[Reservation]],Reservations[Id],0))</f>
        <v>3</v>
      </c>
      <c r="E466">
        <f>INDEX(Reservations[Screening],MATCH(SeatReservations[[#This Row],[Reservation]],Reservations[Id],0))</f>
        <v>268</v>
      </c>
      <c r="F466">
        <f t="shared" si="7"/>
        <v>1</v>
      </c>
      <c r="G466">
        <f>INDEX(Seat!E:E,MATCH(SeatReservations!C466,Seat!A:A,0))</f>
        <v>0</v>
      </c>
    </row>
    <row r="467" spans="1:7" x14ac:dyDescent="0.25">
      <c r="A467">
        <v>466</v>
      </c>
      <c r="B467">
        <v>1318</v>
      </c>
      <c r="C467">
        <v>1151</v>
      </c>
      <c r="D467">
        <f>INDEX(Reservations[Hall (won''t be transferred to database)],MATCH(SeatReservations[[#This Row],[Reservation]],Reservations[Id],0))</f>
        <v>6</v>
      </c>
      <c r="E467">
        <f>INDEX(Reservations[Screening],MATCH(SeatReservations[[#This Row],[Reservation]],Reservations[Id],0))</f>
        <v>44</v>
      </c>
      <c r="F467">
        <f t="shared" si="7"/>
        <v>1</v>
      </c>
      <c r="G467">
        <f>INDEX(Seat!E:E,MATCH(SeatReservations!C467,Seat!A:A,0))</f>
        <v>0</v>
      </c>
    </row>
    <row r="468" spans="1:7" x14ac:dyDescent="0.25">
      <c r="A468">
        <v>467</v>
      </c>
      <c r="B468">
        <v>1724</v>
      </c>
      <c r="C468">
        <v>1310</v>
      </c>
      <c r="D468">
        <f>INDEX(Reservations[Hall (won''t be transferred to database)],MATCH(SeatReservations[[#This Row],[Reservation]],Reservations[Id],0))</f>
        <v>8</v>
      </c>
      <c r="E468">
        <f>INDEX(Reservations[Screening],MATCH(SeatReservations[[#This Row],[Reservation]],Reservations[Id],0))</f>
        <v>95</v>
      </c>
      <c r="F468">
        <f t="shared" si="7"/>
        <v>1</v>
      </c>
      <c r="G468">
        <f>INDEX(Seat!E:E,MATCH(SeatReservations!C468,Seat!A:A,0))</f>
        <v>0</v>
      </c>
    </row>
    <row r="469" spans="1:7" x14ac:dyDescent="0.25">
      <c r="A469">
        <v>468</v>
      </c>
      <c r="B469">
        <v>1189</v>
      </c>
      <c r="C469">
        <v>1413</v>
      </c>
      <c r="D469">
        <f>INDEX(Reservations[Hall (won''t be transferred to database)],MATCH(SeatReservations[[#This Row],[Reservation]],Reservations[Id],0))</f>
        <v>10</v>
      </c>
      <c r="E469">
        <f>INDEX(Reservations[Screening],MATCH(SeatReservations[[#This Row],[Reservation]],Reservations[Id],0))</f>
        <v>291</v>
      </c>
      <c r="F469">
        <f t="shared" si="7"/>
        <v>2</v>
      </c>
      <c r="G469">
        <f>INDEX(Seat!E:E,MATCH(SeatReservations!C469,Seat!A:A,0))</f>
        <v>0</v>
      </c>
    </row>
    <row r="470" spans="1:7" x14ac:dyDescent="0.25">
      <c r="A470">
        <v>469</v>
      </c>
      <c r="B470">
        <v>416</v>
      </c>
      <c r="C470">
        <v>83</v>
      </c>
      <c r="D470">
        <f>INDEX(Reservations[Hall (won''t be transferred to database)],MATCH(SeatReservations[[#This Row],[Reservation]],Reservations[Id],0))</f>
        <v>1</v>
      </c>
      <c r="E470">
        <f>INDEX(Reservations[Screening],MATCH(SeatReservations[[#This Row],[Reservation]],Reservations[Id],0))</f>
        <v>622</v>
      </c>
      <c r="F470">
        <f t="shared" si="7"/>
        <v>1</v>
      </c>
      <c r="G470">
        <f>INDEX(Seat!E:E,MATCH(SeatReservations!C470,Seat!A:A,0))</f>
        <v>0</v>
      </c>
    </row>
    <row r="471" spans="1:7" x14ac:dyDescent="0.25">
      <c r="A471">
        <v>470</v>
      </c>
      <c r="B471">
        <v>1512</v>
      </c>
      <c r="C471">
        <v>1108</v>
      </c>
      <c r="D471">
        <f>INDEX(Reservations[Hall (won''t be transferred to database)],MATCH(SeatReservations[[#This Row],[Reservation]],Reservations[Id],0))</f>
        <v>6</v>
      </c>
      <c r="E471">
        <f>INDEX(Reservations[Screening],MATCH(SeatReservations[[#This Row],[Reservation]],Reservations[Id],0))</f>
        <v>10</v>
      </c>
      <c r="F471">
        <f t="shared" si="7"/>
        <v>1</v>
      </c>
      <c r="G471">
        <f>INDEX(Seat!E:E,MATCH(SeatReservations!C471,Seat!A:A,0))</f>
        <v>0</v>
      </c>
    </row>
    <row r="472" spans="1:7" x14ac:dyDescent="0.25">
      <c r="A472">
        <v>471</v>
      </c>
      <c r="B472">
        <v>1439</v>
      </c>
      <c r="C472">
        <v>1142</v>
      </c>
      <c r="D472">
        <f>INDEX(Reservations[Hall (won''t be transferred to database)],MATCH(SeatReservations[[#This Row],[Reservation]],Reservations[Id],0))</f>
        <v>6</v>
      </c>
      <c r="E472">
        <f>INDEX(Reservations[Screening],MATCH(SeatReservations[[#This Row],[Reservation]],Reservations[Id],0))</f>
        <v>68</v>
      </c>
      <c r="F472">
        <f t="shared" si="7"/>
        <v>1</v>
      </c>
      <c r="G472">
        <f>INDEX(Seat!E:E,MATCH(SeatReservations!C472,Seat!A:A,0))</f>
        <v>0</v>
      </c>
    </row>
    <row r="473" spans="1:7" x14ac:dyDescent="0.25">
      <c r="A473">
        <v>472</v>
      </c>
      <c r="B473">
        <v>1939</v>
      </c>
      <c r="C473">
        <v>1183</v>
      </c>
      <c r="D473">
        <f>INDEX(Reservations[Hall (won''t be transferred to database)],MATCH(SeatReservations[[#This Row],[Reservation]],Reservations[Id],0))</f>
        <v>7</v>
      </c>
      <c r="E473">
        <f>INDEX(Reservations[Screening],MATCH(SeatReservations[[#This Row],[Reservation]],Reservations[Id],0))</f>
        <v>203</v>
      </c>
      <c r="F473">
        <f t="shared" si="7"/>
        <v>1</v>
      </c>
      <c r="G473">
        <f>INDEX(Seat!E:E,MATCH(SeatReservations!C473,Seat!A:A,0))</f>
        <v>0</v>
      </c>
    </row>
    <row r="474" spans="1:7" x14ac:dyDescent="0.25">
      <c r="A474">
        <v>473</v>
      </c>
      <c r="B474">
        <v>1163</v>
      </c>
      <c r="C474">
        <v>1345</v>
      </c>
      <c r="D474">
        <f>INDEX(Reservations[Hall (won''t be transferred to database)],MATCH(SeatReservations[[#This Row],[Reservation]],Reservations[Id],0))</f>
        <v>9</v>
      </c>
      <c r="E474">
        <f>INDEX(Reservations[Screening],MATCH(SeatReservations[[#This Row],[Reservation]],Reservations[Id],0))</f>
        <v>3</v>
      </c>
      <c r="F474">
        <f t="shared" si="7"/>
        <v>1</v>
      </c>
      <c r="G474">
        <f>INDEX(Seat!E:E,MATCH(SeatReservations!C474,Seat!A:A,0))</f>
        <v>0</v>
      </c>
    </row>
    <row r="475" spans="1:7" x14ac:dyDescent="0.25">
      <c r="A475">
        <v>474</v>
      </c>
      <c r="B475">
        <v>907</v>
      </c>
      <c r="C475">
        <v>1090</v>
      </c>
      <c r="D475">
        <f>INDEX(Reservations[Hall (won''t be transferred to database)],MATCH(SeatReservations[[#This Row],[Reservation]],Reservations[Id],0))</f>
        <v>6</v>
      </c>
      <c r="E475">
        <f>INDEX(Reservations[Screening],MATCH(SeatReservations[[#This Row],[Reservation]],Reservations[Id],0))</f>
        <v>624</v>
      </c>
      <c r="F475">
        <f t="shared" si="7"/>
        <v>1</v>
      </c>
      <c r="G475">
        <f>INDEX(Seat!E:E,MATCH(SeatReservations!C475,Seat!A:A,0))</f>
        <v>0</v>
      </c>
    </row>
    <row r="476" spans="1:7" x14ac:dyDescent="0.25">
      <c r="A476">
        <v>475</v>
      </c>
      <c r="B476">
        <v>2316</v>
      </c>
      <c r="C476">
        <v>1259</v>
      </c>
      <c r="D476">
        <f>INDEX(Reservations[Hall (won''t be transferred to database)],MATCH(SeatReservations[[#This Row],[Reservation]],Reservations[Id],0))</f>
        <v>7</v>
      </c>
      <c r="E476">
        <f>INDEX(Reservations[Screening],MATCH(SeatReservations[[#This Row],[Reservation]],Reservations[Id],0))</f>
        <v>819</v>
      </c>
      <c r="F476">
        <f t="shared" si="7"/>
        <v>2</v>
      </c>
      <c r="G476">
        <f>INDEX(Seat!E:E,MATCH(SeatReservations!C476,Seat!A:A,0))</f>
        <v>0</v>
      </c>
    </row>
    <row r="477" spans="1:7" x14ac:dyDescent="0.25">
      <c r="A477">
        <v>476</v>
      </c>
      <c r="B477">
        <v>936</v>
      </c>
      <c r="C477">
        <v>1311</v>
      </c>
      <c r="D477">
        <f>INDEX(Reservations[Hall (won''t be transferred to database)],MATCH(SeatReservations[[#This Row],[Reservation]],Reservations[Id],0))</f>
        <v>8</v>
      </c>
      <c r="E477">
        <f>INDEX(Reservations[Screening],MATCH(SeatReservations[[#This Row],[Reservation]],Reservations[Id],0))</f>
        <v>841</v>
      </c>
      <c r="F477">
        <f t="shared" si="7"/>
        <v>2</v>
      </c>
      <c r="G477">
        <f>INDEX(Seat!E:E,MATCH(SeatReservations!C477,Seat!A:A,0))</f>
        <v>0</v>
      </c>
    </row>
    <row r="478" spans="1:7" x14ac:dyDescent="0.25">
      <c r="A478">
        <v>477</v>
      </c>
      <c r="B478">
        <v>1584</v>
      </c>
      <c r="C478">
        <v>228</v>
      </c>
      <c r="D478">
        <f>INDEX(Reservations[Hall (won''t be transferred to database)],MATCH(SeatReservations[[#This Row],[Reservation]],Reservations[Id],0))</f>
        <v>1</v>
      </c>
      <c r="E478">
        <f>INDEX(Reservations[Screening],MATCH(SeatReservations[[#This Row],[Reservation]],Reservations[Id],0))</f>
        <v>248</v>
      </c>
      <c r="F478">
        <f t="shared" si="7"/>
        <v>1</v>
      </c>
      <c r="G478">
        <f>INDEX(Seat!E:E,MATCH(SeatReservations!C478,Seat!A:A,0))</f>
        <v>0</v>
      </c>
    </row>
    <row r="479" spans="1:7" x14ac:dyDescent="0.25">
      <c r="A479">
        <v>478</v>
      </c>
      <c r="B479">
        <v>1418</v>
      </c>
      <c r="C479">
        <v>2</v>
      </c>
      <c r="D479">
        <f>INDEX(Reservations[Hall (won''t be transferred to database)],MATCH(SeatReservations[[#This Row],[Reservation]],Reservations[Id],0))</f>
        <v>1</v>
      </c>
      <c r="E479">
        <f>INDEX(Reservations[Screening],MATCH(SeatReservations[[#This Row],[Reservation]],Reservations[Id],0))</f>
        <v>178</v>
      </c>
      <c r="F479">
        <f t="shared" si="7"/>
        <v>1</v>
      </c>
      <c r="G479">
        <f>INDEX(Seat!E:E,MATCH(SeatReservations!C479,Seat!A:A,0))</f>
        <v>0</v>
      </c>
    </row>
    <row r="480" spans="1:7" x14ac:dyDescent="0.25">
      <c r="A480">
        <v>479</v>
      </c>
      <c r="B480">
        <v>1603</v>
      </c>
      <c r="C480">
        <v>128</v>
      </c>
      <c r="D480">
        <f>INDEX(Reservations[Hall (won''t be transferred to database)],MATCH(SeatReservations[[#This Row],[Reservation]],Reservations[Id],0))</f>
        <v>1</v>
      </c>
      <c r="E480">
        <f>INDEX(Reservations[Screening],MATCH(SeatReservations[[#This Row],[Reservation]],Reservations[Id],0))</f>
        <v>296</v>
      </c>
      <c r="F480">
        <f t="shared" si="7"/>
        <v>1</v>
      </c>
      <c r="G480">
        <f>INDEX(Seat!E:E,MATCH(SeatReservations!C480,Seat!A:A,0))</f>
        <v>0</v>
      </c>
    </row>
    <row r="481" spans="1:7" x14ac:dyDescent="0.25">
      <c r="A481">
        <v>480</v>
      </c>
      <c r="B481">
        <v>848</v>
      </c>
      <c r="C481">
        <v>1200</v>
      </c>
      <c r="D481">
        <f>INDEX(Reservations[Hall (won''t be transferred to database)],MATCH(SeatReservations[[#This Row],[Reservation]],Reservations[Id],0))</f>
        <v>7</v>
      </c>
      <c r="E481">
        <f>INDEX(Reservations[Screening],MATCH(SeatReservations[[#This Row],[Reservation]],Reservations[Id],0))</f>
        <v>674</v>
      </c>
      <c r="F481">
        <f t="shared" si="7"/>
        <v>1</v>
      </c>
      <c r="G481">
        <f>INDEX(Seat!E:E,MATCH(SeatReservations!C481,Seat!A:A,0))</f>
        <v>0</v>
      </c>
    </row>
    <row r="482" spans="1:7" x14ac:dyDescent="0.25">
      <c r="A482">
        <v>481</v>
      </c>
      <c r="B482">
        <v>2785</v>
      </c>
      <c r="C482">
        <v>553</v>
      </c>
      <c r="D482">
        <f>INDEX(Reservations[Hall (won''t be transferred to database)],MATCH(SeatReservations[[#This Row],[Reservation]],Reservations[Id],0))</f>
        <v>3</v>
      </c>
      <c r="E482">
        <f>INDEX(Reservations[Screening],MATCH(SeatReservations[[#This Row],[Reservation]],Reservations[Id],0))</f>
        <v>793</v>
      </c>
      <c r="F482">
        <f t="shared" si="7"/>
        <v>1</v>
      </c>
      <c r="G482">
        <f>INDEX(Seat!E:E,MATCH(SeatReservations!C482,Seat!A:A,0))</f>
        <v>0</v>
      </c>
    </row>
    <row r="483" spans="1:7" x14ac:dyDescent="0.25">
      <c r="A483">
        <v>482</v>
      </c>
      <c r="B483">
        <v>1855</v>
      </c>
      <c r="C483">
        <v>1318</v>
      </c>
      <c r="D483">
        <f>INDEX(Reservations[Hall (won''t be transferred to database)],MATCH(SeatReservations[[#This Row],[Reservation]],Reservations[Id],0))</f>
        <v>9</v>
      </c>
      <c r="E483">
        <f>INDEX(Reservations[Screening],MATCH(SeatReservations[[#This Row],[Reservation]],Reservations[Id],0))</f>
        <v>298</v>
      </c>
      <c r="F483">
        <f t="shared" si="7"/>
        <v>1</v>
      </c>
      <c r="G483">
        <f>INDEX(Seat!E:E,MATCH(SeatReservations!C483,Seat!A:A,0))</f>
        <v>0</v>
      </c>
    </row>
    <row r="484" spans="1:7" x14ac:dyDescent="0.25">
      <c r="A484">
        <v>483</v>
      </c>
      <c r="B484">
        <v>1857</v>
      </c>
      <c r="C484">
        <v>1149</v>
      </c>
      <c r="D484">
        <f>INDEX(Reservations[Hall (won''t be transferred to database)],MATCH(SeatReservations[[#This Row],[Reservation]],Reservations[Id],0))</f>
        <v>6</v>
      </c>
      <c r="E484">
        <f>INDEX(Reservations[Screening],MATCH(SeatReservations[[#This Row],[Reservation]],Reservations[Id],0))</f>
        <v>6</v>
      </c>
      <c r="F484">
        <f t="shared" si="7"/>
        <v>1</v>
      </c>
      <c r="G484">
        <f>INDEX(Seat!E:E,MATCH(SeatReservations!C484,Seat!A:A,0))</f>
        <v>0</v>
      </c>
    </row>
    <row r="485" spans="1:7" x14ac:dyDescent="0.25">
      <c r="A485">
        <v>484</v>
      </c>
      <c r="B485">
        <v>2220</v>
      </c>
      <c r="C485">
        <v>1366</v>
      </c>
      <c r="D485">
        <f>INDEX(Reservations[Hall (won''t be transferred to database)],MATCH(SeatReservations[[#This Row],[Reservation]],Reservations[Id],0))</f>
        <v>9</v>
      </c>
      <c r="E485">
        <f>INDEX(Reservations[Screening],MATCH(SeatReservations[[#This Row],[Reservation]],Reservations[Id],0))</f>
        <v>722</v>
      </c>
      <c r="F485">
        <f t="shared" si="7"/>
        <v>3</v>
      </c>
      <c r="G485">
        <f>INDEX(Seat!E:E,MATCH(SeatReservations!C485,Seat!A:A,0))</f>
        <v>0</v>
      </c>
    </row>
    <row r="486" spans="1:7" x14ac:dyDescent="0.25">
      <c r="A486">
        <v>485</v>
      </c>
      <c r="B486">
        <v>1472</v>
      </c>
      <c r="C486">
        <v>1322</v>
      </c>
      <c r="D486">
        <f>INDEX(Reservations[Hall (won''t be transferred to database)],MATCH(SeatReservations[[#This Row],[Reservation]],Reservations[Id],0))</f>
        <v>9</v>
      </c>
      <c r="E486">
        <f>INDEX(Reservations[Screening],MATCH(SeatReservations[[#This Row],[Reservation]],Reservations[Id],0))</f>
        <v>176</v>
      </c>
      <c r="F486">
        <f t="shared" si="7"/>
        <v>2</v>
      </c>
      <c r="G486">
        <f>INDEX(Seat!E:E,MATCH(SeatReservations!C486,Seat!A:A,0))</f>
        <v>0</v>
      </c>
    </row>
    <row r="487" spans="1:7" x14ac:dyDescent="0.25">
      <c r="A487">
        <v>486</v>
      </c>
      <c r="B487">
        <v>2617</v>
      </c>
      <c r="C487">
        <v>421</v>
      </c>
      <c r="D487">
        <f>INDEX(Reservations[Hall (won''t be transferred to database)],MATCH(SeatReservations[[#This Row],[Reservation]],Reservations[Id],0))</f>
        <v>2</v>
      </c>
      <c r="E487">
        <f>INDEX(Reservations[Screening],MATCH(SeatReservations[[#This Row],[Reservation]],Reservations[Id],0))</f>
        <v>669</v>
      </c>
      <c r="F487">
        <f t="shared" si="7"/>
        <v>1</v>
      </c>
      <c r="G487">
        <f>INDEX(Seat!E:E,MATCH(SeatReservations!C487,Seat!A:A,0))</f>
        <v>0</v>
      </c>
    </row>
    <row r="488" spans="1:7" x14ac:dyDescent="0.25">
      <c r="A488">
        <v>487</v>
      </c>
      <c r="B488">
        <v>2123</v>
      </c>
      <c r="C488">
        <v>985</v>
      </c>
      <c r="D488">
        <f>INDEX(Reservations[Hall (won''t be transferred to database)],MATCH(SeatReservations[[#This Row],[Reservation]],Reservations[Id],0))</f>
        <v>5</v>
      </c>
      <c r="E488">
        <f>INDEX(Reservations[Screening],MATCH(SeatReservations[[#This Row],[Reservation]],Reservations[Id],0))</f>
        <v>616</v>
      </c>
      <c r="F488">
        <f t="shared" si="7"/>
        <v>1</v>
      </c>
      <c r="G488">
        <f>INDEX(Seat!E:E,MATCH(SeatReservations!C488,Seat!A:A,0))</f>
        <v>0</v>
      </c>
    </row>
    <row r="489" spans="1:7" x14ac:dyDescent="0.25">
      <c r="A489">
        <v>488</v>
      </c>
      <c r="B489">
        <v>2900</v>
      </c>
      <c r="C489">
        <v>1184</v>
      </c>
      <c r="D489">
        <f>INDEX(Reservations[Hall (won''t be transferred to database)],MATCH(SeatReservations[[#This Row],[Reservation]],Reservations[Id],0))</f>
        <v>7</v>
      </c>
      <c r="E489">
        <f>INDEX(Reservations[Screening],MATCH(SeatReservations[[#This Row],[Reservation]],Reservations[Id],0))</f>
        <v>778</v>
      </c>
      <c r="F489">
        <f t="shared" si="7"/>
        <v>1</v>
      </c>
      <c r="G489">
        <f>INDEX(Seat!E:E,MATCH(SeatReservations!C489,Seat!A:A,0))</f>
        <v>0</v>
      </c>
    </row>
    <row r="490" spans="1:7" x14ac:dyDescent="0.25">
      <c r="A490">
        <v>489</v>
      </c>
      <c r="B490">
        <v>629</v>
      </c>
      <c r="C490">
        <v>276</v>
      </c>
      <c r="D490">
        <f>INDEX(Reservations[Hall (won''t be transferred to database)],MATCH(SeatReservations[[#This Row],[Reservation]],Reservations[Id],0))</f>
        <v>2</v>
      </c>
      <c r="E490">
        <f>INDEX(Reservations[Screening],MATCH(SeatReservations[[#This Row],[Reservation]],Reservations[Id],0))</f>
        <v>643</v>
      </c>
      <c r="F490">
        <f t="shared" si="7"/>
        <v>1</v>
      </c>
      <c r="G490">
        <f>INDEX(Seat!E:E,MATCH(SeatReservations!C490,Seat!A:A,0))</f>
        <v>0</v>
      </c>
    </row>
    <row r="491" spans="1:7" x14ac:dyDescent="0.25">
      <c r="A491">
        <v>490</v>
      </c>
      <c r="B491">
        <v>420</v>
      </c>
      <c r="C491">
        <v>1210</v>
      </c>
      <c r="D491">
        <f>INDEX(Reservations[Hall (won''t be transferred to database)],MATCH(SeatReservations[[#This Row],[Reservation]],Reservations[Id],0))</f>
        <v>7</v>
      </c>
      <c r="E491">
        <f>INDEX(Reservations[Screening],MATCH(SeatReservations[[#This Row],[Reservation]],Reservations[Id],0))</f>
        <v>801</v>
      </c>
      <c r="F491">
        <f t="shared" si="7"/>
        <v>2</v>
      </c>
      <c r="G491">
        <f>INDEX(Seat!E:E,MATCH(SeatReservations!C491,Seat!A:A,0))</f>
        <v>0</v>
      </c>
    </row>
    <row r="492" spans="1:7" x14ac:dyDescent="0.25">
      <c r="A492">
        <v>491</v>
      </c>
      <c r="B492">
        <v>2990</v>
      </c>
      <c r="C492">
        <v>700</v>
      </c>
      <c r="D492">
        <f>INDEX(Reservations[Hall (won''t be transferred to database)],MATCH(SeatReservations[[#This Row],[Reservation]],Reservations[Id],0))</f>
        <v>3</v>
      </c>
      <c r="E492">
        <f>INDEX(Reservations[Screening],MATCH(SeatReservations[[#This Row],[Reservation]],Reservations[Id],0))</f>
        <v>791</v>
      </c>
      <c r="F492">
        <f t="shared" si="7"/>
        <v>1</v>
      </c>
      <c r="G492">
        <f>INDEX(Seat!E:E,MATCH(SeatReservations!C492,Seat!A:A,0))</f>
        <v>0</v>
      </c>
    </row>
    <row r="493" spans="1:7" x14ac:dyDescent="0.25">
      <c r="A493">
        <v>492</v>
      </c>
      <c r="B493">
        <v>113</v>
      </c>
      <c r="C493">
        <v>1339</v>
      </c>
      <c r="D493">
        <f>INDEX(Reservations[Hall (won''t be transferred to database)],MATCH(SeatReservations[[#This Row],[Reservation]],Reservations[Id],0))</f>
        <v>9</v>
      </c>
      <c r="E493">
        <f>INDEX(Reservations[Screening],MATCH(SeatReservations[[#This Row],[Reservation]],Reservations[Id],0))</f>
        <v>821</v>
      </c>
      <c r="F493">
        <f t="shared" si="7"/>
        <v>1</v>
      </c>
      <c r="G493">
        <f>INDEX(Seat!E:E,MATCH(SeatReservations!C493,Seat!A:A,0))</f>
        <v>0</v>
      </c>
    </row>
    <row r="494" spans="1:7" x14ac:dyDescent="0.25">
      <c r="A494">
        <v>493</v>
      </c>
      <c r="B494">
        <v>574</v>
      </c>
      <c r="C494">
        <v>1022</v>
      </c>
      <c r="D494">
        <f>INDEX(Reservations[Hall (won''t be transferred to database)],MATCH(SeatReservations[[#This Row],[Reservation]],Reservations[Id],0))</f>
        <v>5</v>
      </c>
      <c r="E494">
        <f>INDEX(Reservations[Screening],MATCH(SeatReservations[[#This Row],[Reservation]],Reservations[Id],0))</f>
        <v>651</v>
      </c>
      <c r="F494">
        <f t="shared" si="7"/>
        <v>1</v>
      </c>
      <c r="G494">
        <f>INDEX(Seat!E:E,MATCH(SeatReservations!C494,Seat!A:A,0))</f>
        <v>0</v>
      </c>
    </row>
    <row r="495" spans="1:7" x14ac:dyDescent="0.25">
      <c r="A495">
        <v>494</v>
      </c>
      <c r="B495">
        <v>2030</v>
      </c>
      <c r="C495">
        <v>1065</v>
      </c>
      <c r="D495">
        <f>INDEX(Reservations[Hall (won''t be transferred to database)],MATCH(SeatReservations[[#This Row],[Reservation]],Reservations[Id],0))</f>
        <v>6</v>
      </c>
      <c r="E495">
        <f>INDEX(Reservations[Screening],MATCH(SeatReservations[[#This Row],[Reservation]],Reservations[Id],0))</f>
        <v>677</v>
      </c>
      <c r="F495">
        <f t="shared" si="7"/>
        <v>1</v>
      </c>
      <c r="G495">
        <f>INDEX(Seat!E:E,MATCH(SeatReservations!C495,Seat!A:A,0))</f>
        <v>0</v>
      </c>
    </row>
    <row r="496" spans="1:7" x14ac:dyDescent="0.25">
      <c r="A496">
        <v>495</v>
      </c>
      <c r="B496">
        <v>2969</v>
      </c>
      <c r="C496">
        <v>1340</v>
      </c>
      <c r="D496">
        <f>INDEX(Reservations[Hall (won''t be transferred to database)],MATCH(SeatReservations[[#This Row],[Reservation]],Reservations[Id],0))</f>
        <v>9</v>
      </c>
      <c r="E496">
        <f>INDEX(Reservations[Screening],MATCH(SeatReservations[[#This Row],[Reservation]],Reservations[Id],0))</f>
        <v>679</v>
      </c>
      <c r="F496">
        <f t="shared" si="7"/>
        <v>1</v>
      </c>
      <c r="G496">
        <f>INDEX(Seat!E:E,MATCH(SeatReservations!C496,Seat!A:A,0))</f>
        <v>0</v>
      </c>
    </row>
    <row r="497" spans="1:7" x14ac:dyDescent="0.25">
      <c r="A497">
        <v>496</v>
      </c>
      <c r="B497">
        <v>1728</v>
      </c>
      <c r="C497">
        <v>1414</v>
      </c>
      <c r="D497">
        <f>INDEX(Reservations[Hall (won''t be transferred to database)],MATCH(SeatReservations[[#This Row],[Reservation]],Reservations[Id],0))</f>
        <v>10</v>
      </c>
      <c r="E497">
        <f>INDEX(Reservations[Screening],MATCH(SeatReservations[[#This Row],[Reservation]],Reservations[Id],0))</f>
        <v>96</v>
      </c>
      <c r="F497">
        <f t="shared" si="7"/>
        <v>1</v>
      </c>
      <c r="G497">
        <f>INDEX(Seat!E:E,MATCH(SeatReservations!C497,Seat!A:A,0))</f>
        <v>0</v>
      </c>
    </row>
    <row r="498" spans="1:7" x14ac:dyDescent="0.25">
      <c r="A498">
        <v>497</v>
      </c>
      <c r="B498">
        <v>274</v>
      </c>
      <c r="C498">
        <v>1423</v>
      </c>
      <c r="D498">
        <f>INDEX(Reservations[Hall (won''t be transferred to database)],MATCH(SeatReservations[[#This Row],[Reservation]],Reservations[Id],0))</f>
        <v>10</v>
      </c>
      <c r="E498">
        <f>INDEX(Reservations[Screening],MATCH(SeatReservations[[#This Row],[Reservation]],Reservations[Id],0))</f>
        <v>794</v>
      </c>
      <c r="F498">
        <f t="shared" si="7"/>
        <v>3</v>
      </c>
      <c r="G498">
        <f>INDEX(Seat!E:E,MATCH(SeatReservations!C498,Seat!A:A,0))</f>
        <v>0</v>
      </c>
    </row>
    <row r="499" spans="1:7" x14ac:dyDescent="0.25">
      <c r="A499">
        <v>498</v>
      </c>
      <c r="B499">
        <v>1749</v>
      </c>
      <c r="C499">
        <v>1414</v>
      </c>
      <c r="D499">
        <f>INDEX(Reservations[Hall (won''t be transferred to database)],MATCH(SeatReservations[[#This Row],[Reservation]],Reservations[Id],0))</f>
        <v>10</v>
      </c>
      <c r="E499">
        <f>INDEX(Reservations[Screening],MATCH(SeatReservations[[#This Row],[Reservation]],Reservations[Id],0))</f>
        <v>79</v>
      </c>
      <c r="F499">
        <f t="shared" si="7"/>
        <v>1</v>
      </c>
      <c r="G499">
        <f>INDEX(Seat!E:E,MATCH(SeatReservations!C499,Seat!A:A,0))</f>
        <v>0</v>
      </c>
    </row>
    <row r="500" spans="1:7" x14ac:dyDescent="0.25">
      <c r="A500">
        <v>499</v>
      </c>
      <c r="B500">
        <v>1613</v>
      </c>
      <c r="C500">
        <v>1042</v>
      </c>
      <c r="D500">
        <f>INDEX(Reservations[Hall (won''t be transferred to database)],MATCH(SeatReservations[[#This Row],[Reservation]],Reservations[Id],0))</f>
        <v>5</v>
      </c>
      <c r="E500">
        <f>INDEX(Reservations[Screening],MATCH(SeatReservations[[#This Row],[Reservation]],Reservations[Id],0))</f>
        <v>127</v>
      </c>
      <c r="F500">
        <f t="shared" si="7"/>
        <v>1</v>
      </c>
      <c r="G500">
        <f>INDEX(Seat!E:E,MATCH(SeatReservations!C500,Seat!A:A,0))</f>
        <v>0</v>
      </c>
    </row>
    <row r="501" spans="1:7" x14ac:dyDescent="0.25">
      <c r="A501">
        <v>500</v>
      </c>
      <c r="B501">
        <v>1800</v>
      </c>
      <c r="C501">
        <v>280</v>
      </c>
      <c r="D501">
        <f>INDEX(Reservations[Hall (won''t be transferred to database)],MATCH(SeatReservations[[#This Row],[Reservation]],Reservations[Id],0))</f>
        <v>2</v>
      </c>
      <c r="E501">
        <f>INDEX(Reservations[Screening],MATCH(SeatReservations[[#This Row],[Reservation]],Reservations[Id],0))</f>
        <v>282</v>
      </c>
      <c r="F501">
        <f t="shared" si="7"/>
        <v>1</v>
      </c>
      <c r="G501">
        <f>INDEX(Seat!E:E,MATCH(SeatReservations!C501,Seat!A:A,0))</f>
        <v>0</v>
      </c>
    </row>
    <row r="502" spans="1:7" x14ac:dyDescent="0.25">
      <c r="A502">
        <v>501</v>
      </c>
      <c r="B502">
        <v>1461</v>
      </c>
      <c r="C502">
        <v>1237</v>
      </c>
      <c r="D502">
        <f>INDEX(Reservations[Hall (won''t be transferred to database)],MATCH(SeatReservations[[#This Row],[Reservation]],Reservations[Id],0))</f>
        <v>7</v>
      </c>
      <c r="E502">
        <f>INDEX(Reservations[Screening],MATCH(SeatReservations[[#This Row],[Reservation]],Reservations[Id],0))</f>
        <v>173</v>
      </c>
      <c r="F502">
        <f t="shared" si="7"/>
        <v>2</v>
      </c>
      <c r="G502">
        <f>INDEX(Seat!E:E,MATCH(SeatReservations!C502,Seat!A:A,0))</f>
        <v>0</v>
      </c>
    </row>
    <row r="503" spans="1:7" x14ac:dyDescent="0.25">
      <c r="A503">
        <v>502</v>
      </c>
      <c r="B503">
        <v>2059</v>
      </c>
      <c r="C503">
        <v>1343</v>
      </c>
      <c r="D503">
        <f>INDEX(Reservations[Hall (won''t be transferred to database)],MATCH(SeatReservations[[#This Row],[Reservation]],Reservations[Id],0))</f>
        <v>9</v>
      </c>
      <c r="E503">
        <f>INDEX(Reservations[Screening],MATCH(SeatReservations[[#This Row],[Reservation]],Reservations[Id],0))</f>
        <v>805</v>
      </c>
      <c r="F503">
        <f t="shared" si="7"/>
        <v>1</v>
      </c>
      <c r="G503">
        <f>INDEX(Seat!E:E,MATCH(SeatReservations!C503,Seat!A:A,0))</f>
        <v>0</v>
      </c>
    </row>
    <row r="504" spans="1:7" x14ac:dyDescent="0.25">
      <c r="A504">
        <v>503</v>
      </c>
      <c r="B504">
        <v>2344</v>
      </c>
      <c r="C504">
        <v>1374</v>
      </c>
      <c r="D504">
        <f>INDEX(Reservations[Hall (won''t be transferred to database)],MATCH(SeatReservations[[#This Row],[Reservation]],Reservations[Id],0))</f>
        <v>10</v>
      </c>
      <c r="E504">
        <f>INDEX(Reservations[Screening],MATCH(SeatReservations[[#This Row],[Reservation]],Reservations[Id],0))</f>
        <v>662</v>
      </c>
      <c r="F504">
        <f t="shared" si="7"/>
        <v>1</v>
      </c>
      <c r="G504">
        <f>INDEX(Seat!E:E,MATCH(SeatReservations!C504,Seat!A:A,0))</f>
        <v>0</v>
      </c>
    </row>
    <row r="505" spans="1:7" x14ac:dyDescent="0.25">
      <c r="A505">
        <v>504</v>
      </c>
      <c r="B505">
        <v>113</v>
      </c>
      <c r="C505">
        <v>1354</v>
      </c>
      <c r="D505">
        <f>INDEX(Reservations[Hall (won''t be transferred to database)],MATCH(SeatReservations[[#This Row],[Reservation]],Reservations[Id],0))</f>
        <v>9</v>
      </c>
      <c r="E505">
        <f>INDEX(Reservations[Screening],MATCH(SeatReservations[[#This Row],[Reservation]],Reservations[Id],0))</f>
        <v>821</v>
      </c>
      <c r="F505">
        <f t="shared" si="7"/>
        <v>3</v>
      </c>
      <c r="G505">
        <f>INDEX(Seat!E:E,MATCH(SeatReservations!C505,Seat!A:A,0))</f>
        <v>0</v>
      </c>
    </row>
    <row r="506" spans="1:7" x14ac:dyDescent="0.25">
      <c r="A506">
        <v>505</v>
      </c>
      <c r="B506">
        <v>2913</v>
      </c>
      <c r="C506">
        <v>402</v>
      </c>
      <c r="D506">
        <f>INDEX(Reservations[Hall (won''t be transferred to database)],MATCH(SeatReservations[[#This Row],[Reservation]],Reservations[Id],0))</f>
        <v>2</v>
      </c>
      <c r="E506">
        <f>INDEX(Reservations[Screening],MATCH(SeatReservations[[#This Row],[Reservation]],Reservations[Id],0))</f>
        <v>837</v>
      </c>
      <c r="F506">
        <f t="shared" si="7"/>
        <v>1</v>
      </c>
      <c r="G506">
        <f>INDEX(Seat!E:E,MATCH(SeatReservations!C506,Seat!A:A,0))</f>
        <v>0</v>
      </c>
    </row>
    <row r="507" spans="1:7" x14ac:dyDescent="0.25">
      <c r="A507">
        <v>506</v>
      </c>
      <c r="B507">
        <v>2815</v>
      </c>
      <c r="C507">
        <v>547</v>
      </c>
      <c r="D507">
        <f>INDEX(Reservations[Hall (won''t be transferred to database)],MATCH(SeatReservations[[#This Row],[Reservation]],Reservations[Id],0))</f>
        <v>3</v>
      </c>
      <c r="E507">
        <f>INDEX(Reservations[Screening],MATCH(SeatReservations[[#This Row],[Reservation]],Reservations[Id],0))</f>
        <v>635</v>
      </c>
      <c r="F507">
        <f t="shared" si="7"/>
        <v>2</v>
      </c>
      <c r="G507">
        <f>INDEX(Seat!E:E,MATCH(SeatReservations!C507,Seat!A:A,0))</f>
        <v>0</v>
      </c>
    </row>
    <row r="508" spans="1:7" x14ac:dyDescent="0.25">
      <c r="A508">
        <v>507</v>
      </c>
      <c r="B508">
        <v>1792</v>
      </c>
      <c r="C508">
        <v>1402</v>
      </c>
      <c r="D508">
        <f>INDEX(Reservations[Hall (won''t be transferred to database)],MATCH(SeatReservations[[#This Row],[Reservation]],Reservations[Id],0))</f>
        <v>10</v>
      </c>
      <c r="E508">
        <f>INDEX(Reservations[Screening],MATCH(SeatReservations[[#This Row],[Reservation]],Reservations[Id],0))</f>
        <v>291</v>
      </c>
      <c r="F508">
        <f t="shared" si="7"/>
        <v>1</v>
      </c>
      <c r="G508">
        <f>INDEX(Seat!E:E,MATCH(SeatReservations!C508,Seat!A:A,0))</f>
        <v>0</v>
      </c>
    </row>
    <row r="509" spans="1:7" x14ac:dyDescent="0.25">
      <c r="A509">
        <v>508</v>
      </c>
      <c r="B509">
        <v>451</v>
      </c>
      <c r="C509">
        <v>1425</v>
      </c>
      <c r="D509">
        <f>INDEX(Reservations[Hall (won''t be transferred to database)],MATCH(SeatReservations[[#This Row],[Reservation]],Reservations[Id],0))</f>
        <v>10</v>
      </c>
      <c r="E509">
        <f>INDEX(Reservations[Screening],MATCH(SeatReservations[[#This Row],[Reservation]],Reservations[Id],0))</f>
        <v>662</v>
      </c>
      <c r="F509">
        <f t="shared" si="7"/>
        <v>1</v>
      </c>
      <c r="G509">
        <f>INDEX(Seat!E:E,MATCH(SeatReservations!C509,Seat!A:A,0))</f>
        <v>0</v>
      </c>
    </row>
    <row r="510" spans="1:7" x14ac:dyDescent="0.25">
      <c r="A510">
        <v>509</v>
      </c>
      <c r="B510">
        <v>269</v>
      </c>
      <c r="C510">
        <v>1023</v>
      </c>
      <c r="D510">
        <f>INDEX(Reservations[Hall (won''t be transferred to database)],MATCH(SeatReservations[[#This Row],[Reservation]],Reservations[Id],0))</f>
        <v>5</v>
      </c>
      <c r="E510">
        <f>INDEX(Reservations[Screening],MATCH(SeatReservations[[#This Row],[Reservation]],Reservations[Id],0))</f>
        <v>655</v>
      </c>
      <c r="F510">
        <f t="shared" si="7"/>
        <v>1</v>
      </c>
      <c r="G510">
        <f>INDEX(Seat!E:E,MATCH(SeatReservations!C510,Seat!A:A,0))</f>
        <v>0</v>
      </c>
    </row>
    <row r="511" spans="1:7" x14ac:dyDescent="0.25">
      <c r="A511">
        <v>510</v>
      </c>
      <c r="B511">
        <v>1036</v>
      </c>
      <c r="C511">
        <v>1126</v>
      </c>
      <c r="D511">
        <f>INDEX(Reservations[Hall (won''t be transferred to database)],MATCH(SeatReservations[[#This Row],[Reservation]],Reservations[Id],0))</f>
        <v>6</v>
      </c>
      <c r="E511">
        <f>INDEX(Reservations[Screening],MATCH(SeatReservations[[#This Row],[Reservation]],Reservations[Id],0))</f>
        <v>277</v>
      </c>
      <c r="F511">
        <f t="shared" si="7"/>
        <v>1</v>
      </c>
      <c r="G511">
        <f>INDEX(Seat!E:E,MATCH(SeatReservations!C511,Seat!A:A,0))</f>
        <v>0</v>
      </c>
    </row>
    <row r="512" spans="1:7" x14ac:dyDescent="0.25">
      <c r="A512">
        <v>511</v>
      </c>
      <c r="B512">
        <v>2125</v>
      </c>
      <c r="C512">
        <v>157</v>
      </c>
      <c r="D512">
        <f>INDEX(Reservations[Hall (won''t be transferred to database)],MATCH(SeatReservations[[#This Row],[Reservation]],Reservations[Id],0))</f>
        <v>1</v>
      </c>
      <c r="E512">
        <f>INDEX(Reservations[Screening],MATCH(SeatReservations[[#This Row],[Reservation]],Reservations[Id],0))</f>
        <v>741</v>
      </c>
      <c r="F512">
        <f t="shared" si="7"/>
        <v>1</v>
      </c>
      <c r="G512">
        <f>INDEX(Seat!E:E,MATCH(SeatReservations!C512,Seat!A:A,0))</f>
        <v>0</v>
      </c>
    </row>
    <row r="513" spans="1:7" x14ac:dyDescent="0.25">
      <c r="A513">
        <v>512</v>
      </c>
      <c r="B513">
        <v>1080</v>
      </c>
      <c r="C513">
        <v>1353</v>
      </c>
      <c r="D513">
        <f>INDEX(Reservations[Hall (won''t be transferred to database)],MATCH(SeatReservations[[#This Row],[Reservation]],Reservations[Id],0))</f>
        <v>9</v>
      </c>
      <c r="E513">
        <f>INDEX(Reservations[Screening],MATCH(SeatReservations[[#This Row],[Reservation]],Reservations[Id],0))</f>
        <v>287</v>
      </c>
      <c r="F513">
        <f t="shared" si="7"/>
        <v>1</v>
      </c>
      <c r="G513">
        <f>INDEX(Seat!E:E,MATCH(SeatReservations!C513,Seat!A:A,0))</f>
        <v>0</v>
      </c>
    </row>
    <row r="514" spans="1:7" x14ac:dyDescent="0.25">
      <c r="A514">
        <v>513</v>
      </c>
      <c r="B514">
        <v>2709</v>
      </c>
      <c r="C514">
        <v>765</v>
      </c>
      <c r="D514">
        <f>INDEX(Reservations[Hall (won''t be transferred to database)],MATCH(SeatReservations[[#This Row],[Reservation]],Reservations[Id],0))</f>
        <v>4</v>
      </c>
      <c r="E514">
        <f>INDEX(Reservations[Screening],MATCH(SeatReservations[[#This Row],[Reservation]],Reservations[Id],0))</f>
        <v>656</v>
      </c>
      <c r="F514">
        <f t="shared" ref="F514:F577" si="8">COUNTIFS($E$1:$E$15894,E514,$C$1:$C$15894,C514)</f>
        <v>1</v>
      </c>
      <c r="G514">
        <f>INDEX(Seat!E:E,MATCH(SeatReservations!C514,Seat!A:A,0))</f>
        <v>0</v>
      </c>
    </row>
    <row r="515" spans="1:7" x14ac:dyDescent="0.25">
      <c r="A515">
        <v>514</v>
      </c>
      <c r="B515">
        <v>608</v>
      </c>
      <c r="C515">
        <v>74</v>
      </c>
      <c r="D515">
        <f>INDEX(Reservations[Hall (won''t be transferred to database)],MATCH(SeatReservations[[#This Row],[Reservation]],Reservations[Id],0))</f>
        <v>1</v>
      </c>
      <c r="E515">
        <f>INDEX(Reservations[Screening],MATCH(SeatReservations[[#This Row],[Reservation]],Reservations[Id],0))</f>
        <v>741</v>
      </c>
      <c r="F515">
        <f t="shared" si="8"/>
        <v>1</v>
      </c>
      <c r="G515">
        <f>INDEX(Seat!E:E,MATCH(SeatReservations!C515,Seat!A:A,0))</f>
        <v>0</v>
      </c>
    </row>
    <row r="516" spans="1:7" x14ac:dyDescent="0.25">
      <c r="A516">
        <v>515</v>
      </c>
      <c r="B516">
        <v>432</v>
      </c>
      <c r="C516">
        <v>1243</v>
      </c>
      <c r="D516">
        <f>INDEX(Reservations[Hall (won''t be transferred to database)],MATCH(SeatReservations[[#This Row],[Reservation]],Reservations[Id],0))</f>
        <v>7</v>
      </c>
      <c r="E516">
        <f>INDEX(Reservations[Screening],MATCH(SeatReservations[[#This Row],[Reservation]],Reservations[Id],0))</f>
        <v>668</v>
      </c>
      <c r="F516">
        <f t="shared" si="8"/>
        <v>2</v>
      </c>
      <c r="G516">
        <f>INDEX(Seat!E:E,MATCH(SeatReservations!C516,Seat!A:A,0))</f>
        <v>0</v>
      </c>
    </row>
    <row r="517" spans="1:7" x14ac:dyDescent="0.25">
      <c r="A517">
        <v>516</v>
      </c>
      <c r="B517">
        <v>2136</v>
      </c>
      <c r="C517">
        <v>54</v>
      </c>
      <c r="D517">
        <f>INDEX(Reservations[Hall (won''t be transferred to database)],MATCH(SeatReservations[[#This Row],[Reservation]],Reservations[Id],0))</f>
        <v>1</v>
      </c>
      <c r="E517">
        <f>INDEX(Reservations[Screening],MATCH(SeatReservations[[#This Row],[Reservation]],Reservations[Id],0))</f>
        <v>721</v>
      </c>
      <c r="F517">
        <f t="shared" si="8"/>
        <v>1</v>
      </c>
      <c r="G517">
        <f>INDEX(Seat!E:E,MATCH(SeatReservations!C517,Seat!A:A,0))</f>
        <v>0</v>
      </c>
    </row>
    <row r="518" spans="1:7" x14ac:dyDescent="0.25">
      <c r="A518">
        <v>517</v>
      </c>
      <c r="B518">
        <v>1392</v>
      </c>
      <c r="C518">
        <v>1060</v>
      </c>
      <c r="D518">
        <f>INDEX(Reservations[Hall (won''t be transferred to database)],MATCH(SeatReservations[[#This Row],[Reservation]],Reservations[Id],0))</f>
        <v>5</v>
      </c>
      <c r="E518">
        <f>INDEX(Reservations[Screening],MATCH(SeatReservations[[#This Row],[Reservation]],Reservations[Id],0))</f>
        <v>74</v>
      </c>
      <c r="F518">
        <f t="shared" si="8"/>
        <v>1</v>
      </c>
      <c r="G518">
        <f>INDEX(Seat!E:E,MATCH(SeatReservations!C518,Seat!A:A,0))</f>
        <v>0</v>
      </c>
    </row>
    <row r="519" spans="1:7" x14ac:dyDescent="0.25">
      <c r="A519">
        <v>518</v>
      </c>
      <c r="B519">
        <v>1215</v>
      </c>
      <c r="C519">
        <v>1021</v>
      </c>
      <c r="D519">
        <f>INDEX(Reservations[Hall (won''t be transferred to database)],MATCH(SeatReservations[[#This Row],[Reservation]],Reservations[Id],0))</f>
        <v>5</v>
      </c>
      <c r="E519">
        <f>INDEX(Reservations[Screening],MATCH(SeatReservations[[#This Row],[Reservation]],Reservations[Id],0))</f>
        <v>52</v>
      </c>
      <c r="F519">
        <f t="shared" si="8"/>
        <v>1</v>
      </c>
      <c r="G519">
        <f>INDEX(Seat!E:E,MATCH(SeatReservations!C519,Seat!A:A,0))</f>
        <v>0</v>
      </c>
    </row>
    <row r="520" spans="1:7" x14ac:dyDescent="0.25">
      <c r="A520">
        <v>519</v>
      </c>
      <c r="B520">
        <v>2650</v>
      </c>
      <c r="C520">
        <v>1389</v>
      </c>
      <c r="D520">
        <f>INDEX(Reservations[Hall (won''t be transferred to database)],MATCH(SeatReservations[[#This Row],[Reservation]],Reservations[Id],0))</f>
        <v>10</v>
      </c>
      <c r="E520">
        <f>INDEX(Reservations[Screening],MATCH(SeatReservations[[#This Row],[Reservation]],Reservations[Id],0))</f>
        <v>704</v>
      </c>
      <c r="F520">
        <f t="shared" si="8"/>
        <v>1</v>
      </c>
      <c r="G520">
        <f>INDEX(Seat!E:E,MATCH(SeatReservations!C520,Seat!A:A,0))</f>
        <v>0</v>
      </c>
    </row>
    <row r="521" spans="1:7" x14ac:dyDescent="0.25">
      <c r="A521">
        <v>520</v>
      </c>
      <c r="B521">
        <v>1967</v>
      </c>
      <c r="C521">
        <v>1194</v>
      </c>
      <c r="D521">
        <f>INDEX(Reservations[Hall (won''t be transferred to database)],MATCH(SeatReservations[[#This Row],[Reservation]],Reservations[Id],0))</f>
        <v>7</v>
      </c>
      <c r="E521">
        <f>INDEX(Reservations[Screening],MATCH(SeatReservations[[#This Row],[Reservation]],Reservations[Id],0))</f>
        <v>100</v>
      </c>
      <c r="F521">
        <f t="shared" si="8"/>
        <v>1</v>
      </c>
      <c r="G521">
        <f>INDEX(Seat!E:E,MATCH(SeatReservations!C521,Seat!A:A,0))</f>
        <v>0</v>
      </c>
    </row>
    <row r="522" spans="1:7" x14ac:dyDescent="0.25">
      <c r="A522">
        <v>521</v>
      </c>
      <c r="B522">
        <v>1218</v>
      </c>
      <c r="C522">
        <v>1022</v>
      </c>
      <c r="D522">
        <f>INDEX(Reservations[Hall (won''t be transferred to database)],MATCH(SeatReservations[[#This Row],[Reservation]],Reservations[Id],0))</f>
        <v>5</v>
      </c>
      <c r="E522">
        <f>INDEX(Reservations[Screening],MATCH(SeatReservations[[#This Row],[Reservation]],Reservations[Id],0))</f>
        <v>290</v>
      </c>
      <c r="F522">
        <f t="shared" si="8"/>
        <v>1</v>
      </c>
      <c r="G522">
        <f>INDEX(Seat!E:E,MATCH(SeatReservations!C522,Seat!A:A,0))</f>
        <v>0</v>
      </c>
    </row>
    <row r="523" spans="1:7" x14ac:dyDescent="0.25">
      <c r="A523">
        <v>522</v>
      </c>
      <c r="B523">
        <v>2026</v>
      </c>
      <c r="C523">
        <v>118</v>
      </c>
      <c r="D523">
        <f>INDEX(Reservations[Hall (won''t be transferred to database)],MATCH(SeatReservations[[#This Row],[Reservation]],Reservations[Id],0))</f>
        <v>1</v>
      </c>
      <c r="E523">
        <f>INDEX(Reservations[Screening],MATCH(SeatReservations[[#This Row],[Reservation]],Reservations[Id],0))</f>
        <v>688</v>
      </c>
      <c r="F523">
        <f t="shared" si="8"/>
        <v>1</v>
      </c>
      <c r="G523">
        <f>INDEX(Seat!E:E,MATCH(SeatReservations!C523,Seat!A:A,0))</f>
        <v>0</v>
      </c>
    </row>
    <row r="524" spans="1:7" x14ac:dyDescent="0.25">
      <c r="A524">
        <v>523</v>
      </c>
      <c r="B524">
        <v>2956</v>
      </c>
      <c r="C524">
        <v>1131</v>
      </c>
      <c r="D524">
        <f>INDEX(Reservations[Hall (won''t be transferred to database)],MATCH(SeatReservations[[#This Row],[Reservation]],Reservations[Id],0))</f>
        <v>6</v>
      </c>
      <c r="E524">
        <f>INDEX(Reservations[Screening],MATCH(SeatReservations[[#This Row],[Reservation]],Reservations[Id],0))</f>
        <v>615</v>
      </c>
      <c r="F524">
        <f t="shared" si="8"/>
        <v>1</v>
      </c>
      <c r="G524">
        <f>INDEX(Seat!E:E,MATCH(SeatReservations!C524,Seat!A:A,0))</f>
        <v>0</v>
      </c>
    </row>
    <row r="525" spans="1:7" x14ac:dyDescent="0.25">
      <c r="A525">
        <v>524</v>
      </c>
      <c r="B525">
        <v>1480</v>
      </c>
      <c r="C525">
        <v>1029</v>
      </c>
      <c r="D525">
        <f>INDEX(Reservations[Hall (won''t be transferred to database)],MATCH(SeatReservations[[#This Row],[Reservation]],Reservations[Id],0))</f>
        <v>5</v>
      </c>
      <c r="E525">
        <f>INDEX(Reservations[Screening],MATCH(SeatReservations[[#This Row],[Reservation]],Reservations[Id],0))</f>
        <v>231</v>
      </c>
      <c r="F525">
        <f t="shared" si="8"/>
        <v>1</v>
      </c>
      <c r="G525">
        <f>INDEX(Seat!E:E,MATCH(SeatReservations!C525,Seat!A:A,0))</f>
        <v>0</v>
      </c>
    </row>
    <row r="526" spans="1:7" x14ac:dyDescent="0.25">
      <c r="A526">
        <v>525</v>
      </c>
      <c r="B526">
        <v>2396</v>
      </c>
      <c r="C526">
        <v>1258</v>
      </c>
      <c r="D526">
        <f>INDEX(Reservations[Hall (won''t be transferred to database)],MATCH(SeatReservations[[#This Row],[Reservation]],Reservations[Id],0))</f>
        <v>7</v>
      </c>
      <c r="E526">
        <f>INDEX(Reservations[Screening],MATCH(SeatReservations[[#This Row],[Reservation]],Reservations[Id],0))</f>
        <v>796</v>
      </c>
      <c r="F526">
        <f t="shared" si="8"/>
        <v>1</v>
      </c>
      <c r="G526">
        <f>INDEX(Seat!E:E,MATCH(SeatReservations!C526,Seat!A:A,0))</f>
        <v>0</v>
      </c>
    </row>
    <row r="527" spans="1:7" x14ac:dyDescent="0.25">
      <c r="A527">
        <v>526</v>
      </c>
      <c r="B527">
        <v>1116</v>
      </c>
      <c r="C527">
        <v>65</v>
      </c>
      <c r="D527">
        <f>INDEX(Reservations[Hall (won''t be transferred to database)],MATCH(SeatReservations[[#This Row],[Reservation]],Reservations[Id],0))</f>
        <v>1</v>
      </c>
      <c r="E527">
        <f>INDEX(Reservations[Screening],MATCH(SeatReservations[[#This Row],[Reservation]],Reservations[Id],0))</f>
        <v>141</v>
      </c>
      <c r="F527">
        <f t="shared" si="8"/>
        <v>1</v>
      </c>
      <c r="G527">
        <f>INDEX(Seat!E:E,MATCH(SeatReservations!C527,Seat!A:A,0))</f>
        <v>0</v>
      </c>
    </row>
    <row r="528" spans="1:7" x14ac:dyDescent="0.25">
      <c r="A528">
        <v>527</v>
      </c>
      <c r="B528">
        <v>1217</v>
      </c>
      <c r="C528">
        <v>901</v>
      </c>
      <c r="D528">
        <f>INDEX(Reservations[Hall (won''t be transferred to database)],MATCH(SeatReservations[[#This Row],[Reservation]],Reservations[Id],0))</f>
        <v>4</v>
      </c>
      <c r="E528">
        <f>INDEX(Reservations[Screening],MATCH(SeatReservations[[#This Row],[Reservation]],Reservations[Id],0))</f>
        <v>97</v>
      </c>
      <c r="F528">
        <f t="shared" si="8"/>
        <v>1</v>
      </c>
      <c r="G528">
        <f>INDEX(Seat!E:E,MATCH(SeatReservations!C528,Seat!A:A,0))</f>
        <v>0</v>
      </c>
    </row>
    <row r="529" spans="1:7" x14ac:dyDescent="0.25">
      <c r="A529">
        <v>528</v>
      </c>
      <c r="B529">
        <v>510</v>
      </c>
      <c r="C529">
        <v>69</v>
      </c>
      <c r="D529">
        <f>INDEX(Reservations[Hall (won''t be transferred to database)],MATCH(SeatReservations[[#This Row],[Reservation]],Reservations[Id],0))</f>
        <v>1</v>
      </c>
      <c r="E529">
        <f>INDEX(Reservations[Screening],MATCH(SeatReservations[[#This Row],[Reservation]],Reservations[Id],0))</f>
        <v>721</v>
      </c>
      <c r="F529">
        <f t="shared" si="8"/>
        <v>1</v>
      </c>
      <c r="G529">
        <f>INDEX(Seat!E:E,MATCH(SeatReservations!C529,Seat!A:A,0))</f>
        <v>0</v>
      </c>
    </row>
    <row r="530" spans="1:7" x14ac:dyDescent="0.25">
      <c r="A530">
        <v>529</v>
      </c>
      <c r="B530">
        <v>209</v>
      </c>
      <c r="C530">
        <v>1080</v>
      </c>
      <c r="D530">
        <f>INDEX(Reservations[Hall (won''t be transferred to database)],MATCH(SeatReservations[[#This Row],[Reservation]],Reservations[Id],0))</f>
        <v>6</v>
      </c>
      <c r="E530">
        <f>INDEX(Reservations[Screening],MATCH(SeatReservations[[#This Row],[Reservation]],Reservations[Id],0))</f>
        <v>828</v>
      </c>
      <c r="F530">
        <f t="shared" si="8"/>
        <v>1</v>
      </c>
      <c r="G530">
        <f>INDEX(Seat!E:E,MATCH(SeatReservations!C530,Seat!A:A,0))</f>
        <v>0</v>
      </c>
    </row>
    <row r="531" spans="1:7" x14ac:dyDescent="0.25">
      <c r="A531">
        <v>530</v>
      </c>
      <c r="B531">
        <v>1876</v>
      </c>
      <c r="C531">
        <v>1068</v>
      </c>
      <c r="D531">
        <f>INDEX(Reservations[Hall (won''t be transferred to database)],MATCH(SeatReservations[[#This Row],[Reservation]],Reservations[Id],0))</f>
        <v>6</v>
      </c>
      <c r="E531">
        <f>INDEX(Reservations[Screening],MATCH(SeatReservations[[#This Row],[Reservation]],Reservations[Id],0))</f>
        <v>193</v>
      </c>
      <c r="F531">
        <f t="shared" si="8"/>
        <v>1</v>
      </c>
      <c r="G531">
        <f>INDEX(Seat!E:E,MATCH(SeatReservations!C531,Seat!A:A,0))</f>
        <v>0</v>
      </c>
    </row>
    <row r="532" spans="1:7" x14ac:dyDescent="0.25">
      <c r="A532">
        <v>531</v>
      </c>
      <c r="B532">
        <v>2578</v>
      </c>
      <c r="C532">
        <v>1202</v>
      </c>
      <c r="D532">
        <f>INDEX(Reservations[Hall (won''t be transferred to database)],MATCH(SeatReservations[[#This Row],[Reservation]],Reservations[Id],0))</f>
        <v>7</v>
      </c>
      <c r="E532">
        <f>INDEX(Reservations[Screening],MATCH(SeatReservations[[#This Row],[Reservation]],Reservations[Id],0))</f>
        <v>819</v>
      </c>
      <c r="F532">
        <f t="shared" si="8"/>
        <v>2</v>
      </c>
      <c r="G532">
        <f>INDEX(Seat!E:E,MATCH(SeatReservations!C532,Seat!A:A,0))</f>
        <v>0</v>
      </c>
    </row>
    <row r="533" spans="1:7" x14ac:dyDescent="0.25">
      <c r="A533">
        <v>532</v>
      </c>
      <c r="B533">
        <v>1153</v>
      </c>
      <c r="C533">
        <v>474</v>
      </c>
      <c r="D533">
        <f>INDEX(Reservations[Hall (won''t be transferred to database)],MATCH(SeatReservations[[#This Row],[Reservation]],Reservations[Id],0))</f>
        <v>2</v>
      </c>
      <c r="E533">
        <f>INDEX(Reservations[Screening],MATCH(SeatReservations[[#This Row],[Reservation]],Reservations[Id],0))</f>
        <v>58</v>
      </c>
      <c r="F533">
        <f t="shared" si="8"/>
        <v>1</v>
      </c>
      <c r="G533">
        <f>INDEX(Seat!E:E,MATCH(SeatReservations!C533,Seat!A:A,0))</f>
        <v>0</v>
      </c>
    </row>
    <row r="534" spans="1:7" x14ac:dyDescent="0.25">
      <c r="A534">
        <v>533</v>
      </c>
      <c r="B534">
        <v>191</v>
      </c>
      <c r="C534">
        <v>216</v>
      </c>
      <c r="D534">
        <f>INDEX(Reservations[Hall (won''t be transferred to database)],MATCH(SeatReservations[[#This Row],[Reservation]],Reservations[Id],0))</f>
        <v>1</v>
      </c>
      <c r="E534">
        <f>INDEX(Reservations[Screening],MATCH(SeatReservations[[#This Row],[Reservation]],Reservations[Id],0))</f>
        <v>744</v>
      </c>
      <c r="F534">
        <f t="shared" si="8"/>
        <v>1</v>
      </c>
      <c r="G534">
        <f>INDEX(Seat!E:E,MATCH(SeatReservations!C534,Seat!A:A,0))</f>
        <v>0</v>
      </c>
    </row>
    <row r="535" spans="1:7" x14ac:dyDescent="0.25">
      <c r="A535">
        <v>534</v>
      </c>
      <c r="B535">
        <v>1629</v>
      </c>
      <c r="C535">
        <v>521</v>
      </c>
      <c r="D535">
        <f>INDEX(Reservations[Hall (won''t be transferred to database)],MATCH(SeatReservations[[#This Row],[Reservation]],Reservations[Id],0))</f>
        <v>3</v>
      </c>
      <c r="E535">
        <f>INDEX(Reservations[Screening],MATCH(SeatReservations[[#This Row],[Reservation]],Reservations[Id],0))</f>
        <v>180</v>
      </c>
      <c r="F535">
        <f t="shared" si="8"/>
        <v>1</v>
      </c>
      <c r="G535">
        <f>INDEX(Seat!E:E,MATCH(SeatReservations!C535,Seat!A:A,0))</f>
        <v>0</v>
      </c>
    </row>
    <row r="536" spans="1:7" x14ac:dyDescent="0.25">
      <c r="A536">
        <v>535</v>
      </c>
      <c r="B536">
        <v>145</v>
      </c>
      <c r="C536">
        <v>1398</v>
      </c>
      <c r="D536">
        <f>INDEX(Reservations[Hall (won''t be transferred to database)],MATCH(SeatReservations[[#This Row],[Reservation]],Reservations[Id],0))</f>
        <v>10</v>
      </c>
      <c r="E536">
        <f>INDEX(Reservations[Screening],MATCH(SeatReservations[[#This Row],[Reservation]],Reservations[Id],0))</f>
        <v>784</v>
      </c>
      <c r="F536">
        <f t="shared" si="8"/>
        <v>1</v>
      </c>
      <c r="G536">
        <f>INDEX(Seat!E:E,MATCH(SeatReservations!C536,Seat!A:A,0))</f>
        <v>0</v>
      </c>
    </row>
    <row r="537" spans="1:7" x14ac:dyDescent="0.25">
      <c r="A537">
        <v>536</v>
      </c>
      <c r="B537">
        <v>1187</v>
      </c>
      <c r="C537">
        <v>826</v>
      </c>
      <c r="D537">
        <f>INDEX(Reservations[Hall (won''t be transferred to database)],MATCH(SeatReservations[[#This Row],[Reservation]],Reservations[Id],0))</f>
        <v>4</v>
      </c>
      <c r="E537">
        <f>INDEX(Reservations[Screening],MATCH(SeatReservations[[#This Row],[Reservation]],Reservations[Id],0))</f>
        <v>149</v>
      </c>
      <c r="F537">
        <f t="shared" si="8"/>
        <v>1</v>
      </c>
      <c r="G537">
        <f>INDEX(Seat!E:E,MATCH(SeatReservations!C537,Seat!A:A,0))</f>
        <v>0</v>
      </c>
    </row>
    <row r="538" spans="1:7" x14ac:dyDescent="0.25">
      <c r="A538">
        <v>537</v>
      </c>
      <c r="B538">
        <v>1509</v>
      </c>
      <c r="C538">
        <v>1244</v>
      </c>
      <c r="D538">
        <f>INDEX(Reservations[Hall (won''t be transferred to database)],MATCH(SeatReservations[[#This Row],[Reservation]],Reservations[Id],0))</f>
        <v>7</v>
      </c>
      <c r="E538">
        <f>INDEX(Reservations[Screening],MATCH(SeatReservations[[#This Row],[Reservation]],Reservations[Id],0))</f>
        <v>110</v>
      </c>
      <c r="F538">
        <f t="shared" si="8"/>
        <v>1</v>
      </c>
      <c r="G538">
        <f>INDEX(Seat!E:E,MATCH(SeatReservations!C538,Seat!A:A,0))</f>
        <v>0</v>
      </c>
    </row>
    <row r="539" spans="1:7" x14ac:dyDescent="0.25">
      <c r="A539">
        <v>538</v>
      </c>
      <c r="B539">
        <v>1065</v>
      </c>
      <c r="C539">
        <v>27</v>
      </c>
      <c r="D539">
        <f>INDEX(Reservations[Hall (won''t be transferred to database)],MATCH(SeatReservations[[#This Row],[Reservation]],Reservations[Id],0))</f>
        <v>1</v>
      </c>
      <c r="E539">
        <f>INDEX(Reservations[Screening],MATCH(SeatReservations[[#This Row],[Reservation]],Reservations[Id],0))</f>
        <v>248</v>
      </c>
      <c r="F539">
        <f t="shared" si="8"/>
        <v>2</v>
      </c>
      <c r="G539">
        <f>INDEX(Seat!E:E,MATCH(SeatReservations!C539,Seat!A:A,0))</f>
        <v>0</v>
      </c>
    </row>
    <row r="540" spans="1:7" x14ac:dyDescent="0.25">
      <c r="A540">
        <v>539</v>
      </c>
      <c r="B540">
        <v>2766</v>
      </c>
      <c r="C540">
        <v>1300</v>
      </c>
      <c r="D540">
        <f>INDEX(Reservations[Hall (won''t be transferred to database)],MATCH(SeatReservations[[#This Row],[Reservation]],Reservations[Id],0))</f>
        <v>8</v>
      </c>
      <c r="E540">
        <f>INDEX(Reservations[Screening],MATCH(SeatReservations[[#This Row],[Reservation]],Reservations[Id],0))</f>
        <v>633</v>
      </c>
      <c r="F540">
        <f t="shared" si="8"/>
        <v>1</v>
      </c>
      <c r="G540">
        <f>INDEX(Seat!E:E,MATCH(SeatReservations!C540,Seat!A:A,0))</f>
        <v>0</v>
      </c>
    </row>
    <row r="541" spans="1:7" x14ac:dyDescent="0.25">
      <c r="A541">
        <v>540</v>
      </c>
      <c r="B541">
        <v>138</v>
      </c>
      <c r="C541">
        <v>547</v>
      </c>
      <c r="D541">
        <f>INDEX(Reservations[Hall (won''t be transferred to database)],MATCH(SeatReservations[[#This Row],[Reservation]],Reservations[Id],0))</f>
        <v>3</v>
      </c>
      <c r="E541">
        <f>INDEX(Reservations[Screening],MATCH(SeatReservations[[#This Row],[Reservation]],Reservations[Id],0))</f>
        <v>678</v>
      </c>
      <c r="F541">
        <f t="shared" si="8"/>
        <v>1</v>
      </c>
      <c r="G541">
        <f>INDEX(Seat!E:E,MATCH(SeatReservations!C541,Seat!A:A,0))</f>
        <v>0</v>
      </c>
    </row>
    <row r="542" spans="1:7" x14ac:dyDescent="0.25">
      <c r="A542">
        <v>541</v>
      </c>
      <c r="B542">
        <v>257</v>
      </c>
      <c r="C542">
        <v>107</v>
      </c>
      <c r="D542">
        <f>INDEX(Reservations[Hall (won''t be transferred to database)],MATCH(SeatReservations[[#This Row],[Reservation]],Reservations[Id],0))</f>
        <v>1</v>
      </c>
      <c r="E542">
        <f>INDEX(Reservations[Screening],MATCH(SeatReservations[[#This Row],[Reservation]],Reservations[Id],0))</f>
        <v>773</v>
      </c>
      <c r="F542">
        <f t="shared" si="8"/>
        <v>1</v>
      </c>
      <c r="G542">
        <f>INDEX(Seat!E:E,MATCH(SeatReservations!C542,Seat!A:A,0))</f>
        <v>0</v>
      </c>
    </row>
    <row r="543" spans="1:7" x14ac:dyDescent="0.25">
      <c r="A543">
        <v>542</v>
      </c>
      <c r="B543">
        <v>1687</v>
      </c>
      <c r="C543">
        <v>1043</v>
      </c>
      <c r="D543">
        <f>INDEX(Reservations[Hall (won''t be transferred to database)],MATCH(SeatReservations[[#This Row],[Reservation]],Reservations[Id],0))</f>
        <v>5</v>
      </c>
      <c r="E543">
        <f>INDEX(Reservations[Screening],MATCH(SeatReservations[[#This Row],[Reservation]],Reservations[Id],0))</f>
        <v>295</v>
      </c>
      <c r="F543">
        <f t="shared" si="8"/>
        <v>1</v>
      </c>
      <c r="G543">
        <f>INDEX(Seat!E:E,MATCH(SeatReservations!C543,Seat!A:A,0))</f>
        <v>0</v>
      </c>
    </row>
    <row r="544" spans="1:7" x14ac:dyDescent="0.25">
      <c r="A544">
        <v>543</v>
      </c>
      <c r="B544">
        <v>2993</v>
      </c>
      <c r="C544">
        <v>1409</v>
      </c>
      <c r="D544">
        <f>INDEX(Reservations[Hall (won''t be transferred to database)],MATCH(SeatReservations[[#This Row],[Reservation]],Reservations[Id],0))</f>
        <v>10</v>
      </c>
      <c r="E544">
        <f>INDEX(Reservations[Screening],MATCH(SeatReservations[[#This Row],[Reservation]],Reservations[Id],0))</f>
        <v>662</v>
      </c>
      <c r="F544">
        <f t="shared" si="8"/>
        <v>2</v>
      </c>
      <c r="G544">
        <f>INDEX(Seat!E:E,MATCH(SeatReservations!C544,Seat!A:A,0))</f>
        <v>0</v>
      </c>
    </row>
    <row r="545" spans="1:7" x14ac:dyDescent="0.25">
      <c r="A545">
        <v>544</v>
      </c>
      <c r="B545">
        <v>1267</v>
      </c>
      <c r="C545">
        <v>1299</v>
      </c>
      <c r="D545">
        <f>INDEX(Reservations[Hall (won''t be transferred to database)],MATCH(SeatReservations[[#This Row],[Reservation]],Reservations[Id],0))</f>
        <v>8</v>
      </c>
      <c r="E545">
        <f>INDEX(Reservations[Screening],MATCH(SeatReservations[[#This Row],[Reservation]],Reservations[Id],0))</f>
        <v>95</v>
      </c>
      <c r="F545">
        <f t="shared" si="8"/>
        <v>1</v>
      </c>
      <c r="G545">
        <f>INDEX(Seat!E:E,MATCH(SeatReservations!C545,Seat!A:A,0))</f>
        <v>0</v>
      </c>
    </row>
    <row r="546" spans="1:7" x14ac:dyDescent="0.25">
      <c r="A546">
        <v>545</v>
      </c>
      <c r="B546">
        <v>474</v>
      </c>
      <c r="C546">
        <v>947</v>
      </c>
      <c r="D546">
        <f>INDEX(Reservations[Hall (won''t be transferred to database)],MATCH(SeatReservations[[#This Row],[Reservation]],Reservations[Id],0))</f>
        <v>4</v>
      </c>
      <c r="E546">
        <f>INDEX(Reservations[Screening],MATCH(SeatReservations[[#This Row],[Reservation]],Reservations[Id],0))</f>
        <v>625</v>
      </c>
      <c r="F546">
        <f t="shared" si="8"/>
        <v>1</v>
      </c>
      <c r="G546">
        <f>INDEX(Seat!E:E,MATCH(SeatReservations!C546,Seat!A:A,0))</f>
        <v>0</v>
      </c>
    </row>
    <row r="547" spans="1:7" x14ac:dyDescent="0.25">
      <c r="A547">
        <v>546</v>
      </c>
      <c r="B547">
        <v>718</v>
      </c>
      <c r="C547">
        <v>1331</v>
      </c>
      <c r="D547">
        <f>INDEX(Reservations[Hall (won''t be transferred to database)],MATCH(SeatReservations[[#This Row],[Reservation]],Reservations[Id],0))</f>
        <v>9</v>
      </c>
      <c r="E547">
        <f>INDEX(Reservations[Screening],MATCH(SeatReservations[[#This Row],[Reservation]],Reservations[Id],0))</f>
        <v>783</v>
      </c>
      <c r="F547">
        <f t="shared" si="8"/>
        <v>1</v>
      </c>
      <c r="G547">
        <f>INDEX(Seat!E:E,MATCH(SeatReservations!C547,Seat!A:A,0))</f>
        <v>0</v>
      </c>
    </row>
    <row r="548" spans="1:7" x14ac:dyDescent="0.25">
      <c r="A548">
        <v>547</v>
      </c>
      <c r="B548">
        <v>2250</v>
      </c>
      <c r="C548">
        <v>161</v>
      </c>
      <c r="D548">
        <f>INDEX(Reservations[Hall (won''t be transferred to database)],MATCH(SeatReservations[[#This Row],[Reservation]],Reservations[Id],0))</f>
        <v>1</v>
      </c>
      <c r="E548">
        <f>INDEX(Reservations[Screening],MATCH(SeatReservations[[#This Row],[Reservation]],Reservations[Id],0))</f>
        <v>741</v>
      </c>
      <c r="F548">
        <f t="shared" si="8"/>
        <v>1</v>
      </c>
      <c r="G548">
        <f>INDEX(Seat!E:E,MATCH(SeatReservations!C548,Seat!A:A,0))</f>
        <v>0</v>
      </c>
    </row>
    <row r="549" spans="1:7" x14ac:dyDescent="0.25">
      <c r="A549">
        <v>548</v>
      </c>
      <c r="B549">
        <v>1712</v>
      </c>
      <c r="C549">
        <v>1391</v>
      </c>
      <c r="D549">
        <f>INDEX(Reservations[Hall (won''t be transferred to database)],MATCH(SeatReservations[[#This Row],[Reservation]],Reservations[Id],0))</f>
        <v>10</v>
      </c>
      <c r="E549">
        <f>INDEX(Reservations[Screening],MATCH(SeatReservations[[#This Row],[Reservation]],Reservations[Id],0))</f>
        <v>114</v>
      </c>
      <c r="F549">
        <f t="shared" si="8"/>
        <v>1</v>
      </c>
      <c r="G549">
        <f>INDEX(Seat!E:E,MATCH(SeatReservations!C549,Seat!A:A,0))</f>
        <v>0</v>
      </c>
    </row>
    <row r="550" spans="1:7" x14ac:dyDescent="0.25">
      <c r="A550">
        <v>549</v>
      </c>
      <c r="B550">
        <v>310</v>
      </c>
      <c r="C550">
        <v>1100</v>
      </c>
      <c r="D550">
        <f>INDEX(Reservations[Hall (won''t be transferred to database)],MATCH(SeatReservations[[#This Row],[Reservation]],Reservations[Id],0))</f>
        <v>6</v>
      </c>
      <c r="E550">
        <f>INDEX(Reservations[Screening],MATCH(SeatReservations[[#This Row],[Reservation]],Reservations[Id],0))</f>
        <v>605</v>
      </c>
      <c r="F550">
        <f t="shared" si="8"/>
        <v>1</v>
      </c>
      <c r="G550">
        <f>INDEX(Seat!E:E,MATCH(SeatReservations!C550,Seat!A:A,0))</f>
        <v>0</v>
      </c>
    </row>
    <row r="551" spans="1:7" x14ac:dyDescent="0.25">
      <c r="A551">
        <v>550</v>
      </c>
      <c r="B551">
        <v>313</v>
      </c>
      <c r="C551">
        <v>1406</v>
      </c>
      <c r="D551">
        <f>INDEX(Reservations[Hall (won''t be transferred to database)],MATCH(SeatReservations[[#This Row],[Reservation]],Reservations[Id],0))</f>
        <v>10</v>
      </c>
      <c r="E551">
        <f>INDEX(Reservations[Screening],MATCH(SeatReservations[[#This Row],[Reservation]],Reservations[Id],0))</f>
        <v>667</v>
      </c>
      <c r="F551">
        <f t="shared" si="8"/>
        <v>1</v>
      </c>
      <c r="G551">
        <f>INDEX(Seat!E:E,MATCH(SeatReservations!C551,Seat!A:A,0))</f>
        <v>0</v>
      </c>
    </row>
    <row r="552" spans="1:7" x14ac:dyDescent="0.25">
      <c r="A552">
        <v>551</v>
      </c>
      <c r="B552">
        <v>1712</v>
      </c>
      <c r="C552">
        <v>1380</v>
      </c>
      <c r="D552">
        <f>INDEX(Reservations[Hall (won''t be transferred to database)],MATCH(SeatReservations[[#This Row],[Reservation]],Reservations[Id],0))</f>
        <v>10</v>
      </c>
      <c r="E552">
        <f>INDEX(Reservations[Screening],MATCH(SeatReservations[[#This Row],[Reservation]],Reservations[Id],0))</f>
        <v>114</v>
      </c>
      <c r="F552">
        <f t="shared" si="8"/>
        <v>2</v>
      </c>
      <c r="G552">
        <f>INDEX(Seat!E:E,MATCH(SeatReservations!C552,Seat!A:A,0))</f>
        <v>0</v>
      </c>
    </row>
    <row r="553" spans="1:7" x14ac:dyDescent="0.25">
      <c r="A553">
        <v>552</v>
      </c>
      <c r="B553">
        <v>644</v>
      </c>
      <c r="C553">
        <v>1377</v>
      </c>
      <c r="D553">
        <f>INDEX(Reservations[Hall (won''t be transferred to database)],MATCH(SeatReservations[[#This Row],[Reservation]],Reservations[Id],0))</f>
        <v>10</v>
      </c>
      <c r="E553">
        <f>INDEX(Reservations[Screening],MATCH(SeatReservations[[#This Row],[Reservation]],Reservations[Id],0))</f>
        <v>602</v>
      </c>
      <c r="F553">
        <f t="shared" si="8"/>
        <v>1</v>
      </c>
      <c r="G553">
        <f>INDEX(Seat!E:E,MATCH(SeatReservations!C553,Seat!A:A,0))</f>
        <v>0</v>
      </c>
    </row>
    <row r="554" spans="1:7" x14ac:dyDescent="0.25">
      <c r="A554">
        <v>553</v>
      </c>
      <c r="B554">
        <v>2478</v>
      </c>
      <c r="C554">
        <v>1368</v>
      </c>
      <c r="D554">
        <f>INDEX(Reservations[Hall (won''t be transferred to database)],MATCH(SeatReservations[[#This Row],[Reservation]],Reservations[Id],0))</f>
        <v>9</v>
      </c>
      <c r="E554">
        <f>INDEX(Reservations[Screening],MATCH(SeatReservations[[#This Row],[Reservation]],Reservations[Id],0))</f>
        <v>748</v>
      </c>
      <c r="F554">
        <f t="shared" si="8"/>
        <v>1</v>
      </c>
      <c r="G554">
        <f>INDEX(Seat!E:E,MATCH(SeatReservations!C554,Seat!A:A,0))</f>
        <v>0</v>
      </c>
    </row>
    <row r="555" spans="1:7" x14ac:dyDescent="0.25">
      <c r="A555">
        <v>554</v>
      </c>
      <c r="B555">
        <v>972</v>
      </c>
      <c r="C555">
        <v>846</v>
      </c>
      <c r="D555">
        <f>INDEX(Reservations[Hall (won''t be transferred to database)],MATCH(SeatReservations[[#This Row],[Reservation]],Reservations[Id],0))</f>
        <v>4</v>
      </c>
      <c r="E555">
        <f>INDEX(Reservations[Screening],MATCH(SeatReservations[[#This Row],[Reservation]],Reservations[Id],0))</f>
        <v>708</v>
      </c>
      <c r="F555">
        <f t="shared" si="8"/>
        <v>1</v>
      </c>
      <c r="G555">
        <f>INDEX(Seat!E:E,MATCH(SeatReservations!C555,Seat!A:A,0))</f>
        <v>0</v>
      </c>
    </row>
    <row r="556" spans="1:7" x14ac:dyDescent="0.25">
      <c r="A556">
        <v>555</v>
      </c>
      <c r="B556">
        <v>1619</v>
      </c>
      <c r="C556">
        <v>1059</v>
      </c>
      <c r="D556">
        <f>INDEX(Reservations[Hall (won''t be transferred to database)],MATCH(SeatReservations[[#This Row],[Reservation]],Reservations[Id],0))</f>
        <v>5</v>
      </c>
      <c r="E556">
        <f>INDEX(Reservations[Screening],MATCH(SeatReservations[[#This Row],[Reservation]],Reservations[Id],0))</f>
        <v>213</v>
      </c>
      <c r="F556">
        <f t="shared" si="8"/>
        <v>1</v>
      </c>
      <c r="G556">
        <f>INDEX(Seat!E:E,MATCH(SeatReservations!C556,Seat!A:A,0))</f>
        <v>0</v>
      </c>
    </row>
    <row r="557" spans="1:7" x14ac:dyDescent="0.25">
      <c r="A557">
        <v>556</v>
      </c>
      <c r="B557">
        <v>525</v>
      </c>
      <c r="C557">
        <v>1181</v>
      </c>
      <c r="D557">
        <f>INDEX(Reservations[Hall (won''t be transferred to database)],MATCH(SeatReservations[[#This Row],[Reservation]],Reservations[Id],0))</f>
        <v>7</v>
      </c>
      <c r="E557">
        <f>INDEX(Reservations[Screening],MATCH(SeatReservations[[#This Row],[Reservation]],Reservations[Id],0))</f>
        <v>664</v>
      </c>
      <c r="F557">
        <f t="shared" si="8"/>
        <v>1</v>
      </c>
      <c r="G557">
        <f>INDEX(Seat!E:E,MATCH(SeatReservations!C557,Seat!A:A,0))</f>
        <v>0</v>
      </c>
    </row>
    <row r="558" spans="1:7" x14ac:dyDescent="0.25">
      <c r="A558">
        <v>557</v>
      </c>
      <c r="B558">
        <v>825</v>
      </c>
      <c r="C558">
        <v>1199</v>
      </c>
      <c r="D558">
        <f>INDEX(Reservations[Hall (won''t be transferred to database)],MATCH(SeatReservations[[#This Row],[Reservation]],Reservations[Id],0))</f>
        <v>7</v>
      </c>
      <c r="E558">
        <f>INDEX(Reservations[Screening],MATCH(SeatReservations[[#This Row],[Reservation]],Reservations[Id],0))</f>
        <v>733</v>
      </c>
      <c r="F558">
        <f t="shared" si="8"/>
        <v>1</v>
      </c>
      <c r="G558">
        <f>INDEX(Seat!E:E,MATCH(SeatReservations!C558,Seat!A:A,0))</f>
        <v>0</v>
      </c>
    </row>
    <row r="559" spans="1:7" x14ac:dyDescent="0.25">
      <c r="A559">
        <v>558</v>
      </c>
      <c r="B559">
        <v>2898</v>
      </c>
      <c r="C559">
        <v>1198</v>
      </c>
      <c r="D559">
        <f>INDEX(Reservations[Hall (won''t be transferred to database)],MATCH(SeatReservations[[#This Row],[Reservation]],Reservations[Id],0))</f>
        <v>7</v>
      </c>
      <c r="E559">
        <f>INDEX(Reservations[Screening],MATCH(SeatReservations[[#This Row],[Reservation]],Reservations[Id],0))</f>
        <v>668</v>
      </c>
      <c r="F559">
        <f t="shared" si="8"/>
        <v>1</v>
      </c>
      <c r="G559">
        <f>INDEX(Seat!E:E,MATCH(SeatReservations!C559,Seat!A:A,0))</f>
        <v>0</v>
      </c>
    </row>
    <row r="560" spans="1:7" x14ac:dyDescent="0.25">
      <c r="A560">
        <v>559</v>
      </c>
      <c r="B560">
        <v>1492</v>
      </c>
      <c r="C560">
        <v>1000</v>
      </c>
      <c r="D560">
        <f>INDEX(Reservations[Hall (won''t be transferred to database)],MATCH(SeatReservations[[#This Row],[Reservation]],Reservations[Id],0))</f>
        <v>5</v>
      </c>
      <c r="E560">
        <f>INDEX(Reservations[Screening],MATCH(SeatReservations[[#This Row],[Reservation]],Reservations[Id],0))</f>
        <v>289</v>
      </c>
      <c r="F560">
        <f t="shared" si="8"/>
        <v>1</v>
      </c>
      <c r="G560">
        <f>INDEX(Seat!E:E,MATCH(SeatReservations!C560,Seat!A:A,0))</f>
        <v>0</v>
      </c>
    </row>
    <row r="561" spans="1:7" x14ac:dyDescent="0.25">
      <c r="A561">
        <v>560</v>
      </c>
      <c r="B561">
        <v>11</v>
      </c>
      <c r="C561">
        <v>1214</v>
      </c>
      <c r="D561">
        <f>INDEX(Reservations[Hall (won''t be transferred to database)],MATCH(SeatReservations[[#This Row],[Reservation]],Reservations[Id],0))</f>
        <v>7</v>
      </c>
      <c r="E561">
        <f>INDEX(Reservations[Screening],MATCH(SeatReservations[[#This Row],[Reservation]],Reservations[Id],0))</f>
        <v>801</v>
      </c>
      <c r="F561">
        <f t="shared" si="8"/>
        <v>1</v>
      </c>
      <c r="G561">
        <f>INDEX(Seat!E:E,MATCH(SeatReservations!C561,Seat!A:A,0))</f>
        <v>0</v>
      </c>
    </row>
    <row r="562" spans="1:7" x14ac:dyDescent="0.25">
      <c r="A562">
        <v>561</v>
      </c>
      <c r="B562">
        <v>1692</v>
      </c>
      <c r="C562">
        <v>638</v>
      </c>
      <c r="D562">
        <f>INDEX(Reservations[Hall (won''t be transferred to database)],MATCH(SeatReservations[[#This Row],[Reservation]],Reservations[Id],0))</f>
        <v>3</v>
      </c>
      <c r="E562">
        <f>INDEX(Reservations[Screening],MATCH(SeatReservations[[#This Row],[Reservation]],Reservations[Id],0))</f>
        <v>136</v>
      </c>
      <c r="F562">
        <f t="shared" si="8"/>
        <v>1</v>
      </c>
      <c r="G562">
        <f>INDEX(Seat!E:E,MATCH(SeatReservations!C562,Seat!A:A,0))</f>
        <v>0</v>
      </c>
    </row>
    <row r="563" spans="1:7" x14ac:dyDescent="0.25">
      <c r="A563">
        <v>562</v>
      </c>
      <c r="B563">
        <v>602</v>
      </c>
      <c r="C563">
        <v>376</v>
      </c>
      <c r="D563">
        <f>INDEX(Reservations[Hall (won''t be transferred to database)],MATCH(SeatReservations[[#This Row],[Reservation]],Reservations[Id],0))</f>
        <v>2</v>
      </c>
      <c r="E563">
        <f>INDEX(Reservations[Screening],MATCH(SeatReservations[[#This Row],[Reservation]],Reservations[Id],0))</f>
        <v>736</v>
      </c>
      <c r="F563">
        <f t="shared" si="8"/>
        <v>1</v>
      </c>
      <c r="G563">
        <f>INDEX(Seat!E:E,MATCH(SeatReservations!C563,Seat!A:A,0))</f>
        <v>0</v>
      </c>
    </row>
    <row r="564" spans="1:7" x14ac:dyDescent="0.25">
      <c r="A564">
        <v>563</v>
      </c>
      <c r="B564">
        <v>985</v>
      </c>
      <c r="C564">
        <v>1361</v>
      </c>
      <c r="D564">
        <f>INDEX(Reservations[Hall (won''t be transferred to database)],MATCH(SeatReservations[[#This Row],[Reservation]],Reservations[Id],0))</f>
        <v>9</v>
      </c>
      <c r="E564">
        <f>INDEX(Reservations[Screening],MATCH(SeatReservations[[#This Row],[Reservation]],Reservations[Id],0))</f>
        <v>679</v>
      </c>
      <c r="F564">
        <f t="shared" si="8"/>
        <v>1</v>
      </c>
      <c r="G564">
        <f>INDEX(Seat!E:E,MATCH(SeatReservations!C564,Seat!A:A,0))</f>
        <v>0</v>
      </c>
    </row>
    <row r="565" spans="1:7" x14ac:dyDescent="0.25">
      <c r="A565">
        <v>564</v>
      </c>
      <c r="B565">
        <v>379</v>
      </c>
      <c r="C565">
        <v>1400</v>
      </c>
      <c r="D565">
        <f>INDEX(Reservations[Hall (won''t be transferred to database)],MATCH(SeatReservations[[#This Row],[Reservation]],Reservations[Id],0))</f>
        <v>10</v>
      </c>
      <c r="E565">
        <f>INDEX(Reservations[Screening],MATCH(SeatReservations[[#This Row],[Reservation]],Reservations[Id],0))</f>
        <v>662</v>
      </c>
      <c r="F565">
        <f t="shared" si="8"/>
        <v>2</v>
      </c>
      <c r="G565">
        <f>INDEX(Seat!E:E,MATCH(SeatReservations!C565,Seat!A:A,0))</f>
        <v>0</v>
      </c>
    </row>
    <row r="566" spans="1:7" x14ac:dyDescent="0.25">
      <c r="A566">
        <v>565</v>
      </c>
      <c r="B566">
        <v>151</v>
      </c>
      <c r="C566">
        <v>778</v>
      </c>
      <c r="D566">
        <f>INDEX(Reservations[Hall (won''t be transferred to database)],MATCH(SeatReservations[[#This Row],[Reservation]],Reservations[Id],0))</f>
        <v>4</v>
      </c>
      <c r="E566">
        <f>INDEX(Reservations[Screening],MATCH(SeatReservations[[#This Row],[Reservation]],Reservations[Id],0))</f>
        <v>780</v>
      </c>
      <c r="F566">
        <f t="shared" si="8"/>
        <v>2</v>
      </c>
      <c r="G566">
        <f>INDEX(Seat!E:E,MATCH(SeatReservations!C566,Seat!A:A,0))</f>
        <v>0</v>
      </c>
    </row>
    <row r="567" spans="1:7" x14ac:dyDescent="0.25">
      <c r="A567">
        <v>566</v>
      </c>
      <c r="B567">
        <v>2990</v>
      </c>
      <c r="C567">
        <v>645</v>
      </c>
      <c r="D567">
        <f>INDEX(Reservations[Hall (won''t be transferred to database)],MATCH(SeatReservations[[#This Row],[Reservation]],Reservations[Id],0))</f>
        <v>3</v>
      </c>
      <c r="E567">
        <f>INDEX(Reservations[Screening],MATCH(SeatReservations[[#This Row],[Reservation]],Reservations[Id],0))</f>
        <v>791</v>
      </c>
      <c r="F567">
        <f t="shared" si="8"/>
        <v>1</v>
      </c>
      <c r="G567">
        <f>INDEX(Seat!E:E,MATCH(SeatReservations!C567,Seat!A:A,0))</f>
        <v>0</v>
      </c>
    </row>
    <row r="568" spans="1:7" x14ac:dyDescent="0.25">
      <c r="A568">
        <v>567</v>
      </c>
      <c r="B568">
        <v>1053</v>
      </c>
      <c r="C568">
        <v>131</v>
      </c>
      <c r="D568">
        <f>INDEX(Reservations[Hall (won''t be transferred to database)],MATCH(SeatReservations[[#This Row],[Reservation]],Reservations[Id],0))</f>
        <v>1</v>
      </c>
      <c r="E568">
        <f>INDEX(Reservations[Screening],MATCH(SeatReservations[[#This Row],[Reservation]],Reservations[Id],0))</f>
        <v>21</v>
      </c>
      <c r="F568">
        <f t="shared" si="8"/>
        <v>1</v>
      </c>
      <c r="G568">
        <f>INDEX(Seat!E:E,MATCH(SeatReservations!C568,Seat!A:A,0))</f>
        <v>0</v>
      </c>
    </row>
    <row r="569" spans="1:7" x14ac:dyDescent="0.25">
      <c r="A569">
        <v>568</v>
      </c>
      <c r="B569">
        <v>2193</v>
      </c>
      <c r="C569">
        <v>1284</v>
      </c>
      <c r="D569">
        <f>INDEX(Reservations[Hall (won''t be transferred to database)],MATCH(SeatReservations[[#This Row],[Reservation]],Reservations[Id],0))</f>
        <v>8</v>
      </c>
      <c r="E569">
        <f>INDEX(Reservations[Screening],MATCH(SeatReservations[[#This Row],[Reservation]],Reservations[Id],0))</f>
        <v>613</v>
      </c>
      <c r="F569">
        <f t="shared" si="8"/>
        <v>1</v>
      </c>
      <c r="G569">
        <f>INDEX(Seat!E:E,MATCH(SeatReservations!C569,Seat!A:A,0))</f>
        <v>0</v>
      </c>
    </row>
    <row r="570" spans="1:7" x14ac:dyDescent="0.25">
      <c r="A570">
        <v>569</v>
      </c>
      <c r="B570">
        <v>2874</v>
      </c>
      <c r="C570">
        <v>588</v>
      </c>
      <c r="D570">
        <f>INDEX(Reservations[Hall (won''t be transferred to database)],MATCH(SeatReservations[[#This Row],[Reservation]],Reservations[Id],0))</f>
        <v>3</v>
      </c>
      <c r="E570">
        <f>INDEX(Reservations[Screening],MATCH(SeatReservations[[#This Row],[Reservation]],Reservations[Id],0))</f>
        <v>808</v>
      </c>
      <c r="F570">
        <f t="shared" si="8"/>
        <v>1</v>
      </c>
      <c r="G570">
        <f>INDEX(Seat!E:E,MATCH(SeatReservations!C570,Seat!A:A,0))</f>
        <v>0</v>
      </c>
    </row>
    <row r="571" spans="1:7" x14ac:dyDescent="0.25">
      <c r="A571">
        <v>570</v>
      </c>
      <c r="B571">
        <v>360</v>
      </c>
      <c r="C571">
        <v>610</v>
      </c>
      <c r="D571">
        <f>INDEX(Reservations[Hall (won''t be transferred to database)],MATCH(SeatReservations[[#This Row],[Reservation]],Reservations[Id],0))</f>
        <v>3</v>
      </c>
      <c r="E571">
        <f>INDEX(Reservations[Screening],MATCH(SeatReservations[[#This Row],[Reservation]],Reservations[Id],0))</f>
        <v>753</v>
      </c>
      <c r="F571">
        <f t="shared" si="8"/>
        <v>1</v>
      </c>
      <c r="G571">
        <f>INDEX(Seat!E:E,MATCH(SeatReservations!C571,Seat!A:A,0))</f>
        <v>0</v>
      </c>
    </row>
    <row r="572" spans="1:7" x14ac:dyDescent="0.25">
      <c r="A572">
        <v>571</v>
      </c>
      <c r="B572">
        <v>2842</v>
      </c>
      <c r="C572">
        <v>407</v>
      </c>
      <c r="D572">
        <f>INDEX(Reservations[Hall (won''t be transferred to database)],MATCH(SeatReservations[[#This Row],[Reservation]],Reservations[Id],0))</f>
        <v>2</v>
      </c>
      <c r="E572">
        <f>INDEX(Reservations[Screening],MATCH(SeatReservations[[#This Row],[Reservation]],Reservations[Id],0))</f>
        <v>809</v>
      </c>
      <c r="F572">
        <f t="shared" si="8"/>
        <v>1</v>
      </c>
      <c r="G572">
        <f>INDEX(Seat!E:E,MATCH(SeatReservations!C572,Seat!A:A,0))</f>
        <v>0</v>
      </c>
    </row>
    <row r="573" spans="1:7" x14ac:dyDescent="0.25">
      <c r="A573">
        <v>572</v>
      </c>
      <c r="B573">
        <v>2831</v>
      </c>
      <c r="C573">
        <v>1335</v>
      </c>
      <c r="D573">
        <f>INDEX(Reservations[Hall (won''t be transferred to database)],MATCH(SeatReservations[[#This Row],[Reservation]],Reservations[Id],0))</f>
        <v>9</v>
      </c>
      <c r="E573">
        <f>INDEX(Reservations[Screening],MATCH(SeatReservations[[#This Row],[Reservation]],Reservations[Id],0))</f>
        <v>626</v>
      </c>
      <c r="F573">
        <f t="shared" si="8"/>
        <v>2</v>
      </c>
      <c r="G573">
        <f>INDEX(Seat!E:E,MATCH(SeatReservations!C573,Seat!A:A,0))</f>
        <v>0</v>
      </c>
    </row>
    <row r="574" spans="1:7" x14ac:dyDescent="0.25">
      <c r="A574">
        <v>573</v>
      </c>
      <c r="B574">
        <v>1798</v>
      </c>
      <c r="C574">
        <v>612</v>
      </c>
      <c r="D574">
        <f>INDEX(Reservations[Hall (won''t be transferred to database)],MATCH(SeatReservations[[#This Row],[Reservation]],Reservations[Id],0))</f>
        <v>3</v>
      </c>
      <c r="E574">
        <f>INDEX(Reservations[Screening],MATCH(SeatReservations[[#This Row],[Reservation]],Reservations[Id],0))</f>
        <v>218</v>
      </c>
      <c r="F574">
        <f t="shared" si="8"/>
        <v>1</v>
      </c>
      <c r="G574">
        <f>INDEX(Seat!E:E,MATCH(SeatReservations!C574,Seat!A:A,0))</f>
        <v>0</v>
      </c>
    </row>
    <row r="575" spans="1:7" x14ac:dyDescent="0.25">
      <c r="A575">
        <v>574</v>
      </c>
      <c r="B575">
        <v>2320</v>
      </c>
      <c r="C575">
        <v>1383</v>
      </c>
      <c r="D575">
        <f>INDEX(Reservations[Hall (won''t be transferred to database)],MATCH(SeatReservations[[#This Row],[Reservation]],Reservations[Id],0))</f>
        <v>10</v>
      </c>
      <c r="E575">
        <f>INDEX(Reservations[Screening],MATCH(SeatReservations[[#This Row],[Reservation]],Reservations[Id],0))</f>
        <v>789</v>
      </c>
      <c r="F575">
        <f t="shared" si="8"/>
        <v>1</v>
      </c>
      <c r="G575">
        <f>INDEX(Seat!E:E,MATCH(SeatReservations!C575,Seat!A:A,0))</f>
        <v>0</v>
      </c>
    </row>
    <row r="576" spans="1:7" x14ac:dyDescent="0.25">
      <c r="A576">
        <v>575</v>
      </c>
      <c r="B576">
        <v>956</v>
      </c>
      <c r="C576">
        <v>1077</v>
      </c>
      <c r="D576">
        <f>INDEX(Reservations[Hall (won''t be transferred to database)],MATCH(SeatReservations[[#This Row],[Reservation]],Reservations[Id],0))</f>
        <v>6</v>
      </c>
      <c r="E576">
        <f>INDEX(Reservations[Screening],MATCH(SeatReservations[[#This Row],[Reservation]],Reservations[Id],0))</f>
        <v>615</v>
      </c>
      <c r="F576">
        <f t="shared" si="8"/>
        <v>1</v>
      </c>
      <c r="G576">
        <f>INDEX(Seat!E:E,MATCH(SeatReservations!C576,Seat!A:A,0))</f>
        <v>0</v>
      </c>
    </row>
    <row r="577" spans="1:7" x14ac:dyDescent="0.25">
      <c r="A577">
        <v>576</v>
      </c>
      <c r="B577">
        <v>1899</v>
      </c>
      <c r="C577">
        <v>1387</v>
      </c>
      <c r="D577">
        <f>INDEX(Reservations[Hall (won''t be transferred to database)],MATCH(SeatReservations[[#This Row],[Reservation]],Reservations[Id],0))</f>
        <v>10</v>
      </c>
      <c r="E577">
        <f>INDEX(Reservations[Screening],MATCH(SeatReservations[[#This Row],[Reservation]],Reservations[Id],0))</f>
        <v>99</v>
      </c>
      <c r="F577">
        <f t="shared" si="8"/>
        <v>1</v>
      </c>
      <c r="G577">
        <f>INDEX(Seat!E:E,MATCH(SeatReservations!C577,Seat!A:A,0))</f>
        <v>0</v>
      </c>
    </row>
    <row r="578" spans="1:7" x14ac:dyDescent="0.25">
      <c r="A578">
        <v>577</v>
      </c>
      <c r="B578">
        <v>374</v>
      </c>
      <c r="C578">
        <v>1407</v>
      </c>
      <c r="D578">
        <f>INDEX(Reservations[Hall (won''t be transferred to database)],MATCH(SeatReservations[[#This Row],[Reservation]],Reservations[Id],0))</f>
        <v>10</v>
      </c>
      <c r="E578">
        <f>INDEX(Reservations[Screening],MATCH(SeatReservations[[#This Row],[Reservation]],Reservations[Id],0))</f>
        <v>676</v>
      </c>
      <c r="F578">
        <f t="shared" ref="F578:F641" si="9">COUNTIFS($E$1:$E$15894,E578,$C$1:$C$15894,C578)</f>
        <v>2</v>
      </c>
      <c r="G578">
        <f>INDEX(Seat!E:E,MATCH(SeatReservations!C578,Seat!A:A,0))</f>
        <v>0</v>
      </c>
    </row>
    <row r="579" spans="1:7" x14ac:dyDescent="0.25">
      <c r="A579">
        <v>578</v>
      </c>
      <c r="B579">
        <v>181</v>
      </c>
      <c r="C579">
        <v>1400</v>
      </c>
      <c r="D579">
        <f>INDEX(Reservations[Hall (won''t be transferred to database)],MATCH(SeatReservations[[#This Row],[Reservation]],Reservations[Id],0))</f>
        <v>10</v>
      </c>
      <c r="E579">
        <f>INDEX(Reservations[Screening],MATCH(SeatReservations[[#This Row],[Reservation]],Reservations[Id],0))</f>
        <v>644</v>
      </c>
      <c r="F579">
        <f t="shared" si="9"/>
        <v>1</v>
      </c>
      <c r="G579">
        <f>INDEX(Seat!E:E,MATCH(SeatReservations!C579,Seat!A:A,0))</f>
        <v>0</v>
      </c>
    </row>
    <row r="580" spans="1:7" x14ac:dyDescent="0.25">
      <c r="A580">
        <v>579</v>
      </c>
      <c r="B580">
        <v>1595</v>
      </c>
      <c r="C580">
        <v>364</v>
      </c>
      <c r="D580">
        <f>INDEX(Reservations[Hall (won''t be transferred to database)],MATCH(SeatReservations[[#This Row],[Reservation]],Reservations[Id],0))</f>
        <v>2</v>
      </c>
      <c r="E580">
        <f>INDEX(Reservations[Screening],MATCH(SeatReservations[[#This Row],[Reservation]],Reservations[Id],0))</f>
        <v>208</v>
      </c>
      <c r="F580">
        <f t="shared" si="9"/>
        <v>1</v>
      </c>
      <c r="G580">
        <f>INDEX(Seat!E:E,MATCH(SeatReservations!C580,Seat!A:A,0))</f>
        <v>0</v>
      </c>
    </row>
    <row r="581" spans="1:7" x14ac:dyDescent="0.25">
      <c r="A581">
        <v>580</v>
      </c>
      <c r="B581">
        <v>1643</v>
      </c>
      <c r="C581">
        <v>994</v>
      </c>
      <c r="D581">
        <f>INDEX(Reservations[Hall (won''t be transferred to database)],MATCH(SeatReservations[[#This Row],[Reservation]],Reservations[Id],0))</f>
        <v>5</v>
      </c>
      <c r="E581">
        <f>INDEX(Reservations[Screening],MATCH(SeatReservations[[#This Row],[Reservation]],Reservations[Id],0))</f>
        <v>188</v>
      </c>
      <c r="F581">
        <f t="shared" si="9"/>
        <v>1</v>
      </c>
      <c r="G581">
        <f>INDEX(Seat!E:E,MATCH(SeatReservations!C581,Seat!A:A,0))</f>
        <v>0</v>
      </c>
    </row>
    <row r="582" spans="1:7" x14ac:dyDescent="0.25">
      <c r="A582">
        <v>581</v>
      </c>
      <c r="B582">
        <v>383</v>
      </c>
      <c r="C582">
        <v>111</v>
      </c>
      <c r="D582">
        <f>INDEX(Reservations[Hall (won''t be transferred to database)],MATCH(SeatReservations[[#This Row],[Reservation]],Reservations[Id],0))</f>
        <v>1</v>
      </c>
      <c r="E582">
        <f>INDEX(Reservations[Screening],MATCH(SeatReservations[[#This Row],[Reservation]],Reservations[Id],0))</f>
        <v>728</v>
      </c>
      <c r="F582">
        <f t="shared" si="9"/>
        <v>1</v>
      </c>
      <c r="G582">
        <f>INDEX(Seat!E:E,MATCH(SeatReservations!C582,Seat!A:A,0))</f>
        <v>0</v>
      </c>
    </row>
    <row r="583" spans="1:7" x14ac:dyDescent="0.25">
      <c r="A583">
        <v>582</v>
      </c>
      <c r="B583">
        <v>740</v>
      </c>
      <c r="C583">
        <v>1224</v>
      </c>
      <c r="D583">
        <f>INDEX(Reservations[Hall (won''t be transferred to database)],MATCH(SeatReservations[[#This Row],[Reservation]],Reservations[Id],0))</f>
        <v>7</v>
      </c>
      <c r="E583">
        <f>INDEX(Reservations[Screening],MATCH(SeatReservations[[#This Row],[Reservation]],Reservations[Id],0))</f>
        <v>801</v>
      </c>
      <c r="F583">
        <f t="shared" si="9"/>
        <v>1</v>
      </c>
      <c r="G583">
        <f>INDEX(Seat!E:E,MATCH(SeatReservations!C583,Seat!A:A,0))</f>
        <v>0</v>
      </c>
    </row>
    <row r="584" spans="1:7" x14ac:dyDescent="0.25">
      <c r="A584">
        <v>583</v>
      </c>
      <c r="B584">
        <v>1991</v>
      </c>
      <c r="C584">
        <v>963</v>
      </c>
      <c r="D584">
        <f>INDEX(Reservations[Hall (won''t be transferred to database)],MATCH(SeatReservations[[#This Row],[Reservation]],Reservations[Id],0))</f>
        <v>5</v>
      </c>
      <c r="E584">
        <f>INDEX(Reservations[Screening],MATCH(SeatReservations[[#This Row],[Reservation]],Reservations[Id],0))</f>
        <v>76</v>
      </c>
      <c r="F584">
        <f t="shared" si="9"/>
        <v>1</v>
      </c>
      <c r="G584">
        <f>INDEX(Seat!E:E,MATCH(SeatReservations!C584,Seat!A:A,0))</f>
        <v>0</v>
      </c>
    </row>
    <row r="585" spans="1:7" x14ac:dyDescent="0.25">
      <c r="A585">
        <v>584</v>
      </c>
      <c r="B585">
        <v>59</v>
      </c>
      <c r="C585">
        <v>1370</v>
      </c>
      <c r="D585">
        <f>INDEX(Reservations[Hall (won''t be transferred to database)],MATCH(SeatReservations[[#This Row],[Reservation]],Reservations[Id],0))</f>
        <v>9</v>
      </c>
      <c r="E585">
        <f>INDEX(Reservations[Screening],MATCH(SeatReservations[[#This Row],[Reservation]],Reservations[Id],0))</f>
        <v>805</v>
      </c>
      <c r="F585">
        <f t="shared" si="9"/>
        <v>1</v>
      </c>
      <c r="G585">
        <f>INDEX(Seat!E:E,MATCH(SeatReservations!C585,Seat!A:A,0))</f>
        <v>0</v>
      </c>
    </row>
    <row r="586" spans="1:7" x14ac:dyDescent="0.25">
      <c r="A586">
        <v>585</v>
      </c>
      <c r="B586">
        <v>1784</v>
      </c>
      <c r="C586">
        <v>616</v>
      </c>
      <c r="D586">
        <f>INDEX(Reservations[Hall (won''t be transferred to database)],MATCH(SeatReservations[[#This Row],[Reservation]],Reservations[Id],0))</f>
        <v>3</v>
      </c>
      <c r="E586">
        <f>INDEX(Reservations[Screening],MATCH(SeatReservations[[#This Row],[Reservation]],Reservations[Id],0))</f>
        <v>236</v>
      </c>
      <c r="F586">
        <f t="shared" si="9"/>
        <v>1</v>
      </c>
      <c r="G586">
        <f>INDEX(Seat!E:E,MATCH(SeatReservations!C586,Seat!A:A,0))</f>
        <v>0</v>
      </c>
    </row>
    <row r="587" spans="1:7" x14ac:dyDescent="0.25">
      <c r="A587">
        <v>586</v>
      </c>
      <c r="B587">
        <v>2402</v>
      </c>
      <c r="C587">
        <v>88</v>
      </c>
      <c r="D587">
        <f>INDEX(Reservations[Hall (won''t be transferred to database)],MATCH(SeatReservations[[#This Row],[Reservation]],Reservations[Id],0))</f>
        <v>1</v>
      </c>
      <c r="E587">
        <f>INDEX(Reservations[Screening],MATCH(SeatReservations[[#This Row],[Reservation]],Reservations[Id],0))</f>
        <v>700</v>
      </c>
      <c r="F587">
        <f t="shared" si="9"/>
        <v>1</v>
      </c>
      <c r="G587">
        <f>INDEX(Seat!E:E,MATCH(SeatReservations!C587,Seat!A:A,0))</f>
        <v>0</v>
      </c>
    </row>
    <row r="588" spans="1:7" x14ac:dyDescent="0.25">
      <c r="A588">
        <v>587</v>
      </c>
      <c r="B588">
        <v>1634</v>
      </c>
      <c r="C588">
        <v>1100</v>
      </c>
      <c r="D588">
        <f>INDEX(Reservations[Hall (won''t be transferred to database)],MATCH(SeatReservations[[#This Row],[Reservation]],Reservations[Id],0))</f>
        <v>6</v>
      </c>
      <c r="E588">
        <f>INDEX(Reservations[Screening],MATCH(SeatReservations[[#This Row],[Reservation]],Reservations[Id],0))</f>
        <v>68</v>
      </c>
      <c r="F588">
        <f t="shared" si="9"/>
        <v>1</v>
      </c>
      <c r="G588">
        <f>INDEX(Seat!E:E,MATCH(SeatReservations!C588,Seat!A:A,0))</f>
        <v>0</v>
      </c>
    </row>
    <row r="589" spans="1:7" x14ac:dyDescent="0.25">
      <c r="A589">
        <v>588</v>
      </c>
      <c r="B589">
        <v>671</v>
      </c>
      <c r="C589">
        <v>1397</v>
      </c>
      <c r="D589">
        <f>INDEX(Reservations[Hall (won''t be transferred to database)],MATCH(SeatReservations[[#This Row],[Reservation]],Reservations[Id],0))</f>
        <v>10</v>
      </c>
      <c r="E589">
        <f>INDEX(Reservations[Screening],MATCH(SeatReservations[[#This Row],[Reservation]],Reservations[Id],0))</f>
        <v>692</v>
      </c>
      <c r="F589">
        <f t="shared" si="9"/>
        <v>1</v>
      </c>
      <c r="G589">
        <f>INDEX(Seat!E:E,MATCH(SeatReservations!C589,Seat!A:A,0))</f>
        <v>0</v>
      </c>
    </row>
    <row r="590" spans="1:7" x14ac:dyDescent="0.25">
      <c r="A590">
        <v>589</v>
      </c>
      <c r="B590">
        <v>2293</v>
      </c>
      <c r="C590">
        <v>12</v>
      </c>
      <c r="D590">
        <f>INDEX(Reservations[Hall (won''t be transferred to database)],MATCH(SeatReservations[[#This Row],[Reservation]],Reservations[Id],0))</f>
        <v>1</v>
      </c>
      <c r="E590">
        <f>INDEX(Reservations[Screening],MATCH(SeatReservations[[#This Row],[Reservation]],Reservations[Id],0))</f>
        <v>810</v>
      </c>
      <c r="F590">
        <f t="shared" si="9"/>
        <v>1</v>
      </c>
      <c r="G590">
        <f>INDEX(Seat!E:E,MATCH(SeatReservations!C590,Seat!A:A,0))</f>
        <v>0</v>
      </c>
    </row>
    <row r="591" spans="1:7" x14ac:dyDescent="0.25">
      <c r="A591">
        <v>590</v>
      </c>
      <c r="B591">
        <v>2682</v>
      </c>
      <c r="C591">
        <v>1125</v>
      </c>
      <c r="D591">
        <f>INDEX(Reservations[Hall (won''t be transferred to database)],MATCH(SeatReservations[[#This Row],[Reservation]],Reservations[Id],0))</f>
        <v>6</v>
      </c>
      <c r="E591">
        <f>INDEX(Reservations[Screening],MATCH(SeatReservations[[#This Row],[Reservation]],Reservations[Id],0))</f>
        <v>624</v>
      </c>
      <c r="F591">
        <f t="shared" si="9"/>
        <v>3</v>
      </c>
      <c r="G591">
        <f>INDEX(Seat!E:E,MATCH(SeatReservations!C591,Seat!A:A,0))</f>
        <v>0</v>
      </c>
    </row>
    <row r="592" spans="1:7" x14ac:dyDescent="0.25">
      <c r="A592">
        <v>591</v>
      </c>
      <c r="B592">
        <v>1966</v>
      </c>
      <c r="C592">
        <v>1366</v>
      </c>
      <c r="D592">
        <f>INDEX(Reservations[Hall (won''t be transferred to database)],MATCH(SeatReservations[[#This Row],[Reservation]],Reservations[Id],0))</f>
        <v>9</v>
      </c>
      <c r="E592">
        <f>INDEX(Reservations[Screening],MATCH(SeatReservations[[#This Row],[Reservation]],Reservations[Id],0))</f>
        <v>251</v>
      </c>
      <c r="F592">
        <f t="shared" si="9"/>
        <v>1</v>
      </c>
      <c r="G592">
        <f>INDEX(Seat!E:E,MATCH(SeatReservations!C592,Seat!A:A,0))</f>
        <v>0</v>
      </c>
    </row>
    <row r="593" spans="1:7" x14ac:dyDescent="0.25">
      <c r="A593">
        <v>592</v>
      </c>
      <c r="B593">
        <v>868</v>
      </c>
      <c r="C593">
        <v>1211</v>
      </c>
      <c r="D593">
        <f>INDEX(Reservations[Hall (won''t be transferred to database)],MATCH(SeatReservations[[#This Row],[Reservation]],Reservations[Id],0))</f>
        <v>7</v>
      </c>
      <c r="E593">
        <f>INDEX(Reservations[Screening],MATCH(SeatReservations[[#This Row],[Reservation]],Reservations[Id],0))</f>
        <v>610</v>
      </c>
      <c r="F593">
        <f t="shared" si="9"/>
        <v>2</v>
      </c>
      <c r="G593">
        <f>INDEX(Seat!E:E,MATCH(SeatReservations!C593,Seat!A:A,0))</f>
        <v>0</v>
      </c>
    </row>
    <row r="594" spans="1:7" x14ac:dyDescent="0.25">
      <c r="A594">
        <v>593</v>
      </c>
      <c r="B594">
        <v>2561</v>
      </c>
      <c r="C594">
        <v>392</v>
      </c>
      <c r="D594">
        <f>INDEX(Reservations[Hall (won''t be transferred to database)],MATCH(SeatReservations[[#This Row],[Reservation]],Reservations[Id],0))</f>
        <v>2</v>
      </c>
      <c r="E594">
        <f>INDEX(Reservations[Screening],MATCH(SeatReservations[[#This Row],[Reservation]],Reservations[Id],0))</f>
        <v>824</v>
      </c>
      <c r="F594">
        <f t="shared" si="9"/>
        <v>1</v>
      </c>
      <c r="G594">
        <f>INDEX(Seat!E:E,MATCH(SeatReservations!C594,Seat!A:A,0))</f>
        <v>0</v>
      </c>
    </row>
    <row r="595" spans="1:7" x14ac:dyDescent="0.25">
      <c r="A595">
        <v>594</v>
      </c>
      <c r="B595">
        <v>2546</v>
      </c>
      <c r="C595">
        <v>1337</v>
      </c>
      <c r="D595">
        <f>INDEX(Reservations[Hall (won''t be transferred to database)],MATCH(SeatReservations[[#This Row],[Reservation]],Reservations[Id],0))</f>
        <v>9</v>
      </c>
      <c r="E595">
        <f>INDEX(Reservations[Screening],MATCH(SeatReservations[[#This Row],[Reservation]],Reservations[Id],0))</f>
        <v>821</v>
      </c>
      <c r="F595">
        <f t="shared" si="9"/>
        <v>2</v>
      </c>
      <c r="G595">
        <f>INDEX(Seat!E:E,MATCH(SeatReservations!C595,Seat!A:A,0))</f>
        <v>0</v>
      </c>
    </row>
    <row r="596" spans="1:7" x14ac:dyDescent="0.25">
      <c r="A596">
        <v>595</v>
      </c>
      <c r="B596">
        <v>1997</v>
      </c>
      <c r="C596">
        <v>653</v>
      </c>
      <c r="D596">
        <f>INDEX(Reservations[Hall (won''t be transferred to database)],MATCH(SeatReservations[[#This Row],[Reservation]],Reservations[Id],0))</f>
        <v>3</v>
      </c>
      <c r="E596">
        <f>INDEX(Reservations[Screening],MATCH(SeatReservations[[#This Row],[Reservation]],Reservations[Id],0))</f>
        <v>180</v>
      </c>
      <c r="F596">
        <f t="shared" si="9"/>
        <v>1</v>
      </c>
      <c r="G596">
        <f>INDEX(Seat!E:E,MATCH(SeatReservations!C596,Seat!A:A,0))</f>
        <v>0</v>
      </c>
    </row>
    <row r="597" spans="1:7" x14ac:dyDescent="0.25">
      <c r="A597">
        <v>596</v>
      </c>
      <c r="B597">
        <v>193</v>
      </c>
      <c r="C597">
        <v>1308</v>
      </c>
      <c r="D597">
        <f>INDEX(Reservations[Hall (won''t be transferred to database)],MATCH(SeatReservations[[#This Row],[Reservation]],Reservations[Id],0))</f>
        <v>8</v>
      </c>
      <c r="E597">
        <f>INDEX(Reservations[Screening],MATCH(SeatReservations[[#This Row],[Reservation]],Reservations[Id],0))</f>
        <v>613</v>
      </c>
      <c r="F597">
        <f t="shared" si="9"/>
        <v>1</v>
      </c>
      <c r="G597">
        <f>INDEX(Seat!E:E,MATCH(SeatReservations!C597,Seat!A:A,0))</f>
        <v>0</v>
      </c>
    </row>
    <row r="598" spans="1:7" x14ac:dyDescent="0.25">
      <c r="A598">
        <v>597</v>
      </c>
      <c r="B598">
        <v>2706</v>
      </c>
      <c r="C598">
        <v>1416</v>
      </c>
      <c r="D598">
        <f>INDEX(Reservations[Hall (won''t be transferred to database)],MATCH(SeatReservations[[#This Row],[Reservation]],Reservations[Id],0))</f>
        <v>10</v>
      </c>
      <c r="E598">
        <f>INDEX(Reservations[Screening],MATCH(SeatReservations[[#This Row],[Reservation]],Reservations[Id],0))</f>
        <v>794</v>
      </c>
      <c r="F598">
        <f t="shared" si="9"/>
        <v>2</v>
      </c>
      <c r="G598">
        <f>INDEX(Seat!E:E,MATCH(SeatReservations!C598,Seat!A:A,0))</f>
        <v>0</v>
      </c>
    </row>
    <row r="599" spans="1:7" x14ac:dyDescent="0.25">
      <c r="A599">
        <v>598</v>
      </c>
      <c r="B599">
        <v>27</v>
      </c>
      <c r="C599">
        <v>82</v>
      </c>
      <c r="D599">
        <f>INDEX(Reservations[Hall (won''t be transferred to database)],MATCH(SeatReservations[[#This Row],[Reservation]],Reservations[Id],0))</f>
        <v>1</v>
      </c>
      <c r="E599">
        <f>INDEX(Reservations[Screening],MATCH(SeatReservations[[#This Row],[Reservation]],Reservations[Id],0))</f>
        <v>642</v>
      </c>
      <c r="F599">
        <f t="shared" si="9"/>
        <v>1</v>
      </c>
      <c r="G599">
        <f>INDEX(Seat!E:E,MATCH(SeatReservations!C599,Seat!A:A,0))</f>
        <v>0</v>
      </c>
    </row>
    <row r="600" spans="1:7" x14ac:dyDescent="0.25">
      <c r="A600">
        <v>599</v>
      </c>
      <c r="B600">
        <v>1927</v>
      </c>
      <c r="C600">
        <v>1404</v>
      </c>
      <c r="D600">
        <f>INDEX(Reservations[Hall (won''t be transferred to database)],MATCH(SeatReservations[[#This Row],[Reservation]],Reservations[Id],0))</f>
        <v>10</v>
      </c>
      <c r="E600">
        <f>INDEX(Reservations[Screening],MATCH(SeatReservations[[#This Row],[Reservation]],Reservations[Id],0))</f>
        <v>28</v>
      </c>
      <c r="F600">
        <f t="shared" si="9"/>
        <v>1</v>
      </c>
      <c r="G600">
        <f>INDEX(Seat!E:E,MATCH(SeatReservations!C600,Seat!A:A,0))</f>
        <v>0</v>
      </c>
    </row>
    <row r="601" spans="1:7" x14ac:dyDescent="0.25">
      <c r="A601">
        <v>600</v>
      </c>
      <c r="B601">
        <v>695</v>
      </c>
      <c r="C601">
        <v>1381</v>
      </c>
      <c r="D601">
        <f>INDEX(Reservations[Hall (won''t be transferred to database)],MATCH(SeatReservations[[#This Row],[Reservation]],Reservations[Id],0))</f>
        <v>10</v>
      </c>
      <c r="E601">
        <f>INDEX(Reservations[Screening],MATCH(SeatReservations[[#This Row],[Reservation]],Reservations[Id],0))</f>
        <v>665</v>
      </c>
      <c r="F601">
        <f t="shared" si="9"/>
        <v>1</v>
      </c>
      <c r="G601">
        <f>INDEX(Seat!E:E,MATCH(SeatReservations!C601,Seat!A:A,0))</f>
        <v>0</v>
      </c>
    </row>
    <row r="602" spans="1:7" x14ac:dyDescent="0.25">
      <c r="A602">
        <v>601</v>
      </c>
      <c r="B602">
        <v>259</v>
      </c>
      <c r="C602">
        <v>1399</v>
      </c>
      <c r="D602">
        <f>INDEX(Reservations[Hall (won''t be transferred to database)],MATCH(SeatReservations[[#This Row],[Reservation]],Reservations[Id],0))</f>
        <v>10</v>
      </c>
      <c r="E602">
        <f>INDEX(Reservations[Screening],MATCH(SeatReservations[[#This Row],[Reservation]],Reservations[Id],0))</f>
        <v>804</v>
      </c>
      <c r="F602">
        <f t="shared" si="9"/>
        <v>1</v>
      </c>
      <c r="G602">
        <f>INDEX(Seat!E:E,MATCH(SeatReservations!C602,Seat!A:A,0))</f>
        <v>0</v>
      </c>
    </row>
    <row r="603" spans="1:7" x14ac:dyDescent="0.25">
      <c r="A603">
        <v>602</v>
      </c>
      <c r="B603">
        <v>2763</v>
      </c>
      <c r="C603">
        <v>1306</v>
      </c>
      <c r="D603">
        <f>INDEX(Reservations[Hall (won''t be transferred to database)],MATCH(SeatReservations[[#This Row],[Reservation]],Reservations[Id],0))</f>
        <v>8</v>
      </c>
      <c r="E603">
        <f>INDEX(Reservations[Screening],MATCH(SeatReservations[[#This Row],[Reservation]],Reservations[Id],0))</f>
        <v>601</v>
      </c>
      <c r="F603">
        <f t="shared" si="9"/>
        <v>1</v>
      </c>
      <c r="G603">
        <f>INDEX(Seat!E:E,MATCH(SeatReservations!C603,Seat!A:A,0))</f>
        <v>0</v>
      </c>
    </row>
    <row r="604" spans="1:7" x14ac:dyDescent="0.25">
      <c r="A604">
        <v>603</v>
      </c>
      <c r="B604">
        <v>503</v>
      </c>
      <c r="C604">
        <v>1427</v>
      </c>
      <c r="D604">
        <f>INDEX(Reservations[Hall (won''t be transferred to database)],MATCH(SeatReservations[[#This Row],[Reservation]],Reservations[Id],0))</f>
        <v>10</v>
      </c>
      <c r="E604">
        <f>INDEX(Reservations[Screening],MATCH(SeatReservations[[#This Row],[Reservation]],Reservations[Id],0))</f>
        <v>692</v>
      </c>
      <c r="F604">
        <f t="shared" si="9"/>
        <v>1</v>
      </c>
      <c r="G604">
        <f>INDEX(Seat!E:E,MATCH(SeatReservations!C604,Seat!A:A,0))</f>
        <v>0</v>
      </c>
    </row>
    <row r="605" spans="1:7" x14ac:dyDescent="0.25">
      <c r="A605">
        <v>604</v>
      </c>
      <c r="B605">
        <v>246</v>
      </c>
      <c r="C605">
        <v>1359</v>
      </c>
      <c r="D605">
        <f>INDEX(Reservations[Hall (won''t be transferred to database)],MATCH(SeatReservations[[#This Row],[Reservation]],Reservations[Id],0))</f>
        <v>9</v>
      </c>
      <c r="E605">
        <f>INDEX(Reservations[Screening],MATCH(SeatReservations[[#This Row],[Reservation]],Reservations[Id],0))</f>
        <v>755</v>
      </c>
      <c r="F605">
        <f t="shared" si="9"/>
        <v>2</v>
      </c>
      <c r="G605">
        <f>INDEX(Seat!E:E,MATCH(SeatReservations!C605,Seat!A:A,0))</f>
        <v>0</v>
      </c>
    </row>
    <row r="606" spans="1:7" x14ac:dyDescent="0.25">
      <c r="A606">
        <v>605</v>
      </c>
      <c r="B606">
        <v>2</v>
      </c>
      <c r="C606">
        <v>1211</v>
      </c>
      <c r="D606">
        <f>INDEX(Reservations[Hall (won''t be transferred to database)],MATCH(SeatReservations[[#This Row],[Reservation]],Reservations[Id],0))</f>
        <v>7</v>
      </c>
      <c r="E606">
        <f>INDEX(Reservations[Screening],MATCH(SeatReservations[[#This Row],[Reservation]],Reservations[Id],0))</f>
        <v>706</v>
      </c>
      <c r="F606">
        <f t="shared" si="9"/>
        <v>2</v>
      </c>
      <c r="G606">
        <f>INDEX(Seat!E:E,MATCH(SeatReservations!C606,Seat!A:A,0))</f>
        <v>0</v>
      </c>
    </row>
    <row r="607" spans="1:7" x14ac:dyDescent="0.25">
      <c r="A607">
        <v>606</v>
      </c>
      <c r="B607">
        <v>764</v>
      </c>
      <c r="C607">
        <v>550</v>
      </c>
      <c r="D607">
        <f>INDEX(Reservations[Hall (won''t be transferred to database)],MATCH(SeatReservations[[#This Row],[Reservation]],Reservations[Id],0))</f>
        <v>3</v>
      </c>
      <c r="E607">
        <f>INDEX(Reservations[Screening],MATCH(SeatReservations[[#This Row],[Reservation]],Reservations[Id],0))</f>
        <v>753</v>
      </c>
      <c r="F607">
        <f t="shared" si="9"/>
        <v>1</v>
      </c>
      <c r="G607">
        <f>INDEX(Seat!E:E,MATCH(SeatReservations!C607,Seat!A:A,0))</f>
        <v>0</v>
      </c>
    </row>
    <row r="608" spans="1:7" x14ac:dyDescent="0.25">
      <c r="A608">
        <v>607</v>
      </c>
      <c r="B608">
        <v>2949</v>
      </c>
      <c r="C608">
        <v>94</v>
      </c>
      <c r="D608">
        <f>INDEX(Reservations[Hall (won''t be transferred to database)],MATCH(SeatReservations[[#This Row],[Reservation]],Reservations[Id],0))</f>
        <v>1</v>
      </c>
      <c r="E608">
        <f>INDEX(Reservations[Screening],MATCH(SeatReservations[[#This Row],[Reservation]],Reservations[Id],0))</f>
        <v>735</v>
      </c>
      <c r="F608">
        <f t="shared" si="9"/>
        <v>1</v>
      </c>
      <c r="G608">
        <f>INDEX(Seat!E:E,MATCH(SeatReservations!C608,Seat!A:A,0))</f>
        <v>0</v>
      </c>
    </row>
    <row r="609" spans="1:7" x14ac:dyDescent="0.25">
      <c r="A609">
        <v>608</v>
      </c>
      <c r="B609">
        <v>4</v>
      </c>
      <c r="C609">
        <v>689</v>
      </c>
      <c r="D609">
        <f>INDEX(Reservations[Hall (won''t be transferred to database)],MATCH(SeatReservations[[#This Row],[Reservation]],Reservations[Id],0))</f>
        <v>3</v>
      </c>
      <c r="E609">
        <f>INDEX(Reservations[Screening],MATCH(SeatReservations[[#This Row],[Reservation]],Reservations[Id],0))</f>
        <v>766</v>
      </c>
      <c r="F609">
        <f t="shared" si="9"/>
        <v>2</v>
      </c>
      <c r="G609">
        <f>INDEX(Seat!E:E,MATCH(SeatReservations!C609,Seat!A:A,0))</f>
        <v>0</v>
      </c>
    </row>
    <row r="610" spans="1:7" x14ac:dyDescent="0.25">
      <c r="A610">
        <v>609</v>
      </c>
      <c r="B610">
        <v>681</v>
      </c>
      <c r="C610">
        <v>978</v>
      </c>
      <c r="D610">
        <f>INDEX(Reservations[Hall (won''t be transferred to database)],MATCH(SeatReservations[[#This Row],[Reservation]],Reservations[Id],0))</f>
        <v>5</v>
      </c>
      <c r="E610">
        <f>INDEX(Reservations[Screening],MATCH(SeatReservations[[#This Row],[Reservation]],Reservations[Id],0))</f>
        <v>838</v>
      </c>
      <c r="F610">
        <f t="shared" si="9"/>
        <v>1</v>
      </c>
      <c r="G610">
        <f>INDEX(Seat!E:E,MATCH(SeatReservations!C610,Seat!A:A,0))</f>
        <v>0</v>
      </c>
    </row>
    <row r="611" spans="1:7" x14ac:dyDescent="0.25">
      <c r="A611">
        <v>610</v>
      </c>
      <c r="B611">
        <v>194</v>
      </c>
      <c r="C611">
        <v>1309</v>
      </c>
      <c r="D611">
        <f>INDEX(Reservations[Hall (won''t be transferred to database)],MATCH(SeatReservations[[#This Row],[Reservation]],Reservations[Id],0))</f>
        <v>8</v>
      </c>
      <c r="E611">
        <f>INDEX(Reservations[Screening],MATCH(SeatReservations[[#This Row],[Reservation]],Reservations[Id],0))</f>
        <v>633</v>
      </c>
      <c r="F611">
        <f t="shared" si="9"/>
        <v>1</v>
      </c>
      <c r="G611">
        <f>INDEX(Seat!E:E,MATCH(SeatReservations!C611,Seat!A:A,0))</f>
        <v>0</v>
      </c>
    </row>
    <row r="612" spans="1:7" x14ac:dyDescent="0.25">
      <c r="A612">
        <v>611</v>
      </c>
      <c r="B612">
        <v>1566</v>
      </c>
      <c r="C612">
        <v>1185</v>
      </c>
      <c r="D612">
        <f>INDEX(Reservations[Hall (won''t be transferred to database)],MATCH(SeatReservations[[#This Row],[Reservation]],Reservations[Id],0))</f>
        <v>7</v>
      </c>
      <c r="E612">
        <f>INDEX(Reservations[Screening],MATCH(SeatReservations[[#This Row],[Reservation]],Reservations[Id],0))</f>
        <v>173</v>
      </c>
      <c r="F612">
        <f t="shared" si="9"/>
        <v>1</v>
      </c>
      <c r="G612">
        <f>INDEX(Seat!E:E,MATCH(SeatReservations!C612,Seat!A:A,0))</f>
        <v>0</v>
      </c>
    </row>
    <row r="613" spans="1:7" x14ac:dyDescent="0.25">
      <c r="A613">
        <v>612</v>
      </c>
      <c r="B613">
        <v>388</v>
      </c>
      <c r="C613">
        <v>1056</v>
      </c>
      <c r="D613">
        <f>INDEX(Reservations[Hall (won''t be transferred to database)],MATCH(SeatReservations[[#This Row],[Reservation]],Reservations[Id],0))</f>
        <v>5</v>
      </c>
      <c r="E613">
        <f>INDEX(Reservations[Screening],MATCH(SeatReservations[[#This Row],[Reservation]],Reservations[Id],0))</f>
        <v>763</v>
      </c>
      <c r="F613">
        <f t="shared" si="9"/>
        <v>1</v>
      </c>
      <c r="G613">
        <f>INDEX(Seat!E:E,MATCH(SeatReservations!C613,Seat!A:A,0))</f>
        <v>0</v>
      </c>
    </row>
    <row r="614" spans="1:7" x14ac:dyDescent="0.25">
      <c r="A614">
        <v>613</v>
      </c>
      <c r="B614">
        <v>1766</v>
      </c>
      <c r="C614">
        <v>1352</v>
      </c>
      <c r="D614">
        <f>INDEX(Reservations[Hall (won''t be transferred to database)],MATCH(SeatReservations[[#This Row],[Reservation]],Reservations[Id],0))</f>
        <v>9</v>
      </c>
      <c r="E614">
        <f>INDEX(Reservations[Screening],MATCH(SeatReservations[[#This Row],[Reservation]],Reservations[Id],0))</f>
        <v>200</v>
      </c>
      <c r="F614">
        <f t="shared" si="9"/>
        <v>1</v>
      </c>
      <c r="G614">
        <f>INDEX(Seat!E:E,MATCH(SeatReservations!C614,Seat!A:A,0))</f>
        <v>0</v>
      </c>
    </row>
    <row r="615" spans="1:7" x14ac:dyDescent="0.25">
      <c r="A615">
        <v>614</v>
      </c>
      <c r="B615">
        <v>831</v>
      </c>
      <c r="C615">
        <v>1333</v>
      </c>
      <c r="D615">
        <f>INDEX(Reservations[Hall (won''t be transferred to database)],MATCH(SeatReservations[[#This Row],[Reservation]],Reservations[Id],0))</f>
        <v>9</v>
      </c>
      <c r="E615">
        <f>INDEX(Reservations[Screening],MATCH(SeatReservations[[#This Row],[Reservation]],Reservations[Id],0))</f>
        <v>626</v>
      </c>
      <c r="F615">
        <f t="shared" si="9"/>
        <v>3</v>
      </c>
      <c r="G615">
        <f>INDEX(Seat!E:E,MATCH(SeatReservations!C615,Seat!A:A,0))</f>
        <v>0</v>
      </c>
    </row>
    <row r="616" spans="1:7" x14ac:dyDescent="0.25">
      <c r="A616">
        <v>615</v>
      </c>
      <c r="B616">
        <v>1434</v>
      </c>
      <c r="C616">
        <v>1278</v>
      </c>
      <c r="D616">
        <f>INDEX(Reservations[Hall (won''t be transferred to database)],MATCH(SeatReservations[[#This Row],[Reservation]],Reservations[Id],0))</f>
        <v>8</v>
      </c>
      <c r="E616">
        <f>INDEX(Reservations[Screening],MATCH(SeatReservations[[#This Row],[Reservation]],Reservations[Id],0))</f>
        <v>279</v>
      </c>
      <c r="F616">
        <f t="shared" si="9"/>
        <v>1</v>
      </c>
      <c r="G616">
        <f>INDEX(Seat!E:E,MATCH(SeatReservations!C616,Seat!A:A,0))</f>
        <v>0</v>
      </c>
    </row>
    <row r="617" spans="1:7" x14ac:dyDescent="0.25">
      <c r="A617">
        <v>616</v>
      </c>
      <c r="B617">
        <v>2755</v>
      </c>
      <c r="C617">
        <v>1183</v>
      </c>
      <c r="D617">
        <f>INDEX(Reservations[Hall (won''t be transferred to database)],MATCH(SeatReservations[[#This Row],[Reservation]],Reservations[Id],0))</f>
        <v>7</v>
      </c>
      <c r="E617">
        <f>INDEX(Reservations[Screening],MATCH(SeatReservations[[#This Row],[Reservation]],Reservations[Id],0))</f>
        <v>822</v>
      </c>
      <c r="F617">
        <f t="shared" si="9"/>
        <v>1</v>
      </c>
      <c r="G617">
        <f>INDEX(Seat!E:E,MATCH(SeatReservations!C617,Seat!A:A,0))</f>
        <v>0</v>
      </c>
    </row>
    <row r="618" spans="1:7" x14ac:dyDescent="0.25">
      <c r="A618">
        <v>617</v>
      </c>
      <c r="B618">
        <v>1946</v>
      </c>
      <c r="C618">
        <v>1303</v>
      </c>
      <c r="D618">
        <f>INDEX(Reservations[Hall (won''t be transferred to database)],MATCH(SeatReservations[[#This Row],[Reservation]],Reservations[Id],0))</f>
        <v>8</v>
      </c>
      <c r="E618">
        <f>INDEX(Reservations[Screening],MATCH(SeatReservations[[#This Row],[Reservation]],Reservations[Id],0))</f>
        <v>161</v>
      </c>
      <c r="F618">
        <f t="shared" si="9"/>
        <v>1</v>
      </c>
      <c r="G618">
        <f>INDEX(Seat!E:E,MATCH(SeatReservations!C618,Seat!A:A,0))</f>
        <v>0</v>
      </c>
    </row>
    <row r="619" spans="1:7" x14ac:dyDescent="0.25">
      <c r="A619">
        <v>618</v>
      </c>
      <c r="B619">
        <v>77</v>
      </c>
      <c r="C619">
        <v>1277</v>
      </c>
      <c r="D619">
        <f>INDEX(Reservations[Hall (won''t be transferred to database)],MATCH(SeatReservations[[#This Row],[Reservation]],Reservations[Id],0))</f>
        <v>8</v>
      </c>
      <c r="E619">
        <f>INDEX(Reservations[Screening],MATCH(SeatReservations[[#This Row],[Reservation]],Reservations[Id],0))</f>
        <v>829</v>
      </c>
      <c r="F619">
        <f t="shared" si="9"/>
        <v>1</v>
      </c>
      <c r="G619">
        <f>INDEX(Seat!E:E,MATCH(SeatReservations!C619,Seat!A:A,0))</f>
        <v>0</v>
      </c>
    </row>
    <row r="620" spans="1:7" x14ac:dyDescent="0.25">
      <c r="A620">
        <v>619</v>
      </c>
      <c r="B620">
        <v>2267</v>
      </c>
      <c r="C620">
        <v>761</v>
      </c>
      <c r="D620">
        <f>INDEX(Reservations[Hall (won''t be transferred to database)],MATCH(SeatReservations[[#This Row],[Reservation]],Reservations[Id],0))</f>
        <v>4</v>
      </c>
      <c r="E620">
        <f>INDEX(Reservations[Screening],MATCH(SeatReservations[[#This Row],[Reservation]],Reservations[Id],0))</f>
        <v>732</v>
      </c>
      <c r="F620">
        <f t="shared" si="9"/>
        <v>1</v>
      </c>
      <c r="G620">
        <f>INDEX(Seat!E:E,MATCH(SeatReservations!C620,Seat!A:A,0))</f>
        <v>0</v>
      </c>
    </row>
    <row r="621" spans="1:7" x14ac:dyDescent="0.25">
      <c r="A621">
        <v>620</v>
      </c>
      <c r="B621">
        <v>495</v>
      </c>
      <c r="C621">
        <v>511</v>
      </c>
      <c r="D621">
        <f>INDEX(Reservations[Hall (won''t be transferred to database)],MATCH(SeatReservations[[#This Row],[Reservation]],Reservations[Id],0))</f>
        <v>3</v>
      </c>
      <c r="E621">
        <f>INDEX(Reservations[Screening],MATCH(SeatReservations[[#This Row],[Reservation]],Reservations[Id],0))</f>
        <v>675</v>
      </c>
      <c r="F621">
        <f t="shared" si="9"/>
        <v>2</v>
      </c>
      <c r="G621">
        <f>INDEX(Seat!E:E,MATCH(SeatReservations!C621,Seat!A:A,0))</f>
        <v>0</v>
      </c>
    </row>
    <row r="622" spans="1:7" x14ac:dyDescent="0.25">
      <c r="A622">
        <v>621</v>
      </c>
      <c r="B622">
        <v>1696</v>
      </c>
      <c r="C622">
        <v>1311</v>
      </c>
      <c r="D622">
        <f>INDEX(Reservations[Hall (won''t be transferred to database)],MATCH(SeatReservations[[#This Row],[Reservation]],Reservations[Id],0))</f>
        <v>8</v>
      </c>
      <c r="E622">
        <f>INDEX(Reservations[Screening],MATCH(SeatReservations[[#This Row],[Reservation]],Reservations[Id],0))</f>
        <v>38</v>
      </c>
      <c r="F622">
        <f t="shared" si="9"/>
        <v>1</v>
      </c>
      <c r="G622">
        <f>INDEX(Seat!E:E,MATCH(SeatReservations!C622,Seat!A:A,0))</f>
        <v>0</v>
      </c>
    </row>
    <row r="623" spans="1:7" x14ac:dyDescent="0.25">
      <c r="A623">
        <v>622</v>
      </c>
      <c r="B623">
        <v>896</v>
      </c>
      <c r="C623">
        <v>1098</v>
      </c>
      <c r="D623">
        <f>INDEX(Reservations[Hall (won''t be transferred to database)],MATCH(SeatReservations[[#This Row],[Reservation]],Reservations[Id],0))</f>
        <v>6</v>
      </c>
      <c r="E623">
        <f>INDEX(Reservations[Screening],MATCH(SeatReservations[[#This Row],[Reservation]],Reservations[Id],0))</f>
        <v>782</v>
      </c>
      <c r="F623">
        <f t="shared" si="9"/>
        <v>1</v>
      </c>
      <c r="G623">
        <f>INDEX(Seat!E:E,MATCH(SeatReservations!C623,Seat!A:A,0))</f>
        <v>0</v>
      </c>
    </row>
    <row r="624" spans="1:7" x14ac:dyDescent="0.25">
      <c r="A624">
        <v>623</v>
      </c>
      <c r="B624">
        <v>686</v>
      </c>
      <c r="C624">
        <v>382</v>
      </c>
      <c r="D624">
        <f>INDEX(Reservations[Hall (won''t be transferred to database)],MATCH(SeatReservations[[#This Row],[Reservation]],Reservations[Id],0))</f>
        <v>2</v>
      </c>
      <c r="E624">
        <f>INDEX(Reservations[Screening],MATCH(SeatReservations[[#This Row],[Reservation]],Reservations[Id],0))</f>
        <v>632</v>
      </c>
      <c r="F624">
        <f t="shared" si="9"/>
        <v>1</v>
      </c>
      <c r="G624">
        <f>INDEX(Seat!E:E,MATCH(SeatReservations!C624,Seat!A:A,0))</f>
        <v>0</v>
      </c>
    </row>
    <row r="625" spans="1:7" x14ac:dyDescent="0.25">
      <c r="A625">
        <v>624</v>
      </c>
      <c r="B625">
        <v>2650</v>
      </c>
      <c r="C625">
        <v>1419</v>
      </c>
      <c r="D625">
        <f>INDEX(Reservations[Hall (won''t be transferred to database)],MATCH(SeatReservations[[#This Row],[Reservation]],Reservations[Id],0))</f>
        <v>10</v>
      </c>
      <c r="E625">
        <f>INDEX(Reservations[Screening],MATCH(SeatReservations[[#This Row],[Reservation]],Reservations[Id],0))</f>
        <v>704</v>
      </c>
      <c r="F625">
        <f t="shared" si="9"/>
        <v>1</v>
      </c>
      <c r="G625">
        <f>INDEX(Seat!E:E,MATCH(SeatReservations!C625,Seat!A:A,0))</f>
        <v>0</v>
      </c>
    </row>
    <row r="626" spans="1:7" x14ac:dyDescent="0.25">
      <c r="A626">
        <v>625</v>
      </c>
      <c r="B626">
        <v>2009</v>
      </c>
      <c r="C626">
        <v>287</v>
      </c>
      <c r="D626">
        <f>INDEX(Reservations[Hall (won''t be transferred to database)],MATCH(SeatReservations[[#This Row],[Reservation]],Reservations[Id],0))</f>
        <v>2</v>
      </c>
      <c r="E626">
        <f>INDEX(Reservations[Screening],MATCH(SeatReservations[[#This Row],[Reservation]],Reservations[Id],0))</f>
        <v>669</v>
      </c>
      <c r="F626">
        <f t="shared" si="9"/>
        <v>1</v>
      </c>
      <c r="G626">
        <f>INDEX(Seat!E:E,MATCH(SeatReservations!C626,Seat!A:A,0))</f>
        <v>0</v>
      </c>
    </row>
    <row r="627" spans="1:7" x14ac:dyDescent="0.25">
      <c r="A627">
        <v>626</v>
      </c>
      <c r="B627">
        <v>867</v>
      </c>
      <c r="C627">
        <v>43</v>
      </c>
      <c r="D627">
        <f>INDEX(Reservations[Hall (won''t be transferred to database)],MATCH(SeatReservations[[#This Row],[Reservation]],Reservations[Id],0))</f>
        <v>1</v>
      </c>
      <c r="E627">
        <f>INDEX(Reservations[Screening],MATCH(SeatReservations[[#This Row],[Reservation]],Reservations[Id],0))</f>
        <v>688</v>
      </c>
      <c r="F627">
        <f t="shared" si="9"/>
        <v>1</v>
      </c>
      <c r="G627">
        <f>INDEX(Seat!E:E,MATCH(SeatReservations!C627,Seat!A:A,0))</f>
        <v>0</v>
      </c>
    </row>
    <row r="628" spans="1:7" x14ac:dyDescent="0.25">
      <c r="A628">
        <v>627</v>
      </c>
      <c r="B628">
        <v>2798</v>
      </c>
      <c r="C628">
        <v>1110</v>
      </c>
      <c r="D628">
        <f>INDEX(Reservations[Hall (won''t be transferred to database)],MATCH(SeatReservations[[#This Row],[Reservation]],Reservations[Id],0))</f>
        <v>6</v>
      </c>
      <c r="E628">
        <f>INDEX(Reservations[Screening],MATCH(SeatReservations[[#This Row],[Reservation]],Reservations[Id],0))</f>
        <v>716</v>
      </c>
      <c r="F628">
        <f t="shared" si="9"/>
        <v>1</v>
      </c>
      <c r="G628">
        <f>INDEX(Seat!E:E,MATCH(SeatReservations!C628,Seat!A:A,0))</f>
        <v>0</v>
      </c>
    </row>
    <row r="629" spans="1:7" x14ac:dyDescent="0.25">
      <c r="A629">
        <v>628</v>
      </c>
      <c r="B629">
        <v>2220</v>
      </c>
      <c r="C629">
        <v>1334</v>
      </c>
      <c r="D629">
        <f>INDEX(Reservations[Hall (won''t be transferred to database)],MATCH(SeatReservations[[#This Row],[Reservation]],Reservations[Id],0))</f>
        <v>9</v>
      </c>
      <c r="E629">
        <f>INDEX(Reservations[Screening],MATCH(SeatReservations[[#This Row],[Reservation]],Reservations[Id],0))</f>
        <v>722</v>
      </c>
      <c r="F629">
        <f t="shared" si="9"/>
        <v>1</v>
      </c>
      <c r="G629">
        <f>INDEX(Seat!E:E,MATCH(SeatReservations!C629,Seat!A:A,0))</f>
        <v>0</v>
      </c>
    </row>
    <row r="630" spans="1:7" x14ac:dyDescent="0.25">
      <c r="A630">
        <v>629</v>
      </c>
      <c r="B630">
        <v>902</v>
      </c>
      <c r="C630">
        <v>1277</v>
      </c>
      <c r="D630">
        <f>INDEX(Reservations[Hall (won''t be transferred to database)],MATCH(SeatReservations[[#This Row],[Reservation]],Reservations[Id],0))</f>
        <v>8</v>
      </c>
      <c r="E630">
        <f>INDEX(Reservations[Screening],MATCH(SeatReservations[[#This Row],[Reservation]],Reservations[Id],0))</f>
        <v>633</v>
      </c>
      <c r="F630">
        <f t="shared" si="9"/>
        <v>2</v>
      </c>
      <c r="G630">
        <f>INDEX(Seat!E:E,MATCH(SeatReservations!C630,Seat!A:A,0))</f>
        <v>0</v>
      </c>
    </row>
    <row r="631" spans="1:7" x14ac:dyDescent="0.25">
      <c r="A631">
        <v>630</v>
      </c>
      <c r="B631">
        <v>954</v>
      </c>
      <c r="C631">
        <v>1263</v>
      </c>
      <c r="D631">
        <f>INDEX(Reservations[Hall (won''t be transferred to database)],MATCH(SeatReservations[[#This Row],[Reservation]],Reservations[Id],0))</f>
        <v>8</v>
      </c>
      <c r="E631">
        <f>INDEX(Reservations[Screening],MATCH(SeatReservations[[#This Row],[Reservation]],Reservations[Id],0))</f>
        <v>650</v>
      </c>
      <c r="F631">
        <f t="shared" si="9"/>
        <v>1</v>
      </c>
      <c r="G631">
        <f>INDEX(Seat!E:E,MATCH(SeatReservations!C631,Seat!A:A,0))</f>
        <v>0</v>
      </c>
    </row>
    <row r="632" spans="1:7" x14ac:dyDescent="0.25">
      <c r="A632">
        <v>631</v>
      </c>
      <c r="B632">
        <v>2881</v>
      </c>
      <c r="C632">
        <v>164</v>
      </c>
      <c r="D632">
        <f>INDEX(Reservations[Hall (won''t be transferred to database)],MATCH(SeatReservations[[#This Row],[Reservation]],Reservations[Id],0))</f>
        <v>1</v>
      </c>
      <c r="E632">
        <f>INDEX(Reservations[Screening],MATCH(SeatReservations[[#This Row],[Reservation]],Reservations[Id],0))</f>
        <v>630</v>
      </c>
      <c r="F632">
        <f t="shared" si="9"/>
        <v>1</v>
      </c>
      <c r="G632">
        <f>INDEX(Seat!E:E,MATCH(SeatReservations!C632,Seat!A:A,0))</f>
        <v>0</v>
      </c>
    </row>
    <row r="633" spans="1:7" x14ac:dyDescent="0.25">
      <c r="A633">
        <v>632</v>
      </c>
      <c r="B633">
        <v>479</v>
      </c>
      <c r="C633">
        <v>1251</v>
      </c>
      <c r="D633">
        <f>INDEX(Reservations[Hall (won''t be transferred to database)],MATCH(SeatReservations[[#This Row],[Reservation]],Reservations[Id],0))</f>
        <v>7</v>
      </c>
      <c r="E633">
        <f>INDEX(Reservations[Screening],MATCH(SeatReservations[[#This Row],[Reservation]],Reservations[Id],0))</f>
        <v>733</v>
      </c>
      <c r="F633">
        <f t="shared" si="9"/>
        <v>1</v>
      </c>
      <c r="G633">
        <f>INDEX(Seat!E:E,MATCH(SeatReservations!C633,Seat!A:A,0))</f>
        <v>0</v>
      </c>
    </row>
    <row r="634" spans="1:7" x14ac:dyDescent="0.25">
      <c r="A634">
        <v>633</v>
      </c>
      <c r="B634">
        <v>2297</v>
      </c>
      <c r="C634">
        <v>962</v>
      </c>
      <c r="D634">
        <f>INDEX(Reservations[Hall (won''t be transferred to database)],MATCH(SeatReservations[[#This Row],[Reservation]],Reservations[Id],0))</f>
        <v>5</v>
      </c>
      <c r="E634">
        <f>INDEX(Reservations[Screening],MATCH(SeatReservations[[#This Row],[Reservation]],Reservations[Id],0))</f>
        <v>806</v>
      </c>
      <c r="F634">
        <f t="shared" si="9"/>
        <v>1</v>
      </c>
      <c r="G634">
        <f>INDEX(Seat!E:E,MATCH(SeatReservations!C634,Seat!A:A,0))</f>
        <v>0</v>
      </c>
    </row>
    <row r="635" spans="1:7" x14ac:dyDescent="0.25">
      <c r="A635">
        <v>634</v>
      </c>
      <c r="B635">
        <v>584</v>
      </c>
      <c r="C635">
        <v>309</v>
      </c>
      <c r="D635">
        <f>INDEX(Reservations[Hall (won''t be transferred to database)],MATCH(SeatReservations[[#This Row],[Reservation]],Reservations[Id],0))</f>
        <v>2</v>
      </c>
      <c r="E635">
        <f>INDEX(Reservations[Screening],MATCH(SeatReservations[[#This Row],[Reservation]],Reservations[Id],0))</f>
        <v>687</v>
      </c>
      <c r="F635">
        <f t="shared" si="9"/>
        <v>1</v>
      </c>
      <c r="G635">
        <f>INDEX(Seat!E:E,MATCH(SeatReservations!C635,Seat!A:A,0))</f>
        <v>0</v>
      </c>
    </row>
    <row r="636" spans="1:7" x14ac:dyDescent="0.25">
      <c r="A636">
        <v>635</v>
      </c>
      <c r="B636">
        <v>1909</v>
      </c>
      <c r="C636">
        <v>183</v>
      </c>
      <c r="D636">
        <f>INDEX(Reservations[Hall (won''t be transferred to database)],MATCH(SeatReservations[[#This Row],[Reservation]],Reservations[Id],0))</f>
        <v>1</v>
      </c>
      <c r="E636">
        <f>INDEX(Reservations[Screening],MATCH(SeatReservations[[#This Row],[Reservation]],Reservations[Id],0))</f>
        <v>248</v>
      </c>
      <c r="F636">
        <f t="shared" si="9"/>
        <v>1</v>
      </c>
      <c r="G636">
        <f>INDEX(Seat!E:E,MATCH(SeatReservations!C636,Seat!A:A,0))</f>
        <v>0</v>
      </c>
    </row>
    <row r="637" spans="1:7" x14ac:dyDescent="0.25">
      <c r="A637">
        <v>636</v>
      </c>
      <c r="B637">
        <v>27</v>
      </c>
      <c r="C637">
        <v>197</v>
      </c>
      <c r="D637">
        <f>INDEX(Reservations[Hall (won''t be transferred to database)],MATCH(SeatReservations[[#This Row],[Reservation]],Reservations[Id],0))</f>
        <v>1</v>
      </c>
      <c r="E637">
        <f>INDEX(Reservations[Screening],MATCH(SeatReservations[[#This Row],[Reservation]],Reservations[Id],0))</f>
        <v>642</v>
      </c>
      <c r="F637">
        <f t="shared" si="9"/>
        <v>1</v>
      </c>
      <c r="G637">
        <f>INDEX(Seat!E:E,MATCH(SeatReservations!C637,Seat!A:A,0))</f>
        <v>0</v>
      </c>
    </row>
    <row r="638" spans="1:7" x14ac:dyDescent="0.25">
      <c r="A638">
        <v>637</v>
      </c>
      <c r="B638">
        <v>2800</v>
      </c>
      <c r="C638">
        <v>1349</v>
      </c>
      <c r="D638">
        <f>INDEX(Reservations[Hall (won''t be transferred to database)],MATCH(SeatReservations[[#This Row],[Reservation]],Reservations[Id],0))</f>
        <v>9</v>
      </c>
      <c r="E638">
        <f>INDEX(Reservations[Screening],MATCH(SeatReservations[[#This Row],[Reservation]],Reservations[Id],0))</f>
        <v>811</v>
      </c>
      <c r="F638">
        <f t="shared" si="9"/>
        <v>2</v>
      </c>
      <c r="G638">
        <f>INDEX(Seat!E:E,MATCH(SeatReservations!C638,Seat!A:A,0))</f>
        <v>0</v>
      </c>
    </row>
    <row r="639" spans="1:7" x14ac:dyDescent="0.25">
      <c r="A639">
        <v>638</v>
      </c>
      <c r="B639">
        <v>1353</v>
      </c>
      <c r="C639">
        <v>1134</v>
      </c>
      <c r="D639">
        <f>INDEX(Reservations[Hall (won''t be transferred to database)],MATCH(SeatReservations[[#This Row],[Reservation]],Reservations[Id],0))</f>
        <v>6</v>
      </c>
      <c r="E639">
        <f>INDEX(Reservations[Screening],MATCH(SeatReservations[[#This Row],[Reservation]],Reservations[Id],0))</f>
        <v>250</v>
      </c>
      <c r="F639">
        <f t="shared" si="9"/>
        <v>1</v>
      </c>
      <c r="G639">
        <f>INDEX(Seat!E:E,MATCH(SeatReservations!C639,Seat!A:A,0))</f>
        <v>0</v>
      </c>
    </row>
    <row r="640" spans="1:7" x14ac:dyDescent="0.25">
      <c r="A640">
        <v>639</v>
      </c>
      <c r="B640">
        <v>2900</v>
      </c>
      <c r="C640">
        <v>1249</v>
      </c>
      <c r="D640">
        <f>INDEX(Reservations[Hall (won''t be transferred to database)],MATCH(SeatReservations[[#This Row],[Reservation]],Reservations[Id],0))</f>
        <v>7</v>
      </c>
      <c r="E640">
        <f>INDEX(Reservations[Screening],MATCH(SeatReservations[[#This Row],[Reservation]],Reservations[Id],0))</f>
        <v>778</v>
      </c>
      <c r="F640">
        <f t="shared" si="9"/>
        <v>1</v>
      </c>
      <c r="G640">
        <f>INDEX(Seat!E:E,MATCH(SeatReservations!C640,Seat!A:A,0))</f>
        <v>0</v>
      </c>
    </row>
    <row r="641" spans="1:7" x14ac:dyDescent="0.25">
      <c r="A641">
        <v>640</v>
      </c>
      <c r="B641">
        <v>1252</v>
      </c>
      <c r="C641">
        <v>1291</v>
      </c>
      <c r="D641">
        <f>INDEX(Reservations[Hall (won''t be transferred to database)],MATCH(SeatReservations[[#This Row],[Reservation]],Reservations[Id],0))</f>
        <v>8</v>
      </c>
      <c r="E641">
        <f>INDEX(Reservations[Screening],MATCH(SeatReservations[[#This Row],[Reservation]],Reservations[Id],0))</f>
        <v>229</v>
      </c>
      <c r="F641">
        <f t="shared" si="9"/>
        <v>2</v>
      </c>
      <c r="G641">
        <f>INDEX(Seat!E:E,MATCH(SeatReservations!C641,Seat!A:A,0))</f>
        <v>0</v>
      </c>
    </row>
    <row r="642" spans="1:7" x14ac:dyDescent="0.25">
      <c r="A642">
        <v>641</v>
      </c>
      <c r="B642">
        <v>1006</v>
      </c>
      <c r="C642">
        <v>1038</v>
      </c>
      <c r="D642">
        <f>INDEX(Reservations[Hall (won''t be transferred to database)],MATCH(SeatReservations[[#This Row],[Reservation]],Reservations[Id],0))</f>
        <v>5</v>
      </c>
      <c r="E642">
        <f>INDEX(Reservations[Screening],MATCH(SeatReservations[[#This Row],[Reservation]],Reservations[Id],0))</f>
        <v>154</v>
      </c>
      <c r="F642">
        <f t="shared" ref="F642:F705" si="10">COUNTIFS($E$1:$E$15894,E642,$C$1:$C$15894,C642)</f>
        <v>1</v>
      </c>
      <c r="G642">
        <f>INDEX(Seat!E:E,MATCH(SeatReservations!C642,Seat!A:A,0))</f>
        <v>0</v>
      </c>
    </row>
    <row r="643" spans="1:7" x14ac:dyDescent="0.25">
      <c r="A643">
        <v>642</v>
      </c>
      <c r="B643">
        <v>223</v>
      </c>
      <c r="C643">
        <v>1168</v>
      </c>
      <c r="D643">
        <f>INDEX(Reservations[Hall (won''t be transferred to database)],MATCH(SeatReservations[[#This Row],[Reservation]],Reservations[Id],0))</f>
        <v>7</v>
      </c>
      <c r="E643">
        <f>INDEX(Reservations[Screening],MATCH(SeatReservations[[#This Row],[Reservation]],Reservations[Id],0))</f>
        <v>778</v>
      </c>
      <c r="F643">
        <f t="shared" si="10"/>
        <v>1</v>
      </c>
      <c r="G643">
        <f>INDEX(Seat!E:E,MATCH(SeatReservations!C643,Seat!A:A,0))</f>
        <v>0</v>
      </c>
    </row>
    <row r="644" spans="1:7" x14ac:dyDescent="0.25">
      <c r="A644">
        <v>643</v>
      </c>
      <c r="B644">
        <v>971</v>
      </c>
      <c r="C644">
        <v>1225</v>
      </c>
      <c r="D644">
        <f>INDEX(Reservations[Hall (won''t be transferred to database)],MATCH(SeatReservations[[#This Row],[Reservation]],Reservations[Id],0))</f>
        <v>7</v>
      </c>
      <c r="E644">
        <f>INDEX(Reservations[Screening],MATCH(SeatReservations[[#This Row],[Reservation]],Reservations[Id],0))</f>
        <v>817</v>
      </c>
      <c r="F644">
        <f t="shared" si="10"/>
        <v>1</v>
      </c>
      <c r="G644">
        <f>INDEX(Seat!E:E,MATCH(SeatReservations!C644,Seat!A:A,0))</f>
        <v>0</v>
      </c>
    </row>
    <row r="645" spans="1:7" x14ac:dyDescent="0.25">
      <c r="A645">
        <v>644</v>
      </c>
      <c r="B645">
        <v>656</v>
      </c>
      <c r="C645">
        <v>1350</v>
      </c>
      <c r="D645">
        <f>INDEX(Reservations[Hall (won''t be transferred to database)],MATCH(SeatReservations[[#This Row],[Reservation]],Reservations[Id],0))</f>
        <v>9</v>
      </c>
      <c r="E645">
        <f>INDEX(Reservations[Screening],MATCH(SeatReservations[[#This Row],[Reservation]],Reservations[Id],0))</f>
        <v>690</v>
      </c>
      <c r="F645">
        <f t="shared" si="10"/>
        <v>1</v>
      </c>
      <c r="G645">
        <f>INDEX(Seat!E:E,MATCH(SeatReservations!C645,Seat!A:A,0))</f>
        <v>0</v>
      </c>
    </row>
    <row r="646" spans="1:7" x14ac:dyDescent="0.25">
      <c r="A646">
        <v>645</v>
      </c>
      <c r="B646">
        <v>382</v>
      </c>
      <c r="C646">
        <v>339</v>
      </c>
      <c r="D646">
        <f>INDEX(Reservations[Hall (won''t be transferred to database)],MATCH(SeatReservations[[#This Row],[Reservation]],Reservations[Id],0))</f>
        <v>2</v>
      </c>
      <c r="E646">
        <f>INDEX(Reservations[Screening],MATCH(SeatReservations[[#This Row],[Reservation]],Reservations[Id],0))</f>
        <v>781</v>
      </c>
      <c r="F646">
        <f t="shared" si="10"/>
        <v>1</v>
      </c>
      <c r="G646">
        <f>INDEX(Seat!E:E,MATCH(SeatReservations!C646,Seat!A:A,0))</f>
        <v>0</v>
      </c>
    </row>
    <row r="647" spans="1:7" x14ac:dyDescent="0.25">
      <c r="A647">
        <v>646</v>
      </c>
      <c r="B647">
        <v>1614</v>
      </c>
      <c r="C647">
        <v>435</v>
      </c>
      <c r="D647">
        <f>INDEX(Reservations[Hall (won''t be transferred to database)],MATCH(SeatReservations[[#This Row],[Reservation]],Reservations[Id],0))</f>
        <v>2</v>
      </c>
      <c r="E647">
        <f>INDEX(Reservations[Screening],MATCH(SeatReservations[[#This Row],[Reservation]],Reservations[Id],0))</f>
        <v>270</v>
      </c>
      <c r="F647">
        <f t="shared" si="10"/>
        <v>2</v>
      </c>
      <c r="G647">
        <f>INDEX(Seat!E:E,MATCH(SeatReservations!C647,Seat!A:A,0))</f>
        <v>0</v>
      </c>
    </row>
    <row r="648" spans="1:7" x14ac:dyDescent="0.25">
      <c r="A648">
        <v>647</v>
      </c>
      <c r="B648">
        <v>189</v>
      </c>
      <c r="C648">
        <v>1348</v>
      </c>
      <c r="D648">
        <f>INDEX(Reservations[Hall (won''t be transferred to database)],MATCH(SeatReservations[[#This Row],[Reservation]],Reservations[Id],0))</f>
        <v>9</v>
      </c>
      <c r="E648">
        <f>INDEX(Reservations[Screening],MATCH(SeatReservations[[#This Row],[Reservation]],Reservations[Id],0))</f>
        <v>683</v>
      </c>
      <c r="F648">
        <f t="shared" si="10"/>
        <v>1</v>
      </c>
      <c r="G648">
        <f>INDEX(Seat!E:E,MATCH(SeatReservations!C648,Seat!A:A,0))</f>
        <v>0</v>
      </c>
    </row>
    <row r="649" spans="1:7" x14ac:dyDescent="0.25">
      <c r="A649">
        <v>648</v>
      </c>
      <c r="B649">
        <v>1130</v>
      </c>
      <c r="C649">
        <v>1388</v>
      </c>
      <c r="D649">
        <f>INDEX(Reservations[Hall (won''t be transferred to database)],MATCH(SeatReservations[[#This Row],[Reservation]],Reservations[Id],0))</f>
        <v>10</v>
      </c>
      <c r="E649">
        <f>INDEX(Reservations[Screening],MATCH(SeatReservations[[#This Row],[Reservation]],Reservations[Id],0))</f>
        <v>26</v>
      </c>
      <c r="F649">
        <f t="shared" si="10"/>
        <v>1</v>
      </c>
      <c r="G649">
        <f>INDEX(Seat!E:E,MATCH(SeatReservations!C649,Seat!A:A,0))</f>
        <v>0</v>
      </c>
    </row>
    <row r="650" spans="1:7" x14ac:dyDescent="0.25">
      <c r="A650">
        <v>649</v>
      </c>
      <c r="B650">
        <v>1072</v>
      </c>
      <c r="C650">
        <v>513</v>
      </c>
      <c r="D650">
        <f>INDEX(Reservations[Hall (won''t be transferred to database)],MATCH(SeatReservations[[#This Row],[Reservation]],Reservations[Id],0))</f>
        <v>3</v>
      </c>
      <c r="E650">
        <f>INDEX(Reservations[Screening],MATCH(SeatReservations[[#This Row],[Reservation]],Reservations[Id],0))</f>
        <v>218</v>
      </c>
      <c r="F650">
        <f t="shared" si="10"/>
        <v>1</v>
      </c>
      <c r="G650">
        <f>INDEX(Seat!E:E,MATCH(SeatReservations!C650,Seat!A:A,0))</f>
        <v>0</v>
      </c>
    </row>
    <row r="651" spans="1:7" x14ac:dyDescent="0.25">
      <c r="A651">
        <v>650</v>
      </c>
      <c r="B651">
        <v>221</v>
      </c>
      <c r="C651">
        <v>1080</v>
      </c>
      <c r="D651">
        <f>INDEX(Reservations[Hall (won''t be transferred to database)],MATCH(SeatReservations[[#This Row],[Reservation]],Reservations[Id],0))</f>
        <v>6</v>
      </c>
      <c r="E651">
        <f>INDEX(Reservations[Screening],MATCH(SeatReservations[[#This Row],[Reservation]],Reservations[Id],0))</f>
        <v>702</v>
      </c>
      <c r="F651">
        <f t="shared" si="10"/>
        <v>2</v>
      </c>
      <c r="G651">
        <f>INDEX(Seat!E:E,MATCH(SeatReservations!C651,Seat!A:A,0))</f>
        <v>0</v>
      </c>
    </row>
    <row r="652" spans="1:7" x14ac:dyDescent="0.25">
      <c r="A652">
        <v>651</v>
      </c>
      <c r="B652">
        <v>1150</v>
      </c>
      <c r="C652">
        <v>70</v>
      </c>
      <c r="D652">
        <f>INDEX(Reservations[Hall (won''t be transferred to database)],MATCH(SeatReservations[[#This Row],[Reservation]],Reservations[Id],0))</f>
        <v>1</v>
      </c>
      <c r="E652">
        <f>INDEX(Reservations[Screening],MATCH(SeatReservations[[#This Row],[Reservation]],Reservations[Id],0))</f>
        <v>159</v>
      </c>
      <c r="F652">
        <f t="shared" si="10"/>
        <v>1</v>
      </c>
      <c r="G652">
        <f>INDEX(Seat!E:E,MATCH(SeatReservations!C652,Seat!A:A,0))</f>
        <v>0</v>
      </c>
    </row>
    <row r="653" spans="1:7" x14ac:dyDescent="0.25">
      <c r="A653">
        <v>652</v>
      </c>
      <c r="B653">
        <v>2719</v>
      </c>
      <c r="C653">
        <v>1194</v>
      </c>
      <c r="D653">
        <f>INDEX(Reservations[Hall (won''t be transferred to database)],MATCH(SeatReservations[[#This Row],[Reservation]],Reservations[Id],0))</f>
        <v>7</v>
      </c>
      <c r="E653">
        <f>INDEX(Reservations[Screening],MATCH(SeatReservations[[#This Row],[Reservation]],Reservations[Id],0))</f>
        <v>621</v>
      </c>
      <c r="F653">
        <f t="shared" si="10"/>
        <v>1</v>
      </c>
      <c r="G653">
        <f>INDEX(Seat!E:E,MATCH(SeatReservations!C653,Seat!A:A,0))</f>
        <v>0</v>
      </c>
    </row>
    <row r="654" spans="1:7" x14ac:dyDescent="0.25">
      <c r="A654">
        <v>653</v>
      </c>
      <c r="B654">
        <v>623</v>
      </c>
      <c r="C654">
        <v>788</v>
      </c>
      <c r="D654">
        <f>INDEX(Reservations[Hall (won''t be transferred to database)],MATCH(SeatReservations[[#This Row],[Reservation]],Reservations[Id],0))</f>
        <v>4</v>
      </c>
      <c r="E654">
        <f>INDEX(Reservations[Screening],MATCH(SeatReservations[[#This Row],[Reservation]],Reservations[Id],0))</f>
        <v>637</v>
      </c>
      <c r="F654">
        <f t="shared" si="10"/>
        <v>1</v>
      </c>
      <c r="G654">
        <f>INDEX(Seat!E:E,MATCH(SeatReservations!C654,Seat!A:A,0))</f>
        <v>0</v>
      </c>
    </row>
    <row r="655" spans="1:7" x14ac:dyDescent="0.25">
      <c r="A655">
        <v>654</v>
      </c>
      <c r="B655">
        <v>888</v>
      </c>
      <c r="C655">
        <v>1154</v>
      </c>
      <c r="D655">
        <f>INDEX(Reservations[Hall (won''t be transferred to database)],MATCH(SeatReservations[[#This Row],[Reservation]],Reservations[Id],0))</f>
        <v>6</v>
      </c>
      <c r="E655">
        <f>INDEX(Reservations[Screening],MATCH(SeatReservations[[#This Row],[Reservation]],Reservations[Id],0))</f>
        <v>771</v>
      </c>
      <c r="F655">
        <f t="shared" si="10"/>
        <v>1</v>
      </c>
      <c r="G655">
        <f>INDEX(Seat!E:E,MATCH(SeatReservations!C655,Seat!A:A,0))</f>
        <v>0</v>
      </c>
    </row>
    <row r="656" spans="1:7" x14ac:dyDescent="0.25">
      <c r="A656">
        <v>655</v>
      </c>
      <c r="B656">
        <v>1687</v>
      </c>
      <c r="C656">
        <v>1039</v>
      </c>
      <c r="D656">
        <f>INDEX(Reservations[Hall (won''t be transferred to database)],MATCH(SeatReservations[[#This Row],[Reservation]],Reservations[Id],0))</f>
        <v>5</v>
      </c>
      <c r="E656">
        <f>INDEX(Reservations[Screening],MATCH(SeatReservations[[#This Row],[Reservation]],Reservations[Id],0))</f>
        <v>295</v>
      </c>
      <c r="F656">
        <f t="shared" si="10"/>
        <v>1</v>
      </c>
      <c r="G656">
        <f>INDEX(Seat!E:E,MATCH(SeatReservations!C656,Seat!A:A,0))</f>
        <v>0</v>
      </c>
    </row>
    <row r="657" spans="1:7" x14ac:dyDescent="0.25">
      <c r="A657">
        <v>656</v>
      </c>
      <c r="B657">
        <v>2920</v>
      </c>
      <c r="C657">
        <v>1159</v>
      </c>
      <c r="D657">
        <f>INDEX(Reservations[Hall (won''t be transferred to database)],MATCH(SeatReservations[[#This Row],[Reservation]],Reservations[Id],0))</f>
        <v>6</v>
      </c>
      <c r="E657">
        <f>INDEX(Reservations[Screening],MATCH(SeatReservations[[#This Row],[Reservation]],Reservations[Id],0))</f>
        <v>615</v>
      </c>
      <c r="F657">
        <f t="shared" si="10"/>
        <v>1</v>
      </c>
      <c r="G657">
        <f>INDEX(Seat!E:E,MATCH(SeatReservations!C657,Seat!A:A,0))</f>
        <v>0</v>
      </c>
    </row>
    <row r="658" spans="1:7" x14ac:dyDescent="0.25">
      <c r="A658">
        <v>657</v>
      </c>
      <c r="B658">
        <v>551</v>
      </c>
      <c r="C658">
        <v>1096</v>
      </c>
      <c r="D658">
        <f>INDEX(Reservations[Hall (won''t be transferred to database)],MATCH(SeatReservations[[#This Row],[Reservation]],Reservations[Id],0))</f>
        <v>6</v>
      </c>
      <c r="E658">
        <f>INDEX(Reservations[Screening],MATCH(SeatReservations[[#This Row],[Reservation]],Reservations[Id],0))</f>
        <v>828</v>
      </c>
      <c r="F658">
        <f t="shared" si="10"/>
        <v>1</v>
      </c>
      <c r="G658">
        <f>INDEX(Seat!E:E,MATCH(SeatReservations!C658,Seat!A:A,0))</f>
        <v>0</v>
      </c>
    </row>
    <row r="659" spans="1:7" x14ac:dyDescent="0.25">
      <c r="A659">
        <v>658</v>
      </c>
      <c r="B659">
        <v>2347</v>
      </c>
      <c r="C659">
        <v>804</v>
      </c>
      <c r="D659">
        <f>INDEX(Reservations[Hall (won''t be transferred to database)],MATCH(SeatReservations[[#This Row],[Reservation]],Reservations[Id],0))</f>
        <v>4</v>
      </c>
      <c r="E659">
        <f>INDEX(Reservations[Screening],MATCH(SeatReservations[[#This Row],[Reservation]],Reservations[Id],0))</f>
        <v>839</v>
      </c>
      <c r="F659">
        <f t="shared" si="10"/>
        <v>1</v>
      </c>
      <c r="G659">
        <f>INDEX(Seat!E:E,MATCH(SeatReservations!C659,Seat!A:A,0))</f>
        <v>0</v>
      </c>
    </row>
    <row r="660" spans="1:7" x14ac:dyDescent="0.25">
      <c r="A660">
        <v>659</v>
      </c>
      <c r="B660">
        <v>2229</v>
      </c>
      <c r="C660">
        <v>743</v>
      </c>
      <c r="D660">
        <f>INDEX(Reservations[Hall (won''t be transferred to database)],MATCH(SeatReservations[[#This Row],[Reservation]],Reservations[Id],0))</f>
        <v>4</v>
      </c>
      <c r="E660">
        <f>INDEX(Reservations[Screening],MATCH(SeatReservations[[#This Row],[Reservation]],Reservations[Id],0))</f>
        <v>786</v>
      </c>
      <c r="F660">
        <f t="shared" si="10"/>
        <v>2</v>
      </c>
      <c r="G660">
        <f>INDEX(Seat!E:E,MATCH(SeatReservations!C660,Seat!A:A,0))</f>
        <v>0</v>
      </c>
    </row>
    <row r="661" spans="1:7" x14ac:dyDescent="0.25">
      <c r="A661">
        <v>660</v>
      </c>
      <c r="B661">
        <v>1575</v>
      </c>
      <c r="C661">
        <v>1281</v>
      </c>
      <c r="D661">
        <f>INDEX(Reservations[Hall (won''t be transferred to database)],MATCH(SeatReservations[[#This Row],[Reservation]],Reservations[Id],0))</f>
        <v>8</v>
      </c>
      <c r="E661">
        <f>INDEX(Reservations[Screening],MATCH(SeatReservations[[#This Row],[Reservation]],Reservations[Id],0))</f>
        <v>112</v>
      </c>
      <c r="F661">
        <f t="shared" si="10"/>
        <v>2</v>
      </c>
      <c r="G661">
        <f>INDEX(Seat!E:E,MATCH(SeatReservations!C661,Seat!A:A,0))</f>
        <v>0</v>
      </c>
    </row>
    <row r="662" spans="1:7" x14ac:dyDescent="0.25">
      <c r="A662">
        <v>661</v>
      </c>
      <c r="B662">
        <v>1067</v>
      </c>
      <c r="C662">
        <v>1353</v>
      </c>
      <c r="D662">
        <f>INDEX(Reservations[Hall (won''t be transferred to database)],MATCH(SeatReservations[[#This Row],[Reservation]],Reservations[Id],0))</f>
        <v>9</v>
      </c>
      <c r="E662">
        <f>INDEX(Reservations[Screening],MATCH(SeatReservations[[#This Row],[Reservation]],Reservations[Id],0))</f>
        <v>115</v>
      </c>
      <c r="F662">
        <f t="shared" si="10"/>
        <v>1</v>
      </c>
      <c r="G662">
        <f>INDEX(Seat!E:E,MATCH(SeatReservations!C662,Seat!A:A,0))</f>
        <v>0</v>
      </c>
    </row>
    <row r="663" spans="1:7" x14ac:dyDescent="0.25">
      <c r="A663">
        <v>662</v>
      </c>
      <c r="B663">
        <v>1799</v>
      </c>
      <c r="C663">
        <v>1174</v>
      </c>
      <c r="D663">
        <f>INDEX(Reservations[Hall (won''t be transferred to database)],MATCH(SeatReservations[[#This Row],[Reservation]],Reservations[Id],0))</f>
        <v>7</v>
      </c>
      <c r="E663">
        <f>INDEX(Reservations[Screening],MATCH(SeatReservations[[#This Row],[Reservation]],Reservations[Id],0))</f>
        <v>110</v>
      </c>
      <c r="F663">
        <f t="shared" si="10"/>
        <v>1</v>
      </c>
      <c r="G663">
        <f>INDEX(Seat!E:E,MATCH(SeatReservations!C663,Seat!A:A,0))</f>
        <v>0</v>
      </c>
    </row>
    <row r="664" spans="1:7" x14ac:dyDescent="0.25">
      <c r="A664">
        <v>663</v>
      </c>
      <c r="B664">
        <v>708</v>
      </c>
      <c r="C664">
        <v>1206</v>
      </c>
      <c r="D664">
        <f>INDEX(Reservations[Hall (won''t be transferred to database)],MATCH(SeatReservations[[#This Row],[Reservation]],Reservations[Id],0))</f>
        <v>7</v>
      </c>
      <c r="E664">
        <f>INDEX(Reservations[Screening],MATCH(SeatReservations[[#This Row],[Reservation]],Reservations[Id],0))</f>
        <v>778</v>
      </c>
      <c r="F664">
        <f t="shared" si="10"/>
        <v>1</v>
      </c>
      <c r="G664">
        <f>INDEX(Seat!E:E,MATCH(SeatReservations!C664,Seat!A:A,0))</f>
        <v>0</v>
      </c>
    </row>
    <row r="665" spans="1:7" x14ac:dyDescent="0.25">
      <c r="A665">
        <v>664</v>
      </c>
      <c r="B665">
        <v>2267</v>
      </c>
      <c r="C665">
        <v>957</v>
      </c>
      <c r="D665">
        <f>INDEX(Reservations[Hall (won''t be transferred to database)],MATCH(SeatReservations[[#This Row],[Reservation]],Reservations[Id],0))</f>
        <v>4</v>
      </c>
      <c r="E665">
        <f>INDEX(Reservations[Screening],MATCH(SeatReservations[[#This Row],[Reservation]],Reservations[Id],0))</f>
        <v>732</v>
      </c>
      <c r="F665">
        <f t="shared" si="10"/>
        <v>1</v>
      </c>
      <c r="G665">
        <f>INDEX(Seat!E:E,MATCH(SeatReservations!C665,Seat!A:A,0))</f>
        <v>0</v>
      </c>
    </row>
    <row r="666" spans="1:7" x14ac:dyDescent="0.25">
      <c r="A666">
        <v>665</v>
      </c>
      <c r="B666">
        <v>2159</v>
      </c>
      <c r="C666">
        <v>776</v>
      </c>
      <c r="D666">
        <f>INDEX(Reservations[Hall (won''t be transferred to database)],MATCH(SeatReservations[[#This Row],[Reservation]],Reservations[Id],0))</f>
        <v>4</v>
      </c>
      <c r="E666">
        <f>INDEX(Reservations[Screening],MATCH(SeatReservations[[#This Row],[Reservation]],Reservations[Id],0))</f>
        <v>777</v>
      </c>
      <c r="F666">
        <f t="shared" si="10"/>
        <v>1</v>
      </c>
      <c r="G666">
        <f>INDEX(Seat!E:E,MATCH(SeatReservations!C666,Seat!A:A,0))</f>
        <v>0</v>
      </c>
    </row>
    <row r="667" spans="1:7" x14ac:dyDescent="0.25">
      <c r="A667">
        <v>666</v>
      </c>
      <c r="B667">
        <v>577</v>
      </c>
      <c r="C667">
        <v>1320</v>
      </c>
      <c r="D667">
        <f>INDEX(Reservations[Hall (won''t be transferred to database)],MATCH(SeatReservations[[#This Row],[Reservation]],Reservations[Id],0))</f>
        <v>9</v>
      </c>
      <c r="E667">
        <f>INDEX(Reservations[Screening],MATCH(SeatReservations[[#This Row],[Reservation]],Reservations[Id],0))</f>
        <v>626</v>
      </c>
      <c r="F667">
        <f t="shared" si="10"/>
        <v>1</v>
      </c>
      <c r="G667">
        <f>INDEX(Seat!E:E,MATCH(SeatReservations!C667,Seat!A:A,0))</f>
        <v>0</v>
      </c>
    </row>
    <row r="668" spans="1:7" x14ac:dyDescent="0.25">
      <c r="A668">
        <v>667</v>
      </c>
      <c r="B668">
        <v>1231</v>
      </c>
      <c r="C668">
        <v>561</v>
      </c>
      <c r="D668">
        <f>INDEX(Reservations[Hall (won''t be transferred to database)],MATCH(SeatReservations[[#This Row],[Reservation]],Reservations[Id],0))</f>
        <v>3</v>
      </c>
      <c r="E668">
        <f>INDEX(Reservations[Screening],MATCH(SeatReservations[[#This Row],[Reservation]],Reservations[Id],0))</f>
        <v>268</v>
      </c>
      <c r="F668">
        <f t="shared" si="10"/>
        <v>1</v>
      </c>
      <c r="G668">
        <f>INDEX(Seat!E:E,MATCH(SeatReservations!C668,Seat!A:A,0))</f>
        <v>0</v>
      </c>
    </row>
    <row r="669" spans="1:7" x14ac:dyDescent="0.25">
      <c r="A669">
        <v>668</v>
      </c>
      <c r="B669">
        <v>1368</v>
      </c>
      <c r="C669">
        <v>1173</v>
      </c>
      <c r="D669">
        <f>INDEX(Reservations[Hall (won''t be transferred to database)],MATCH(SeatReservations[[#This Row],[Reservation]],Reservations[Id],0))</f>
        <v>7</v>
      </c>
      <c r="E669">
        <f>INDEX(Reservations[Screening],MATCH(SeatReservations[[#This Row],[Reservation]],Reservations[Id],0))</f>
        <v>4</v>
      </c>
      <c r="F669">
        <f t="shared" si="10"/>
        <v>1</v>
      </c>
      <c r="G669">
        <f>INDEX(Seat!E:E,MATCH(SeatReservations!C669,Seat!A:A,0))</f>
        <v>0</v>
      </c>
    </row>
    <row r="670" spans="1:7" x14ac:dyDescent="0.25">
      <c r="A670">
        <v>669</v>
      </c>
      <c r="B670">
        <v>2539</v>
      </c>
      <c r="C670">
        <v>264</v>
      </c>
      <c r="D670">
        <f>INDEX(Reservations[Hall (won''t be transferred to database)],MATCH(SeatReservations[[#This Row],[Reservation]],Reservations[Id],0))</f>
        <v>2</v>
      </c>
      <c r="E670">
        <f>INDEX(Reservations[Screening],MATCH(SeatReservations[[#This Row],[Reservation]],Reservations[Id],0))</f>
        <v>727</v>
      </c>
      <c r="F670">
        <f t="shared" si="10"/>
        <v>1</v>
      </c>
      <c r="G670">
        <f>INDEX(Seat!E:E,MATCH(SeatReservations!C670,Seat!A:A,0))</f>
        <v>0</v>
      </c>
    </row>
    <row r="671" spans="1:7" x14ac:dyDescent="0.25">
      <c r="A671">
        <v>670</v>
      </c>
      <c r="B671">
        <v>2655</v>
      </c>
      <c r="C671">
        <v>424</v>
      </c>
      <c r="D671">
        <f>INDEX(Reservations[Hall (won''t be transferred to database)],MATCH(SeatReservations[[#This Row],[Reservation]],Reservations[Id],0))</f>
        <v>2</v>
      </c>
      <c r="E671">
        <f>INDEX(Reservations[Screening],MATCH(SeatReservations[[#This Row],[Reservation]],Reservations[Id],0))</f>
        <v>736</v>
      </c>
      <c r="F671">
        <f t="shared" si="10"/>
        <v>1</v>
      </c>
      <c r="G671">
        <f>INDEX(Seat!E:E,MATCH(SeatReservations!C671,Seat!A:A,0))</f>
        <v>0</v>
      </c>
    </row>
    <row r="672" spans="1:7" x14ac:dyDescent="0.25">
      <c r="A672">
        <v>671</v>
      </c>
      <c r="B672">
        <v>1495</v>
      </c>
      <c r="C672">
        <v>1283</v>
      </c>
      <c r="D672">
        <f>INDEX(Reservations[Hall (won''t be transferred to database)],MATCH(SeatReservations[[#This Row],[Reservation]],Reservations[Id],0))</f>
        <v>8</v>
      </c>
      <c r="E672">
        <f>INDEX(Reservations[Screening],MATCH(SeatReservations[[#This Row],[Reservation]],Reservations[Id],0))</f>
        <v>20</v>
      </c>
      <c r="F672">
        <f t="shared" si="10"/>
        <v>1</v>
      </c>
      <c r="G672">
        <f>INDEX(Seat!E:E,MATCH(SeatReservations!C672,Seat!A:A,0))</f>
        <v>0</v>
      </c>
    </row>
    <row r="673" spans="1:7" x14ac:dyDescent="0.25">
      <c r="A673">
        <v>672</v>
      </c>
      <c r="B673">
        <v>2590</v>
      </c>
      <c r="C673">
        <v>1321</v>
      </c>
      <c r="D673">
        <f>INDEX(Reservations[Hall (won''t be transferred to database)],MATCH(SeatReservations[[#This Row],[Reservation]],Reservations[Id],0))</f>
        <v>9</v>
      </c>
      <c r="E673">
        <f>INDEX(Reservations[Screening],MATCH(SeatReservations[[#This Row],[Reservation]],Reservations[Id],0))</f>
        <v>683</v>
      </c>
      <c r="F673">
        <f t="shared" si="10"/>
        <v>3</v>
      </c>
      <c r="G673">
        <f>INDEX(Seat!E:E,MATCH(SeatReservations!C673,Seat!A:A,0))</f>
        <v>0</v>
      </c>
    </row>
    <row r="674" spans="1:7" x14ac:dyDescent="0.25">
      <c r="A674">
        <v>673</v>
      </c>
      <c r="B674">
        <v>2534</v>
      </c>
      <c r="C674">
        <v>1040</v>
      </c>
      <c r="D674">
        <f>INDEX(Reservations[Hall (won''t be transferred to database)],MATCH(SeatReservations[[#This Row],[Reservation]],Reservations[Id],0))</f>
        <v>5</v>
      </c>
      <c r="E674">
        <f>INDEX(Reservations[Screening],MATCH(SeatReservations[[#This Row],[Reservation]],Reservations[Id],0))</f>
        <v>655</v>
      </c>
      <c r="F674">
        <f t="shared" si="10"/>
        <v>1</v>
      </c>
      <c r="G674">
        <f>INDEX(Seat!E:E,MATCH(SeatReservations!C674,Seat!A:A,0))</f>
        <v>0</v>
      </c>
    </row>
    <row r="675" spans="1:7" x14ac:dyDescent="0.25">
      <c r="A675">
        <v>674</v>
      </c>
      <c r="B675">
        <v>1552</v>
      </c>
      <c r="C675">
        <v>1070</v>
      </c>
      <c r="D675">
        <f>INDEX(Reservations[Hall (won''t be transferred to database)],MATCH(SeatReservations[[#This Row],[Reservation]],Reservations[Id],0))</f>
        <v>6</v>
      </c>
      <c r="E675">
        <f>INDEX(Reservations[Screening],MATCH(SeatReservations[[#This Row],[Reservation]],Reservations[Id],0))</f>
        <v>11</v>
      </c>
      <c r="F675">
        <f t="shared" si="10"/>
        <v>1</v>
      </c>
      <c r="G675">
        <f>INDEX(Seat!E:E,MATCH(SeatReservations!C675,Seat!A:A,0))</f>
        <v>0</v>
      </c>
    </row>
    <row r="676" spans="1:7" x14ac:dyDescent="0.25">
      <c r="A676">
        <v>675</v>
      </c>
      <c r="B676">
        <v>2451</v>
      </c>
      <c r="C676">
        <v>1373</v>
      </c>
      <c r="D676">
        <f>INDEX(Reservations[Hall (won''t be transferred to database)],MATCH(SeatReservations[[#This Row],[Reservation]],Reservations[Id],0))</f>
        <v>10</v>
      </c>
      <c r="E676">
        <f>INDEX(Reservations[Screening],MATCH(SeatReservations[[#This Row],[Reservation]],Reservations[Id],0))</f>
        <v>662</v>
      </c>
      <c r="F676">
        <f t="shared" si="10"/>
        <v>1</v>
      </c>
      <c r="G676">
        <f>INDEX(Seat!E:E,MATCH(SeatReservations!C676,Seat!A:A,0))</f>
        <v>0</v>
      </c>
    </row>
    <row r="677" spans="1:7" x14ac:dyDescent="0.25">
      <c r="A677">
        <v>676</v>
      </c>
      <c r="B677">
        <v>1923</v>
      </c>
      <c r="C677">
        <v>1178</v>
      </c>
      <c r="D677">
        <f>INDEX(Reservations[Hall (won''t be transferred to database)],MATCH(SeatReservations[[#This Row],[Reservation]],Reservations[Id],0))</f>
        <v>7</v>
      </c>
      <c r="E677">
        <f>INDEX(Reservations[Screening],MATCH(SeatReservations[[#This Row],[Reservation]],Reservations[Id],0))</f>
        <v>173</v>
      </c>
      <c r="F677">
        <f t="shared" si="10"/>
        <v>1</v>
      </c>
      <c r="G677">
        <f>INDEX(Seat!E:E,MATCH(SeatReservations!C677,Seat!A:A,0))</f>
        <v>0</v>
      </c>
    </row>
    <row r="678" spans="1:7" x14ac:dyDescent="0.25">
      <c r="A678">
        <v>677</v>
      </c>
      <c r="B678">
        <v>2677</v>
      </c>
      <c r="C678">
        <v>918</v>
      </c>
      <c r="D678">
        <f>INDEX(Reservations[Hall (won''t be transferred to database)],MATCH(SeatReservations[[#This Row],[Reservation]],Reservations[Id],0))</f>
        <v>4</v>
      </c>
      <c r="E678">
        <f>INDEX(Reservations[Screening],MATCH(SeatReservations[[#This Row],[Reservation]],Reservations[Id],0))</f>
        <v>732</v>
      </c>
      <c r="F678">
        <f t="shared" si="10"/>
        <v>1</v>
      </c>
      <c r="G678">
        <f>INDEX(Seat!E:E,MATCH(SeatReservations!C678,Seat!A:A,0))</f>
        <v>0</v>
      </c>
    </row>
    <row r="679" spans="1:7" x14ac:dyDescent="0.25">
      <c r="A679">
        <v>678</v>
      </c>
      <c r="B679">
        <v>2350</v>
      </c>
      <c r="C679">
        <v>1318</v>
      </c>
      <c r="D679">
        <f>INDEX(Reservations[Hall (won''t be transferred to database)],MATCH(SeatReservations[[#This Row],[Reservation]],Reservations[Id],0))</f>
        <v>9</v>
      </c>
      <c r="E679">
        <f>INDEX(Reservations[Screening],MATCH(SeatReservations[[#This Row],[Reservation]],Reservations[Id],0))</f>
        <v>799</v>
      </c>
      <c r="F679">
        <f t="shared" si="10"/>
        <v>1</v>
      </c>
      <c r="G679">
        <f>INDEX(Seat!E:E,MATCH(SeatReservations!C679,Seat!A:A,0))</f>
        <v>0</v>
      </c>
    </row>
    <row r="680" spans="1:7" x14ac:dyDescent="0.25">
      <c r="A680">
        <v>679</v>
      </c>
      <c r="B680">
        <v>1555</v>
      </c>
      <c r="C680">
        <v>1340</v>
      </c>
      <c r="D680">
        <f>INDEX(Reservations[Hall (won''t be transferred to database)],MATCH(SeatReservations[[#This Row],[Reservation]],Reservations[Id],0))</f>
        <v>9</v>
      </c>
      <c r="E680">
        <f>INDEX(Reservations[Screening],MATCH(SeatReservations[[#This Row],[Reservation]],Reservations[Id],0))</f>
        <v>245</v>
      </c>
      <c r="F680">
        <f t="shared" si="10"/>
        <v>1</v>
      </c>
      <c r="G680">
        <f>INDEX(Seat!E:E,MATCH(SeatReservations!C680,Seat!A:A,0))</f>
        <v>0</v>
      </c>
    </row>
    <row r="681" spans="1:7" x14ac:dyDescent="0.25">
      <c r="A681">
        <v>680</v>
      </c>
      <c r="B681">
        <v>2034</v>
      </c>
      <c r="C681">
        <v>706</v>
      </c>
      <c r="D681">
        <f>INDEX(Reservations[Hall (won''t be transferred to database)],MATCH(SeatReservations[[#This Row],[Reservation]],Reservations[Id],0))</f>
        <v>3</v>
      </c>
      <c r="E681">
        <f>INDEX(Reservations[Screening],MATCH(SeatReservations[[#This Row],[Reservation]],Reservations[Id],0))</f>
        <v>712</v>
      </c>
      <c r="F681">
        <f t="shared" si="10"/>
        <v>1</v>
      </c>
      <c r="G681">
        <f>INDEX(Seat!E:E,MATCH(SeatReservations!C681,Seat!A:A,0))</f>
        <v>0</v>
      </c>
    </row>
    <row r="682" spans="1:7" x14ac:dyDescent="0.25">
      <c r="A682">
        <v>681</v>
      </c>
      <c r="B682">
        <v>972</v>
      </c>
      <c r="C682">
        <v>939</v>
      </c>
      <c r="D682">
        <f>INDEX(Reservations[Hall (won''t be transferred to database)],MATCH(SeatReservations[[#This Row],[Reservation]],Reservations[Id],0))</f>
        <v>4</v>
      </c>
      <c r="E682">
        <f>INDEX(Reservations[Screening],MATCH(SeatReservations[[#This Row],[Reservation]],Reservations[Id],0))</f>
        <v>708</v>
      </c>
      <c r="F682">
        <f t="shared" si="10"/>
        <v>1</v>
      </c>
      <c r="G682">
        <f>INDEX(Seat!E:E,MATCH(SeatReservations!C682,Seat!A:A,0))</f>
        <v>0</v>
      </c>
    </row>
    <row r="683" spans="1:7" x14ac:dyDescent="0.25">
      <c r="A683">
        <v>682</v>
      </c>
      <c r="B683">
        <v>1556</v>
      </c>
      <c r="C683">
        <v>1022</v>
      </c>
      <c r="D683">
        <f>INDEX(Reservations[Hall (won''t be transferred to database)],MATCH(SeatReservations[[#This Row],[Reservation]],Reservations[Id],0))</f>
        <v>5</v>
      </c>
      <c r="E683">
        <f>INDEX(Reservations[Screening],MATCH(SeatReservations[[#This Row],[Reservation]],Reservations[Id],0))</f>
        <v>263</v>
      </c>
      <c r="F683">
        <f t="shared" si="10"/>
        <v>1</v>
      </c>
      <c r="G683">
        <f>INDEX(Seat!E:E,MATCH(SeatReservations!C683,Seat!A:A,0))</f>
        <v>0</v>
      </c>
    </row>
    <row r="684" spans="1:7" x14ac:dyDescent="0.25">
      <c r="A684">
        <v>683</v>
      </c>
      <c r="B684">
        <v>276</v>
      </c>
      <c r="C684">
        <v>356</v>
      </c>
      <c r="D684">
        <f>INDEX(Reservations[Hall (won''t be transferred to database)],MATCH(SeatReservations[[#This Row],[Reservation]],Reservations[Id],0))</f>
        <v>2</v>
      </c>
      <c r="E684">
        <f>INDEX(Reservations[Screening],MATCH(SeatReservations[[#This Row],[Reservation]],Reservations[Id],0))</f>
        <v>711</v>
      </c>
      <c r="F684">
        <f t="shared" si="10"/>
        <v>1</v>
      </c>
      <c r="G684">
        <f>INDEX(Seat!E:E,MATCH(SeatReservations!C684,Seat!A:A,0))</f>
        <v>0</v>
      </c>
    </row>
    <row r="685" spans="1:7" x14ac:dyDescent="0.25">
      <c r="A685">
        <v>684</v>
      </c>
      <c r="B685">
        <v>2050</v>
      </c>
      <c r="C685">
        <v>1084</v>
      </c>
      <c r="D685">
        <f>INDEX(Reservations[Hall (won''t be transferred to database)],MATCH(SeatReservations[[#This Row],[Reservation]],Reservations[Id],0))</f>
        <v>6</v>
      </c>
      <c r="E685">
        <f>INDEX(Reservations[Screening],MATCH(SeatReservations[[#This Row],[Reservation]],Reservations[Id],0))</f>
        <v>702</v>
      </c>
      <c r="F685">
        <f t="shared" si="10"/>
        <v>2</v>
      </c>
      <c r="G685">
        <f>INDEX(Seat!E:E,MATCH(SeatReservations!C685,Seat!A:A,0))</f>
        <v>0</v>
      </c>
    </row>
    <row r="686" spans="1:7" x14ac:dyDescent="0.25">
      <c r="A686">
        <v>685</v>
      </c>
      <c r="B686">
        <v>1554</v>
      </c>
      <c r="C686">
        <v>1006</v>
      </c>
      <c r="D686">
        <f>INDEX(Reservations[Hall (won''t be transferred to database)],MATCH(SeatReservations[[#This Row],[Reservation]],Reservations[Id],0))</f>
        <v>5</v>
      </c>
      <c r="E686">
        <f>INDEX(Reservations[Screening],MATCH(SeatReservations[[#This Row],[Reservation]],Reservations[Id],0))</f>
        <v>211</v>
      </c>
      <c r="F686">
        <f t="shared" si="10"/>
        <v>1</v>
      </c>
      <c r="G686">
        <f>INDEX(Seat!E:E,MATCH(SeatReservations!C686,Seat!A:A,0))</f>
        <v>0</v>
      </c>
    </row>
    <row r="687" spans="1:7" x14ac:dyDescent="0.25">
      <c r="A687">
        <v>686</v>
      </c>
      <c r="B687">
        <v>391</v>
      </c>
      <c r="C687">
        <v>1371</v>
      </c>
      <c r="D687">
        <f>INDEX(Reservations[Hall (won''t be transferred to database)],MATCH(SeatReservations[[#This Row],[Reservation]],Reservations[Id],0))</f>
        <v>9</v>
      </c>
      <c r="E687">
        <f>INDEX(Reservations[Screening],MATCH(SeatReservations[[#This Row],[Reservation]],Reservations[Id],0))</f>
        <v>639</v>
      </c>
      <c r="F687">
        <f t="shared" si="10"/>
        <v>2</v>
      </c>
      <c r="G687">
        <f>INDEX(Seat!E:E,MATCH(SeatReservations!C687,Seat!A:A,0))</f>
        <v>0</v>
      </c>
    </row>
    <row r="688" spans="1:7" x14ac:dyDescent="0.25">
      <c r="A688">
        <v>687</v>
      </c>
      <c r="B688">
        <v>1243</v>
      </c>
      <c r="C688">
        <v>1403</v>
      </c>
      <c r="D688">
        <f>INDEX(Reservations[Hall (won''t be transferred to database)],MATCH(SeatReservations[[#This Row],[Reservation]],Reservations[Id],0))</f>
        <v>10</v>
      </c>
      <c r="E688">
        <f>INDEX(Reservations[Screening],MATCH(SeatReservations[[#This Row],[Reservation]],Reservations[Id],0))</f>
        <v>79</v>
      </c>
      <c r="F688">
        <f t="shared" si="10"/>
        <v>1</v>
      </c>
      <c r="G688">
        <f>INDEX(Seat!E:E,MATCH(SeatReservations!C688,Seat!A:A,0))</f>
        <v>0</v>
      </c>
    </row>
    <row r="689" spans="1:7" x14ac:dyDescent="0.25">
      <c r="A689">
        <v>688</v>
      </c>
      <c r="B689">
        <v>260</v>
      </c>
      <c r="C689">
        <v>926</v>
      </c>
      <c r="D689">
        <f>INDEX(Reservations[Hall (won''t be transferred to database)],MATCH(SeatReservations[[#This Row],[Reservation]],Reservations[Id],0))</f>
        <v>4</v>
      </c>
      <c r="E689">
        <f>INDEX(Reservations[Screening],MATCH(SeatReservations[[#This Row],[Reservation]],Reservations[Id],0))</f>
        <v>671</v>
      </c>
      <c r="F689">
        <f t="shared" si="10"/>
        <v>1</v>
      </c>
      <c r="G689">
        <f>INDEX(Seat!E:E,MATCH(SeatReservations!C689,Seat!A:A,0))</f>
        <v>0</v>
      </c>
    </row>
    <row r="690" spans="1:7" x14ac:dyDescent="0.25">
      <c r="A690">
        <v>689</v>
      </c>
      <c r="B690">
        <v>2363</v>
      </c>
      <c r="C690">
        <v>1149</v>
      </c>
      <c r="D690">
        <f>INDEX(Reservations[Hall (won''t be transferred to database)],MATCH(SeatReservations[[#This Row],[Reservation]],Reservations[Id],0))</f>
        <v>6</v>
      </c>
      <c r="E690">
        <f>INDEX(Reservations[Screening],MATCH(SeatReservations[[#This Row],[Reservation]],Reservations[Id],0))</f>
        <v>702</v>
      </c>
      <c r="F690">
        <f t="shared" si="10"/>
        <v>1</v>
      </c>
      <c r="G690">
        <f>INDEX(Seat!E:E,MATCH(SeatReservations!C690,Seat!A:A,0))</f>
        <v>0</v>
      </c>
    </row>
    <row r="691" spans="1:7" x14ac:dyDescent="0.25">
      <c r="A691">
        <v>690</v>
      </c>
      <c r="B691">
        <v>1853</v>
      </c>
      <c r="C691">
        <v>1397</v>
      </c>
      <c r="D691">
        <f>INDEX(Reservations[Hall (won''t be transferred to database)],MATCH(SeatReservations[[#This Row],[Reservation]],Reservations[Id],0))</f>
        <v>10</v>
      </c>
      <c r="E691">
        <f>INDEX(Reservations[Screening],MATCH(SeatReservations[[#This Row],[Reservation]],Reservations[Id],0))</f>
        <v>87</v>
      </c>
      <c r="F691">
        <f t="shared" si="10"/>
        <v>1</v>
      </c>
      <c r="G691">
        <f>INDEX(Seat!E:E,MATCH(SeatReservations!C691,Seat!A:A,0))</f>
        <v>0</v>
      </c>
    </row>
    <row r="692" spans="1:7" x14ac:dyDescent="0.25">
      <c r="A692">
        <v>691</v>
      </c>
      <c r="B692">
        <v>1580</v>
      </c>
      <c r="C692">
        <v>1042</v>
      </c>
      <c r="D692">
        <f>INDEX(Reservations[Hall (won''t be transferred to database)],MATCH(SeatReservations[[#This Row],[Reservation]],Reservations[Id],0))</f>
        <v>5</v>
      </c>
      <c r="E692">
        <f>INDEX(Reservations[Screening],MATCH(SeatReservations[[#This Row],[Reservation]],Reservations[Id],0))</f>
        <v>256</v>
      </c>
      <c r="F692">
        <f t="shared" si="10"/>
        <v>1</v>
      </c>
      <c r="G692">
        <f>INDEX(Seat!E:E,MATCH(SeatReservations!C692,Seat!A:A,0))</f>
        <v>0</v>
      </c>
    </row>
    <row r="693" spans="1:7" x14ac:dyDescent="0.25">
      <c r="A693">
        <v>692</v>
      </c>
      <c r="B693">
        <v>569</v>
      </c>
      <c r="C693">
        <v>103</v>
      </c>
      <c r="D693">
        <f>INDEX(Reservations[Hall (won''t be transferred to database)],MATCH(SeatReservations[[#This Row],[Reservation]],Reservations[Id],0))</f>
        <v>1</v>
      </c>
      <c r="E693">
        <f>INDEX(Reservations[Screening],MATCH(SeatReservations[[#This Row],[Reservation]],Reservations[Id],0))</f>
        <v>730</v>
      </c>
      <c r="F693">
        <f t="shared" si="10"/>
        <v>2</v>
      </c>
      <c r="G693">
        <f>INDEX(Seat!E:E,MATCH(SeatReservations!C693,Seat!A:A,0))</f>
        <v>0</v>
      </c>
    </row>
    <row r="694" spans="1:7" x14ac:dyDescent="0.25">
      <c r="A694">
        <v>693</v>
      </c>
      <c r="B694">
        <v>406</v>
      </c>
      <c r="C694">
        <v>1350</v>
      </c>
      <c r="D694">
        <f>INDEX(Reservations[Hall (won''t be transferred to database)],MATCH(SeatReservations[[#This Row],[Reservation]],Reservations[Id],0))</f>
        <v>9</v>
      </c>
      <c r="E694">
        <f>INDEX(Reservations[Screening],MATCH(SeatReservations[[#This Row],[Reservation]],Reservations[Id],0))</f>
        <v>835</v>
      </c>
      <c r="F694">
        <f t="shared" si="10"/>
        <v>1</v>
      </c>
      <c r="G694">
        <f>INDEX(Seat!E:E,MATCH(SeatReservations!C694,Seat!A:A,0))</f>
        <v>0</v>
      </c>
    </row>
    <row r="695" spans="1:7" x14ac:dyDescent="0.25">
      <c r="A695">
        <v>694</v>
      </c>
      <c r="B695">
        <v>2164</v>
      </c>
      <c r="C695">
        <v>1345</v>
      </c>
      <c r="D695">
        <f>INDEX(Reservations[Hall (won''t be transferred to database)],MATCH(SeatReservations[[#This Row],[Reservation]],Reservations[Id],0))</f>
        <v>9</v>
      </c>
      <c r="E695">
        <f>INDEX(Reservations[Screening],MATCH(SeatReservations[[#This Row],[Reservation]],Reservations[Id],0))</f>
        <v>768</v>
      </c>
      <c r="F695">
        <f t="shared" si="10"/>
        <v>1</v>
      </c>
      <c r="G695">
        <f>INDEX(Seat!E:E,MATCH(SeatReservations!C695,Seat!A:A,0))</f>
        <v>0</v>
      </c>
    </row>
    <row r="696" spans="1:7" x14ac:dyDescent="0.25">
      <c r="A696">
        <v>695</v>
      </c>
      <c r="B696">
        <v>2072</v>
      </c>
      <c r="C696">
        <v>1202</v>
      </c>
      <c r="D696">
        <f>INDEX(Reservations[Hall (won''t be transferred to database)],MATCH(SeatReservations[[#This Row],[Reservation]],Reservations[Id],0))</f>
        <v>7</v>
      </c>
      <c r="E696">
        <f>INDEX(Reservations[Screening],MATCH(SeatReservations[[#This Row],[Reservation]],Reservations[Id],0))</f>
        <v>819</v>
      </c>
      <c r="F696">
        <f t="shared" si="10"/>
        <v>2</v>
      </c>
      <c r="G696">
        <f>INDEX(Seat!E:E,MATCH(SeatReservations!C696,Seat!A:A,0))</f>
        <v>0</v>
      </c>
    </row>
    <row r="697" spans="1:7" x14ac:dyDescent="0.25">
      <c r="A697">
        <v>696</v>
      </c>
      <c r="B697">
        <v>1285</v>
      </c>
      <c r="C697">
        <v>1244</v>
      </c>
      <c r="D697">
        <f>INDEX(Reservations[Hall (won''t be transferred to database)],MATCH(SeatReservations[[#This Row],[Reservation]],Reservations[Id],0))</f>
        <v>7</v>
      </c>
      <c r="E697">
        <f>INDEX(Reservations[Screening],MATCH(SeatReservations[[#This Row],[Reservation]],Reservations[Id],0))</f>
        <v>252</v>
      </c>
      <c r="F697">
        <f t="shared" si="10"/>
        <v>1</v>
      </c>
      <c r="G697">
        <f>INDEX(Seat!E:E,MATCH(SeatReservations!C697,Seat!A:A,0))</f>
        <v>0</v>
      </c>
    </row>
    <row r="698" spans="1:7" x14ac:dyDescent="0.25">
      <c r="A698">
        <v>697</v>
      </c>
      <c r="B698">
        <v>385</v>
      </c>
      <c r="C698">
        <v>264</v>
      </c>
      <c r="D698">
        <f>INDEX(Reservations[Hall (won''t be transferred to database)],MATCH(SeatReservations[[#This Row],[Reservation]],Reservations[Id],0))</f>
        <v>2</v>
      </c>
      <c r="E698">
        <f>INDEX(Reservations[Screening],MATCH(SeatReservations[[#This Row],[Reservation]],Reservations[Id],0))</f>
        <v>687</v>
      </c>
      <c r="F698">
        <f t="shared" si="10"/>
        <v>1</v>
      </c>
      <c r="G698">
        <f>INDEX(Seat!E:E,MATCH(SeatReservations!C698,Seat!A:A,0))</f>
        <v>0</v>
      </c>
    </row>
    <row r="699" spans="1:7" x14ac:dyDescent="0.25">
      <c r="A699">
        <v>698</v>
      </c>
      <c r="B699">
        <v>1384</v>
      </c>
      <c r="C699">
        <v>829</v>
      </c>
      <c r="D699">
        <f>INDEX(Reservations[Hall (won''t be transferred to database)],MATCH(SeatReservations[[#This Row],[Reservation]],Reservations[Id],0))</f>
        <v>4</v>
      </c>
      <c r="E699">
        <f>INDEX(Reservations[Screening],MATCH(SeatReservations[[#This Row],[Reservation]],Reservations[Id],0))</f>
        <v>8</v>
      </c>
      <c r="F699">
        <f t="shared" si="10"/>
        <v>1</v>
      </c>
      <c r="G699">
        <f>INDEX(Seat!E:E,MATCH(SeatReservations!C699,Seat!A:A,0))</f>
        <v>0</v>
      </c>
    </row>
    <row r="700" spans="1:7" x14ac:dyDescent="0.25">
      <c r="A700">
        <v>699</v>
      </c>
      <c r="B700">
        <v>2643</v>
      </c>
      <c r="C700">
        <v>1296</v>
      </c>
      <c r="D700">
        <f>INDEX(Reservations[Hall (won''t be transferred to database)],MATCH(SeatReservations[[#This Row],[Reservation]],Reservations[Id],0))</f>
        <v>8</v>
      </c>
      <c r="E700">
        <f>INDEX(Reservations[Screening],MATCH(SeatReservations[[#This Row],[Reservation]],Reservations[Id],0))</f>
        <v>652</v>
      </c>
      <c r="F700">
        <f t="shared" si="10"/>
        <v>2</v>
      </c>
      <c r="G700">
        <f>INDEX(Seat!E:E,MATCH(SeatReservations!C700,Seat!A:A,0))</f>
        <v>0</v>
      </c>
    </row>
    <row r="701" spans="1:7" x14ac:dyDescent="0.25">
      <c r="A701">
        <v>700</v>
      </c>
      <c r="B701">
        <v>2234</v>
      </c>
      <c r="C701">
        <v>914</v>
      </c>
      <c r="D701">
        <f>INDEX(Reservations[Hall (won''t be transferred to database)],MATCH(SeatReservations[[#This Row],[Reservation]],Reservations[Id],0))</f>
        <v>4</v>
      </c>
      <c r="E701">
        <f>INDEX(Reservations[Screening],MATCH(SeatReservations[[#This Row],[Reservation]],Reservations[Id],0))</f>
        <v>839</v>
      </c>
      <c r="F701">
        <f t="shared" si="10"/>
        <v>1</v>
      </c>
      <c r="G701">
        <f>INDEX(Seat!E:E,MATCH(SeatReservations!C701,Seat!A:A,0))</f>
        <v>0</v>
      </c>
    </row>
    <row r="702" spans="1:7" x14ac:dyDescent="0.25">
      <c r="A702">
        <v>701</v>
      </c>
      <c r="B702">
        <v>536</v>
      </c>
      <c r="C702">
        <v>81</v>
      </c>
      <c r="D702">
        <f>INDEX(Reservations[Hall (won''t be transferred to database)],MATCH(SeatReservations[[#This Row],[Reservation]],Reservations[Id],0))</f>
        <v>1</v>
      </c>
      <c r="E702">
        <f>INDEX(Reservations[Screening],MATCH(SeatReservations[[#This Row],[Reservation]],Reservations[Id],0))</f>
        <v>741</v>
      </c>
      <c r="F702">
        <f t="shared" si="10"/>
        <v>1</v>
      </c>
      <c r="G702">
        <f>INDEX(Seat!E:E,MATCH(SeatReservations!C702,Seat!A:A,0))</f>
        <v>0</v>
      </c>
    </row>
    <row r="703" spans="1:7" x14ac:dyDescent="0.25">
      <c r="A703">
        <v>702</v>
      </c>
      <c r="B703">
        <v>1067</v>
      </c>
      <c r="C703">
        <v>1358</v>
      </c>
      <c r="D703">
        <f>INDEX(Reservations[Hall (won''t be transferred to database)],MATCH(SeatReservations[[#This Row],[Reservation]],Reservations[Id],0))</f>
        <v>9</v>
      </c>
      <c r="E703">
        <f>INDEX(Reservations[Screening],MATCH(SeatReservations[[#This Row],[Reservation]],Reservations[Id],0))</f>
        <v>115</v>
      </c>
      <c r="F703">
        <f t="shared" si="10"/>
        <v>1</v>
      </c>
      <c r="G703">
        <f>INDEX(Seat!E:E,MATCH(SeatReservations!C703,Seat!A:A,0))</f>
        <v>0</v>
      </c>
    </row>
    <row r="704" spans="1:7" x14ac:dyDescent="0.25">
      <c r="A704">
        <v>703</v>
      </c>
      <c r="B704">
        <v>762</v>
      </c>
      <c r="C704">
        <v>1408</v>
      </c>
      <c r="D704">
        <f>INDEX(Reservations[Hall (won''t be transferred to database)],MATCH(SeatReservations[[#This Row],[Reservation]],Reservations[Id],0))</f>
        <v>10</v>
      </c>
      <c r="E704">
        <f>INDEX(Reservations[Screening],MATCH(SeatReservations[[#This Row],[Reservation]],Reservations[Id],0))</f>
        <v>602</v>
      </c>
      <c r="F704">
        <f t="shared" si="10"/>
        <v>1</v>
      </c>
      <c r="G704">
        <f>INDEX(Seat!E:E,MATCH(SeatReservations!C704,Seat!A:A,0))</f>
        <v>0</v>
      </c>
    </row>
    <row r="705" spans="1:7" x14ac:dyDescent="0.25">
      <c r="A705">
        <v>704</v>
      </c>
      <c r="B705">
        <v>953</v>
      </c>
      <c r="C705">
        <v>1318</v>
      </c>
      <c r="D705">
        <f>INDEX(Reservations[Hall (won''t be transferred to database)],MATCH(SeatReservations[[#This Row],[Reservation]],Reservations[Id],0))</f>
        <v>9</v>
      </c>
      <c r="E705">
        <f>INDEX(Reservations[Screening],MATCH(SeatReservations[[#This Row],[Reservation]],Reservations[Id],0))</f>
        <v>698</v>
      </c>
      <c r="F705">
        <f t="shared" si="10"/>
        <v>1</v>
      </c>
      <c r="G705">
        <f>INDEX(Seat!E:E,MATCH(SeatReservations!C705,Seat!A:A,0))</f>
        <v>0</v>
      </c>
    </row>
    <row r="706" spans="1:7" x14ac:dyDescent="0.25">
      <c r="A706">
        <v>705</v>
      </c>
      <c r="B706">
        <v>889</v>
      </c>
      <c r="C706">
        <v>409</v>
      </c>
      <c r="D706">
        <f>INDEX(Reservations[Hall (won''t be transferred to database)],MATCH(SeatReservations[[#This Row],[Reservation]],Reservations[Id],0))</f>
        <v>2</v>
      </c>
      <c r="E706">
        <f>INDEX(Reservations[Screening],MATCH(SeatReservations[[#This Row],[Reservation]],Reservations[Id],0))</f>
        <v>638</v>
      </c>
      <c r="F706">
        <f t="shared" ref="F706:F769" si="11">COUNTIFS($E$1:$E$15894,E706,$C$1:$C$15894,C706)</f>
        <v>1</v>
      </c>
      <c r="G706">
        <f>INDEX(Seat!E:E,MATCH(SeatReservations!C706,Seat!A:A,0))</f>
        <v>0</v>
      </c>
    </row>
    <row r="707" spans="1:7" x14ac:dyDescent="0.25">
      <c r="A707">
        <v>706</v>
      </c>
      <c r="B707">
        <v>2989</v>
      </c>
      <c r="C707">
        <v>1013</v>
      </c>
      <c r="D707">
        <f>INDEX(Reservations[Hall (won''t be transferred to database)],MATCH(SeatReservations[[#This Row],[Reservation]],Reservations[Id],0))</f>
        <v>5</v>
      </c>
      <c r="E707">
        <f>INDEX(Reservations[Screening],MATCH(SeatReservations[[#This Row],[Reservation]],Reservations[Id],0))</f>
        <v>770</v>
      </c>
      <c r="F707">
        <f t="shared" si="11"/>
        <v>1</v>
      </c>
      <c r="G707">
        <f>INDEX(Seat!E:E,MATCH(SeatReservations!C707,Seat!A:A,0))</f>
        <v>0</v>
      </c>
    </row>
    <row r="708" spans="1:7" x14ac:dyDescent="0.25">
      <c r="A708">
        <v>707</v>
      </c>
      <c r="B708">
        <v>20</v>
      </c>
      <c r="C708">
        <v>1388</v>
      </c>
      <c r="D708">
        <f>INDEX(Reservations[Hall (won''t be transferred to database)],MATCH(SeatReservations[[#This Row],[Reservation]],Reservations[Id],0))</f>
        <v>10</v>
      </c>
      <c r="E708">
        <f>INDEX(Reservations[Screening],MATCH(SeatReservations[[#This Row],[Reservation]],Reservations[Id],0))</f>
        <v>713</v>
      </c>
      <c r="F708">
        <f t="shared" si="11"/>
        <v>1</v>
      </c>
      <c r="G708">
        <f>INDEX(Seat!E:E,MATCH(SeatReservations!C708,Seat!A:A,0))</f>
        <v>0</v>
      </c>
    </row>
    <row r="709" spans="1:7" x14ac:dyDescent="0.25">
      <c r="A709">
        <v>708</v>
      </c>
      <c r="B709">
        <v>1421</v>
      </c>
      <c r="C709">
        <v>1057</v>
      </c>
      <c r="D709">
        <f>INDEX(Reservations[Hall (won''t be transferred to database)],MATCH(SeatReservations[[#This Row],[Reservation]],Reservations[Id],0))</f>
        <v>5</v>
      </c>
      <c r="E709">
        <f>INDEX(Reservations[Screening],MATCH(SeatReservations[[#This Row],[Reservation]],Reservations[Id],0))</f>
        <v>76</v>
      </c>
      <c r="F709">
        <f t="shared" si="11"/>
        <v>1</v>
      </c>
      <c r="G709">
        <f>INDEX(Seat!E:E,MATCH(SeatReservations!C709,Seat!A:A,0))</f>
        <v>0</v>
      </c>
    </row>
    <row r="710" spans="1:7" x14ac:dyDescent="0.25">
      <c r="A710">
        <v>709</v>
      </c>
      <c r="B710">
        <v>835</v>
      </c>
      <c r="C710">
        <v>855</v>
      </c>
      <c r="D710">
        <f>INDEX(Reservations[Hall (won''t be transferred to database)],MATCH(SeatReservations[[#This Row],[Reservation]],Reservations[Id],0))</f>
        <v>4</v>
      </c>
      <c r="E710">
        <f>INDEX(Reservations[Screening],MATCH(SeatReservations[[#This Row],[Reservation]],Reservations[Id],0))</f>
        <v>798</v>
      </c>
      <c r="F710">
        <f t="shared" si="11"/>
        <v>1</v>
      </c>
      <c r="G710">
        <f>INDEX(Seat!E:E,MATCH(SeatReservations!C710,Seat!A:A,0))</f>
        <v>0</v>
      </c>
    </row>
    <row r="711" spans="1:7" x14ac:dyDescent="0.25">
      <c r="A711">
        <v>710</v>
      </c>
      <c r="B711">
        <v>297</v>
      </c>
      <c r="C711">
        <v>1060</v>
      </c>
      <c r="D711">
        <f>INDEX(Reservations[Hall (won''t be transferred to database)],MATCH(SeatReservations[[#This Row],[Reservation]],Reservations[Id],0))</f>
        <v>5</v>
      </c>
      <c r="E711">
        <f>INDEX(Reservations[Screening],MATCH(SeatReservations[[#This Row],[Reservation]],Reservations[Id],0))</f>
        <v>806</v>
      </c>
      <c r="F711">
        <f t="shared" si="11"/>
        <v>1</v>
      </c>
      <c r="G711">
        <f>INDEX(Seat!E:E,MATCH(SeatReservations!C711,Seat!A:A,0))</f>
        <v>0</v>
      </c>
    </row>
    <row r="712" spans="1:7" x14ac:dyDescent="0.25">
      <c r="A712">
        <v>711</v>
      </c>
      <c r="B712">
        <v>2409</v>
      </c>
      <c r="C712">
        <v>1411</v>
      </c>
      <c r="D712">
        <f>INDEX(Reservations[Hall (won''t be transferred to database)],MATCH(SeatReservations[[#This Row],[Reservation]],Reservations[Id],0))</f>
        <v>10</v>
      </c>
      <c r="E712">
        <f>INDEX(Reservations[Screening],MATCH(SeatReservations[[#This Row],[Reservation]],Reservations[Id],0))</f>
        <v>729</v>
      </c>
      <c r="F712">
        <f t="shared" si="11"/>
        <v>1</v>
      </c>
      <c r="G712">
        <f>INDEX(Seat!E:E,MATCH(SeatReservations!C712,Seat!A:A,0))</f>
        <v>0</v>
      </c>
    </row>
    <row r="713" spans="1:7" x14ac:dyDescent="0.25">
      <c r="A713">
        <v>712</v>
      </c>
      <c r="B713">
        <v>1976</v>
      </c>
      <c r="C713">
        <v>924</v>
      </c>
      <c r="D713">
        <f>INDEX(Reservations[Hall (won''t be transferred to database)],MATCH(SeatReservations[[#This Row],[Reservation]],Reservations[Id],0))</f>
        <v>4</v>
      </c>
      <c r="E713">
        <f>INDEX(Reservations[Screening],MATCH(SeatReservations[[#This Row],[Reservation]],Reservations[Id],0))</f>
        <v>8</v>
      </c>
      <c r="F713">
        <f t="shared" si="11"/>
        <v>1</v>
      </c>
      <c r="G713">
        <f>INDEX(Seat!E:E,MATCH(SeatReservations!C713,Seat!A:A,0))</f>
        <v>0</v>
      </c>
    </row>
    <row r="714" spans="1:7" x14ac:dyDescent="0.25">
      <c r="A714">
        <v>713</v>
      </c>
      <c r="B714">
        <v>1958</v>
      </c>
      <c r="C714">
        <v>994</v>
      </c>
      <c r="D714">
        <f>INDEX(Reservations[Hall (won''t be transferred to database)],MATCH(SeatReservations[[#This Row],[Reservation]],Reservations[Id],0))</f>
        <v>5</v>
      </c>
      <c r="E714">
        <f>INDEX(Reservations[Screening],MATCH(SeatReservations[[#This Row],[Reservation]],Reservations[Id],0))</f>
        <v>104</v>
      </c>
      <c r="F714">
        <f t="shared" si="11"/>
        <v>1</v>
      </c>
      <c r="G714">
        <f>INDEX(Seat!E:E,MATCH(SeatReservations!C714,Seat!A:A,0))</f>
        <v>0</v>
      </c>
    </row>
    <row r="715" spans="1:7" x14ac:dyDescent="0.25">
      <c r="A715">
        <v>714</v>
      </c>
      <c r="B715">
        <v>2473</v>
      </c>
      <c r="C715">
        <v>405</v>
      </c>
      <c r="D715">
        <f>INDEX(Reservations[Hall (won''t be transferred to database)],MATCH(SeatReservations[[#This Row],[Reservation]],Reservations[Id],0))</f>
        <v>2</v>
      </c>
      <c r="E715">
        <f>INDEX(Reservations[Screening],MATCH(SeatReservations[[#This Row],[Reservation]],Reservations[Id],0))</f>
        <v>694</v>
      </c>
      <c r="F715">
        <f t="shared" si="11"/>
        <v>1</v>
      </c>
      <c r="G715">
        <f>INDEX(Seat!E:E,MATCH(SeatReservations!C715,Seat!A:A,0))</f>
        <v>0</v>
      </c>
    </row>
    <row r="716" spans="1:7" x14ac:dyDescent="0.25">
      <c r="A716">
        <v>715</v>
      </c>
      <c r="B716">
        <v>1740</v>
      </c>
      <c r="C716">
        <v>1264</v>
      </c>
      <c r="D716">
        <f>INDEX(Reservations[Hall (won''t be transferred to database)],MATCH(SeatReservations[[#This Row],[Reservation]],Reservations[Id],0))</f>
        <v>8</v>
      </c>
      <c r="E716">
        <f>INDEX(Reservations[Screening],MATCH(SeatReservations[[#This Row],[Reservation]],Reservations[Id],0))</f>
        <v>66</v>
      </c>
      <c r="F716">
        <f t="shared" si="11"/>
        <v>1</v>
      </c>
      <c r="G716">
        <f>INDEX(Seat!E:E,MATCH(SeatReservations!C716,Seat!A:A,0))</f>
        <v>0</v>
      </c>
    </row>
    <row r="717" spans="1:7" x14ac:dyDescent="0.25">
      <c r="A717">
        <v>716</v>
      </c>
      <c r="B717">
        <v>2751</v>
      </c>
      <c r="C717">
        <v>1296</v>
      </c>
      <c r="D717">
        <f>INDEX(Reservations[Hall (won''t be transferred to database)],MATCH(SeatReservations[[#This Row],[Reservation]],Reservations[Id],0))</f>
        <v>8</v>
      </c>
      <c r="E717">
        <f>INDEX(Reservations[Screening],MATCH(SeatReservations[[#This Row],[Reservation]],Reservations[Id],0))</f>
        <v>841</v>
      </c>
      <c r="F717">
        <f t="shared" si="11"/>
        <v>1</v>
      </c>
      <c r="G717">
        <f>INDEX(Seat!E:E,MATCH(SeatReservations!C717,Seat!A:A,0))</f>
        <v>0</v>
      </c>
    </row>
    <row r="718" spans="1:7" x14ac:dyDescent="0.25">
      <c r="A718">
        <v>717</v>
      </c>
      <c r="B718">
        <v>177</v>
      </c>
      <c r="C718">
        <v>1152</v>
      </c>
      <c r="D718">
        <f>INDEX(Reservations[Hall (won''t be transferred to database)],MATCH(SeatReservations[[#This Row],[Reservation]],Reservations[Id],0))</f>
        <v>6</v>
      </c>
      <c r="E718">
        <f>INDEX(Reservations[Screening],MATCH(SeatReservations[[#This Row],[Reservation]],Reservations[Id],0))</f>
        <v>825</v>
      </c>
      <c r="F718">
        <f t="shared" si="11"/>
        <v>1</v>
      </c>
      <c r="G718">
        <f>INDEX(Seat!E:E,MATCH(SeatReservations!C718,Seat!A:A,0))</f>
        <v>0</v>
      </c>
    </row>
    <row r="719" spans="1:7" x14ac:dyDescent="0.25">
      <c r="A719">
        <v>718</v>
      </c>
      <c r="B719">
        <v>1944</v>
      </c>
      <c r="C719">
        <v>1425</v>
      </c>
      <c r="D719">
        <f>INDEX(Reservations[Hall (won''t be transferred to database)],MATCH(SeatReservations[[#This Row],[Reservation]],Reservations[Id],0))</f>
        <v>10</v>
      </c>
      <c r="E719">
        <f>INDEX(Reservations[Screening],MATCH(SeatReservations[[#This Row],[Reservation]],Reservations[Id],0))</f>
        <v>85</v>
      </c>
      <c r="F719">
        <f t="shared" si="11"/>
        <v>1</v>
      </c>
      <c r="G719">
        <f>INDEX(Seat!E:E,MATCH(SeatReservations!C719,Seat!A:A,0))</f>
        <v>0</v>
      </c>
    </row>
    <row r="720" spans="1:7" x14ac:dyDescent="0.25">
      <c r="A720">
        <v>719</v>
      </c>
      <c r="B720">
        <v>1223</v>
      </c>
      <c r="C720">
        <v>1109</v>
      </c>
      <c r="D720">
        <f>INDEX(Reservations[Hall (won''t be transferred to database)],MATCH(SeatReservations[[#This Row],[Reservation]],Reservations[Id],0))</f>
        <v>6</v>
      </c>
      <c r="E720">
        <f>INDEX(Reservations[Screening],MATCH(SeatReservations[[#This Row],[Reservation]],Reservations[Id],0))</f>
        <v>226</v>
      </c>
      <c r="F720">
        <f t="shared" si="11"/>
        <v>1</v>
      </c>
      <c r="G720">
        <f>INDEX(Seat!E:E,MATCH(SeatReservations!C720,Seat!A:A,0))</f>
        <v>0</v>
      </c>
    </row>
    <row r="721" spans="1:7" x14ac:dyDescent="0.25">
      <c r="A721">
        <v>720</v>
      </c>
      <c r="B721">
        <v>1166</v>
      </c>
      <c r="C721">
        <v>1279</v>
      </c>
      <c r="D721">
        <f>INDEX(Reservations[Hall (won''t be transferred to database)],MATCH(SeatReservations[[#This Row],[Reservation]],Reservations[Id],0))</f>
        <v>8</v>
      </c>
      <c r="E721">
        <f>INDEX(Reservations[Screening],MATCH(SeatReservations[[#This Row],[Reservation]],Reservations[Id],0))</f>
        <v>261</v>
      </c>
      <c r="F721">
        <f t="shared" si="11"/>
        <v>1</v>
      </c>
      <c r="G721">
        <f>INDEX(Seat!E:E,MATCH(SeatReservations!C721,Seat!A:A,0))</f>
        <v>0</v>
      </c>
    </row>
    <row r="722" spans="1:7" x14ac:dyDescent="0.25">
      <c r="A722">
        <v>721</v>
      </c>
      <c r="B722">
        <v>1475</v>
      </c>
      <c r="C722">
        <v>1380</v>
      </c>
      <c r="D722">
        <f>INDEX(Reservations[Hall (won''t be transferred to database)],MATCH(SeatReservations[[#This Row],[Reservation]],Reservations[Id],0))</f>
        <v>10</v>
      </c>
      <c r="E722">
        <f>INDEX(Reservations[Screening],MATCH(SeatReservations[[#This Row],[Reservation]],Reservations[Id],0))</f>
        <v>92</v>
      </c>
      <c r="F722">
        <f t="shared" si="11"/>
        <v>1</v>
      </c>
      <c r="G722">
        <f>INDEX(Seat!E:E,MATCH(SeatReservations!C722,Seat!A:A,0))</f>
        <v>0</v>
      </c>
    </row>
    <row r="723" spans="1:7" x14ac:dyDescent="0.25">
      <c r="A723">
        <v>722</v>
      </c>
      <c r="B723">
        <v>2799</v>
      </c>
      <c r="C723">
        <v>484</v>
      </c>
      <c r="D723">
        <f>INDEX(Reservations[Hall (won''t be transferred to database)],MATCH(SeatReservations[[#This Row],[Reservation]],Reservations[Id],0))</f>
        <v>3</v>
      </c>
      <c r="E723">
        <f>INDEX(Reservations[Screening],MATCH(SeatReservations[[#This Row],[Reservation]],Reservations[Id],0))</f>
        <v>808</v>
      </c>
      <c r="F723">
        <f t="shared" si="11"/>
        <v>1</v>
      </c>
      <c r="G723">
        <f>INDEX(Seat!E:E,MATCH(SeatReservations!C723,Seat!A:A,0))</f>
        <v>0</v>
      </c>
    </row>
    <row r="724" spans="1:7" x14ac:dyDescent="0.25">
      <c r="A724">
        <v>723</v>
      </c>
      <c r="B724">
        <v>372</v>
      </c>
      <c r="C724">
        <v>1318</v>
      </c>
      <c r="D724">
        <f>INDEX(Reservations[Hall (won''t be transferred to database)],MATCH(SeatReservations[[#This Row],[Reservation]],Reservations[Id],0))</f>
        <v>9</v>
      </c>
      <c r="E724">
        <f>INDEX(Reservations[Screening],MATCH(SeatReservations[[#This Row],[Reservation]],Reservations[Id],0))</f>
        <v>657</v>
      </c>
      <c r="F724">
        <f t="shared" si="11"/>
        <v>1</v>
      </c>
      <c r="G724">
        <f>INDEX(Seat!E:E,MATCH(SeatReservations!C724,Seat!A:A,0))</f>
        <v>0</v>
      </c>
    </row>
    <row r="725" spans="1:7" x14ac:dyDescent="0.25">
      <c r="A725">
        <v>724</v>
      </c>
      <c r="B725">
        <v>141</v>
      </c>
      <c r="C725">
        <v>1299</v>
      </c>
      <c r="D725">
        <f>INDEX(Reservations[Hall (won''t be transferred to database)],MATCH(SeatReservations[[#This Row],[Reservation]],Reservations[Id],0))</f>
        <v>8</v>
      </c>
      <c r="E725">
        <f>INDEX(Reservations[Screening],MATCH(SeatReservations[[#This Row],[Reservation]],Reservations[Id],0))</f>
        <v>814</v>
      </c>
      <c r="F725">
        <f t="shared" si="11"/>
        <v>1</v>
      </c>
      <c r="G725">
        <f>INDEX(Seat!E:E,MATCH(SeatReservations!C725,Seat!A:A,0))</f>
        <v>0</v>
      </c>
    </row>
    <row r="726" spans="1:7" x14ac:dyDescent="0.25">
      <c r="A726">
        <v>725</v>
      </c>
      <c r="B726">
        <v>2758</v>
      </c>
      <c r="C726">
        <v>995</v>
      </c>
      <c r="D726">
        <f>INDEX(Reservations[Hall (won''t be transferred to database)],MATCH(SeatReservations[[#This Row],[Reservation]],Reservations[Id],0))</f>
        <v>5</v>
      </c>
      <c r="E726">
        <f>INDEX(Reservations[Screening],MATCH(SeatReservations[[#This Row],[Reservation]],Reservations[Id],0))</f>
        <v>660</v>
      </c>
      <c r="F726">
        <f t="shared" si="11"/>
        <v>1</v>
      </c>
      <c r="G726">
        <f>INDEX(Seat!E:E,MATCH(SeatReservations!C726,Seat!A:A,0))</f>
        <v>0</v>
      </c>
    </row>
    <row r="727" spans="1:7" x14ac:dyDescent="0.25">
      <c r="A727">
        <v>726</v>
      </c>
      <c r="B727">
        <v>1665</v>
      </c>
      <c r="C727">
        <v>695</v>
      </c>
      <c r="D727">
        <f>INDEX(Reservations[Hall (won''t be transferred to database)],MATCH(SeatReservations[[#This Row],[Reservation]],Reservations[Id],0))</f>
        <v>3</v>
      </c>
      <c r="E727">
        <f>INDEX(Reservations[Screening],MATCH(SeatReservations[[#This Row],[Reservation]],Reservations[Id],0))</f>
        <v>23</v>
      </c>
      <c r="F727">
        <f t="shared" si="11"/>
        <v>1</v>
      </c>
      <c r="G727">
        <f>INDEX(Seat!E:E,MATCH(SeatReservations!C727,Seat!A:A,0))</f>
        <v>0</v>
      </c>
    </row>
    <row r="728" spans="1:7" x14ac:dyDescent="0.25">
      <c r="A728">
        <v>727</v>
      </c>
      <c r="B728">
        <v>1122</v>
      </c>
      <c r="C728">
        <v>1407</v>
      </c>
      <c r="D728">
        <f>INDEX(Reservations[Hall (won''t be transferred to database)],MATCH(SeatReservations[[#This Row],[Reservation]],Reservations[Id],0))</f>
        <v>10</v>
      </c>
      <c r="E728">
        <f>INDEX(Reservations[Screening],MATCH(SeatReservations[[#This Row],[Reservation]],Reservations[Id],0))</f>
        <v>26</v>
      </c>
      <c r="F728">
        <f t="shared" si="11"/>
        <v>1</v>
      </c>
      <c r="G728">
        <f>INDEX(Seat!E:E,MATCH(SeatReservations!C728,Seat!A:A,0))</f>
        <v>0</v>
      </c>
    </row>
    <row r="729" spans="1:7" x14ac:dyDescent="0.25">
      <c r="A729">
        <v>728</v>
      </c>
      <c r="B729">
        <v>1716</v>
      </c>
      <c r="C729">
        <v>1307</v>
      </c>
      <c r="D729">
        <f>INDEX(Reservations[Hall (won''t be transferred to database)],MATCH(SeatReservations[[#This Row],[Reservation]],Reservations[Id],0))</f>
        <v>8</v>
      </c>
      <c r="E729">
        <f>INDEX(Reservations[Screening],MATCH(SeatReservations[[#This Row],[Reservation]],Reservations[Id],0))</f>
        <v>189</v>
      </c>
      <c r="F729">
        <f t="shared" si="11"/>
        <v>1</v>
      </c>
      <c r="G729">
        <f>INDEX(Seat!E:E,MATCH(SeatReservations!C729,Seat!A:A,0))</f>
        <v>0</v>
      </c>
    </row>
    <row r="730" spans="1:7" x14ac:dyDescent="0.25">
      <c r="A730">
        <v>729</v>
      </c>
      <c r="B730">
        <v>905</v>
      </c>
      <c r="C730">
        <v>1381</v>
      </c>
      <c r="D730">
        <f>INDEX(Reservations[Hall (won''t be transferred to database)],MATCH(SeatReservations[[#This Row],[Reservation]],Reservations[Id],0))</f>
        <v>10</v>
      </c>
      <c r="E730">
        <f>INDEX(Reservations[Screening],MATCH(SeatReservations[[#This Row],[Reservation]],Reservations[Id],0))</f>
        <v>602</v>
      </c>
      <c r="F730">
        <f t="shared" si="11"/>
        <v>2</v>
      </c>
      <c r="G730">
        <f>INDEX(Seat!E:E,MATCH(SeatReservations!C730,Seat!A:A,0))</f>
        <v>0</v>
      </c>
    </row>
    <row r="731" spans="1:7" x14ac:dyDescent="0.25">
      <c r="A731">
        <v>730</v>
      </c>
      <c r="B731">
        <v>981</v>
      </c>
      <c r="C731">
        <v>29</v>
      </c>
      <c r="D731">
        <f>INDEX(Reservations[Hall (won''t be transferred to database)],MATCH(SeatReservations[[#This Row],[Reservation]],Reservations[Id],0))</f>
        <v>1</v>
      </c>
      <c r="E731">
        <f>INDEX(Reservations[Screening],MATCH(SeatReservations[[#This Row],[Reservation]],Reservations[Id],0))</f>
        <v>765</v>
      </c>
      <c r="F731">
        <f t="shared" si="11"/>
        <v>1</v>
      </c>
      <c r="G731">
        <f>INDEX(Seat!E:E,MATCH(SeatReservations!C731,Seat!A:A,0))</f>
        <v>0</v>
      </c>
    </row>
    <row r="732" spans="1:7" x14ac:dyDescent="0.25">
      <c r="A732">
        <v>731</v>
      </c>
      <c r="B732">
        <v>604</v>
      </c>
      <c r="C732">
        <v>178</v>
      </c>
      <c r="D732">
        <f>INDEX(Reservations[Hall (won''t be transferred to database)],MATCH(SeatReservations[[#This Row],[Reservation]],Reservations[Id],0))</f>
        <v>1</v>
      </c>
      <c r="E732">
        <f>INDEX(Reservations[Screening],MATCH(SeatReservations[[#This Row],[Reservation]],Reservations[Id],0))</f>
        <v>765</v>
      </c>
      <c r="F732">
        <f t="shared" si="11"/>
        <v>1</v>
      </c>
      <c r="G732">
        <f>INDEX(Seat!E:E,MATCH(SeatReservations!C732,Seat!A:A,0))</f>
        <v>0</v>
      </c>
    </row>
    <row r="733" spans="1:7" x14ac:dyDescent="0.25">
      <c r="A733">
        <v>732</v>
      </c>
      <c r="B733">
        <v>2184</v>
      </c>
      <c r="C733">
        <v>1011</v>
      </c>
      <c r="D733">
        <f>INDEX(Reservations[Hall (won''t be transferred to database)],MATCH(SeatReservations[[#This Row],[Reservation]],Reservations[Id],0))</f>
        <v>5</v>
      </c>
      <c r="E733">
        <f>INDEX(Reservations[Screening],MATCH(SeatReservations[[#This Row],[Reservation]],Reservations[Id],0))</f>
        <v>718</v>
      </c>
      <c r="F733">
        <f t="shared" si="11"/>
        <v>1</v>
      </c>
      <c r="G733">
        <f>INDEX(Seat!E:E,MATCH(SeatReservations!C733,Seat!A:A,0))</f>
        <v>0</v>
      </c>
    </row>
    <row r="734" spans="1:7" x14ac:dyDescent="0.25">
      <c r="A734">
        <v>733</v>
      </c>
      <c r="B734">
        <v>468</v>
      </c>
      <c r="C734">
        <v>1299</v>
      </c>
      <c r="D734">
        <f>INDEX(Reservations[Hall (won''t be transferred to database)],MATCH(SeatReservations[[#This Row],[Reservation]],Reservations[Id],0))</f>
        <v>8</v>
      </c>
      <c r="E734">
        <f>INDEX(Reservations[Screening],MATCH(SeatReservations[[#This Row],[Reservation]],Reservations[Id],0))</f>
        <v>613</v>
      </c>
      <c r="F734">
        <f t="shared" si="11"/>
        <v>1</v>
      </c>
      <c r="G734">
        <f>INDEX(Seat!E:E,MATCH(SeatReservations!C734,Seat!A:A,0))</f>
        <v>0</v>
      </c>
    </row>
    <row r="735" spans="1:7" x14ac:dyDescent="0.25">
      <c r="A735">
        <v>734</v>
      </c>
      <c r="B735">
        <v>2460</v>
      </c>
      <c r="C735">
        <v>646</v>
      </c>
      <c r="D735">
        <f>INDEX(Reservations[Hall (won''t be transferred to database)],MATCH(SeatReservations[[#This Row],[Reservation]],Reservations[Id],0))</f>
        <v>3</v>
      </c>
      <c r="E735">
        <f>INDEX(Reservations[Screening],MATCH(SeatReservations[[#This Row],[Reservation]],Reservations[Id],0))</f>
        <v>751</v>
      </c>
      <c r="F735">
        <f t="shared" si="11"/>
        <v>1</v>
      </c>
      <c r="G735">
        <f>INDEX(Seat!E:E,MATCH(SeatReservations!C735,Seat!A:A,0))</f>
        <v>0</v>
      </c>
    </row>
    <row r="736" spans="1:7" x14ac:dyDescent="0.25">
      <c r="A736">
        <v>735</v>
      </c>
      <c r="B736">
        <v>1488</v>
      </c>
      <c r="C736">
        <v>1250</v>
      </c>
      <c r="D736">
        <f>INDEX(Reservations[Hall (won''t be transferred to database)],MATCH(SeatReservations[[#This Row],[Reservation]],Reservations[Id],0))</f>
        <v>7</v>
      </c>
      <c r="E736">
        <f>INDEX(Reservations[Screening],MATCH(SeatReservations[[#This Row],[Reservation]],Reservations[Id],0))</f>
        <v>203</v>
      </c>
      <c r="F736">
        <f t="shared" si="11"/>
        <v>1</v>
      </c>
      <c r="G736">
        <f>INDEX(Seat!E:E,MATCH(SeatReservations!C736,Seat!A:A,0))</f>
        <v>0</v>
      </c>
    </row>
    <row r="737" spans="1:7" x14ac:dyDescent="0.25">
      <c r="A737">
        <v>736</v>
      </c>
      <c r="B737">
        <v>2839</v>
      </c>
      <c r="C737">
        <v>1092</v>
      </c>
      <c r="D737">
        <f>INDEX(Reservations[Hall (won''t be transferred to database)],MATCH(SeatReservations[[#This Row],[Reservation]],Reservations[Id],0))</f>
        <v>6</v>
      </c>
      <c r="E737">
        <f>INDEX(Reservations[Screening],MATCH(SeatReservations[[#This Row],[Reservation]],Reservations[Id],0))</f>
        <v>608</v>
      </c>
      <c r="F737">
        <f t="shared" si="11"/>
        <v>1</v>
      </c>
      <c r="G737">
        <f>INDEX(Seat!E:E,MATCH(SeatReservations!C737,Seat!A:A,0))</f>
        <v>0</v>
      </c>
    </row>
    <row r="738" spans="1:7" x14ac:dyDescent="0.25">
      <c r="A738">
        <v>737</v>
      </c>
      <c r="B738">
        <v>1593</v>
      </c>
      <c r="C738">
        <v>1164</v>
      </c>
      <c r="D738">
        <f>INDEX(Reservations[Hall (won''t be transferred to database)],MATCH(SeatReservations[[#This Row],[Reservation]],Reservations[Id],0))</f>
        <v>7</v>
      </c>
      <c r="E738">
        <f>INDEX(Reservations[Screening],MATCH(SeatReservations[[#This Row],[Reservation]],Reservations[Id],0))</f>
        <v>259</v>
      </c>
      <c r="F738">
        <f t="shared" si="11"/>
        <v>1</v>
      </c>
      <c r="G738">
        <f>INDEX(Seat!E:E,MATCH(SeatReservations!C738,Seat!A:A,0))</f>
        <v>0</v>
      </c>
    </row>
    <row r="739" spans="1:7" x14ac:dyDescent="0.25">
      <c r="A739">
        <v>738</v>
      </c>
      <c r="B739">
        <v>2039</v>
      </c>
      <c r="C739">
        <v>689</v>
      </c>
      <c r="D739">
        <f>INDEX(Reservations[Hall (won''t be transferred to database)],MATCH(SeatReservations[[#This Row],[Reservation]],Reservations[Id],0))</f>
        <v>3</v>
      </c>
      <c r="E739">
        <f>INDEX(Reservations[Screening],MATCH(SeatReservations[[#This Row],[Reservation]],Reservations[Id],0))</f>
        <v>766</v>
      </c>
      <c r="F739">
        <f t="shared" si="11"/>
        <v>2</v>
      </c>
      <c r="G739">
        <f>INDEX(Seat!E:E,MATCH(SeatReservations!C739,Seat!A:A,0))</f>
        <v>0</v>
      </c>
    </row>
    <row r="740" spans="1:7" x14ac:dyDescent="0.25">
      <c r="A740">
        <v>739</v>
      </c>
      <c r="B740">
        <v>946</v>
      </c>
      <c r="C740">
        <v>798</v>
      </c>
      <c r="D740">
        <f>INDEX(Reservations[Hall (won''t be transferred to database)],MATCH(SeatReservations[[#This Row],[Reservation]],Reservations[Id],0))</f>
        <v>4</v>
      </c>
      <c r="E740">
        <f>INDEX(Reservations[Screening],MATCH(SeatReservations[[#This Row],[Reservation]],Reservations[Id],0))</f>
        <v>833</v>
      </c>
      <c r="F740">
        <f t="shared" si="11"/>
        <v>1</v>
      </c>
      <c r="G740">
        <f>INDEX(Seat!E:E,MATCH(SeatReservations!C740,Seat!A:A,0))</f>
        <v>0</v>
      </c>
    </row>
    <row r="741" spans="1:7" x14ac:dyDescent="0.25">
      <c r="A741">
        <v>740</v>
      </c>
      <c r="B741">
        <v>69</v>
      </c>
      <c r="C741">
        <v>928</v>
      </c>
      <c r="D741">
        <f>INDEX(Reservations[Hall (won''t be transferred to database)],MATCH(SeatReservations[[#This Row],[Reservation]],Reservations[Id],0))</f>
        <v>4</v>
      </c>
      <c r="E741">
        <f>INDEX(Reservations[Screening],MATCH(SeatReservations[[#This Row],[Reservation]],Reservations[Id],0))</f>
        <v>631</v>
      </c>
      <c r="F741">
        <f t="shared" si="11"/>
        <v>1</v>
      </c>
      <c r="G741">
        <f>INDEX(Seat!E:E,MATCH(SeatReservations!C741,Seat!A:A,0))</f>
        <v>0</v>
      </c>
    </row>
    <row r="742" spans="1:7" x14ac:dyDescent="0.25">
      <c r="A742">
        <v>741</v>
      </c>
      <c r="B742">
        <v>2084</v>
      </c>
      <c r="C742">
        <v>371</v>
      </c>
      <c r="D742">
        <f>INDEX(Reservations[Hall (won''t be transferred to database)],MATCH(SeatReservations[[#This Row],[Reservation]],Reservations[Id],0))</f>
        <v>2</v>
      </c>
      <c r="E742">
        <f>INDEX(Reservations[Screening],MATCH(SeatReservations[[#This Row],[Reservation]],Reservations[Id],0))</f>
        <v>812</v>
      </c>
      <c r="F742">
        <f t="shared" si="11"/>
        <v>1</v>
      </c>
      <c r="G742">
        <f>INDEX(Seat!E:E,MATCH(SeatReservations!C742,Seat!A:A,0))</f>
        <v>0</v>
      </c>
    </row>
    <row r="743" spans="1:7" x14ac:dyDescent="0.25">
      <c r="A743">
        <v>742</v>
      </c>
      <c r="B743">
        <v>1110</v>
      </c>
      <c r="C743">
        <v>85</v>
      </c>
      <c r="D743">
        <f>INDEX(Reservations[Hall (won''t be transferred to database)],MATCH(SeatReservations[[#This Row],[Reservation]],Reservations[Id],0))</f>
        <v>1</v>
      </c>
      <c r="E743">
        <f>INDEX(Reservations[Screening],MATCH(SeatReservations[[#This Row],[Reservation]],Reservations[Id],0))</f>
        <v>148</v>
      </c>
      <c r="F743">
        <f t="shared" si="11"/>
        <v>2</v>
      </c>
      <c r="G743">
        <f>INDEX(Seat!E:E,MATCH(SeatReservations!C743,Seat!A:A,0))</f>
        <v>0</v>
      </c>
    </row>
    <row r="744" spans="1:7" x14ac:dyDescent="0.25">
      <c r="A744">
        <v>743</v>
      </c>
      <c r="B744">
        <v>2813</v>
      </c>
      <c r="C744">
        <v>1421</v>
      </c>
      <c r="D744">
        <f>INDEX(Reservations[Hall (won''t be transferred to database)],MATCH(SeatReservations[[#This Row],[Reservation]],Reservations[Id],0))</f>
        <v>10</v>
      </c>
      <c r="E744">
        <f>INDEX(Reservations[Screening],MATCH(SeatReservations[[#This Row],[Reservation]],Reservations[Id],0))</f>
        <v>776</v>
      </c>
      <c r="F744">
        <f t="shared" si="11"/>
        <v>2</v>
      </c>
      <c r="G744">
        <f>INDEX(Seat!E:E,MATCH(SeatReservations!C744,Seat!A:A,0))</f>
        <v>0</v>
      </c>
    </row>
    <row r="745" spans="1:7" x14ac:dyDescent="0.25">
      <c r="A745">
        <v>744</v>
      </c>
      <c r="B745">
        <v>1012</v>
      </c>
      <c r="C745">
        <v>1175</v>
      </c>
      <c r="D745">
        <f>INDEX(Reservations[Hall (won''t be transferred to database)],MATCH(SeatReservations[[#This Row],[Reservation]],Reservations[Id],0))</f>
        <v>7</v>
      </c>
      <c r="E745">
        <f>INDEX(Reservations[Screening],MATCH(SeatReservations[[#This Row],[Reservation]],Reservations[Id],0))</f>
        <v>228</v>
      </c>
      <c r="F745">
        <f t="shared" si="11"/>
        <v>1</v>
      </c>
      <c r="G745">
        <f>INDEX(Seat!E:E,MATCH(SeatReservations!C745,Seat!A:A,0))</f>
        <v>0</v>
      </c>
    </row>
    <row r="746" spans="1:7" x14ac:dyDescent="0.25">
      <c r="A746">
        <v>745</v>
      </c>
      <c r="B746">
        <v>2277</v>
      </c>
      <c r="C746">
        <v>1014</v>
      </c>
      <c r="D746">
        <f>INDEX(Reservations[Hall (won''t be transferred to database)],MATCH(SeatReservations[[#This Row],[Reservation]],Reservations[Id],0))</f>
        <v>5</v>
      </c>
      <c r="E746">
        <f>INDEX(Reservations[Screening],MATCH(SeatReservations[[#This Row],[Reservation]],Reservations[Id],0))</f>
        <v>764</v>
      </c>
      <c r="F746">
        <f t="shared" si="11"/>
        <v>1</v>
      </c>
      <c r="G746">
        <f>INDEX(Seat!E:E,MATCH(SeatReservations!C746,Seat!A:A,0))</f>
        <v>0</v>
      </c>
    </row>
    <row r="747" spans="1:7" x14ac:dyDescent="0.25">
      <c r="A747">
        <v>746</v>
      </c>
      <c r="B747">
        <v>563</v>
      </c>
      <c r="C747">
        <v>452</v>
      </c>
      <c r="D747">
        <f>INDEX(Reservations[Hall (won''t be transferred to database)],MATCH(SeatReservations[[#This Row],[Reservation]],Reservations[Id],0))</f>
        <v>2</v>
      </c>
      <c r="E747">
        <f>INDEX(Reservations[Screening],MATCH(SeatReservations[[#This Row],[Reservation]],Reservations[Id],0))</f>
        <v>787</v>
      </c>
      <c r="F747">
        <f t="shared" si="11"/>
        <v>2</v>
      </c>
      <c r="G747">
        <f>INDEX(Seat!E:E,MATCH(SeatReservations!C747,Seat!A:A,0))</f>
        <v>0</v>
      </c>
    </row>
    <row r="748" spans="1:7" x14ac:dyDescent="0.25">
      <c r="A748">
        <v>747</v>
      </c>
      <c r="B748">
        <v>2691</v>
      </c>
      <c r="C748">
        <v>1321</v>
      </c>
      <c r="D748">
        <f>INDEX(Reservations[Hall (won''t be transferred to database)],MATCH(SeatReservations[[#This Row],[Reservation]],Reservations[Id],0))</f>
        <v>9</v>
      </c>
      <c r="E748">
        <f>INDEX(Reservations[Screening],MATCH(SeatReservations[[#This Row],[Reservation]],Reservations[Id],0))</f>
        <v>795</v>
      </c>
      <c r="F748">
        <f t="shared" si="11"/>
        <v>3</v>
      </c>
      <c r="G748">
        <f>INDEX(Seat!E:E,MATCH(SeatReservations!C748,Seat!A:A,0))</f>
        <v>0</v>
      </c>
    </row>
    <row r="749" spans="1:7" x14ac:dyDescent="0.25">
      <c r="A749">
        <v>748</v>
      </c>
      <c r="B749">
        <v>1308</v>
      </c>
      <c r="C749">
        <v>1218</v>
      </c>
      <c r="D749">
        <f>INDEX(Reservations[Hall (won''t be transferred to database)],MATCH(SeatReservations[[#This Row],[Reservation]],Reservations[Id],0))</f>
        <v>7</v>
      </c>
      <c r="E749">
        <f>INDEX(Reservations[Screening],MATCH(SeatReservations[[#This Row],[Reservation]],Reservations[Id],0))</f>
        <v>174</v>
      </c>
      <c r="F749">
        <f t="shared" si="11"/>
        <v>1</v>
      </c>
      <c r="G749">
        <f>INDEX(Seat!E:E,MATCH(SeatReservations!C749,Seat!A:A,0))</f>
        <v>0</v>
      </c>
    </row>
    <row r="750" spans="1:7" x14ac:dyDescent="0.25">
      <c r="A750">
        <v>749</v>
      </c>
      <c r="B750">
        <v>99</v>
      </c>
      <c r="C750">
        <v>1414</v>
      </c>
      <c r="D750">
        <f>INDEX(Reservations[Hall (won''t be transferred to database)],MATCH(SeatReservations[[#This Row],[Reservation]],Reservations[Id],0))</f>
        <v>10</v>
      </c>
      <c r="E750">
        <f>INDEX(Reservations[Screening],MATCH(SeatReservations[[#This Row],[Reservation]],Reservations[Id],0))</f>
        <v>784</v>
      </c>
      <c r="F750">
        <f t="shared" si="11"/>
        <v>1</v>
      </c>
      <c r="G750">
        <f>INDEX(Seat!E:E,MATCH(SeatReservations!C750,Seat!A:A,0))</f>
        <v>0</v>
      </c>
    </row>
    <row r="751" spans="1:7" x14ac:dyDescent="0.25">
      <c r="A751">
        <v>750</v>
      </c>
      <c r="B751">
        <v>1385</v>
      </c>
      <c r="C751">
        <v>493</v>
      </c>
      <c r="D751">
        <f>INDEX(Reservations[Hall (won''t be transferred to database)],MATCH(SeatReservations[[#This Row],[Reservation]],Reservations[Id],0))</f>
        <v>3</v>
      </c>
      <c r="E751">
        <f>INDEX(Reservations[Screening],MATCH(SeatReservations[[#This Row],[Reservation]],Reservations[Id],0))</f>
        <v>276</v>
      </c>
      <c r="F751">
        <f t="shared" si="11"/>
        <v>1</v>
      </c>
      <c r="G751">
        <f>INDEX(Seat!E:E,MATCH(SeatReservations!C751,Seat!A:A,0))</f>
        <v>0</v>
      </c>
    </row>
    <row r="752" spans="1:7" x14ac:dyDescent="0.25">
      <c r="A752">
        <v>751</v>
      </c>
      <c r="B752">
        <v>1747</v>
      </c>
      <c r="C752">
        <v>1046</v>
      </c>
      <c r="D752">
        <f>INDEX(Reservations[Hall (won''t be transferred to database)],MATCH(SeatReservations[[#This Row],[Reservation]],Reservations[Id],0))</f>
        <v>5</v>
      </c>
      <c r="E752">
        <f>INDEX(Reservations[Screening],MATCH(SeatReservations[[#This Row],[Reservation]],Reservations[Id],0))</f>
        <v>221</v>
      </c>
      <c r="F752">
        <f t="shared" si="11"/>
        <v>1</v>
      </c>
      <c r="G752">
        <f>INDEX(Seat!E:E,MATCH(SeatReservations!C752,Seat!A:A,0))</f>
        <v>0</v>
      </c>
    </row>
    <row r="753" spans="1:7" x14ac:dyDescent="0.25">
      <c r="A753">
        <v>752</v>
      </c>
      <c r="B753">
        <v>1701</v>
      </c>
      <c r="C753">
        <v>854</v>
      </c>
      <c r="D753">
        <f>INDEX(Reservations[Hall (won''t be transferred to database)],MATCH(SeatReservations[[#This Row],[Reservation]],Reservations[Id],0))</f>
        <v>4</v>
      </c>
      <c r="E753">
        <f>INDEX(Reservations[Screening],MATCH(SeatReservations[[#This Row],[Reservation]],Reservations[Id],0))</f>
        <v>292</v>
      </c>
      <c r="F753">
        <f t="shared" si="11"/>
        <v>1</v>
      </c>
      <c r="G753">
        <f>INDEX(Seat!E:E,MATCH(SeatReservations!C753,Seat!A:A,0))</f>
        <v>0</v>
      </c>
    </row>
    <row r="754" spans="1:7" x14ac:dyDescent="0.25">
      <c r="A754">
        <v>753</v>
      </c>
      <c r="B754">
        <v>2053</v>
      </c>
      <c r="C754">
        <v>883</v>
      </c>
      <c r="D754">
        <f>INDEX(Reservations[Hall (won''t be transferred to database)],MATCH(SeatReservations[[#This Row],[Reservation]],Reservations[Id],0))</f>
        <v>4</v>
      </c>
      <c r="E754">
        <f>INDEX(Reservations[Screening],MATCH(SeatReservations[[#This Row],[Reservation]],Reservations[Id],0))</f>
        <v>780</v>
      </c>
      <c r="F754">
        <f t="shared" si="11"/>
        <v>1</v>
      </c>
      <c r="G754">
        <f>INDEX(Seat!E:E,MATCH(SeatReservations!C754,Seat!A:A,0))</f>
        <v>0</v>
      </c>
    </row>
    <row r="755" spans="1:7" x14ac:dyDescent="0.25">
      <c r="A755">
        <v>754</v>
      </c>
      <c r="B755">
        <v>2491</v>
      </c>
      <c r="C755">
        <v>1355</v>
      </c>
      <c r="D755">
        <f>INDEX(Reservations[Hall (won''t be transferred to database)],MATCH(SeatReservations[[#This Row],[Reservation]],Reservations[Id],0))</f>
        <v>9</v>
      </c>
      <c r="E755">
        <f>INDEX(Reservations[Screening],MATCH(SeatReservations[[#This Row],[Reservation]],Reservations[Id],0))</f>
        <v>611</v>
      </c>
      <c r="F755">
        <f t="shared" si="11"/>
        <v>1</v>
      </c>
      <c r="G755">
        <f>INDEX(Seat!E:E,MATCH(SeatReservations!C755,Seat!A:A,0))</f>
        <v>0</v>
      </c>
    </row>
    <row r="756" spans="1:7" x14ac:dyDescent="0.25">
      <c r="A756">
        <v>755</v>
      </c>
      <c r="B756">
        <v>463</v>
      </c>
      <c r="C756">
        <v>1344</v>
      </c>
      <c r="D756">
        <f>INDEX(Reservations[Hall (won''t be transferred to database)],MATCH(SeatReservations[[#This Row],[Reservation]],Reservations[Id],0))</f>
        <v>9</v>
      </c>
      <c r="E756">
        <f>INDEX(Reservations[Screening],MATCH(SeatReservations[[#This Row],[Reservation]],Reservations[Id],0))</f>
        <v>755</v>
      </c>
      <c r="F756">
        <f t="shared" si="11"/>
        <v>1</v>
      </c>
      <c r="G756">
        <f>INDEX(Seat!E:E,MATCH(SeatReservations!C756,Seat!A:A,0))</f>
        <v>0</v>
      </c>
    </row>
    <row r="757" spans="1:7" x14ac:dyDescent="0.25">
      <c r="A757">
        <v>756</v>
      </c>
      <c r="B757">
        <v>413</v>
      </c>
      <c r="C757">
        <v>795</v>
      </c>
      <c r="D757">
        <f>INDEX(Reservations[Hall (won''t be transferred to database)],MATCH(SeatReservations[[#This Row],[Reservation]],Reservations[Id],0))</f>
        <v>4</v>
      </c>
      <c r="E757">
        <f>INDEX(Reservations[Screening],MATCH(SeatReservations[[#This Row],[Reservation]],Reservations[Id],0))</f>
        <v>800</v>
      </c>
      <c r="F757">
        <f t="shared" si="11"/>
        <v>2</v>
      </c>
      <c r="G757">
        <f>INDEX(Seat!E:E,MATCH(SeatReservations!C757,Seat!A:A,0))</f>
        <v>0</v>
      </c>
    </row>
    <row r="758" spans="1:7" x14ac:dyDescent="0.25">
      <c r="A758">
        <v>757</v>
      </c>
      <c r="B758">
        <v>2814</v>
      </c>
      <c r="C758">
        <v>18</v>
      </c>
      <c r="D758">
        <f>INDEX(Reservations[Hall (won''t be transferred to database)],MATCH(SeatReservations[[#This Row],[Reservation]],Reservations[Id],0))</f>
        <v>1</v>
      </c>
      <c r="E758">
        <f>INDEX(Reservations[Screening],MATCH(SeatReservations[[#This Row],[Reservation]],Reservations[Id],0))</f>
        <v>622</v>
      </c>
      <c r="F758">
        <f t="shared" si="11"/>
        <v>2</v>
      </c>
      <c r="G758">
        <f>INDEX(Seat!E:E,MATCH(SeatReservations!C758,Seat!A:A,0))</f>
        <v>0</v>
      </c>
    </row>
    <row r="759" spans="1:7" x14ac:dyDescent="0.25">
      <c r="A759">
        <v>758</v>
      </c>
      <c r="B759">
        <v>1163</v>
      </c>
      <c r="C759">
        <v>1343</v>
      </c>
      <c r="D759">
        <f>INDEX(Reservations[Hall (won''t be transferred to database)],MATCH(SeatReservations[[#This Row],[Reservation]],Reservations[Id],0))</f>
        <v>9</v>
      </c>
      <c r="E759">
        <f>INDEX(Reservations[Screening],MATCH(SeatReservations[[#This Row],[Reservation]],Reservations[Id],0))</f>
        <v>3</v>
      </c>
      <c r="F759">
        <f t="shared" si="11"/>
        <v>1</v>
      </c>
      <c r="G759">
        <f>INDEX(Seat!E:E,MATCH(SeatReservations!C759,Seat!A:A,0))</f>
        <v>0</v>
      </c>
    </row>
    <row r="760" spans="1:7" x14ac:dyDescent="0.25">
      <c r="A760">
        <v>759</v>
      </c>
      <c r="B760">
        <v>516</v>
      </c>
      <c r="C760">
        <v>1320</v>
      </c>
      <c r="D760">
        <f>INDEX(Reservations[Hall (won''t be transferred to database)],MATCH(SeatReservations[[#This Row],[Reservation]],Reservations[Id],0))</f>
        <v>9</v>
      </c>
      <c r="E760">
        <f>INDEX(Reservations[Screening],MATCH(SeatReservations[[#This Row],[Reservation]],Reservations[Id],0))</f>
        <v>715</v>
      </c>
      <c r="F760">
        <f t="shared" si="11"/>
        <v>1</v>
      </c>
      <c r="G760">
        <f>INDEX(Seat!E:E,MATCH(SeatReservations!C760,Seat!A:A,0))</f>
        <v>0</v>
      </c>
    </row>
    <row r="761" spans="1:7" x14ac:dyDescent="0.25">
      <c r="A761">
        <v>760</v>
      </c>
      <c r="B761">
        <v>1388</v>
      </c>
      <c r="C761">
        <v>504</v>
      </c>
      <c r="D761">
        <f>INDEX(Reservations[Hall (won''t be transferred to database)],MATCH(SeatReservations[[#This Row],[Reservation]],Reservations[Id],0))</f>
        <v>3</v>
      </c>
      <c r="E761">
        <f>INDEX(Reservations[Screening],MATCH(SeatReservations[[#This Row],[Reservation]],Reservations[Id],0))</f>
        <v>233</v>
      </c>
      <c r="F761">
        <f t="shared" si="11"/>
        <v>1</v>
      </c>
      <c r="G761">
        <f>INDEX(Seat!E:E,MATCH(SeatReservations!C761,Seat!A:A,0))</f>
        <v>0</v>
      </c>
    </row>
    <row r="762" spans="1:7" x14ac:dyDescent="0.25">
      <c r="A762">
        <v>761</v>
      </c>
      <c r="B762">
        <v>2604</v>
      </c>
      <c r="C762">
        <v>123</v>
      </c>
      <c r="D762">
        <f>INDEX(Reservations[Hall (won''t be transferred to database)],MATCH(SeatReservations[[#This Row],[Reservation]],Reservations[Id],0))</f>
        <v>1</v>
      </c>
      <c r="E762">
        <f>INDEX(Reservations[Screening],MATCH(SeatReservations[[#This Row],[Reservation]],Reservations[Id],0))</f>
        <v>765</v>
      </c>
      <c r="F762">
        <f t="shared" si="11"/>
        <v>1</v>
      </c>
      <c r="G762">
        <f>INDEX(Seat!E:E,MATCH(SeatReservations!C762,Seat!A:A,0))</f>
        <v>0</v>
      </c>
    </row>
    <row r="763" spans="1:7" x14ac:dyDescent="0.25">
      <c r="A763">
        <v>762</v>
      </c>
      <c r="B763">
        <v>9</v>
      </c>
      <c r="C763">
        <v>278</v>
      </c>
      <c r="D763">
        <f>INDEX(Reservations[Hall (won''t be transferred to database)],MATCH(SeatReservations[[#This Row],[Reservation]],Reservations[Id],0))</f>
        <v>2</v>
      </c>
      <c r="E763">
        <f>INDEX(Reservations[Screening],MATCH(SeatReservations[[#This Row],[Reservation]],Reservations[Id],0))</f>
        <v>669</v>
      </c>
      <c r="F763">
        <f t="shared" si="11"/>
        <v>2</v>
      </c>
      <c r="G763">
        <f>INDEX(Seat!E:E,MATCH(SeatReservations!C763,Seat!A:A,0))</f>
        <v>0</v>
      </c>
    </row>
    <row r="764" spans="1:7" x14ac:dyDescent="0.25">
      <c r="A764">
        <v>763</v>
      </c>
      <c r="B764">
        <v>831</v>
      </c>
      <c r="C764">
        <v>1353</v>
      </c>
      <c r="D764">
        <f>INDEX(Reservations[Hall (won''t be transferred to database)],MATCH(SeatReservations[[#This Row],[Reservation]],Reservations[Id],0))</f>
        <v>9</v>
      </c>
      <c r="E764">
        <f>INDEX(Reservations[Screening],MATCH(SeatReservations[[#This Row],[Reservation]],Reservations[Id],0))</f>
        <v>626</v>
      </c>
      <c r="F764">
        <f t="shared" si="11"/>
        <v>1</v>
      </c>
      <c r="G764">
        <f>INDEX(Seat!E:E,MATCH(SeatReservations!C764,Seat!A:A,0))</f>
        <v>0</v>
      </c>
    </row>
    <row r="765" spans="1:7" x14ac:dyDescent="0.25">
      <c r="A765">
        <v>764</v>
      </c>
      <c r="B765">
        <v>1161</v>
      </c>
      <c r="C765">
        <v>1044</v>
      </c>
      <c r="D765">
        <f>INDEX(Reservations[Hall (won''t be transferred to database)],MATCH(SeatReservations[[#This Row],[Reservation]],Reservations[Id],0))</f>
        <v>5</v>
      </c>
      <c r="E765">
        <f>INDEX(Reservations[Screening],MATCH(SeatReservations[[#This Row],[Reservation]],Reservations[Id],0))</f>
        <v>278</v>
      </c>
      <c r="F765">
        <f t="shared" si="11"/>
        <v>1</v>
      </c>
      <c r="G765">
        <f>INDEX(Seat!E:E,MATCH(SeatReservations!C765,Seat!A:A,0))</f>
        <v>0</v>
      </c>
    </row>
    <row r="766" spans="1:7" x14ac:dyDescent="0.25">
      <c r="A766">
        <v>765</v>
      </c>
      <c r="B766">
        <v>1955</v>
      </c>
      <c r="C766">
        <v>1289</v>
      </c>
      <c r="D766">
        <f>INDEX(Reservations[Hall (won''t be transferred to database)],MATCH(SeatReservations[[#This Row],[Reservation]],Reservations[Id],0))</f>
        <v>8</v>
      </c>
      <c r="E766">
        <f>INDEX(Reservations[Screening],MATCH(SeatReservations[[#This Row],[Reservation]],Reservations[Id],0))</f>
        <v>20</v>
      </c>
      <c r="F766">
        <f t="shared" si="11"/>
        <v>1</v>
      </c>
      <c r="G766">
        <f>INDEX(Seat!E:E,MATCH(SeatReservations!C766,Seat!A:A,0))</f>
        <v>0</v>
      </c>
    </row>
    <row r="767" spans="1:7" x14ac:dyDescent="0.25">
      <c r="A767">
        <v>766</v>
      </c>
      <c r="B767">
        <v>1275</v>
      </c>
      <c r="C767">
        <v>1222</v>
      </c>
      <c r="D767">
        <f>INDEX(Reservations[Hall (won''t be transferred to database)],MATCH(SeatReservations[[#This Row],[Reservation]],Reservations[Id],0))</f>
        <v>7</v>
      </c>
      <c r="E767">
        <f>INDEX(Reservations[Screening],MATCH(SeatReservations[[#This Row],[Reservation]],Reservations[Id],0))</f>
        <v>47</v>
      </c>
      <c r="F767">
        <f t="shared" si="11"/>
        <v>1</v>
      </c>
      <c r="G767">
        <f>INDEX(Seat!E:E,MATCH(SeatReservations!C767,Seat!A:A,0))</f>
        <v>0</v>
      </c>
    </row>
    <row r="768" spans="1:7" x14ac:dyDescent="0.25">
      <c r="A768">
        <v>767</v>
      </c>
      <c r="B768">
        <v>1034</v>
      </c>
      <c r="C768">
        <v>435</v>
      </c>
      <c r="D768">
        <f>INDEX(Reservations[Hall (won''t be transferred to database)],MATCH(SeatReservations[[#This Row],[Reservation]],Reservations[Id],0))</f>
        <v>2</v>
      </c>
      <c r="E768">
        <f>INDEX(Reservations[Screening],MATCH(SeatReservations[[#This Row],[Reservation]],Reservations[Id],0))</f>
        <v>270</v>
      </c>
      <c r="F768">
        <f t="shared" si="11"/>
        <v>2</v>
      </c>
      <c r="G768">
        <f>INDEX(Seat!E:E,MATCH(SeatReservations!C768,Seat!A:A,0))</f>
        <v>0</v>
      </c>
    </row>
    <row r="769" spans="1:7" x14ac:dyDescent="0.25">
      <c r="A769">
        <v>768</v>
      </c>
      <c r="B769">
        <v>2599</v>
      </c>
      <c r="C769">
        <v>494</v>
      </c>
      <c r="D769">
        <f>INDEX(Reservations[Hall (won''t be transferred to database)],MATCH(SeatReservations[[#This Row],[Reservation]],Reservations[Id],0))</f>
        <v>3</v>
      </c>
      <c r="E769">
        <f>INDEX(Reservations[Screening],MATCH(SeatReservations[[#This Row],[Reservation]],Reservations[Id],0))</f>
        <v>678</v>
      </c>
      <c r="F769">
        <f t="shared" si="11"/>
        <v>1</v>
      </c>
      <c r="G769">
        <f>INDEX(Seat!E:E,MATCH(SeatReservations!C769,Seat!A:A,0))</f>
        <v>0</v>
      </c>
    </row>
    <row r="770" spans="1:7" x14ac:dyDescent="0.25">
      <c r="A770">
        <v>769</v>
      </c>
      <c r="B770">
        <v>484</v>
      </c>
      <c r="C770">
        <v>1158</v>
      </c>
      <c r="D770">
        <f>INDEX(Reservations[Hall (won''t be transferred to database)],MATCH(SeatReservations[[#This Row],[Reservation]],Reservations[Id],0))</f>
        <v>6</v>
      </c>
      <c r="E770">
        <f>INDEX(Reservations[Screening],MATCH(SeatReservations[[#This Row],[Reservation]],Reservations[Id],0))</f>
        <v>641</v>
      </c>
      <c r="F770">
        <f t="shared" ref="F770:F833" si="12">COUNTIFS($E$1:$E$15894,E770,$C$1:$C$15894,C770)</f>
        <v>1</v>
      </c>
      <c r="G770">
        <f>INDEX(Seat!E:E,MATCH(SeatReservations!C770,Seat!A:A,0))</f>
        <v>0</v>
      </c>
    </row>
    <row r="771" spans="1:7" x14ac:dyDescent="0.25">
      <c r="A771">
        <v>770</v>
      </c>
      <c r="B771">
        <v>2653</v>
      </c>
      <c r="C771">
        <v>539</v>
      </c>
      <c r="D771">
        <f>INDEX(Reservations[Hall (won''t be transferred to database)],MATCH(SeatReservations[[#This Row],[Reservation]],Reservations[Id],0))</f>
        <v>3</v>
      </c>
      <c r="E771">
        <f>INDEX(Reservations[Screening],MATCH(SeatReservations[[#This Row],[Reservation]],Reservations[Id],0))</f>
        <v>645</v>
      </c>
      <c r="F771">
        <f t="shared" si="12"/>
        <v>1</v>
      </c>
      <c r="G771">
        <f>INDEX(Seat!E:E,MATCH(SeatReservations!C771,Seat!A:A,0))</f>
        <v>0</v>
      </c>
    </row>
    <row r="772" spans="1:7" x14ac:dyDescent="0.25">
      <c r="A772">
        <v>771</v>
      </c>
      <c r="B772">
        <v>2307</v>
      </c>
      <c r="C772">
        <v>717</v>
      </c>
      <c r="D772">
        <f>INDEX(Reservations[Hall (won''t be transferred to database)],MATCH(SeatReservations[[#This Row],[Reservation]],Reservations[Id],0))</f>
        <v>3</v>
      </c>
      <c r="E772">
        <f>INDEX(Reservations[Screening],MATCH(SeatReservations[[#This Row],[Reservation]],Reservations[Id],0))</f>
        <v>645</v>
      </c>
      <c r="F772">
        <f t="shared" si="12"/>
        <v>1</v>
      </c>
      <c r="G772">
        <f>INDEX(Seat!E:E,MATCH(SeatReservations!C772,Seat!A:A,0))</f>
        <v>0</v>
      </c>
    </row>
    <row r="773" spans="1:7" x14ac:dyDescent="0.25">
      <c r="A773">
        <v>772</v>
      </c>
      <c r="B773">
        <v>2303</v>
      </c>
      <c r="C773">
        <v>1138</v>
      </c>
      <c r="D773">
        <f>INDEX(Reservations[Hall (won''t be transferred to database)],MATCH(SeatReservations[[#This Row],[Reservation]],Reservations[Id],0))</f>
        <v>6</v>
      </c>
      <c r="E773">
        <f>INDEX(Reservations[Screening],MATCH(SeatReservations[[#This Row],[Reservation]],Reservations[Id],0))</f>
        <v>725</v>
      </c>
      <c r="F773">
        <f t="shared" si="12"/>
        <v>1</v>
      </c>
      <c r="G773">
        <f>INDEX(Seat!E:E,MATCH(SeatReservations!C773,Seat!A:A,0))</f>
        <v>0</v>
      </c>
    </row>
    <row r="774" spans="1:7" x14ac:dyDescent="0.25">
      <c r="A774">
        <v>773</v>
      </c>
      <c r="B774">
        <v>756</v>
      </c>
      <c r="C774">
        <v>485</v>
      </c>
      <c r="D774">
        <f>INDEX(Reservations[Hall (won''t be transferred to database)],MATCH(SeatReservations[[#This Row],[Reservation]],Reservations[Id],0))</f>
        <v>3</v>
      </c>
      <c r="E774">
        <f>INDEX(Reservations[Screening],MATCH(SeatReservations[[#This Row],[Reservation]],Reservations[Id],0))</f>
        <v>709</v>
      </c>
      <c r="F774">
        <f t="shared" si="12"/>
        <v>1</v>
      </c>
      <c r="G774">
        <f>INDEX(Seat!E:E,MATCH(SeatReservations!C774,Seat!A:A,0))</f>
        <v>0</v>
      </c>
    </row>
    <row r="775" spans="1:7" x14ac:dyDescent="0.25">
      <c r="A775">
        <v>774</v>
      </c>
      <c r="B775">
        <v>2675</v>
      </c>
      <c r="C775">
        <v>1327</v>
      </c>
      <c r="D775">
        <f>INDEX(Reservations[Hall (won''t be transferred to database)],MATCH(SeatReservations[[#This Row],[Reservation]],Reservations[Id],0))</f>
        <v>9</v>
      </c>
      <c r="E775">
        <f>INDEX(Reservations[Screening],MATCH(SeatReservations[[#This Row],[Reservation]],Reservations[Id],0))</f>
        <v>805</v>
      </c>
      <c r="F775">
        <f t="shared" si="12"/>
        <v>1</v>
      </c>
      <c r="G775">
        <f>INDEX(Seat!E:E,MATCH(SeatReservations!C775,Seat!A:A,0))</f>
        <v>0</v>
      </c>
    </row>
    <row r="776" spans="1:7" x14ac:dyDescent="0.25">
      <c r="A776">
        <v>775</v>
      </c>
      <c r="B776">
        <v>2037</v>
      </c>
      <c r="C776">
        <v>1357</v>
      </c>
      <c r="D776">
        <f>INDEX(Reservations[Hall (won''t be transferred to database)],MATCH(SeatReservations[[#This Row],[Reservation]],Reservations[Id],0))</f>
        <v>9</v>
      </c>
      <c r="E776">
        <f>INDEX(Reservations[Screening],MATCH(SeatReservations[[#This Row],[Reservation]],Reservations[Id],0))</f>
        <v>639</v>
      </c>
      <c r="F776">
        <f t="shared" si="12"/>
        <v>1</v>
      </c>
      <c r="G776">
        <f>INDEX(Seat!E:E,MATCH(SeatReservations!C776,Seat!A:A,0))</f>
        <v>0</v>
      </c>
    </row>
    <row r="777" spans="1:7" x14ac:dyDescent="0.25">
      <c r="A777">
        <v>776</v>
      </c>
      <c r="B777">
        <v>2644</v>
      </c>
      <c r="C777">
        <v>1382</v>
      </c>
      <c r="D777">
        <f>INDEX(Reservations[Hall (won''t be transferred to database)],MATCH(SeatReservations[[#This Row],[Reservation]],Reservations[Id],0))</f>
        <v>10</v>
      </c>
      <c r="E777">
        <f>INDEX(Reservations[Screening],MATCH(SeatReservations[[#This Row],[Reservation]],Reservations[Id],0))</f>
        <v>602</v>
      </c>
      <c r="F777">
        <f t="shared" si="12"/>
        <v>1</v>
      </c>
      <c r="G777">
        <f>INDEX(Seat!E:E,MATCH(SeatReservations!C777,Seat!A:A,0))</f>
        <v>0</v>
      </c>
    </row>
    <row r="778" spans="1:7" x14ac:dyDescent="0.25">
      <c r="A778">
        <v>777</v>
      </c>
      <c r="B778">
        <v>964</v>
      </c>
      <c r="C778">
        <v>1109</v>
      </c>
      <c r="D778">
        <f>INDEX(Reservations[Hall (won''t be transferred to database)],MATCH(SeatReservations[[#This Row],[Reservation]],Reservations[Id],0))</f>
        <v>6</v>
      </c>
      <c r="E778">
        <f>INDEX(Reservations[Screening],MATCH(SeatReservations[[#This Row],[Reservation]],Reservations[Id],0))</f>
        <v>707</v>
      </c>
      <c r="F778">
        <f t="shared" si="12"/>
        <v>1</v>
      </c>
      <c r="G778">
        <f>INDEX(Seat!E:E,MATCH(SeatReservations!C778,Seat!A:A,0))</f>
        <v>0</v>
      </c>
    </row>
    <row r="779" spans="1:7" x14ac:dyDescent="0.25">
      <c r="A779">
        <v>778</v>
      </c>
      <c r="B779">
        <v>567</v>
      </c>
      <c r="C779">
        <v>912</v>
      </c>
      <c r="D779">
        <f>INDEX(Reservations[Hall (won''t be transferred to database)],MATCH(SeatReservations[[#This Row],[Reservation]],Reservations[Id],0))</f>
        <v>4</v>
      </c>
      <c r="E779">
        <f>INDEX(Reservations[Screening],MATCH(SeatReservations[[#This Row],[Reservation]],Reservations[Id],0))</f>
        <v>671</v>
      </c>
      <c r="F779">
        <f t="shared" si="12"/>
        <v>1</v>
      </c>
      <c r="G779">
        <f>INDEX(Seat!E:E,MATCH(SeatReservations!C779,Seat!A:A,0))</f>
        <v>0</v>
      </c>
    </row>
    <row r="780" spans="1:7" x14ac:dyDescent="0.25">
      <c r="A780">
        <v>779</v>
      </c>
      <c r="B780">
        <v>2289</v>
      </c>
      <c r="C780">
        <v>1104</v>
      </c>
      <c r="D780">
        <f>INDEX(Reservations[Hall (won''t be transferred to database)],MATCH(SeatReservations[[#This Row],[Reservation]],Reservations[Id],0))</f>
        <v>6</v>
      </c>
      <c r="E780">
        <f>INDEX(Reservations[Screening],MATCH(SeatReservations[[#This Row],[Reservation]],Reservations[Id],0))</f>
        <v>646</v>
      </c>
      <c r="F780">
        <f t="shared" si="12"/>
        <v>2</v>
      </c>
      <c r="G780">
        <f>INDEX(Seat!E:E,MATCH(SeatReservations!C780,Seat!A:A,0))</f>
        <v>0</v>
      </c>
    </row>
    <row r="781" spans="1:7" x14ac:dyDescent="0.25">
      <c r="A781">
        <v>780</v>
      </c>
      <c r="B781">
        <v>811</v>
      </c>
      <c r="C781">
        <v>1247</v>
      </c>
      <c r="D781">
        <f>INDEX(Reservations[Hall (won''t be transferred to database)],MATCH(SeatReservations[[#This Row],[Reservation]],Reservations[Id],0))</f>
        <v>7</v>
      </c>
      <c r="E781">
        <f>INDEX(Reservations[Screening],MATCH(SeatReservations[[#This Row],[Reservation]],Reservations[Id],0))</f>
        <v>706</v>
      </c>
      <c r="F781">
        <f t="shared" si="12"/>
        <v>1</v>
      </c>
      <c r="G781">
        <f>INDEX(Seat!E:E,MATCH(SeatReservations!C781,Seat!A:A,0))</f>
        <v>0</v>
      </c>
    </row>
    <row r="782" spans="1:7" x14ac:dyDescent="0.25">
      <c r="A782">
        <v>781</v>
      </c>
      <c r="B782">
        <v>2304</v>
      </c>
      <c r="C782">
        <v>1280</v>
      </c>
      <c r="D782">
        <f>INDEX(Reservations[Hall (won''t be transferred to database)],MATCH(SeatReservations[[#This Row],[Reservation]],Reservations[Id],0))</f>
        <v>8</v>
      </c>
      <c r="E782">
        <f>INDEX(Reservations[Screening],MATCH(SeatReservations[[#This Row],[Reservation]],Reservations[Id],0))</f>
        <v>650</v>
      </c>
      <c r="F782">
        <f t="shared" si="12"/>
        <v>1</v>
      </c>
      <c r="G782">
        <f>INDEX(Seat!E:E,MATCH(SeatReservations!C782,Seat!A:A,0))</f>
        <v>0</v>
      </c>
    </row>
    <row r="783" spans="1:7" x14ac:dyDescent="0.25">
      <c r="A783">
        <v>782</v>
      </c>
      <c r="B783">
        <v>1546</v>
      </c>
      <c r="C783">
        <v>979</v>
      </c>
      <c r="D783">
        <f>INDEX(Reservations[Hall (won''t be transferred to database)],MATCH(SeatReservations[[#This Row],[Reservation]],Reservations[Id],0))</f>
        <v>5</v>
      </c>
      <c r="E783">
        <f>INDEX(Reservations[Screening],MATCH(SeatReservations[[#This Row],[Reservation]],Reservations[Id],0))</f>
        <v>127</v>
      </c>
      <c r="F783">
        <f t="shared" si="12"/>
        <v>1</v>
      </c>
      <c r="G783">
        <f>INDEX(Seat!E:E,MATCH(SeatReservations!C783,Seat!A:A,0))</f>
        <v>0</v>
      </c>
    </row>
    <row r="784" spans="1:7" x14ac:dyDescent="0.25">
      <c r="A784">
        <v>783</v>
      </c>
      <c r="B784">
        <v>64</v>
      </c>
      <c r="C784">
        <v>1383</v>
      </c>
      <c r="D784">
        <f>INDEX(Reservations[Hall (won''t be transferred to database)],MATCH(SeatReservations[[#This Row],[Reservation]],Reservations[Id],0))</f>
        <v>10</v>
      </c>
      <c r="E784">
        <f>INDEX(Reservations[Screening],MATCH(SeatReservations[[#This Row],[Reservation]],Reservations[Id],0))</f>
        <v>760</v>
      </c>
      <c r="F784">
        <f t="shared" si="12"/>
        <v>1</v>
      </c>
      <c r="G784">
        <f>INDEX(Seat!E:E,MATCH(SeatReservations!C784,Seat!A:A,0))</f>
        <v>0</v>
      </c>
    </row>
    <row r="785" spans="1:7" x14ac:dyDescent="0.25">
      <c r="A785">
        <v>784</v>
      </c>
      <c r="B785">
        <v>72</v>
      </c>
      <c r="C785">
        <v>1165</v>
      </c>
      <c r="D785">
        <f>INDEX(Reservations[Hall (won''t be transferred to database)],MATCH(SeatReservations[[#This Row],[Reservation]],Reservations[Id],0))</f>
        <v>7</v>
      </c>
      <c r="E785">
        <f>INDEX(Reservations[Screening],MATCH(SeatReservations[[#This Row],[Reservation]],Reservations[Id],0))</f>
        <v>819</v>
      </c>
      <c r="F785">
        <f t="shared" si="12"/>
        <v>1</v>
      </c>
      <c r="G785">
        <f>INDEX(Seat!E:E,MATCH(SeatReservations!C785,Seat!A:A,0))</f>
        <v>0</v>
      </c>
    </row>
    <row r="786" spans="1:7" x14ac:dyDescent="0.25">
      <c r="A786">
        <v>785</v>
      </c>
      <c r="B786">
        <v>151</v>
      </c>
      <c r="C786">
        <v>747</v>
      </c>
      <c r="D786">
        <f>INDEX(Reservations[Hall (won''t be transferred to database)],MATCH(SeatReservations[[#This Row],[Reservation]],Reservations[Id],0))</f>
        <v>4</v>
      </c>
      <c r="E786">
        <f>INDEX(Reservations[Screening],MATCH(SeatReservations[[#This Row],[Reservation]],Reservations[Id],0))</f>
        <v>780</v>
      </c>
      <c r="F786">
        <f t="shared" si="12"/>
        <v>1</v>
      </c>
      <c r="G786">
        <f>INDEX(Seat!E:E,MATCH(SeatReservations!C786,Seat!A:A,0))</f>
        <v>0</v>
      </c>
    </row>
    <row r="787" spans="1:7" x14ac:dyDescent="0.25">
      <c r="A787">
        <v>786</v>
      </c>
      <c r="B787">
        <v>1963</v>
      </c>
      <c r="C787">
        <v>973</v>
      </c>
      <c r="D787">
        <f>INDEX(Reservations[Hall (won''t be transferred to database)],MATCH(SeatReservations[[#This Row],[Reservation]],Reservations[Id],0))</f>
        <v>5</v>
      </c>
      <c r="E787">
        <f>INDEX(Reservations[Screening],MATCH(SeatReservations[[#This Row],[Reservation]],Reservations[Id],0))</f>
        <v>94</v>
      </c>
      <c r="F787">
        <f t="shared" si="12"/>
        <v>1</v>
      </c>
      <c r="G787">
        <f>INDEX(Seat!E:E,MATCH(SeatReservations!C787,Seat!A:A,0))</f>
        <v>0</v>
      </c>
    </row>
    <row r="788" spans="1:7" x14ac:dyDescent="0.25">
      <c r="A788">
        <v>787</v>
      </c>
      <c r="B788">
        <v>2199</v>
      </c>
      <c r="C788">
        <v>808</v>
      </c>
      <c r="D788">
        <f>INDEX(Reservations[Hall (won''t be transferred to database)],MATCH(SeatReservations[[#This Row],[Reservation]],Reservations[Id],0))</f>
        <v>4</v>
      </c>
      <c r="E788">
        <f>INDEX(Reservations[Screening],MATCH(SeatReservations[[#This Row],[Reservation]],Reservations[Id],0))</f>
        <v>708</v>
      </c>
      <c r="F788">
        <f t="shared" si="12"/>
        <v>1</v>
      </c>
      <c r="G788">
        <f>INDEX(Seat!E:E,MATCH(SeatReservations!C788,Seat!A:A,0))</f>
        <v>0</v>
      </c>
    </row>
    <row r="789" spans="1:7" x14ac:dyDescent="0.25">
      <c r="A789">
        <v>788</v>
      </c>
      <c r="B789">
        <v>2416</v>
      </c>
      <c r="C789">
        <v>190</v>
      </c>
      <c r="D789">
        <f>INDEX(Reservations[Hall (won''t be transferred to database)],MATCH(SeatReservations[[#This Row],[Reservation]],Reservations[Id],0))</f>
        <v>1</v>
      </c>
      <c r="E789">
        <f>INDEX(Reservations[Screening],MATCH(SeatReservations[[#This Row],[Reservation]],Reservations[Id],0))</f>
        <v>622</v>
      </c>
      <c r="F789">
        <f t="shared" si="12"/>
        <v>1</v>
      </c>
      <c r="G789">
        <f>INDEX(Seat!E:E,MATCH(SeatReservations!C789,Seat!A:A,0))</f>
        <v>0</v>
      </c>
    </row>
    <row r="790" spans="1:7" x14ac:dyDescent="0.25">
      <c r="A790">
        <v>789</v>
      </c>
      <c r="B790">
        <v>1577</v>
      </c>
      <c r="C790">
        <v>1389</v>
      </c>
      <c r="D790">
        <f>INDEX(Reservations[Hall (won''t be transferred to database)],MATCH(SeatReservations[[#This Row],[Reservation]],Reservations[Id],0))</f>
        <v>10</v>
      </c>
      <c r="E790">
        <f>INDEX(Reservations[Screening],MATCH(SeatReservations[[#This Row],[Reservation]],Reservations[Id],0))</f>
        <v>28</v>
      </c>
      <c r="F790">
        <f t="shared" si="12"/>
        <v>1</v>
      </c>
      <c r="G790">
        <f>INDEX(Seat!E:E,MATCH(SeatReservations!C790,Seat!A:A,0))</f>
        <v>0</v>
      </c>
    </row>
    <row r="791" spans="1:7" x14ac:dyDescent="0.25">
      <c r="A791">
        <v>790</v>
      </c>
      <c r="B791">
        <v>1785</v>
      </c>
      <c r="C791">
        <v>593</v>
      </c>
      <c r="D791">
        <f>INDEX(Reservations[Hall (won''t be transferred to database)],MATCH(SeatReservations[[#This Row],[Reservation]],Reservations[Id],0))</f>
        <v>3</v>
      </c>
      <c r="E791">
        <f>INDEX(Reservations[Screening],MATCH(SeatReservations[[#This Row],[Reservation]],Reservations[Id],0))</f>
        <v>186</v>
      </c>
      <c r="F791">
        <f t="shared" si="12"/>
        <v>1</v>
      </c>
      <c r="G791">
        <f>INDEX(Seat!E:E,MATCH(SeatReservations!C791,Seat!A:A,0))</f>
        <v>0</v>
      </c>
    </row>
    <row r="792" spans="1:7" x14ac:dyDescent="0.25">
      <c r="A792">
        <v>791</v>
      </c>
      <c r="B792">
        <v>2076</v>
      </c>
      <c r="C792">
        <v>1011</v>
      </c>
      <c r="D792">
        <f>INDEX(Reservations[Hall (won''t be transferred to database)],MATCH(SeatReservations[[#This Row],[Reservation]],Reservations[Id],0))</f>
        <v>5</v>
      </c>
      <c r="E792">
        <f>INDEX(Reservations[Screening],MATCH(SeatReservations[[#This Row],[Reservation]],Reservations[Id],0))</f>
        <v>827</v>
      </c>
      <c r="F792">
        <f t="shared" si="12"/>
        <v>1</v>
      </c>
      <c r="G792">
        <f>INDEX(Seat!E:E,MATCH(SeatReservations!C792,Seat!A:A,0))</f>
        <v>0</v>
      </c>
    </row>
    <row r="793" spans="1:7" x14ac:dyDescent="0.25">
      <c r="A793">
        <v>792</v>
      </c>
      <c r="B793">
        <v>1497</v>
      </c>
      <c r="C793">
        <v>1342</v>
      </c>
      <c r="D793">
        <f>INDEX(Reservations[Hall (won''t be transferred to database)],MATCH(SeatReservations[[#This Row],[Reservation]],Reservations[Id],0))</f>
        <v>9</v>
      </c>
      <c r="E793">
        <f>INDEX(Reservations[Screening],MATCH(SeatReservations[[#This Row],[Reservation]],Reservations[Id],0))</f>
        <v>251</v>
      </c>
      <c r="F793">
        <f t="shared" si="12"/>
        <v>1</v>
      </c>
      <c r="G793">
        <f>INDEX(Seat!E:E,MATCH(SeatReservations!C793,Seat!A:A,0))</f>
        <v>0</v>
      </c>
    </row>
    <row r="794" spans="1:7" x14ac:dyDescent="0.25">
      <c r="A794">
        <v>793</v>
      </c>
      <c r="B794">
        <v>2403</v>
      </c>
      <c r="C794">
        <v>1417</v>
      </c>
      <c r="D794">
        <f>INDEX(Reservations[Hall (won''t be transferred to database)],MATCH(SeatReservations[[#This Row],[Reservation]],Reservations[Id],0))</f>
        <v>10</v>
      </c>
      <c r="E794">
        <f>INDEX(Reservations[Screening],MATCH(SeatReservations[[#This Row],[Reservation]],Reservations[Id],0))</f>
        <v>667</v>
      </c>
      <c r="F794">
        <f t="shared" si="12"/>
        <v>1</v>
      </c>
      <c r="G794">
        <f>INDEX(Seat!E:E,MATCH(SeatReservations!C794,Seat!A:A,0))</f>
        <v>0</v>
      </c>
    </row>
    <row r="795" spans="1:7" x14ac:dyDescent="0.25">
      <c r="A795">
        <v>794</v>
      </c>
      <c r="B795">
        <v>919</v>
      </c>
      <c r="C795">
        <v>1072</v>
      </c>
      <c r="D795">
        <f>INDEX(Reservations[Hall (won''t be transferred to database)],MATCH(SeatReservations[[#This Row],[Reservation]],Reservations[Id],0))</f>
        <v>6</v>
      </c>
      <c r="E795">
        <f>INDEX(Reservations[Screening],MATCH(SeatReservations[[#This Row],[Reservation]],Reservations[Id],0))</f>
        <v>703</v>
      </c>
      <c r="F795">
        <f t="shared" si="12"/>
        <v>1</v>
      </c>
      <c r="G795">
        <f>INDEX(Seat!E:E,MATCH(SeatReservations!C795,Seat!A:A,0))</f>
        <v>0</v>
      </c>
    </row>
    <row r="796" spans="1:7" x14ac:dyDescent="0.25">
      <c r="A796">
        <v>795</v>
      </c>
      <c r="B796">
        <v>223</v>
      </c>
      <c r="C796">
        <v>1186</v>
      </c>
      <c r="D796">
        <f>INDEX(Reservations[Hall (won''t be transferred to database)],MATCH(SeatReservations[[#This Row],[Reservation]],Reservations[Id],0))</f>
        <v>7</v>
      </c>
      <c r="E796">
        <f>INDEX(Reservations[Screening],MATCH(SeatReservations[[#This Row],[Reservation]],Reservations[Id],0))</f>
        <v>778</v>
      </c>
      <c r="F796">
        <f t="shared" si="12"/>
        <v>1</v>
      </c>
      <c r="G796">
        <f>INDEX(Seat!E:E,MATCH(SeatReservations!C796,Seat!A:A,0))</f>
        <v>0</v>
      </c>
    </row>
    <row r="797" spans="1:7" x14ac:dyDescent="0.25">
      <c r="A797">
        <v>796</v>
      </c>
      <c r="B797">
        <v>1707</v>
      </c>
      <c r="C797">
        <v>1374</v>
      </c>
      <c r="D797">
        <f>INDEX(Reservations[Hall (won''t be transferred to database)],MATCH(SeatReservations[[#This Row],[Reservation]],Reservations[Id],0))</f>
        <v>10</v>
      </c>
      <c r="E797">
        <f>INDEX(Reservations[Screening],MATCH(SeatReservations[[#This Row],[Reservation]],Reservations[Id],0))</f>
        <v>92</v>
      </c>
      <c r="F797">
        <f t="shared" si="12"/>
        <v>1</v>
      </c>
      <c r="G797">
        <f>INDEX(Seat!E:E,MATCH(SeatReservations!C797,Seat!A:A,0))</f>
        <v>0</v>
      </c>
    </row>
    <row r="798" spans="1:7" x14ac:dyDescent="0.25">
      <c r="A798">
        <v>797</v>
      </c>
      <c r="B798">
        <v>1538</v>
      </c>
      <c r="C798">
        <v>732</v>
      </c>
      <c r="D798">
        <f>INDEX(Reservations[Hall (won''t be transferred to database)],MATCH(SeatReservations[[#This Row],[Reservation]],Reservations[Id],0))</f>
        <v>4</v>
      </c>
      <c r="E798">
        <f>INDEX(Reservations[Screening],MATCH(SeatReservations[[#This Row],[Reservation]],Reservations[Id],0))</f>
        <v>285</v>
      </c>
      <c r="F798">
        <f t="shared" si="12"/>
        <v>1</v>
      </c>
      <c r="G798">
        <f>INDEX(Seat!E:E,MATCH(SeatReservations!C798,Seat!A:A,0))</f>
        <v>0</v>
      </c>
    </row>
    <row r="799" spans="1:7" x14ac:dyDescent="0.25">
      <c r="A799">
        <v>798</v>
      </c>
      <c r="B799">
        <v>2479</v>
      </c>
      <c r="C799">
        <v>1216</v>
      </c>
      <c r="D799">
        <f>INDEX(Reservations[Hall (won''t be transferred to database)],MATCH(SeatReservations[[#This Row],[Reservation]],Reservations[Id],0))</f>
        <v>7</v>
      </c>
      <c r="E799">
        <f>INDEX(Reservations[Screening],MATCH(SeatReservations[[#This Row],[Reservation]],Reservations[Id],0))</f>
        <v>733</v>
      </c>
      <c r="F799">
        <f t="shared" si="12"/>
        <v>1</v>
      </c>
      <c r="G799">
        <f>INDEX(Seat!E:E,MATCH(SeatReservations!C799,Seat!A:A,0))</f>
        <v>0</v>
      </c>
    </row>
    <row r="800" spans="1:7" x14ac:dyDescent="0.25">
      <c r="A800">
        <v>799</v>
      </c>
      <c r="B800">
        <v>782</v>
      </c>
      <c r="C800">
        <v>406</v>
      </c>
      <c r="D800">
        <f>INDEX(Reservations[Hall (won''t be transferred to database)],MATCH(SeatReservations[[#This Row],[Reservation]],Reservations[Id],0))</f>
        <v>2</v>
      </c>
      <c r="E800">
        <f>INDEX(Reservations[Screening],MATCH(SeatReservations[[#This Row],[Reservation]],Reservations[Id],0))</f>
        <v>618</v>
      </c>
      <c r="F800">
        <f t="shared" si="12"/>
        <v>1</v>
      </c>
      <c r="G800">
        <f>INDEX(Seat!E:E,MATCH(SeatReservations!C800,Seat!A:A,0))</f>
        <v>0</v>
      </c>
    </row>
    <row r="801" spans="1:7" x14ac:dyDescent="0.25">
      <c r="A801">
        <v>800</v>
      </c>
      <c r="B801">
        <v>277</v>
      </c>
      <c r="C801">
        <v>1024</v>
      </c>
      <c r="D801">
        <f>INDEX(Reservations[Hall (won''t be transferred to database)],MATCH(SeatReservations[[#This Row],[Reservation]],Reservations[Id],0))</f>
        <v>5</v>
      </c>
      <c r="E801">
        <f>INDEX(Reservations[Screening],MATCH(SeatReservations[[#This Row],[Reservation]],Reservations[Id],0))</f>
        <v>764</v>
      </c>
      <c r="F801">
        <f t="shared" si="12"/>
        <v>1</v>
      </c>
      <c r="G801">
        <f>INDEX(Seat!E:E,MATCH(SeatReservations!C801,Seat!A:A,0))</f>
        <v>0</v>
      </c>
    </row>
    <row r="802" spans="1:7" x14ac:dyDescent="0.25">
      <c r="A802">
        <v>801</v>
      </c>
      <c r="B802">
        <v>2779</v>
      </c>
      <c r="C802">
        <v>1268</v>
      </c>
      <c r="D802">
        <f>INDEX(Reservations[Hall (won''t be transferred to database)],MATCH(SeatReservations[[#This Row],[Reservation]],Reservations[Id],0))</f>
        <v>8</v>
      </c>
      <c r="E802">
        <f>INDEX(Reservations[Screening],MATCH(SeatReservations[[#This Row],[Reservation]],Reservations[Id],0))</f>
        <v>841</v>
      </c>
      <c r="F802">
        <f t="shared" si="12"/>
        <v>1</v>
      </c>
      <c r="G802">
        <f>INDEX(Seat!E:E,MATCH(SeatReservations!C802,Seat!A:A,0))</f>
        <v>0</v>
      </c>
    </row>
    <row r="803" spans="1:7" x14ac:dyDescent="0.25">
      <c r="A803">
        <v>802</v>
      </c>
      <c r="B803">
        <v>1590</v>
      </c>
      <c r="C803">
        <v>1333</v>
      </c>
      <c r="D803">
        <f>INDEX(Reservations[Hall (won''t be transferred to database)],MATCH(SeatReservations[[#This Row],[Reservation]],Reservations[Id],0))</f>
        <v>9</v>
      </c>
      <c r="E803">
        <f>INDEX(Reservations[Screening],MATCH(SeatReservations[[#This Row],[Reservation]],Reservations[Id],0))</f>
        <v>122</v>
      </c>
      <c r="F803">
        <f t="shared" si="12"/>
        <v>1</v>
      </c>
      <c r="G803">
        <f>INDEX(Seat!E:E,MATCH(SeatReservations!C803,Seat!A:A,0))</f>
        <v>0</v>
      </c>
    </row>
    <row r="804" spans="1:7" x14ac:dyDescent="0.25">
      <c r="A804">
        <v>803</v>
      </c>
      <c r="B804">
        <v>332</v>
      </c>
      <c r="C804">
        <v>1415</v>
      </c>
      <c r="D804">
        <f>INDEX(Reservations[Hall (won''t be transferred to database)],MATCH(SeatReservations[[#This Row],[Reservation]],Reservations[Id],0))</f>
        <v>10</v>
      </c>
      <c r="E804">
        <f>INDEX(Reservations[Screening],MATCH(SeatReservations[[#This Row],[Reservation]],Reservations[Id],0))</f>
        <v>665</v>
      </c>
      <c r="F804">
        <f t="shared" si="12"/>
        <v>1</v>
      </c>
      <c r="G804">
        <f>INDEX(Seat!E:E,MATCH(SeatReservations!C804,Seat!A:A,0))</f>
        <v>0</v>
      </c>
    </row>
    <row r="805" spans="1:7" x14ac:dyDescent="0.25">
      <c r="A805">
        <v>804</v>
      </c>
      <c r="B805">
        <v>1809</v>
      </c>
      <c r="C805">
        <v>523</v>
      </c>
      <c r="D805">
        <f>INDEX(Reservations[Hall (won''t be transferred to database)],MATCH(SeatReservations[[#This Row],[Reservation]],Reservations[Id],0))</f>
        <v>3</v>
      </c>
      <c r="E805">
        <f>INDEX(Reservations[Screening],MATCH(SeatReservations[[#This Row],[Reservation]],Reservations[Id],0))</f>
        <v>186</v>
      </c>
      <c r="F805">
        <f t="shared" si="12"/>
        <v>1</v>
      </c>
      <c r="G805">
        <f>INDEX(Seat!E:E,MATCH(SeatReservations!C805,Seat!A:A,0))</f>
        <v>0</v>
      </c>
    </row>
    <row r="806" spans="1:7" x14ac:dyDescent="0.25">
      <c r="A806">
        <v>805</v>
      </c>
      <c r="B806">
        <v>1560</v>
      </c>
      <c r="C806">
        <v>1317</v>
      </c>
      <c r="D806">
        <f>INDEX(Reservations[Hall (won''t be transferred to database)],MATCH(SeatReservations[[#This Row],[Reservation]],Reservations[Id],0))</f>
        <v>9</v>
      </c>
      <c r="E806">
        <f>INDEX(Reservations[Screening],MATCH(SeatReservations[[#This Row],[Reservation]],Reservations[Id],0))</f>
        <v>202</v>
      </c>
      <c r="F806">
        <f t="shared" si="12"/>
        <v>1</v>
      </c>
      <c r="G806">
        <f>INDEX(Seat!E:E,MATCH(SeatReservations!C806,Seat!A:A,0))</f>
        <v>0</v>
      </c>
    </row>
    <row r="807" spans="1:7" x14ac:dyDescent="0.25">
      <c r="A807">
        <v>806</v>
      </c>
      <c r="B807">
        <v>755</v>
      </c>
      <c r="C807">
        <v>1221</v>
      </c>
      <c r="D807">
        <f>INDEX(Reservations[Hall (won''t be transferred to database)],MATCH(SeatReservations[[#This Row],[Reservation]],Reservations[Id],0))</f>
        <v>7</v>
      </c>
      <c r="E807">
        <f>INDEX(Reservations[Screening],MATCH(SeatReservations[[#This Row],[Reservation]],Reservations[Id],0))</f>
        <v>822</v>
      </c>
      <c r="F807">
        <f t="shared" si="12"/>
        <v>1</v>
      </c>
      <c r="G807">
        <f>INDEX(Seat!E:E,MATCH(SeatReservations!C807,Seat!A:A,0))</f>
        <v>0</v>
      </c>
    </row>
    <row r="808" spans="1:7" x14ac:dyDescent="0.25">
      <c r="A808">
        <v>807</v>
      </c>
      <c r="B808">
        <v>1155</v>
      </c>
      <c r="C808">
        <v>1212</v>
      </c>
      <c r="D808">
        <f>INDEX(Reservations[Hall (won''t be transferred to database)],MATCH(SeatReservations[[#This Row],[Reservation]],Reservations[Id],0))</f>
        <v>7</v>
      </c>
      <c r="E808">
        <f>INDEX(Reservations[Screening],MATCH(SeatReservations[[#This Row],[Reservation]],Reservations[Id],0))</f>
        <v>117</v>
      </c>
      <c r="F808">
        <f t="shared" si="12"/>
        <v>1</v>
      </c>
      <c r="G808">
        <f>INDEX(Seat!E:E,MATCH(SeatReservations!C808,Seat!A:A,0))</f>
        <v>0</v>
      </c>
    </row>
    <row r="809" spans="1:7" x14ac:dyDescent="0.25">
      <c r="A809">
        <v>808</v>
      </c>
      <c r="B809">
        <v>564</v>
      </c>
      <c r="C809">
        <v>493</v>
      </c>
      <c r="D809">
        <f>INDEX(Reservations[Hall (won''t be transferred to database)],MATCH(SeatReservations[[#This Row],[Reservation]],Reservations[Id],0))</f>
        <v>3</v>
      </c>
      <c r="E809">
        <f>INDEX(Reservations[Screening],MATCH(SeatReservations[[#This Row],[Reservation]],Reservations[Id],0))</f>
        <v>712</v>
      </c>
      <c r="F809">
        <f t="shared" si="12"/>
        <v>2</v>
      </c>
      <c r="G809">
        <f>INDEX(Seat!E:E,MATCH(SeatReservations!C809,Seat!A:A,0))</f>
        <v>0</v>
      </c>
    </row>
    <row r="810" spans="1:7" x14ac:dyDescent="0.25">
      <c r="A810">
        <v>809</v>
      </c>
      <c r="B810">
        <v>1871</v>
      </c>
      <c r="C810">
        <v>1374</v>
      </c>
      <c r="D810">
        <f>INDEX(Reservations[Hall (won''t be transferred to database)],MATCH(SeatReservations[[#This Row],[Reservation]],Reservations[Id],0))</f>
        <v>10</v>
      </c>
      <c r="E810">
        <f>INDEX(Reservations[Screening],MATCH(SeatReservations[[#This Row],[Reservation]],Reservations[Id],0))</f>
        <v>160</v>
      </c>
      <c r="F810">
        <f t="shared" si="12"/>
        <v>1</v>
      </c>
      <c r="G810">
        <f>INDEX(Seat!E:E,MATCH(SeatReservations!C810,Seat!A:A,0))</f>
        <v>0</v>
      </c>
    </row>
    <row r="811" spans="1:7" x14ac:dyDescent="0.25">
      <c r="A811">
        <v>810</v>
      </c>
      <c r="B811">
        <v>2543</v>
      </c>
      <c r="C811">
        <v>1373</v>
      </c>
      <c r="D811">
        <f>INDEX(Reservations[Hall (won''t be transferred to database)],MATCH(SeatReservations[[#This Row],[Reservation]],Reservations[Id],0))</f>
        <v>10</v>
      </c>
      <c r="E811">
        <f>INDEX(Reservations[Screening],MATCH(SeatReservations[[#This Row],[Reservation]],Reservations[Id],0))</f>
        <v>692</v>
      </c>
      <c r="F811">
        <f t="shared" si="12"/>
        <v>1</v>
      </c>
      <c r="G811">
        <f>INDEX(Seat!E:E,MATCH(SeatReservations!C811,Seat!A:A,0))</f>
        <v>0</v>
      </c>
    </row>
    <row r="812" spans="1:7" x14ac:dyDescent="0.25">
      <c r="A812">
        <v>811</v>
      </c>
      <c r="B812">
        <v>1353</v>
      </c>
      <c r="C812">
        <v>1067</v>
      </c>
      <c r="D812">
        <f>INDEX(Reservations[Hall (won''t be transferred to database)],MATCH(SeatReservations[[#This Row],[Reservation]],Reservations[Id],0))</f>
        <v>6</v>
      </c>
      <c r="E812">
        <f>INDEX(Reservations[Screening],MATCH(SeatReservations[[#This Row],[Reservation]],Reservations[Id],0))</f>
        <v>250</v>
      </c>
      <c r="F812">
        <f t="shared" si="12"/>
        <v>1</v>
      </c>
      <c r="G812">
        <f>INDEX(Seat!E:E,MATCH(SeatReservations!C812,Seat!A:A,0))</f>
        <v>0</v>
      </c>
    </row>
    <row r="813" spans="1:7" x14ac:dyDescent="0.25">
      <c r="A813">
        <v>812</v>
      </c>
      <c r="B813">
        <v>1973</v>
      </c>
      <c r="C813">
        <v>120</v>
      </c>
      <c r="D813">
        <f>INDEX(Reservations[Hall (won''t be transferred to database)],MATCH(SeatReservations[[#This Row],[Reservation]],Reservations[Id],0))</f>
        <v>1</v>
      </c>
      <c r="E813">
        <f>INDEX(Reservations[Screening],MATCH(SeatReservations[[#This Row],[Reservation]],Reservations[Id],0))</f>
        <v>43</v>
      </c>
      <c r="F813">
        <f t="shared" si="12"/>
        <v>1</v>
      </c>
      <c r="G813">
        <f>INDEX(Seat!E:E,MATCH(SeatReservations!C813,Seat!A:A,0))</f>
        <v>0</v>
      </c>
    </row>
    <row r="814" spans="1:7" x14ac:dyDescent="0.25">
      <c r="A814">
        <v>813</v>
      </c>
      <c r="B814">
        <v>2672</v>
      </c>
      <c r="C814">
        <v>1391</v>
      </c>
      <c r="D814">
        <f>INDEX(Reservations[Hall (won''t be transferred to database)],MATCH(SeatReservations[[#This Row],[Reservation]],Reservations[Id],0))</f>
        <v>10</v>
      </c>
      <c r="E814">
        <f>INDEX(Reservations[Screening],MATCH(SeatReservations[[#This Row],[Reservation]],Reservations[Id],0))</f>
        <v>617</v>
      </c>
      <c r="F814">
        <f t="shared" si="12"/>
        <v>1</v>
      </c>
      <c r="G814">
        <f>INDEX(Seat!E:E,MATCH(SeatReservations!C814,Seat!A:A,0))</f>
        <v>0</v>
      </c>
    </row>
    <row r="815" spans="1:7" x14ac:dyDescent="0.25">
      <c r="A815">
        <v>814</v>
      </c>
      <c r="B815">
        <v>2247</v>
      </c>
      <c r="C815">
        <v>892</v>
      </c>
      <c r="D815">
        <f>INDEX(Reservations[Hall (won''t be transferred to database)],MATCH(SeatReservations[[#This Row],[Reservation]],Reservations[Id],0))</f>
        <v>4</v>
      </c>
      <c r="E815">
        <f>INDEX(Reservations[Screening],MATCH(SeatReservations[[#This Row],[Reservation]],Reservations[Id],0))</f>
        <v>654</v>
      </c>
      <c r="F815">
        <f t="shared" si="12"/>
        <v>1</v>
      </c>
      <c r="G815">
        <f>INDEX(Seat!E:E,MATCH(SeatReservations!C815,Seat!A:A,0))</f>
        <v>0</v>
      </c>
    </row>
    <row r="816" spans="1:7" x14ac:dyDescent="0.25">
      <c r="A816">
        <v>815</v>
      </c>
      <c r="B816">
        <v>1735</v>
      </c>
      <c r="C816">
        <v>133</v>
      </c>
      <c r="D816">
        <f>INDEX(Reservations[Hall (won''t be transferred to database)],MATCH(SeatReservations[[#This Row],[Reservation]],Reservations[Id],0))</f>
        <v>1</v>
      </c>
      <c r="E816">
        <f>INDEX(Reservations[Screening],MATCH(SeatReservations[[#This Row],[Reservation]],Reservations[Id],0))</f>
        <v>43</v>
      </c>
      <c r="F816">
        <f t="shared" si="12"/>
        <v>1</v>
      </c>
      <c r="G816">
        <f>INDEX(Seat!E:E,MATCH(SeatReservations!C816,Seat!A:A,0))</f>
        <v>0</v>
      </c>
    </row>
    <row r="817" spans="1:7" x14ac:dyDescent="0.25">
      <c r="A817">
        <v>816</v>
      </c>
      <c r="B817">
        <v>1248</v>
      </c>
      <c r="C817">
        <v>341</v>
      </c>
      <c r="D817">
        <f>INDEX(Reservations[Hall (won''t be transferred to database)],MATCH(SeatReservations[[#This Row],[Reservation]],Reservations[Id],0))</f>
        <v>2</v>
      </c>
      <c r="E817">
        <f>INDEX(Reservations[Screening],MATCH(SeatReservations[[#This Row],[Reservation]],Reservations[Id],0))</f>
        <v>220</v>
      </c>
      <c r="F817">
        <f t="shared" si="12"/>
        <v>1</v>
      </c>
      <c r="G817">
        <f>INDEX(Seat!E:E,MATCH(SeatReservations!C817,Seat!A:A,0))</f>
        <v>0</v>
      </c>
    </row>
    <row r="818" spans="1:7" x14ac:dyDescent="0.25">
      <c r="A818">
        <v>817</v>
      </c>
      <c r="B818">
        <v>2761</v>
      </c>
      <c r="C818">
        <v>81</v>
      </c>
      <c r="D818">
        <f>INDEX(Reservations[Hall (won''t be transferred to database)],MATCH(SeatReservations[[#This Row],[Reservation]],Reservations[Id],0))</f>
        <v>1</v>
      </c>
      <c r="E818">
        <f>INDEX(Reservations[Screening],MATCH(SeatReservations[[#This Row],[Reservation]],Reservations[Id],0))</f>
        <v>730</v>
      </c>
      <c r="F818">
        <f t="shared" si="12"/>
        <v>1</v>
      </c>
      <c r="G818">
        <f>INDEX(Seat!E:E,MATCH(SeatReservations!C818,Seat!A:A,0))</f>
        <v>0</v>
      </c>
    </row>
    <row r="819" spans="1:7" x14ac:dyDescent="0.25">
      <c r="A819">
        <v>818</v>
      </c>
      <c r="B819">
        <v>876</v>
      </c>
      <c r="C819">
        <v>444</v>
      </c>
      <c r="D819">
        <f>INDEX(Reservations[Hall (won''t be transferred to database)],MATCH(SeatReservations[[#This Row],[Reservation]],Reservations[Id],0))</f>
        <v>2</v>
      </c>
      <c r="E819">
        <f>INDEX(Reservations[Screening],MATCH(SeatReservations[[#This Row],[Reservation]],Reservations[Id],0))</f>
        <v>638</v>
      </c>
      <c r="F819">
        <f t="shared" si="12"/>
        <v>1</v>
      </c>
      <c r="G819">
        <f>INDEX(Seat!E:E,MATCH(SeatReservations!C819,Seat!A:A,0))</f>
        <v>0</v>
      </c>
    </row>
    <row r="820" spans="1:7" x14ac:dyDescent="0.25">
      <c r="A820">
        <v>819</v>
      </c>
      <c r="B820">
        <v>37</v>
      </c>
      <c r="C820">
        <v>1369</v>
      </c>
      <c r="D820">
        <f>INDEX(Reservations[Hall (won''t be transferred to database)],MATCH(SeatReservations[[#This Row],[Reservation]],Reservations[Id],0))</f>
        <v>9</v>
      </c>
      <c r="E820">
        <f>INDEX(Reservations[Screening],MATCH(SeatReservations[[#This Row],[Reservation]],Reservations[Id],0))</f>
        <v>639</v>
      </c>
      <c r="F820">
        <f t="shared" si="12"/>
        <v>1</v>
      </c>
      <c r="G820">
        <f>INDEX(Seat!E:E,MATCH(SeatReservations!C820,Seat!A:A,0))</f>
        <v>0</v>
      </c>
    </row>
    <row r="821" spans="1:7" x14ac:dyDescent="0.25">
      <c r="A821">
        <v>820</v>
      </c>
      <c r="B821">
        <v>1278</v>
      </c>
      <c r="C821">
        <v>1207</v>
      </c>
      <c r="D821">
        <f>INDEX(Reservations[Hall (won''t be transferred to database)],MATCH(SeatReservations[[#This Row],[Reservation]],Reservations[Id],0))</f>
        <v>7</v>
      </c>
      <c r="E821">
        <f>INDEX(Reservations[Screening],MATCH(SeatReservations[[#This Row],[Reservation]],Reservations[Id],0))</f>
        <v>100</v>
      </c>
      <c r="F821">
        <f t="shared" si="12"/>
        <v>2</v>
      </c>
      <c r="G821">
        <f>INDEX(Seat!E:E,MATCH(SeatReservations!C821,Seat!A:A,0))</f>
        <v>0</v>
      </c>
    </row>
    <row r="822" spans="1:7" x14ac:dyDescent="0.25">
      <c r="A822">
        <v>821</v>
      </c>
      <c r="B822">
        <v>452</v>
      </c>
      <c r="C822">
        <v>1156</v>
      </c>
      <c r="D822">
        <f>INDEX(Reservations[Hall (won''t be transferred to database)],MATCH(SeatReservations[[#This Row],[Reservation]],Reservations[Id],0))</f>
        <v>6</v>
      </c>
      <c r="E822">
        <f>INDEX(Reservations[Screening],MATCH(SeatReservations[[#This Row],[Reservation]],Reservations[Id],0))</f>
        <v>813</v>
      </c>
      <c r="F822">
        <f t="shared" si="12"/>
        <v>1</v>
      </c>
      <c r="G822">
        <f>INDEX(Seat!E:E,MATCH(SeatReservations!C822,Seat!A:A,0))</f>
        <v>0</v>
      </c>
    </row>
    <row r="823" spans="1:7" x14ac:dyDescent="0.25">
      <c r="A823">
        <v>822</v>
      </c>
      <c r="B823">
        <v>2370</v>
      </c>
      <c r="C823">
        <v>438</v>
      </c>
      <c r="D823">
        <f>INDEX(Reservations[Hall (won''t be transferred to database)],MATCH(SeatReservations[[#This Row],[Reservation]],Reservations[Id],0))</f>
        <v>2</v>
      </c>
      <c r="E823">
        <f>INDEX(Reservations[Screening],MATCH(SeatReservations[[#This Row],[Reservation]],Reservations[Id],0))</f>
        <v>787</v>
      </c>
      <c r="F823">
        <f t="shared" si="12"/>
        <v>1</v>
      </c>
      <c r="G823">
        <f>INDEX(Seat!E:E,MATCH(SeatReservations!C823,Seat!A:A,0))</f>
        <v>0</v>
      </c>
    </row>
    <row r="824" spans="1:7" x14ac:dyDescent="0.25">
      <c r="A824">
        <v>823</v>
      </c>
      <c r="B824">
        <v>2184</v>
      </c>
      <c r="C824">
        <v>1031</v>
      </c>
      <c r="D824">
        <f>INDEX(Reservations[Hall (won''t be transferred to database)],MATCH(SeatReservations[[#This Row],[Reservation]],Reservations[Id],0))</f>
        <v>5</v>
      </c>
      <c r="E824">
        <f>INDEX(Reservations[Screening],MATCH(SeatReservations[[#This Row],[Reservation]],Reservations[Id],0))</f>
        <v>718</v>
      </c>
      <c r="F824">
        <f t="shared" si="12"/>
        <v>1</v>
      </c>
      <c r="G824">
        <f>INDEX(Seat!E:E,MATCH(SeatReservations!C824,Seat!A:A,0))</f>
        <v>0</v>
      </c>
    </row>
    <row r="825" spans="1:7" x14ac:dyDescent="0.25">
      <c r="A825">
        <v>824</v>
      </c>
      <c r="B825">
        <v>995</v>
      </c>
      <c r="C825">
        <v>106</v>
      </c>
      <c r="D825">
        <f>INDEX(Reservations[Hall (won''t be transferred to database)],MATCH(SeatReservations[[#This Row],[Reservation]],Reservations[Id],0))</f>
        <v>1</v>
      </c>
      <c r="E825">
        <f>INDEX(Reservations[Screening],MATCH(SeatReservations[[#This Row],[Reservation]],Reservations[Id],0))</f>
        <v>744</v>
      </c>
      <c r="F825">
        <f t="shared" si="12"/>
        <v>2</v>
      </c>
      <c r="G825">
        <f>INDEX(Seat!E:E,MATCH(SeatReservations!C825,Seat!A:A,0))</f>
        <v>0</v>
      </c>
    </row>
    <row r="826" spans="1:7" x14ac:dyDescent="0.25">
      <c r="A826">
        <v>825</v>
      </c>
      <c r="B826">
        <v>2782</v>
      </c>
      <c r="C826">
        <v>400</v>
      </c>
      <c r="D826">
        <f>INDEX(Reservations[Hall (won''t be transferred to database)],MATCH(SeatReservations[[#This Row],[Reservation]],Reservations[Id],0))</f>
        <v>2</v>
      </c>
      <c r="E826">
        <f>INDEX(Reservations[Screening],MATCH(SeatReservations[[#This Row],[Reservation]],Reservations[Id],0))</f>
        <v>618</v>
      </c>
      <c r="F826">
        <f t="shared" si="12"/>
        <v>1</v>
      </c>
      <c r="G826">
        <f>INDEX(Seat!E:E,MATCH(SeatReservations!C826,Seat!A:A,0))</f>
        <v>0</v>
      </c>
    </row>
    <row r="827" spans="1:7" x14ac:dyDescent="0.25">
      <c r="A827">
        <v>826</v>
      </c>
      <c r="B827">
        <v>83</v>
      </c>
      <c r="C827">
        <v>1322</v>
      </c>
      <c r="D827">
        <f>INDEX(Reservations[Hall (won''t be transferred to database)],MATCH(SeatReservations[[#This Row],[Reservation]],Reservations[Id],0))</f>
        <v>9</v>
      </c>
      <c r="E827">
        <f>INDEX(Reservations[Screening],MATCH(SeatReservations[[#This Row],[Reservation]],Reservations[Id],0))</f>
        <v>739</v>
      </c>
      <c r="F827">
        <f t="shared" si="12"/>
        <v>1</v>
      </c>
      <c r="G827">
        <f>INDEX(Seat!E:E,MATCH(SeatReservations!C827,Seat!A:A,0))</f>
        <v>0</v>
      </c>
    </row>
    <row r="828" spans="1:7" x14ac:dyDescent="0.25">
      <c r="A828">
        <v>827</v>
      </c>
      <c r="B828">
        <v>655</v>
      </c>
      <c r="C828">
        <v>366</v>
      </c>
      <c r="D828">
        <f>INDEX(Reservations[Hall (won''t be transferred to database)],MATCH(SeatReservations[[#This Row],[Reservation]],Reservations[Id],0))</f>
        <v>2</v>
      </c>
      <c r="E828">
        <f>INDEX(Reservations[Screening],MATCH(SeatReservations[[#This Row],[Reservation]],Reservations[Id],0))</f>
        <v>736</v>
      </c>
      <c r="F828">
        <f t="shared" si="12"/>
        <v>1</v>
      </c>
      <c r="G828">
        <f>INDEX(Seat!E:E,MATCH(SeatReservations!C828,Seat!A:A,0))</f>
        <v>0</v>
      </c>
    </row>
    <row r="829" spans="1:7" x14ac:dyDescent="0.25">
      <c r="A829">
        <v>828</v>
      </c>
      <c r="B829">
        <v>1135</v>
      </c>
      <c r="C829">
        <v>337</v>
      </c>
      <c r="D829">
        <f>INDEX(Reservations[Hall (won''t be transferred to database)],MATCH(SeatReservations[[#This Row],[Reservation]],Reservations[Id],0))</f>
        <v>2</v>
      </c>
      <c r="E829">
        <f>INDEX(Reservations[Screening],MATCH(SeatReservations[[#This Row],[Reservation]],Reservations[Id],0))</f>
        <v>223</v>
      </c>
      <c r="F829">
        <f t="shared" si="12"/>
        <v>1</v>
      </c>
      <c r="G829">
        <f>INDEX(Seat!E:E,MATCH(SeatReservations!C829,Seat!A:A,0))</f>
        <v>0</v>
      </c>
    </row>
    <row r="830" spans="1:7" x14ac:dyDescent="0.25">
      <c r="A830">
        <v>829</v>
      </c>
      <c r="B830">
        <v>1358</v>
      </c>
      <c r="C830">
        <v>1335</v>
      </c>
      <c r="D830">
        <f>INDEX(Reservations[Hall (won''t be transferred to database)],MATCH(SeatReservations[[#This Row],[Reservation]],Reservations[Id],0))</f>
        <v>9</v>
      </c>
      <c r="E830">
        <f>INDEX(Reservations[Screening],MATCH(SeatReservations[[#This Row],[Reservation]],Reservations[Id],0))</f>
        <v>240</v>
      </c>
      <c r="F830">
        <f t="shared" si="12"/>
        <v>2</v>
      </c>
      <c r="G830">
        <f>INDEX(Seat!E:E,MATCH(SeatReservations!C830,Seat!A:A,0))</f>
        <v>0</v>
      </c>
    </row>
    <row r="831" spans="1:7" x14ac:dyDescent="0.25">
      <c r="A831">
        <v>830</v>
      </c>
      <c r="B831">
        <v>809</v>
      </c>
      <c r="C831">
        <v>15</v>
      </c>
      <c r="D831">
        <f>INDEX(Reservations[Hall (won''t be transferred to database)],MATCH(SeatReservations[[#This Row],[Reservation]],Reservations[Id],0))</f>
        <v>1</v>
      </c>
      <c r="E831">
        <f>INDEX(Reservations[Screening],MATCH(SeatReservations[[#This Row],[Reservation]],Reservations[Id],0))</f>
        <v>790</v>
      </c>
      <c r="F831">
        <f t="shared" si="12"/>
        <v>1</v>
      </c>
      <c r="G831">
        <f>INDEX(Seat!E:E,MATCH(SeatReservations!C831,Seat!A:A,0))</f>
        <v>0</v>
      </c>
    </row>
    <row r="832" spans="1:7" x14ac:dyDescent="0.25">
      <c r="A832">
        <v>831</v>
      </c>
      <c r="B832">
        <v>1983</v>
      </c>
      <c r="C832">
        <v>1055</v>
      </c>
      <c r="D832">
        <f>INDEX(Reservations[Hall (won''t be transferred to database)],MATCH(SeatReservations[[#This Row],[Reservation]],Reservations[Id],0))</f>
        <v>5</v>
      </c>
      <c r="E832">
        <f>INDEX(Reservations[Screening],MATCH(SeatReservations[[#This Row],[Reservation]],Reservations[Id],0))</f>
        <v>98</v>
      </c>
      <c r="F832">
        <f t="shared" si="12"/>
        <v>1</v>
      </c>
      <c r="G832">
        <f>INDEX(Seat!E:E,MATCH(SeatReservations!C832,Seat!A:A,0))</f>
        <v>0</v>
      </c>
    </row>
    <row r="833" spans="1:7" x14ac:dyDescent="0.25">
      <c r="A833">
        <v>832</v>
      </c>
      <c r="B833">
        <v>1405</v>
      </c>
      <c r="C833">
        <v>1074</v>
      </c>
      <c r="D833">
        <f>INDEX(Reservations[Hall (won''t be transferred to database)],MATCH(SeatReservations[[#This Row],[Reservation]],Reservations[Id],0))</f>
        <v>6</v>
      </c>
      <c r="E833">
        <f>INDEX(Reservations[Screening],MATCH(SeatReservations[[#This Row],[Reservation]],Reservations[Id],0))</f>
        <v>206</v>
      </c>
      <c r="F833">
        <f t="shared" si="12"/>
        <v>1</v>
      </c>
      <c r="G833">
        <f>INDEX(Seat!E:E,MATCH(SeatReservations!C833,Seat!A:A,0))</f>
        <v>0</v>
      </c>
    </row>
    <row r="834" spans="1:7" x14ac:dyDescent="0.25">
      <c r="A834">
        <v>833</v>
      </c>
      <c r="B834">
        <v>2401</v>
      </c>
      <c r="C834">
        <v>442</v>
      </c>
      <c r="D834">
        <f>INDEX(Reservations[Hall (won''t be transferred to database)],MATCH(SeatReservations[[#This Row],[Reservation]],Reservations[Id],0))</f>
        <v>2</v>
      </c>
      <c r="E834">
        <f>INDEX(Reservations[Screening],MATCH(SeatReservations[[#This Row],[Reservation]],Reservations[Id],0))</f>
        <v>787</v>
      </c>
      <c r="F834">
        <f t="shared" ref="F834:F897" si="13">COUNTIFS($E$1:$E$15894,E834,$C$1:$C$15894,C834)</f>
        <v>1</v>
      </c>
      <c r="G834">
        <f>INDEX(Seat!E:E,MATCH(SeatReservations!C834,Seat!A:A,0))</f>
        <v>0</v>
      </c>
    </row>
    <row r="835" spans="1:7" x14ac:dyDescent="0.25">
      <c r="A835">
        <v>834</v>
      </c>
      <c r="B835">
        <v>2837</v>
      </c>
      <c r="C835">
        <v>1256</v>
      </c>
      <c r="D835">
        <f>INDEX(Reservations[Hall (won''t be transferred to database)],MATCH(SeatReservations[[#This Row],[Reservation]],Reservations[Id],0))</f>
        <v>7</v>
      </c>
      <c r="E835">
        <f>INDEX(Reservations[Screening],MATCH(SeatReservations[[#This Row],[Reservation]],Reservations[Id],0))</f>
        <v>774</v>
      </c>
      <c r="F835">
        <f t="shared" si="13"/>
        <v>1</v>
      </c>
      <c r="G835">
        <f>INDEX(Seat!E:E,MATCH(SeatReservations!C835,Seat!A:A,0))</f>
        <v>0</v>
      </c>
    </row>
    <row r="836" spans="1:7" x14ac:dyDescent="0.25">
      <c r="A836">
        <v>835</v>
      </c>
      <c r="B836">
        <v>2201</v>
      </c>
      <c r="C836">
        <v>1356</v>
      </c>
      <c r="D836">
        <f>INDEX(Reservations[Hall (won''t be transferred to database)],MATCH(SeatReservations[[#This Row],[Reservation]],Reservations[Id],0))</f>
        <v>9</v>
      </c>
      <c r="E836">
        <f>INDEX(Reservations[Screening],MATCH(SeatReservations[[#This Row],[Reservation]],Reservations[Id],0))</f>
        <v>719</v>
      </c>
      <c r="F836">
        <f t="shared" si="13"/>
        <v>1</v>
      </c>
      <c r="G836">
        <f>INDEX(Seat!E:E,MATCH(SeatReservations!C836,Seat!A:A,0))</f>
        <v>0</v>
      </c>
    </row>
    <row r="837" spans="1:7" x14ac:dyDescent="0.25">
      <c r="A837">
        <v>836</v>
      </c>
      <c r="B837">
        <v>1566</v>
      </c>
      <c r="C837">
        <v>1233</v>
      </c>
      <c r="D837">
        <f>INDEX(Reservations[Hall (won''t be transferred to database)],MATCH(SeatReservations[[#This Row],[Reservation]],Reservations[Id],0))</f>
        <v>7</v>
      </c>
      <c r="E837">
        <f>INDEX(Reservations[Screening],MATCH(SeatReservations[[#This Row],[Reservation]],Reservations[Id],0))</f>
        <v>173</v>
      </c>
      <c r="F837">
        <f t="shared" si="13"/>
        <v>2</v>
      </c>
      <c r="G837">
        <f>INDEX(Seat!E:E,MATCH(SeatReservations!C837,Seat!A:A,0))</f>
        <v>0</v>
      </c>
    </row>
    <row r="838" spans="1:7" x14ac:dyDescent="0.25">
      <c r="A838">
        <v>837</v>
      </c>
      <c r="B838">
        <v>1199</v>
      </c>
      <c r="C838">
        <v>76</v>
      </c>
      <c r="D838">
        <f>INDEX(Reservations[Hall (won''t be transferred to database)],MATCH(SeatReservations[[#This Row],[Reservation]],Reservations[Id],0))</f>
        <v>1</v>
      </c>
      <c r="E838">
        <f>INDEX(Reservations[Screening],MATCH(SeatReservations[[#This Row],[Reservation]],Reservations[Id],0))</f>
        <v>249</v>
      </c>
      <c r="F838">
        <f t="shared" si="13"/>
        <v>1</v>
      </c>
      <c r="G838">
        <f>INDEX(Seat!E:E,MATCH(SeatReservations!C838,Seat!A:A,0))</f>
        <v>0</v>
      </c>
    </row>
    <row r="839" spans="1:7" x14ac:dyDescent="0.25">
      <c r="A839">
        <v>838</v>
      </c>
      <c r="B839">
        <v>2689</v>
      </c>
      <c r="C839">
        <v>1370</v>
      </c>
      <c r="D839">
        <f>INDEX(Reservations[Hall (won''t be transferred to database)],MATCH(SeatReservations[[#This Row],[Reservation]],Reservations[Id],0))</f>
        <v>9</v>
      </c>
      <c r="E839">
        <f>INDEX(Reservations[Screening],MATCH(SeatReservations[[#This Row],[Reservation]],Reservations[Id],0))</f>
        <v>739</v>
      </c>
      <c r="F839">
        <f t="shared" si="13"/>
        <v>2</v>
      </c>
      <c r="G839">
        <f>INDEX(Seat!E:E,MATCH(SeatReservations!C839,Seat!A:A,0))</f>
        <v>0</v>
      </c>
    </row>
    <row r="840" spans="1:7" x14ac:dyDescent="0.25">
      <c r="A840">
        <v>839</v>
      </c>
      <c r="B840">
        <v>2774</v>
      </c>
      <c r="C840">
        <v>1108</v>
      </c>
      <c r="D840">
        <f>INDEX(Reservations[Hall (won''t be transferred to database)],MATCH(SeatReservations[[#This Row],[Reservation]],Reservations[Id],0))</f>
        <v>6</v>
      </c>
      <c r="E840">
        <f>INDEX(Reservations[Screening],MATCH(SeatReservations[[#This Row],[Reservation]],Reservations[Id],0))</f>
        <v>615</v>
      </c>
      <c r="F840">
        <f t="shared" si="13"/>
        <v>1</v>
      </c>
      <c r="G840">
        <f>INDEX(Seat!E:E,MATCH(SeatReservations!C840,Seat!A:A,0))</f>
        <v>0</v>
      </c>
    </row>
    <row r="841" spans="1:7" x14ac:dyDescent="0.25">
      <c r="A841">
        <v>840</v>
      </c>
      <c r="B841">
        <v>1918</v>
      </c>
      <c r="C841">
        <v>1030</v>
      </c>
      <c r="D841">
        <f>INDEX(Reservations[Hall (won''t be transferred to database)],MATCH(SeatReservations[[#This Row],[Reservation]],Reservations[Id],0))</f>
        <v>5</v>
      </c>
      <c r="E841">
        <f>INDEX(Reservations[Screening],MATCH(SeatReservations[[#This Row],[Reservation]],Reservations[Id],0))</f>
        <v>104</v>
      </c>
      <c r="F841">
        <f t="shared" si="13"/>
        <v>1</v>
      </c>
      <c r="G841">
        <f>INDEX(Seat!E:E,MATCH(SeatReservations!C841,Seat!A:A,0))</f>
        <v>0</v>
      </c>
    </row>
    <row r="842" spans="1:7" x14ac:dyDescent="0.25">
      <c r="A842">
        <v>841</v>
      </c>
      <c r="B842">
        <v>527</v>
      </c>
      <c r="C842">
        <v>1337</v>
      </c>
      <c r="D842">
        <f>INDEX(Reservations[Hall (won''t be transferred to database)],MATCH(SeatReservations[[#This Row],[Reservation]],Reservations[Id],0))</f>
        <v>9</v>
      </c>
      <c r="E842">
        <f>INDEX(Reservations[Screening],MATCH(SeatReservations[[#This Row],[Reservation]],Reservations[Id],0))</f>
        <v>686</v>
      </c>
      <c r="F842">
        <f t="shared" si="13"/>
        <v>1</v>
      </c>
      <c r="G842">
        <f>INDEX(Seat!E:E,MATCH(SeatReservations!C842,Seat!A:A,0))</f>
        <v>0</v>
      </c>
    </row>
    <row r="843" spans="1:7" x14ac:dyDescent="0.25">
      <c r="A843">
        <v>842</v>
      </c>
      <c r="B843">
        <v>486</v>
      </c>
      <c r="C843">
        <v>353</v>
      </c>
      <c r="D843">
        <f>INDEX(Reservations[Hall (won''t be transferred to database)],MATCH(SeatReservations[[#This Row],[Reservation]],Reservations[Id],0))</f>
        <v>2</v>
      </c>
      <c r="E843">
        <f>INDEX(Reservations[Screening],MATCH(SeatReservations[[#This Row],[Reservation]],Reservations[Id],0))</f>
        <v>623</v>
      </c>
      <c r="F843">
        <f t="shared" si="13"/>
        <v>1</v>
      </c>
      <c r="G843">
        <f>INDEX(Seat!E:E,MATCH(SeatReservations!C843,Seat!A:A,0))</f>
        <v>0</v>
      </c>
    </row>
    <row r="844" spans="1:7" x14ac:dyDescent="0.25">
      <c r="A844">
        <v>843</v>
      </c>
      <c r="B844">
        <v>179</v>
      </c>
      <c r="C844">
        <v>251</v>
      </c>
      <c r="D844">
        <f>INDEX(Reservations[Hall (won''t be transferred to database)],MATCH(SeatReservations[[#This Row],[Reservation]],Reservations[Id],0))</f>
        <v>2</v>
      </c>
      <c r="E844">
        <f>INDEX(Reservations[Screening],MATCH(SeatReservations[[#This Row],[Reservation]],Reservations[Id],0))</f>
        <v>648</v>
      </c>
      <c r="F844">
        <f t="shared" si="13"/>
        <v>1</v>
      </c>
      <c r="G844">
        <f>INDEX(Seat!E:E,MATCH(SeatReservations!C844,Seat!A:A,0))</f>
        <v>0</v>
      </c>
    </row>
    <row r="845" spans="1:7" x14ac:dyDescent="0.25">
      <c r="A845">
        <v>844</v>
      </c>
      <c r="B845">
        <v>899</v>
      </c>
      <c r="C845">
        <v>952</v>
      </c>
      <c r="D845">
        <f>INDEX(Reservations[Hall (won''t be transferred to database)],MATCH(SeatReservations[[#This Row],[Reservation]],Reservations[Id],0))</f>
        <v>4</v>
      </c>
      <c r="E845">
        <f>INDEX(Reservations[Screening],MATCH(SeatReservations[[#This Row],[Reservation]],Reservations[Id],0))</f>
        <v>798</v>
      </c>
      <c r="F845">
        <f t="shared" si="13"/>
        <v>1</v>
      </c>
      <c r="G845">
        <f>INDEX(Seat!E:E,MATCH(SeatReservations!C845,Seat!A:A,0))</f>
        <v>0</v>
      </c>
    </row>
    <row r="846" spans="1:7" x14ac:dyDescent="0.25">
      <c r="A846">
        <v>845</v>
      </c>
      <c r="B846">
        <v>330</v>
      </c>
      <c r="C846">
        <v>1130</v>
      </c>
      <c r="D846">
        <f>INDEX(Reservations[Hall (won''t be transferred to database)],MATCH(SeatReservations[[#This Row],[Reservation]],Reservations[Id],0))</f>
        <v>6</v>
      </c>
      <c r="E846">
        <f>INDEX(Reservations[Screening],MATCH(SeatReservations[[#This Row],[Reservation]],Reservations[Id],0))</f>
        <v>702</v>
      </c>
      <c r="F846">
        <f t="shared" si="13"/>
        <v>1</v>
      </c>
      <c r="G846">
        <f>INDEX(Seat!E:E,MATCH(SeatReservations!C846,Seat!A:A,0))</f>
        <v>0</v>
      </c>
    </row>
    <row r="847" spans="1:7" x14ac:dyDescent="0.25">
      <c r="A847">
        <v>846</v>
      </c>
      <c r="B847">
        <v>1702</v>
      </c>
      <c r="C847">
        <v>1378</v>
      </c>
      <c r="D847">
        <f>INDEX(Reservations[Hall (won''t be transferred to database)],MATCH(SeatReservations[[#This Row],[Reservation]],Reservations[Id],0))</f>
        <v>10</v>
      </c>
      <c r="E847">
        <f>INDEX(Reservations[Screening],MATCH(SeatReservations[[#This Row],[Reservation]],Reservations[Id],0))</f>
        <v>87</v>
      </c>
      <c r="F847">
        <f t="shared" si="13"/>
        <v>1</v>
      </c>
      <c r="G847">
        <f>INDEX(Seat!E:E,MATCH(SeatReservations!C847,Seat!A:A,0))</f>
        <v>0</v>
      </c>
    </row>
    <row r="848" spans="1:7" x14ac:dyDescent="0.25">
      <c r="A848">
        <v>847</v>
      </c>
      <c r="B848">
        <v>1006</v>
      </c>
      <c r="C848">
        <v>961</v>
      </c>
      <c r="D848">
        <f>INDEX(Reservations[Hall (won''t be transferred to database)],MATCH(SeatReservations[[#This Row],[Reservation]],Reservations[Id],0))</f>
        <v>5</v>
      </c>
      <c r="E848">
        <f>INDEX(Reservations[Screening],MATCH(SeatReservations[[#This Row],[Reservation]],Reservations[Id],0))</f>
        <v>154</v>
      </c>
      <c r="F848">
        <f t="shared" si="13"/>
        <v>1</v>
      </c>
      <c r="G848">
        <f>INDEX(Seat!E:E,MATCH(SeatReservations!C848,Seat!A:A,0))</f>
        <v>0</v>
      </c>
    </row>
    <row r="849" spans="1:7" x14ac:dyDescent="0.25">
      <c r="A849">
        <v>848</v>
      </c>
      <c r="B849">
        <v>282</v>
      </c>
      <c r="C849">
        <v>1391</v>
      </c>
      <c r="D849">
        <f>INDEX(Reservations[Hall (won''t be transferred to database)],MATCH(SeatReservations[[#This Row],[Reservation]],Reservations[Id],0))</f>
        <v>10</v>
      </c>
      <c r="E849">
        <f>INDEX(Reservations[Screening],MATCH(SeatReservations[[#This Row],[Reservation]],Reservations[Id],0))</f>
        <v>746</v>
      </c>
      <c r="F849">
        <f t="shared" si="13"/>
        <v>1</v>
      </c>
      <c r="G849">
        <f>INDEX(Seat!E:E,MATCH(SeatReservations!C849,Seat!A:A,0))</f>
        <v>0</v>
      </c>
    </row>
    <row r="850" spans="1:7" x14ac:dyDescent="0.25">
      <c r="A850">
        <v>849</v>
      </c>
      <c r="B850">
        <v>2470</v>
      </c>
      <c r="C850">
        <v>599</v>
      </c>
      <c r="D850">
        <f>INDEX(Reservations[Hall (won''t be transferred to database)],MATCH(SeatReservations[[#This Row],[Reservation]],Reservations[Id],0))</f>
        <v>3</v>
      </c>
      <c r="E850">
        <f>INDEX(Reservations[Screening],MATCH(SeatReservations[[#This Row],[Reservation]],Reservations[Id],0))</f>
        <v>685</v>
      </c>
      <c r="F850">
        <f t="shared" si="13"/>
        <v>1</v>
      </c>
      <c r="G850">
        <f>INDEX(Seat!E:E,MATCH(SeatReservations!C850,Seat!A:A,0))</f>
        <v>0</v>
      </c>
    </row>
    <row r="851" spans="1:7" x14ac:dyDescent="0.25">
      <c r="A851">
        <v>850</v>
      </c>
      <c r="B851">
        <v>846</v>
      </c>
      <c r="C851">
        <v>1104</v>
      </c>
      <c r="D851">
        <f>INDEX(Reservations[Hall (won''t be transferred to database)],MATCH(SeatReservations[[#This Row],[Reservation]],Reservations[Id],0))</f>
        <v>6</v>
      </c>
      <c r="E851">
        <f>INDEX(Reservations[Screening],MATCH(SeatReservations[[#This Row],[Reservation]],Reservations[Id],0))</f>
        <v>646</v>
      </c>
      <c r="F851">
        <f t="shared" si="13"/>
        <v>2</v>
      </c>
      <c r="G851">
        <f>INDEX(Seat!E:E,MATCH(SeatReservations!C851,Seat!A:A,0))</f>
        <v>0</v>
      </c>
    </row>
    <row r="852" spans="1:7" x14ac:dyDescent="0.25">
      <c r="A852">
        <v>851</v>
      </c>
      <c r="B852">
        <v>1933</v>
      </c>
      <c r="C852">
        <v>211</v>
      </c>
      <c r="D852">
        <f>INDEX(Reservations[Hall (won''t be transferred to database)],MATCH(SeatReservations[[#This Row],[Reservation]],Reservations[Id],0))</f>
        <v>1</v>
      </c>
      <c r="E852">
        <f>INDEX(Reservations[Screening],MATCH(SeatReservations[[#This Row],[Reservation]],Reservations[Id],0))</f>
        <v>32</v>
      </c>
      <c r="F852">
        <f t="shared" si="13"/>
        <v>1</v>
      </c>
      <c r="G852">
        <f>INDEX(Seat!E:E,MATCH(SeatReservations!C852,Seat!A:A,0))</f>
        <v>0</v>
      </c>
    </row>
    <row r="853" spans="1:7" x14ac:dyDescent="0.25">
      <c r="A853">
        <v>852</v>
      </c>
      <c r="B853">
        <v>1766</v>
      </c>
      <c r="C853">
        <v>1349</v>
      </c>
      <c r="D853">
        <f>INDEX(Reservations[Hall (won''t be transferred to database)],MATCH(SeatReservations[[#This Row],[Reservation]],Reservations[Id],0))</f>
        <v>9</v>
      </c>
      <c r="E853">
        <f>INDEX(Reservations[Screening],MATCH(SeatReservations[[#This Row],[Reservation]],Reservations[Id],0))</f>
        <v>200</v>
      </c>
      <c r="F853">
        <f t="shared" si="13"/>
        <v>1</v>
      </c>
      <c r="G853">
        <f>INDEX(Seat!E:E,MATCH(SeatReservations!C853,Seat!A:A,0))</f>
        <v>0</v>
      </c>
    </row>
    <row r="854" spans="1:7" x14ac:dyDescent="0.25">
      <c r="A854">
        <v>853</v>
      </c>
      <c r="B854">
        <v>18</v>
      </c>
      <c r="C854">
        <v>1104</v>
      </c>
      <c r="D854">
        <f>INDEX(Reservations[Hall (won''t be transferred to database)],MATCH(SeatReservations[[#This Row],[Reservation]],Reservations[Id],0))</f>
        <v>6</v>
      </c>
      <c r="E854">
        <f>INDEX(Reservations[Screening],MATCH(SeatReservations[[#This Row],[Reservation]],Reservations[Id],0))</f>
        <v>703</v>
      </c>
      <c r="F854">
        <f t="shared" si="13"/>
        <v>1</v>
      </c>
      <c r="G854">
        <f>INDEX(Seat!E:E,MATCH(SeatReservations!C854,Seat!A:A,0))</f>
        <v>0</v>
      </c>
    </row>
    <row r="855" spans="1:7" x14ac:dyDescent="0.25">
      <c r="A855">
        <v>854</v>
      </c>
      <c r="B855">
        <v>2647</v>
      </c>
      <c r="C855">
        <v>1129</v>
      </c>
      <c r="D855">
        <f>INDEX(Reservations[Hall (won''t be transferred to database)],MATCH(SeatReservations[[#This Row],[Reservation]],Reservations[Id],0))</f>
        <v>6</v>
      </c>
      <c r="E855">
        <f>INDEX(Reservations[Screening],MATCH(SeatReservations[[#This Row],[Reservation]],Reservations[Id],0))</f>
        <v>641</v>
      </c>
      <c r="F855">
        <f t="shared" si="13"/>
        <v>1</v>
      </c>
      <c r="G855">
        <f>INDEX(Seat!E:E,MATCH(SeatReservations!C855,Seat!A:A,0))</f>
        <v>0</v>
      </c>
    </row>
    <row r="856" spans="1:7" x14ac:dyDescent="0.25">
      <c r="A856">
        <v>855</v>
      </c>
      <c r="B856">
        <v>1192</v>
      </c>
      <c r="C856">
        <v>1282</v>
      </c>
      <c r="D856">
        <f>INDEX(Reservations[Hall (won''t be transferred to database)],MATCH(SeatReservations[[#This Row],[Reservation]],Reservations[Id],0))</f>
        <v>8</v>
      </c>
      <c r="E856">
        <f>INDEX(Reservations[Screening],MATCH(SeatReservations[[#This Row],[Reservation]],Reservations[Id],0))</f>
        <v>229</v>
      </c>
      <c r="F856">
        <f t="shared" si="13"/>
        <v>2</v>
      </c>
      <c r="G856">
        <f>INDEX(Seat!E:E,MATCH(SeatReservations!C856,Seat!A:A,0))</f>
        <v>0</v>
      </c>
    </row>
    <row r="857" spans="1:7" x14ac:dyDescent="0.25">
      <c r="A857">
        <v>856</v>
      </c>
      <c r="B857">
        <v>2611</v>
      </c>
      <c r="C857">
        <v>722</v>
      </c>
      <c r="D857">
        <f>INDEX(Reservations[Hall (won''t be transferred to database)],MATCH(SeatReservations[[#This Row],[Reservation]],Reservations[Id],0))</f>
        <v>4</v>
      </c>
      <c r="E857">
        <f>INDEX(Reservations[Screening],MATCH(SeatReservations[[#This Row],[Reservation]],Reservations[Id],0))</f>
        <v>803</v>
      </c>
      <c r="F857">
        <f t="shared" si="13"/>
        <v>2</v>
      </c>
      <c r="G857">
        <f>INDEX(Seat!E:E,MATCH(SeatReservations!C857,Seat!A:A,0))</f>
        <v>0</v>
      </c>
    </row>
    <row r="858" spans="1:7" x14ac:dyDescent="0.25">
      <c r="A858">
        <v>857</v>
      </c>
      <c r="B858">
        <v>2642</v>
      </c>
      <c r="C858">
        <v>1421</v>
      </c>
      <c r="D858">
        <f>INDEX(Reservations[Hall (won''t be transferred to database)],MATCH(SeatReservations[[#This Row],[Reservation]],Reservations[Id],0))</f>
        <v>10</v>
      </c>
      <c r="E858">
        <f>INDEX(Reservations[Screening],MATCH(SeatReservations[[#This Row],[Reservation]],Reservations[Id],0))</f>
        <v>775</v>
      </c>
      <c r="F858">
        <f t="shared" si="13"/>
        <v>2</v>
      </c>
      <c r="G858">
        <f>INDEX(Seat!E:E,MATCH(SeatReservations!C858,Seat!A:A,0))</f>
        <v>0</v>
      </c>
    </row>
    <row r="859" spans="1:7" x14ac:dyDescent="0.25">
      <c r="A859">
        <v>858</v>
      </c>
      <c r="B859">
        <v>288</v>
      </c>
      <c r="C859">
        <v>696</v>
      </c>
      <c r="D859">
        <f>INDEX(Reservations[Hall (won''t be transferred to database)],MATCH(SeatReservations[[#This Row],[Reservation]],Reservations[Id],0))</f>
        <v>3</v>
      </c>
      <c r="E859">
        <f>INDEX(Reservations[Screening],MATCH(SeatReservations[[#This Row],[Reservation]],Reservations[Id],0))</f>
        <v>753</v>
      </c>
      <c r="F859">
        <f t="shared" si="13"/>
        <v>1</v>
      </c>
      <c r="G859">
        <f>INDEX(Seat!E:E,MATCH(SeatReservations!C859,Seat!A:A,0))</f>
        <v>0</v>
      </c>
    </row>
    <row r="860" spans="1:7" x14ac:dyDescent="0.25">
      <c r="A860">
        <v>859</v>
      </c>
      <c r="B860">
        <v>464</v>
      </c>
      <c r="C860">
        <v>402</v>
      </c>
      <c r="D860">
        <f>INDEX(Reservations[Hall (won''t be transferred to database)],MATCH(SeatReservations[[#This Row],[Reservation]],Reservations[Id],0))</f>
        <v>2</v>
      </c>
      <c r="E860">
        <f>INDEX(Reservations[Screening],MATCH(SeatReservations[[#This Row],[Reservation]],Reservations[Id],0))</f>
        <v>680</v>
      </c>
      <c r="F860">
        <f t="shared" si="13"/>
        <v>1</v>
      </c>
      <c r="G860">
        <f>INDEX(Seat!E:E,MATCH(SeatReservations!C860,Seat!A:A,0))</f>
        <v>0</v>
      </c>
    </row>
    <row r="861" spans="1:7" x14ac:dyDescent="0.25">
      <c r="A861">
        <v>860</v>
      </c>
      <c r="B861">
        <v>1935</v>
      </c>
      <c r="C861">
        <v>1311</v>
      </c>
      <c r="D861">
        <f>INDEX(Reservations[Hall (won''t be transferred to database)],MATCH(SeatReservations[[#This Row],[Reservation]],Reservations[Id],0))</f>
        <v>8</v>
      </c>
      <c r="E861">
        <f>INDEX(Reservations[Screening],MATCH(SeatReservations[[#This Row],[Reservation]],Reservations[Id],0))</f>
        <v>20</v>
      </c>
      <c r="F861">
        <f t="shared" si="13"/>
        <v>1</v>
      </c>
      <c r="G861">
        <f>INDEX(Seat!E:E,MATCH(SeatReservations!C861,Seat!A:A,0))</f>
        <v>0</v>
      </c>
    </row>
    <row r="862" spans="1:7" x14ac:dyDescent="0.25">
      <c r="A862">
        <v>861</v>
      </c>
      <c r="B862">
        <v>2456</v>
      </c>
      <c r="C862">
        <v>548</v>
      </c>
      <c r="D862">
        <f>INDEX(Reservations[Hall (won''t be transferred to database)],MATCH(SeatReservations[[#This Row],[Reservation]],Reservations[Id],0))</f>
        <v>3</v>
      </c>
      <c r="E862">
        <f>INDEX(Reservations[Screening],MATCH(SeatReservations[[#This Row],[Reservation]],Reservations[Id],0))</f>
        <v>672</v>
      </c>
      <c r="F862">
        <f t="shared" si="13"/>
        <v>1</v>
      </c>
      <c r="G862">
        <f>INDEX(Seat!E:E,MATCH(SeatReservations!C862,Seat!A:A,0))</f>
        <v>0</v>
      </c>
    </row>
    <row r="863" spans="1:7" x14ac:dyDescent="0.25">
      <c r="A863">
        <v>862</v>
      </c>
      <c r="B863">
        <v>1590</v>
      </c>
      <c r="C863">
        <v>1335</v>
      </c>
      <c r="D863">
        <f>INDEX(Reservations[Hall (won''t be transferred to database)],MATCH(SeatReservations[[#This Row],[Reservation]],Reservations[Id],0))</f>
        <v>9</v>
      </c>
      <c r="E863">
        <f>INDEX(Reservations[Screening],MATCH(SeatReservations[[#This Row],[Reservation]],Reservations[Id],0))</f>
        <v>122</v>
      </c>
      <c r="F863">
        <f t="shared" si="13"/>
        <v>1</v>
      </c>
      <c r="G863">
        <f>INDEX(Seat!E:E,MATCH(SeatReservations!C863,Seat!A:A,0))</f>
        <v>0</v>
      </c>
    </row>
    <row r="864" spans="1:7" x14ac:dyDescent="0.25">
      <c r="A864">
        <v>863</v>
      </c>
      <c r="B864">
        <v>2840</v>
      </c>
      <c r="C864">
        <v>1367</v>
      </c>
      <c r="D864">
        <f>INDEX(Reservations[Hall (won''t be transferred to database)],MATCH(SeatReservations[[#This Row],[Reservation]],Reservations[Id],0))</f>
        <v>9</v>
      </c>
      <c r="E864">
        <f>INDEX(Reservations[Screening],MATCH(SeatReservations[[#This Row],[Reservation]],Reservations[Id],0))</f>
        <v>795</v>
      </c>
      <c r="F864">
        <f t="shared" si="13"/>
        <v>1</v>
      </c>
      <c r="G864">
        <f>INDEX(Seat!E:E,MATCH(SeatReservations!C864,Seat!A:A,0))</f>
        <v>0</v>
      </c>
    </row>
    <row r="865" spans="1:7" x14ac:dyDescent="0.25">
      <c r="A865">
        <v>864</v>
      </c>
      <c r="B865">
        <v>2193</v>
      </c>
      <c r="C865">
        <v>1294</v>
      </c>
      <c r="D865">
        <f>INDEX(Reservations[Hall (won''t be transferred to database)],MATCH(SeatReservations[[#This Row],[Reservation]],Reservations[Id],0))</f>
        <v>8</v>
      </c>
      <c r="E865">
        <f>INDEX(Reservations[Screening],MATCH(SeatReservations[[#This Row],[Reservation]],Reservations[Id],0))</f>
        <v>613</v>
      </c>
      <c r="F865">
        <f t="shared" si="13"/>
        <v>1</v>
      </c>
      <c r="G865">
        <f>INDEX(Seat!E:E,MATCH(SeatReservations!C865,Seat!A:A,0))</f>
        <v>0</v>
      </c>
    </row>
    <row r="866" spans="1:7" x14ac:dyDescent="0.25">
      <c r="A866">
        <v>865</v>
      </c>
      <c r="B866">
        <v>493</v>
      </c>
      <c r="C866">
        <v>1415</v>
      </c>
      <c r="D866">
        <f>INDEX(Reservations[Hall (won''t be transferred to database)],MATCH(SeatReservations[[#This Row],[Reservation]],Reservations[Id],0))</f>
        <v>10</v>
      </c>
      <c r="E866">
        <f>INDEX(Reservations[Screening],MATCH(SeatReservations[[#This Row],[Reservation]],Reservations[Id],0))</f>
        <v>815</v>
      </c>
      <c r="F866">
        <f t="shared" si="13"/>
        <v>1</v>
      </c>
      <c r="G866">
        <f>INDEX(Seat!E:E,MATCH(SeatReservations!C866,Seat!A:A,0))</f>
        <v>0</v>
      </c>
    </row>
    <row r="867" spans="1:7" x14ac:dyDescent="0.25">
      <c r="A867">
        <v>866</v>
      </c>
      <c r="B867">
        <v>1269</v>
      </c>
      <c r="C867">
        <v>1284</v>
      </c>
      <c r="D867">
        <f>INDEX(Reservations[Hall (won''t be transferred to database)],MATCH(SeatReservations[[#This Row],[Reservation]],Reservations[Id],0))</f>
        <v>8</v>
      </c>
      <c r="E867">
        <f>INDEX(Reservations[Screening],MATCH(SeatReservations[[#This Row],[Reservation]],Reservations[Id],0))</f>
        <v>239</v>
      </c>
      <c r="F867">
        <f t="shared" si="13"/>
        <v>1</v>
      </c>
      <c r="G867">
        <f>INDEX(Seat!E:E,MATCH(SeatReservations!C867,Seat!A:A,0))</f>
        <v>0</v>
      </c>
    </row>
    <row r="868" spans="1:7" x14ac:dyDescent="0.25">
      <c r="A868">
        <v>867</v>
      </c>
      <c r="B868">
        <v>1234</v>
      </c>
      <c r="C868">
        <v>981</v>
      </c>
      <c r="D868">
        <f>INDEX(Reservations[Hall (won''t be transferred to database)],MATCH(SeatReservations[[#This Row],[Reservation]],Reservations[Id],0))</f>
        <v>5</v>
      </c>
      <c r="E868">
        <f>INDEX(Reservations[Screening],MATCH(SeatReservations[[#This Row],[Reservation]],Reservations[Id],0))</f>
        <v>142</v>
      </c>
      <c r="F868">
        <f t="shared" si="13"/>
        <v>1</v>
      </c>
      <c r="G868">
        <f>INDEX(Seat!E:E,MATCH(SeatReservations!C868,Seat!A:A,0))</f>
        <v>0</v>
      </c>
    </row>
    <row r="869" spans="1:7" x14ac:dyDescent="0.25">
      <c r="A869">
        <v>868</v>
      </c>
      <c r="B869">
        <v>211</v>
      </c>
      <c r="C869">
        <v>1207</v>
      </c>
      <c r="D869">
        <f>INDEX(Reservations[Hall (won''t be transferred to database)],MATCH(SeatReservations[[#This Row],[Reservation]],Reservations[Id],0))</f>
        <v>7</v>
      </c>
      <c r="E869">
        <f>INDEX(Reservations[Screening],MATCH(SeatReservations[[#This Row],[Reservation]],Reservations[Id],0))</f>
        <v>668</v>
      </c>
      <c r="F869">
        <f t="shared" si="13"/>
        <v>1</v>
      </c>
      <c r="G869">
        <f>INDEX(Seat!E:E,MATCH(SeatReservations!C869,Seat!A:A,0))</f>
        <v>0</v>
      </c>
    </row>
    <row r="870" spans="1:7" x14ac:dyDescent="0.25">
      <c r="A870">
        <v>869</v>
      </c>
      <c r="B870">
        <v>1420</v>
      </c>
      <c r="C870">
        <v>623</v>
      </c>
      <c r="D870">
        <f>INDEX(Reservations[Hall (won''t be transferred to database)],MATCH(SeatReservations[[#This Row],[Reservation]],Reservations[Id],0))</f>
        <v>3</v>
      </c>
      <c r="E870">
        <f>INDEX(Reservations[Screening],MATCH(SeatReservations[[#This Row],[Reservation]],Reservations[Id],0))</f>
        <v>45</v>
      </c>
      <c r="F870">
        <f t="shared" si="13"/>
        <v>1</v>
      </c>
      <c r="G870">
        <f>INDEX(Seat!E:E,MATCH(SeatReservations!C870,Seat!A:A,0))</f>
        <v>0</v>
      </c>
    </row>
    <row r="871" spans="1:7" x14ac:dyDescent="0.25">
      <c r="A871">
        <v>870</v>
      </c>
      <c r="B871">
        <v>47</v>
      </c>
      <c r="C871">
        <v>154</v>
      </c>
      <c r="D871">
        <f>INDEX(Reservations[Hall (won''t be transferred to database)],MATCH(SeatReservations[[#This Row],[Reservation]],Reservations[Id],0))</f>
        <v>1</v>
      </c>
      <c r="E871">
        <f>INDEX(Reservations[Screening],MATCH(SeatReservations[[#This Row],[Reservation]],Reservations[Id],0))</f>
        <v>772</v>
      </c>
      <c r="F871">
        <f t="shared" si="13"/>
        <v>1</v>
      </c>
      <c r="G871">
        <f>INDEX(Seat!E:E,MATCH(SeatReservations!C871,Seat!A:A,0))</f>
        <v>0</v>
      </c>
    </row>
    <row r="872" spans="1:7" x14ac:dyDescent="0.25">
      <c r="A872">
        <v>871</v>
      </c>
      <c r="B872">
        <v>1486</v>
      </c>
      <c r="C872">
        <v>1268</v>
      </c>
      <c r="D872">
        <f>INDEX(Reservations[Hall (won''t be transferred to database)],MATCH(SeatReservations[[#This Row],[Reservation]],Reservations[Id],0))</f>
        <v>8</v>
      </c>
      <c r="E872">
        <f>INDEX(Reservations[Screening],MATCH(SeatReservations[[#This Row],[Reservation]],Reservations[Id],0))</f>
        <v>222</v>
      </c>
      <c r="F872">
        <f t="shared" si="13"/>
        <v>1</v>
      </c>
      <c r="G872">
        <f>INDEX(Seat!E:E,MATCH(SeatReservations!C872,Seat!A:A,0))</f>
        <v>0</v>
      </c>
    </row>
    <row r="873" spans="1:7" x14ac:dyDescent="0.25">
      <c r="A873">
        <v>872</v>
      </c>
      <c r="B873">
        <v>1865</v>
      </c>
      <c r="C873">
        <v>1238</v>
      </c>
      <c r="D873">
        <f>INDEX(Reservations[Hall (won''t be transferred to database)],MATCH(SeatReservations[[#This Row],[Reservation]],Reservations[Id],0))</f>
        <v>7</v>
      </c>
      <c r="E873">
        <f>INDEX(Reservations[Screening],MATCH(SeatReservations[[#This Row],[Reservation]],Reservations[Id],0))</f>
        <v>173</v>
      </c>
      <c r="F873">
        <f t="shared" si="13"/>
        <v>1</v>
      </c>
      <c r="G873">
        <f>INDEX(Seat!E:E,MATCH(SeatReservations!C873,Seat!A:A,0))</f>
        <v>0</v>
      </c>
    </row>
    <row r="874" spans="1:7" x14ac:dyDescent="0.25">
      <c r="A874">
        <v>873</v>
      </c>
      <c r="B874">
        <v>2508</v>
      </c>
      <c r="C874">
        <v>1114</v>
      </c>
      <c r="D874">
        <f>INDEX(Reservations[Hall (won''t be transferred to database)],MATCH(SeatReservations[[#This Row],[Reservation]],Reservations[Id],0))</f>
        <v>6</v>
      </c>
      <c r="E874">
        <f>INDEX(Reservations[Screening],MATCH(SeatReservations[[#This Row],[Reservation]],Reservations[Id],0))</f>
        <v>624</v>
      </c>
      <c r="F874">
        <f t="shared" si="13"/>
        <v>1</v>
      </c>
      <c r="G874">
        <f>INDEX(Seat!E:E,MATCH(SeatReservations!C874,Seat!A:A,0))</f>
        <v>0</v>
      </c>
    </row>
    <row r="875" spans="1:7" x14ac:dyDescent="0.25">
      <c r="A875">
        <v>874</v>
      </c>
      <c r="B875">
        <v>2310</v>
      </c>
      <c r="C875">
        <v>1084</v>
      </c>
      <c r="D875">
        <f>INDEX(Reservations[Hall (won''t be transferred to database)],MATCH(SeatReservations[[#This Row],[Reservation]],Reservations[Id],0))</f>
        <v>6</v>
      </c>
      <c r="E875">
        <f>INDEX(Reservations[Screening],MATCH(SeatReservations[[#This Row],[Reservation]],Reservations[Id],0))</f>
        <v>605</v>
      </c>
      <c r="F875">
        <f t="shared" si="13"/>
        <v>1</v>
      </c>
      <c r="G875">
        <f>INDEX(Seat!E:E,MATCH(SeatReservations!C875,Seat!A:A,0))</f>
        <v>0</v>
      </c>
    </row>
    <row r="876" spans="1:7" x14ac:dyDescent="0.25">
      <c r="A876">
        <v>875</v>
      </c>
      <c r="B876">
        <v>2571</v>
      </c>
      <c r="C876">
        <v>1256</v>
      </c>
      <c r="D876">
        <f>INDEX(Reservations[Hall (won''t be transferred to database)],MATCH(SeatReservations[[#This Row],[Reservation]],Reservations[Id],0))</f>
        <v>7</v>
      </c>
      <c r="E876">
        <f>INDEX(Reservations[Screening],MATCH(SeatReservations[[#This Row],[Reservation]],Reservations[Id],0))</f>
        <v>726</v>
      </c>
      <c r="F876">
        <f t="shared" si="13"/>
        <v>1</v>
      </c>
      <c r="G876">
        <f>INDEX(Seat!E:E,MATCH(SeatReservations!C876,Seat!A:A,0))</f>
        <v>0</v>
      </c>
    </row>
    <row r="877" spans="1:7" x14ac:dyDescent="0.25">
      <c r="A877">
        <v>876</v>
      </c>
      <c r="B877">
        <v>1910</v>
      </c>
      <c r="C877">
        <v>982</v>
      </c>
      <c r="D877">
        <f>INDEX(Reservations[Hall (won''t be transferred to database)],MATCH(SeatReservations[[#This Row],[Reservation]],Reservations[Id],0))</f>
        <v>5</v>
      </c>
      <c r="E877">
        <f>INDEX(Reservations[Screening],MATCH(SeatReservations[[#This Row],[Reservation]],Reservations[Id],0))</f>
        <v>19</v>
      </c>
      <c r="F877">
        <f t="shared" si="13"/>
        <v>1</v>
      </c>
      <c r="G877">
        <f>INDEX(Seat!E:E,MATCH(SeatReservations!C877,Seat!A:A,0))</f>
        <v>0</v>
      </c>
    </row>
    <row r="878" spans="1:7" x14ac:dyDescent="0.25">
      <c r="A878">
        <v>877</v>
      </c>
      <c r="B878">
        <v>1611</v>
      </c>
      <c r="C878">
        <v>1329</v>
      </c>
      <c r="D878">
        <f>INDEX(Reservations[Hall (won''t be transferred to database)],MATCH(SeatReservations[[#This Row],[Reservation]],Reservations[Id],0))</f>
        <v>9</v>
      </c>
      <c r="E878">
        <f>INDEX(Reservations[Screening],MATCH(SeatReservations[[#This Row],[Reservation]],Reservations[Id],0))</f>
        <v>245</v>
      </c>
      <c r="F878">
        <f t="shared" si="13"/>
        <v>1</v>
      </c>
      <c r="G878">
        <f>INDEX(Seat!E:E,MATCH(SeatReservations!C878,Seat!A:A,0))</f>
        <v>0</v>
      </c>
    </row>
    <row r="879" spans="1:7" x14ac:dyDescent="0.25">
      <c r="A879">
        <v>878</v>
      </c>
      <c r="B879">
        <v>1852</v>
      </c>
      <c r="C879">
        <v>588</v>
      </c>
      <c r="D879">
        <f>INDEX(Reservations[Hall (won''t be transferred to database)],MATCH(SeatReservations[[#This Row],[Reservation]],Reservations[Id],0))</f>
        <v>3</v>
      </c>
      <c r="E879">
        <f>INDEX(Reservations[Screening],MATCH(SeatReservations[[#This Row],[Reservation]],Reservations[Id],0))</f>
        <v>18</v>
      </c>
      <c r="F879">
        <f t="shared" si="13"/>
        <v>1</v>
      </c>
      <c r="G879">
        <f>INDEX(Seat!E:E,MATCH(SeatReservations!C879,Seat!A:A,0))</f>
        <v>0</v>
      </c>
    </row>
    <row r="880" spans="1:7" x14ac:dyDescent="0.25">
      <c r="A880">
        <v>879</v>
      </c>
      <c r="B880">
        <v>549</v>
      </c>
      <c r="C880">
        <v>911</v>
      </c>
      <c r="D880">
        <f>INDEX(Reservations[Hall (won''t be transferred to database)],MATCH(SeatReservations[[#This Row],[Reservation]],Reservations[Id],0))</f>
        <v>4</v>
      </c>
      <c r="E880">
        <f>INDEX(Reservations[Screening],MATCH(SeatReservations[[#This Row],[Reservation]],Reservations[Id],0))</f>
        <v>803</v>
      </c>
      <c r="F880">
        <f t="shared" si="13"/>
        <v>1</v>
      </c>
      <c r="G880">
        <f>INDEX(Seat!E:E,MATCH(SeatReservations!C880,Seat!A:A,0))</f>
        <v>0</v>
      </c>
    </row>
    <row r="881" spans="1:7" x14ac:dyDescent="0.25">
      <c r="A881">
        <v>880</v>
      </c>
      <c r="B881">
        <v>1132</v>
      </c>
      <c r="C881">
        <v>827</v>
      </c>
      <c r="D881">
        <f>INDEX(Reservations[Hall (won''t be transferred to database)],MATCH(SeatReservations[[#This Row],[Reservation]],Reservations[Id],0))</f>
        <v>4</v>
      </c>
      <c r="E881">
        <f>INDEX(Reservations[Screening],MATCH(SeatReservations[[#This Row],[Reservation]],Reservations[Id],0))</f>
        <v>131</v>
      </c>
      <c r="F881">
        <f t="shared" si="13"/>
        <v>1</v>
      </c>
      <c r="G881">
        <f>INDEX(Seat!E:E,MATCH(SeatReservations!C881,Seat!A:A,0))</f>
        <v>0</v>
      </c>
    </row>
    <row r="882" spans="1:7" x14ac:dyDescent="0.25">
      <c r="A882">
        <v>881</v>
      </c>
      <c r="B882">
        <v>2716</v>
      </c>
      <c r="C882">
        <v>484</v>
      </c>
      <c r="D882">
        <f>INDEX(Reservations[Hall (won''t be transferred to database)],MATCH(SeatReservations[[#This Row],[Reservation]],Reservations[Id],0))</f>
        <v>3</v>
      </c>
      <c r="E882">
        <f>INDEX(Reservations[Screening],MATCH(SeatReservations[[#This Row],[Reservation]],Reservations[Id],0))</f>
        <v>840</v>
      </c>
      <c r="F882">
        <f t="shared" si="13"/>
        <v>1</v>
      </c>
      <c r="G882">
        <f>INDEX(Seat!E:E,MATCH(SeatReservations!C882,Seat!A:A,0))</f>
        <v>0</v>
      </c>
    </row>
    <row r="883" spans="1:7" x14ac:dyDescent="0.25">
      <c r="A883">
        <v>882</v>
      </c>
      <c r="B883">
        <v>2258</v>
      </c>
      <c r="C883">
        <v>616</v>
      </c>
      <c r="D883">
        <f>INDEX(Reservations[Hall (won''t be transferred to database)],MATCH(SeatReservations[[#This Row],[Reservation]],Reservations[Id],0))</f>
        <v>3</v>
      </c>
      <c r="E883">
        <f>INDEX(Reservations[Screening],MATCH(SeatReservations[[#This Row],[Reservation]],Reservations[Id],0))</f>
        <v>808</v>
      </c>
      <c r="F883">
        <f t="shared" si="13"/>
        <v>1</v>
      </c>
      <c r="G883">
        <f>INDEX(Seat!E:E,MATCH(SeatReservations!C883,Seat!A:A,0))</f>
        <v>0</v>
      </c>
    </row>
    <row r="884" spans="1:7" x14ac:dyDescent="0.25">
      <c r="A884">
        <v>883</v>
      </c>
      <c r="B884">
        <v>1402</v>
      </c>
      <c r="C884">
        <v>1213</v>
      </c>
      <c r="D884">
        <f>INDEX(Reservations[Hall (won''t be transferred to database)],MATCH(SeatReservations[[#This Row],[Reservation]],Reservations[Id],0))</f>
        <v>7</v>
      </c>
      <c r="E884">
        <f>INDEX(Reservations[Screening],MATCH(SeatReservations[[#This Row],[Reservation]],Reservations[Id],0))</f>
        <v>288</v>
      </c>
      <c r="F884">
        <f t="shared" si="13"/>
        <v>1</v>
      </c>
      <c r="G884">
        <f>INDEX(Seat!E:E,MATCH(SeatReservations!C884,Seat!A:A,0))</f>
        <v>0</v>
      </c>
    </row>
    <row r="885" spans="1:7" x14ac:dyDescent="0.25">
      <c r="A885">
        <v>884</v>
      </c>
      <c r="B885">
        <v>34</v>
      </c>
      <c r="C885">
        <v>650</v>
      </c>
      <c r="D885">
        <f>INDEX(Reservations[Hall (won''t be transferred to database)],MATCH(SeatReservations[[#This Row],[Reservation]],Reservations[Id],0))</f>
        <v>3</v>
      </c>
      <c r="E885">
        <f>INDEX(Reservations[Screening],MATCH(SeatReservations[[#This Row],[Reservation]],Reservations[Id],0))</f>
        <v>712</v>
      </c>
      <c r="F885">
        <f t="shared" si="13"/>
        <v>1</v>
      </c>
      <c r="G885">
        <f>INDEX(Seat!E:E,MATCH(SeatReservations!C885,Seat!A:A,0))</f>
        <v>0</v>
      </c>
    </row>
    <row r="886" spans="1:7" x14ac:dyDescent="0.25">
      <c r="A886">
        <v>885</v>
      </c>
      <c r="B886">
        <v>136</v>
      </c>
      <c r="C886">
        <v>211</v>
      </c>
      <c r="D886">
        <f>INDEX(Reservations[Hall (won''t be transferred to database)],MATCH(SeatReservations[[#This Row],[Reservation]],Reservations[Id],0))</f>
        <v>1</v>
      </c>
      <c r="E886">
        <f>INDEX(Reservations[Screening],MATCH(SeatReservations[[#This Row],[Reservation]],Reservations[Id],0))</f>
        <v>721</v>
      </c>
      <c r="F886">
        <f t="shared" si="13"/>
        <v>1</v>
      </c>
      <c r="G886">
        <f>INDEX(Seat!E:E,MATCH(SeatReservations!C886,Seat!A:A,0))</f>
        <v>0</v>
      </c>
    </row>
    <row r="887" spans="1:7" x14ac:dyDescent="0.25">
      <c r="A887">
        <v>886</v>
      </c>
      <c r="B887">
        <v>885</v>
      </c>
      <c r="C887">
        <v>1420</v>
      </c>
      <c r="D887">
        <f>INDEX(Reservations[Hall (won''t be transferred to database)],MATCH(SeatReservations[[#This Row],[Reservation]],Reservations[Id],0))</f>
        <v>10</v>
      </c>
      <c r="E887">
        <f>INDEX(Reservations[Screening],MATCH(SeatReservations[[#This Row],[Reservation]],Reservations[Id],0))</f>
        <v>644</v>
      </c>
      <c r="F887">
        <f t="shared" si="13"/>
        <v>2</v>
      </c>
      <c r="G887">
        <f>INDEX(Seat!E:E,MATCH(SeatReservations!C887,Seat!A:A,0))</f>
        <v>0</v>
      </c>
    </row>
    <row r="888" spans="1:7" x14ac:dyDescent="0.25">
      <c r="A888">
        <v>887</v>
      </c>
      <c r="B888">
        <v>1364</v>
      </c>
      <c r="C888">
        <v>1388</v>
      </c>
      <c r="D888">
        <f>INDEX(Reservations[Hall (won''t be transferred to database)],MATCH(SeatReservations[[#This Row],[Reservation]],Reservations[Id],0))</f>
        <v>10</v>
      </c>
      <c r="E888">
        <f>INDEX(Reservations[Screening],MATCH(SeatReservations[[#This Row],[Reservation]],Reservations[Id],0))</f>
        <v>160</v>
      </c>
      <c r="F888">
        <f t="shared" si="13"/>
        <v>1</v>
      </c>
      <c r="G888">
        <f>INDEX(Seat!E:E,MATCH(SeatReservations!C888,Seat!A:A,0))</f>
        <v>0</v>
      </c>
    </row>
    <row r="889" spans="1:7" x14ac:dyDescent="0.25">
      <c r="A889">
        <v>888</v>
      </c>
      <c r="B889">
        <v>2921</v>
      </c>
      <c r="C889">
        <v>1250</v>
      </c>
      <c r="D889">
        <f>INDEX(Reservations[Hall (won''t be transferred to database)],MATCH(SeatReservations[[#This Row],[Reservation]],Reservations[Id],0))</f>
        <v>7</v>
      </c>
      <c r="E889">
        <f>INDEX(Reservations[Screening],MATCH(SeatReservations[[#This Row],[Reservation]],Reservations[Id],0))</f>
        <v>817</v>
      </c>
      <c r="F889">
        <f t="shared" si="13"/>
        <v>1</v>
      </c>
      <c r="G889">
        <f>INDEX(Seat!E:E,MATCH(SeatReservations!C889,Seat!A:A,0))</f>
        <v>0</v>
      </c>
    </row>
    <row r="890" spans="1:7" x14ac:dyDescent="0.25">
      <c r="A890">
        <v>889</v>
      </c>
      <c r="B890">
        <v>1695</v>
      </c>
      <c r="C890">
        <v>1394</v>
      </c>
      <c r="D890">
        <f>INDEX(Reservations[Hall (won''t be transferred to database)],MATCH(SeatReservations[[#This Row],[Reservation]],Reservations[Id],0))</f>
        <v>10</v>
      </c>
      <c r="E890">
        <f>INDEX(Reservations[Screening],MATCH(SeatReservations[[#This Row],[Reservation]],Reservations[Id],0))</f>
        <v>99</v>
      </c>
      <c r="F890">
        <f t="shared" si="13"/>
        <v>1</v>
      </c>
      <c r="G890">
        <f>INDEX(Seat!E:E,MATCH(SeatReservations!C890,Seat!A:A,0))</f>
        <v>0</v>
      </c>
    </row>
    <row r="891" spans="1:7" x14ac:dyDescent="0.25">
      <c r="A891">
        <v>890</v>
      </c>
      <c r="B891">
        <v>2573</v>
      </c>
      <c r="C891">
        <v>274</v>
      </c>
      <c r="D891">
        <f>INDEX(Reservations[Hall (won''t be transferred to database)],MATCH(SeatReservations[[#This Row],[Reservation]],Reservations[Id],0))</f>
        <v>2</v>
      </c>
      <c r="E891">
        <f>INDEX(Reservations[Screening],MATCH(SeatReservations[[#This Row],[Reservation]],Reservations[Id],0))</f>
        <v>669</v>
      </c>
      <c r="F891">
        <f t="shared" si="13"/>
        <v>1</v>
      </c>
      <c r="G891">
        <f>INDEX(Seat!E:E,MATCH(SeatReservations!C891,Seat!A:A,0))</f>
        <v>0</v>
      </c>
    </row>
    <row r="892" spans="1:7" x14ac:dyDescent="0.25">
      <c r="A892">
        <v>891</v>
      </c>
      <c r="B892">
        <v>2286</v>
      </c>
      <c r="C892">
        <v>1329</v>
      </c>
      <c r="D892">
        <f>INDEX(Reservations[Hall (won''t be transferred to database)],MATCH(SeatReservations[[#This Row],[Reservation]],Reservations[Id],0))</f>
        <v>9</v>
      </c>
      <c r="E892">
        <f>INDEX(Reservations[Screening],MATCH(SeatReservations[[#This Row],[Reservation]],Reservations[Id],0))</f>
        <v>670</v>
      </c>
      <c r="F892">
        <f t="shared" si="13"/>
        <v>1</v>
      </c>
      <c r="G892">
        <f>INDEX(Seat!E:E,MATCH(SeatReservations!C892,Seat!A:A,0))</f>
        <v>0</v>
      </c>
    </row>
    <row r="893" spans="1:7" x14ac:dyDescent="0.25">
      <c r="A893">
        <v>892</v>
      </c>
      <c r="B893">
        <v>2057</v>
      </c>
      <c r="C893">
        <v>136</v>
      </c>
      <c r="D893">
        <f>INDEX(Reservations[Hall (won''t be transferred to database)],MATCH(SeatReservations[[#This Row],[Reservation]],Reservations[Id],0))</f>
        <v>1</v>
      </c>
      <c r="E893">
        <f>INDEX(Reservations[Screening],MATCH(SeatReservations[[#This Row],[Reservation]],Reservations[Id],0))</f>
        <v>730</v>
      </c>
      <c r="F893">
        <f t="shared" si="13"/>
        <v>1</v>
      </c>
      <c r="G893">
        <f>INDEX(Seat!E:E,MATCH(SeatReservations!C893,Seat!A:A,0))</f>
        <v>0</v>
      </c>
    </row>
    <row r="894" spans="1:7" x14ac:dyDescent="0.25">
      <c r="A894">
        <v>893</v>
      </c>
      <c r="B894">
        <v>2173</v>
      </c>
      <c r="C894">
        <v>1046</v>
      </c>
      <c r="D894">
        <f>INDEX(Reservations[Hall (won''t be transferred to database)],MATCH(SeatReservations[[#This Row],[Reservation]],Reservations[Id],0))</f>
        <v>5</v>
      </c>
      <c r="E894">
        <f>INDEX(Reservations[Screening],MATCH(SeatReservations[[#This Row],[Reservation]],Reservations[Id],0))</f>
        <v>818</v>
      </c>
      <c r="F894">
        <f t="shared" si="13"/>
        <v>1</v>
      </c>
      <c r="G894">
        <f>INDEX(Seat!E:E,MATCH(SeatReservations!C894,Seat!A:A,0))</f>
        <v>0</v>
      </c>
    </row>
    <row r="895" spans="1:7" x14ac:dyDescent="0.25">
      <c r="A895">
        <v>894</v>
      </c>
      <c r="B895">
        <v>719</v>
      </c>
      <c r="C895">
        <v>1175</v>
      </c>
      <c r="D895">
        <f>INDEX(Reservations[Hall (won''t be transferred to database)],MATCH(SeatReservations[[#This Row],[Reservation]],Reservations[Id],0))</f>
        <v>7</v>
      </c>
      <c r="E895">
        <f>INDEX(Reservations[Screening],MATCH(SeatReservations[[#This Row],[Reservation]],Reservations[Id],0))</f>
        <v>621</v>
      </c>
      <c r="F895">
        <f t="shared" si="13"/>
        <v>2</v>
      </c>
      <c r="G895">
        <f>INDEX(Seat!E:E,MATCH(SeatReservations!C895,Seat!A:A,0))</f>
        <v>0</v>
      </c>
    </row>
    <row r="896" spans="1:7" x14ac:dyDescent="0.25">
      <c r="A896">
        <v>895</v>
      </c>
      <c r="B896">
        <v>2319</v>
      </c>
      <c r="C896">
        <v>543</v>
      </c>
      <c r="D896">
        <f>INDEX(Reservations[Hall (won''t be transferred to database)],MATCH(SeatReservations[[#This Row],[Reservation]],Reservations[Id],0))</f>
        <v>3</v>
      </c>
      <c r="E896">
        <f>INDEX(Reservations[Screening],MATCH(SeatReservations[[#This Row],[Reservation]],Reservations[Id],0))</f>
        <v>751</v>
      </c>
      <c r="F896">
        <f t="shared" si="13"/>
        <v>1</v>
      </c>
      <c r="G896">
        <f>INDEX(Seat!E:E,MATCH(SeatReservations!C896,Seat!A:A,0))</f>
        <v>0</v>
      </c>
    </row>
    <row r="897" spans="1:7" x14ac:dyDescent="0.25">
      <c r="A897">
        <v>896</v>
      </c>
      <c r="B897">
        <v>1007</v>
      </c>
      <c r="C897">
        <v>1408</v>
      </c>
      <c r="D897">
        <f>INDEX(Reservations[Hall (won''t be transferred to database)],MATCH(SeatReservations[[#This Row],[Reservation]],Reservations[Id],0))</f>
        <v>10</v>
      </c>
      <c r="E897">
        <f>INDEX(Reservations[Screening],MATCH(SeatReservations[[#This Row],[Reservation]],Reservations[Id],0))</f>
        <v>190</v>
      </c>
      <c r="F897">
        <f t="shared" si="13"/>
        <v>1</v>
      </c>
      <c r="G897">
        <f>INDEX(Seat!E:E,MATCH(SeatReservations!C897,Seat!A:A,0))</f>
        <v>0</v>
      </c>
    </row>
    <row r="898" spans="1:7" x14ac:dyDescent="0.25">
      <c r="A898">
        <v>897</v>
      </c>
      <c r="B898">
        <v>1067</v>
      </c>
      <c r="C898">
        <v>1348</v>
      </c>
      <c r="D898">
        <f>INDEX(Reservations[Hall (won''t be transferred to database)],MATCH(SeatReservations[[#This Row],[Reservation]],Reservations[Id],0))</f>
        <v>9</v>
      </c>
      <c r="E898">
        <f>INDEX(Reservations[Screening],MATCH(SeatReservations[[#This Row],[Reservation]],Reservations[Id],0))</f>
        <v>115</v>
      </c>
      <c r="F898">
        <f t="shared" ref="F898:F961" si="14">COUNTIFS($E$1:$E$15894,E898,$C$1:$C$15894,C898)</f>
        <v>2</v>
      </c>
      <c r="G898">
        <f>INDEX(Seat!E:E,MATCH(SeatReservations!C898,Seat!A:A,0))</f>
        <v>0</v>
      </c>
    </row>
    <row r="899" spans="1:7" x14ac:dyDescent="0.25">
      <c r="A899">
        <v>898</v>
      </c>
      <c r="B899">
        <v>2088</v>
      </c>
      <c r="C899">
        <v>1402</v>
      </c>
      <c r="D899">
        <f>INDEX(Reservations[Hall (won''t be transferred to database)],MATCH(SeatReservations[[#This Row],[Reservation]],Reservations[Id],0))</f>
        <v>10</v>
      </c>
      <c r="E899">
        <f>INDEX(Reservations[Screening],MATCH(SeatReservations[[#This Row],[Reservation]],Reservations[Id],0))</f>
        <v>760</v>
      </c>
      <c r="F899">
        <f t="shared" si="14"/>
        <v>1</v>
      </c>
      <c r="G899">
        <f>INDEX(Seat!E:E,MATCH(SeatReservations!C899,Seat!A:A,0))</f>
        <v>0</v>
      </c>
    </row>
    <row r="900" spans="1:7" x14ac:dyDescent="0.25">
      <c r="A900">
        <v>899</v>
      </c>
      <c r="B900">
        <v>2358</v>
      </c>
      <c r="C900">
        <v>1391</v>
      </c>
      <c r="D900">
        <f>INDEX(Reservations[Hall (won''t be transferred to database)],MATCH(SeatReservations[[#This Row],[Reservation]],Reservations[Id],0))</f>
        <v>10</v>
      </c>
      <c r="E900">
        <f>INDEX(Reservations[Screening],MATCH(SeatReservations[[#This Row],[Reservation]],Reservations[Id],0))</f>
        <v>804</v>
      </c>
      <c r="F900">
        <f t="shared" si="14"/>
        <v>1</v>
      </c>
      <c r="G900">
        <f>INDEX(Seat!E:E,MATCH(SeatReservations!C900,Seat!A:A,0))</f>
        <v>0</v>
      </c>
    </row>
    <row r="901" spans="1:7" x14ac:dyDescent="0.25">
      <c r="A901">
        <v>900</v>
      </c>
      <c r="B901">
        <v>668</v>
      </c>
      <c r="C901">
        <v>1342</v>
      </c>
      <c r="D901">
        <f>INDEX(Reservations[Hall (won''t be transferred to database)],MATCH(SeatReservations[[#This Row],[Reservation]],Reservations[Id],0))</f>
        <v>9</v>
      </c>
      <c r="E901">
        <f>INDEX(Reservations[Screening],MATCH(SeatReservations[[#This Row],[Reservation]],Reservations[Id],0))</f>
        <v>626</v>
      </c>
      <c r="F901">
        <f t="shared" si="14"/>
        <v>2</v>
      </c>
      <c r="G901">
        <f>INDEX(Seat!E:E,MATCH(SeatReservations!C901,Seat!A:A,0))</f>
        <v>0</v>
      </c>
    </row>
    <row r="902" spans="1:7" x14ac:dyDescent="0.25">
      <c r="A902">
        <v>901</v>
      </c>
      <c r="B902">
        <v>2770</v>
      </c>
      <c r="C902">
        <v>1364</v>
      </c>
      <c r="D902">
        <f>INDEX(Reservations[Hall (won''t be transferred to database)],MATCH(SeatReservations[[#This Row],[Reservation]],Reservations[Id],0))</f>
        <v>9</v>
      </c>
      <c r="E902">
        <f>INDEX(Reservations[Screening],MATCH(SeatReservations[[#This Row],[Reservation]],Reservations[Id],0))</f>
        <v>698</v>
      </c>
      <c r="F902">
        <f t="shared" si="14"/>
        <v>2</v>
      </c>
      <c r="G902">
        <f>INDEX(Seat!E:E,MATCH(SeatReservations!C902,Seat!A:A,0))</f>
        <v>0</v>
      </c>
    </row>
    <row r="903" spans="1:7" x14ac:dyDescent="0.25">
      <c r="A903">
        <v>902</v>
      </c>
      <c r="B903">
        <v>271</v>
      </c>
      <c r="C903">
        <v>569</v>
      </c>
      <c r="D903">
        <f>INDEX(Reservations[Hall (won''t be transferred to database)],MATCH(SeatReservations[[#This Row],[Reservation]],Reservations[Id],0))</f>
        <v>3</v>
      </c>
      <c r="E903">
        <f>INDEX(Reservations[Screening],MATCH(SeatReservations[[#This Row],[Reservation]],Reservations[Id],0))</f>
        <v>685</v>
      </c>
      <c r="F903">
        <f t="shared" si="14"/>
        <v>1</v>
      </c>
      <c r="G903">
        <f>INDEX(Seat!E:E,MATCH(SeatReservations!C903,Seat!A:A,0))</f>
        <v>0</v>
      </c>
    </row>
    <row r="904" spans="1:7" x14ac:dyDescent="0.25">
      <c r="A904">
        <v>903</v>
      </c>
      <c r="B904">
        <v>2141</v>
      </c>
      <c r="C904">
        <v>1296</v>
      </c>
      <c r="D904">
        <f>INDEX(Reservations[Hall (won''t be transferred to database)],MATCH(SeatReservations[[#This Row],[Reservation]],Reservations[Id],0))</f>
        <v>8</v>
      </c>
      <c r="E904">
        <f>INDEX(Reservations[Screening],MATCH(SeatReservations[[#This Row],[Reservation]],Reservations[Id],0))</f>
        <v>814</v>
      </c>
      <c r="F904">
        <f t="shared" si="14"/>
        <v>1</v>
      </c>
      <c r="G904">
        <f>INDEX(Seat!E:E,MATCH(SeatReservations!C904,Seat!A:A,0))</f>
        <v>0</v>
      </c>
    </row>
    <row r="905" spans="1:7" x14ac:dyDescent="0.25">
      <c r="A905">
        <v>904</v>
      </c>
      <c r="B905">
        <v>2753</v>
      </c>
      <c r="C905">
        <v>1147</v>
      </c>
      <c r="D905">
        <f>INDEX(Reservations[Hall (won''t be transferred to database)],MATCH(SeatReservations[[#This Row],[Reservation]],Reservations[Id],0))</f>
        <v>6</v>
      </c>
      <c r="E905">
        <f>INDEX(Reservations[Screening],MATCH(SeatReservations[[#This Row],[Reservation]],Reservations[Id],0))</f>
        <v>716</v>
      </c>
      <c r="F905">
        <f t="shared" si="14"/>
        <v>3</v>
      </c>
      <c r="G905">
        <f>INDEX(Seat!E:E,MATCH(SeatReservations!C905,Seat!A:A,0))</f>
        <v>0</v>
      </c>
    </row>
    <row r="906" spans="1:7" x14ac:dyDescent="0.25">
      <c r="A906">
        <v>905</v>
      </c>
      <c r="B906">
        <v>2579</v>
      </c>
      <c r="C906">
        <v>1337</v>
      </c>
      <c r="D906">
        <f>INDEX(Reservations[Hall (won''t be transferred to database)],MATCH(SeatReservations[[#This Row],[Reservation]],Reservations[Id],0))</f>
        <v>9</v>
      </c>
      <c r="E906">
        <f>INDEX(Reservations[Screening],MATCH(SeatReservations[[#This Row],[Reservation]],Reservations[Id],0))</f>
        <v>611</v>
      </c>
      <c r="F906">
        <f t="shared" si="14"/>
        <v>1</v>
      </c>
      <c r="G906">
        <f>INDEX(Seat!E:E,MATCH(SeatReservations!C906,Seat!A:A,0))</f>
        <v>0</v>
      </c>
    </row>
    <row r="907" spans="1:7" x14ac:dyDescent="0.25">
      <c r="A907">
        <v>906</v>
      </c>
      <c r="B907">
        <v>1838</v>
      </c>
      <c r="C907">
        <v>1380</v>
      </c>
      <c r="D907">
        <f>INDEX(Reservations[Hall (won''t be transferred to database)],MATCH(SeatReservations[[#This Row],[Reservation]],Reservations[Id],0))</f>
        <v>10</v>
      </c>
      <c r="E907">
        <f>INDEX(Reservations[Screening],MATCH(SeatReservations[[#This Row],[Reservation]],Reservations[Id],0))</f>
        <v>96</v>
      </c>
      <c r="F907">
        <f t="shared" si="14"/>
        <v>1</v>
      </c>
      <c r="G907">
        <f>INDEX(Seat!E:E,MATCH(SeatReservations!C907,Seat!A:A,0))</f>
        <v>0</v>
      </c>
    </row>
    <row r="908" spans="1:7" x14ac:dyDescent="0.25">
      <c r="A908">
        <v>907</v>
      </c>
      <c r="B908">
        <v>482</v>
      </c>
      <c r="C908">
        <v>1088</v>
      </c>
      <c r="D908">
        <f>INDEX(Reservations[Hall (won''t be transferred to database)],MATCH(SeatReservations[[#This Row],[Reservation]],Reservations[Id],0))</f>
        <v>6</v>
      </c>
      <c r="E908">
        <f>INDEX(Reservations[Screening],MATCH(SeatReservations[[#This Row],[Reservation]],Reservations[Id],0))</f>
        <v>831</v>
      </c>
      <c r="F908">
        <f t="shared" si="14"/>
        <v>1</v>
      </c>
      <c r="G908">
        <f>INDEX(Seat!E:E,MATCH(SeatReservations!C908,Seat!A:A,0))</f>
        <v>0</v>
      </c>
    </row>
    <row r="909" spans="1:7" x14ac:dyDescent="0.25">
      <c r="A909">
        <v>908</v>
      </c>
      <c r="B909">
        <v>2515</v>
      </c>
      <c r="C909">
        <v>1215</v>
      </c>
      <c r="D909">
        <f>INDEX(Reservations[Hall (won''t be transferred to database)],MATCH(SeatReservations[[#This Row],[Reservation]],Reservations[Id],0))</f>
        <v>7</v>
      </c>
      <c r="E909">
        <f>INDEX(Reservations[Screening],MATCH(SeatReservations[[#This Row],[Reservation]],Reservations[Id],0))</f>
        <v>726</v>
      </c>
      <c r="F909">
        <f t="shared" si="14"/>
        <v>1</v>
      </c>
      <c r="G909">
        <f>INDEX(Seat!E:E,MATCH(SeatReservations!C909,Seat!A:A,0))</f>
        <v>0</v>
      </c>
    </row>
    <row r="910" spans="1:7" x14ac:dyDescent="0.25">
      <c r="A910">
        <v>909</v>
      </c>
      <c r="B910">
        <v>22</v>
      </c>
      <c r="C910">
        <v>268</v>
      </c>
      <c r="D910">
        <f>INDEX(Reservations[Hall (won''t be transferred to database)],MATCH(SeatReservations[[#This Row],[Reservation]],Reservations[Id],0))</f>
        <v>2</v>
      </c>
      <c r="E910">
        <f>INDEX(Reservations[Screening],MATCH(SeatReservations[[#This Row],[Reservation]],Reservations[Id],0))</f>
        <v>669</v>
      </c>
      <c r="F910">
        <f t="shared" si="14"/>
        <v>1</v>
      </c>
      <c r="G910">
        <f>INDEX(Seat!E:E,MATCH(SeatReservations!C910,Seat!A:A,0))</f>
        <v>0</v>
      </c>
    </row>
    <row r="911" spans="1:7" x14ac:dyDescent="0.25">
      <c r="A911">
        <v>910</v>
      </c>
      <c r="B911">
        <v>595</v>
      </c>
      <c r="C911">
        <v>79</v>
      </c>
      <c r="D911">
        <f>INDEX(Reservations[Hall (won''t be transferred to database)],MATCH(SeatReservations[[#This Row],[Reservation]],Reservations[Id],0))</f>
        <v>1</v>
      </c>
      <c r="E911">
        <f>INDEX(Reservations[Screening],MATCH(SeatReservations[[#This Row],[Reservation]],Reservations[Id],0))</f>
        <v>772</v>
      </c>
      <c r="F911">
        <f t="shared" si="14"/>
        <v>1</v>
      </c>
      <c r="G911">
        <f>INDEX(Seat!E:E,MATCH(SeatReservations!C911,Seat!A:A,0))</f>
        <v>0</v>
      </c>
    </row>
    <row r="912" spans="1:7" x14ac:dyDescent="0.25">
      <c r="A912">
        <v>911</v>
      </c>
      <c r="B912">
        <v>1504</v>
      </c>
      <c r="C912">
        <v>1401</v>
      </c>
      <c r="D912">
        <f>INDEX(Reservations[Hall (won''t be transferred to database)],MATCH(SeatReservations[[#This Row],[Reservation]],Reservations[Id],0))</f>
        <v>10</v>
      </c>
      <c r="E912">
        <f>INDEX(Reservations[Screening],MATCH(SeatReservations[[#This Row],[Reservation]],Reservations[Id],0))</f>
        <v>291</v>
      </c>
      <c r="F912">
        <f t="shared" si="14"/>
        <v>1</v>
      </c>
      <c r="G912">
        <f>INDEX(Seat!E:E,MATCH(SeatReservations!C912,Seat!A:A,0))</f>
        <v>0</v>
      </c>
    </row>
    <row r="913" spans="1:7" x14ac:dyDescent="0.25">
      <c r="A913">
        <v>912</v>
      </c>
      <c r="B913">
        <v>369</v>
      </c>
      <c r="C913">
        <v>611</v>
      </c>
      <c r="D913">
        <f>INDEX(Reservations[Hall (won''t be transferred to database)],MATCH(SeatReservations[[#This Row],[Reservation]],Reservations[Id],0))</f>
        <v>3</v>
      </c>
      <c r="E913">
        <f>INDEX(Reservations[Screening],MATCH(SeatReservations[[#This Row],[Reservation]],Reservations[Id],0))</f>
        <v>751</v>
      </c>
      <c r="F913">
        <f t="shared" si="14"/>
        <v>1</v>
      </c>
      <c r="G913">
        <f>INDEX(Seat!E:E,MATCH(SeatReservations!C913,Seat!A:A,0))</f>
        <v>0</v>
      </c>
    </row>
    <row r="914" spans="1:7" x14ac:dyDescent="0.25">
      <c r="A914">
        <v>913</v>
      </c>
      <c r="B914">
        <v>428</v>
      </c>
      <c r="C914">
        <v>1069</v>
      </c>
      <c r="D914">
        <f>INDEX(Reservations[Hall (won''t be transferred to database)],MATCH(SeatReservations[[#This Row],[Reservation]],Reservations[Id],0))</f>
        <v>6</v>
      </c>
      <c r="E914">
        <f>INDEX(Reservations[Screening],MATCH(SeatReservations[[#This Row],[Reservation]],Reservations[Id],0))</f>
        <v>724</v>
      </c>
      <c r="F914">
        <f t="shared" si="14"/>
        <v>1</v>
      </c>
      <c r="G914">
        <f>INDEX(Seat!E:E,MATCH(SeatReservations!C914,Seat!A:A,0))</f>
        <v>0</v>
      </c>
    </row>
    <row r="915" spans="1:7" x14ac:dyDescent="0.25">
      <c r="A915">
        <v>914</v>
      </c>
      <c r="B915">
        <v>2411</v>
      </c>
      <c r="C915">
        <v>881</v>
      </c>
      <c r="D915">
        <f>INDEX(Reservations[Hall (won''t be transferred to database)],MATCH(SeatReservations[[#This Row],[Reservation]],Reservations[Id],0))</f>
        <v>4</v>
      </c>
      <c r="E915">
        <f>INDEX(Reservations[Screening],MATCH(SeatReservations[[#This Row],[Reservation]],Reservations[Id],0))</f>
        <v>634</v>
      </c>
      <c r="F915">
        <f t="shared" si="14"/>
        <v>1</v>
      </c>
      <c r="G915">
        <f>INDEX(Seat!E:E,MATCH(SeatReservations!C915,Seat!A:A,0))</f>
        <v>0</v>
      </c>
    </row>
    <row r="916" spans="1:7" x14ac:dyDescent="0.25">
      <c r="A916">
        <v>915</v>
      </c>
      <c r="B916">
        <v>2517</v>
      </c>
      <c r="C916">
        <v>852</v>
      </c>
      <c r="D916">
        <f>INDEX(Reservations[Hall (won''t be transferred to database)],MATCH(SeatReservations[[#This Row],[Reservation]],Reservations[Id],0))</f>
        <v>4</v>
      </c>
      <c r="E916">
        <f>INDEX(Reservations[Screening],MATCH(SeatReservations[[#This Row],[Reservation]],Reservations[Id],0))</f>
        <v>738</v>
      </c>
      <c r="F916">
        <f t="shared" si="14"/>
        <v>1</v>
      </c>
      <c r="G916">
        <f>INDEX(Seat!E:E,MATCH(SeatReservations!C916,Seat!A:A,0))</f>
        <v>0</v>
      </c>
    </row>
    <row r="917" spans="1:7" x14ac:dyDescent="0.25">
      <c r="A917">
        <v>916</v>
      </c>
      <c r="B917">
        <v>1522</v>
      </c>
      <c r="C917">
        <v>432</v>
      </c>
      <c r="D917">
        <f>INDEX(Reservations[Hall (won''t be transferred to database)],MATCH(SeatReservations[[#This Row],[Reservation]],Reservations[Id],0))</f>
        <v>2</v>
      </c>
      <c r="E917">
        <f>INDEX(Reservations[Screening],MATCH(SeatReservations[[#This Row],[Reservation]],Reservations[Id],0))</f>
        <v>146</v>
      </c>
      <c r="F917">
        <f t="shared" si="14"/>
        <v>1</v>
      </c>
      <c r="G917">
        <f>INDEX(Seat!E:E,MATCH(SeatReservations!C917,Seat!A:A,0))</f>
        <v>0</v>
      </c>
    </row>
    <row r="918" spans="1:7" x14ac:dyDescent="0.25">
      <c r="A918">
        <v>917</v>
      </c>
      <c r="B918">
        <v>2382</v>
      </c>
      <c r="C918">
        <v>334</v>
      </c>
      <c r="D918">
        <f>INDEX(Reservations[Hall (won''t be transferred to database)],MATCH(SeatReservations[[#This Row],[Reservation]],Reservations[Id],0))</f>
        <v>2</v>
      </c>
      <c r="E918">
        <f>INDEX(Reservations[Screening],MATCH(SeatReservations[[#This Row],[Reservation]],Reservations[Id],0))</f>
        <v>781</v>
      </c>
      <c r="F918">
        <f t="shared" si="14"/>
        <v>1</v>
      </c>
      <c r="G918">
        <f>INDEX(Seat!E:E,MATCH(SeatReservations!C918,Seat!A:A,0))</f>
        <v>0</v>
      </c>
    </row>
    <row r="919" spans="1:7" x14ac:dyDescent="0.25">
      <c r="A919">
        <v>918</v>
      </c>
      <c r="B919">
        <v>1911</v>
      </c>
      <c r="C919">
        <v>1356</v>
      </c>
      <c r="D919">
        <f>INDEX(Reservations[Hall (won''t be transferred to database)],MATCH(SeatReservations[[#This Row],[Reservation]],Reservations[Id],0))</f>
        <v>9</v>
      </c>
      <c r="E919">
        <f>INDEX(Reservations[Screening],MATCH(SeatReservations[[#This Row],[Reservation]],Reservations[Id],0))</f>
        <v>199</v>
      </c>
      <c r="F919">
        <f t="shared" si="14"/>
        <v>1</v>
      </c>
      <c r="G919">
        <f>INDEX(Seat!E:E,MATCH(SeatReservations!C919,Seat!A:A,0))</f>
        <v>0</v>
      </c>
    </row>
    <row r="920" spans="1:7" x14ac:dyDescent="0.25">
      <c r="A920">
        <v>919</v>
      </c>
      <c r="B920">
        <v>1078</v>
      </c>
      <c r="C920">
        <v>1394</v>
      </c>
      <c r="D920">
        <f>INDEX(Reservations[Hall (won''t be transferred to database)],MATCH(SeatReservations[[#This Row],[Reservation]],Reservations[Id],0))</f>
        <v>10</v>
      </c>
      <c r="E920">
        <f>INDEX(Reservations[Screening],MATCH(SeatReservations[[#This Row],[Reservation]],Reservations[Id],0))</f>
        <v>53</v>
      </c>
      <c r="F920">
        <f t="shared" si="14"/>
        <v>1</v>
      </c>
      <c r="G920">
        <f>INDEX(Seat!E:E,MATCH(SeatReservations!C920,Seat!A:A,0))</f>
        <v>0</v>
      </c>
    </row>
    <row r="921" spans="1:7" x14ac:dyDescent="0.25">
      <c r="A921">
        <v>920</v>
      </c>
      <c r="B921">
        <v>772</v>
      </c>
      <c r="C921">
        <v>1160</v>
      </c>
      <c r="D921">
        <f>INDEX(Reservations[Hall (won''t be transferred to database)],MATCH(SeatReservations[[#This Row],[Reservation]],Reservations[Id],0))</f>
        <v>6</v>
      </c>
      <c r="E921">
        <f>INDEX(Reservations[Screening],MATCH(SeatReservations[[#This Row],[Reservation]],Reservations[Id],0))</f>
        <v>831</v>
      </c>
      <c r="F921">
        <f t="shared" si="14"/>
        <v>1</v>
      </c>
      <c r="G921">
        <f>INDEX(Seat!E:E,MATCH(SeatReservations!C921,Seat!A:A,0))</f>
        <v>0</v>
      </c>
    </row>
    <row r="922" spans="1:7" x14ac:dyDescent="0.25">
      <c r="A922">
        <v>921</v>
      </c>
      <c r="B922">
        <v>708</v>
      </c>
      <c r="C922">
        <v>1210</v>
      </c>
      <c r="D922">
        <f>INDEX(Reservations[Hall (won''t be transferred to database)],MATCH(SeatReservations[[#This Row],[Reservation]],Reservations[Id],0))</f>
        <v>7</v>
      </c>
      <c r="E922">
        <f>INDEX(Reservations[Screening],MATCH(SeatReservations[[#This Row],[Reservation]],Reservations[Id],0))</f>
        <v>778</v>
      </c>
      <c r="F922">
        <f t="shared" si="14"/>
        <v>1</v>
      </c>
      <c r="G922">
        <f>INDEX(Seat!E:E,MATCH(SeatReservations!C922,Seat!A:A,0))</f>
        <v>0</v>
      </c>
    </row>
    <row r="923" spans="1:7" x14ac:dyDescent="0.25">
      <c r="A923">
        <v>922</v>
      </c>
      <c r="B923">
        <v>1642</v>
      </c>
      <c r="C923">
        <v>1356</v>
      </c>
      <c r="D923">
        <f>INDEX(Reservations[Hall (won''t be transferred to database)],MATCH(SeatReservations[[#This Row],[Reservation]],Reservations[Id],0))</f>
        <v>9</v>
      </c>
      <c r="E923">
        <f>INDEX(Reservations[Screening],MATCH(SeatReservations[[#This Row],[Reservation]],Reservations[Id],0))</f>
        <v>83</v>
      </c>
      <c r="F923">
        <f t="shared" si="14"/>
        <v>1</v>
      </c>
      <c r="G923">
        <f>INDEX(Seat!E:E,MATCH(SeatReservations!C923,Seat!A:A,0))</f>
        <v>0</v>
      </c>
    </row>
    <row r="924" spans="1:7" x14ac:dyDescent="0.25">
      <c r="A924">
        <v>923</v>
      </c>
      <c r="B924">
        <v>2706</v>
      </c>
      <c r="C924">
        <v>1417</v>
      </c>
      <c r="D924">
        <f>INDEX(Reservations[Hall (won''t be transferred to database)],MATCH(SeatReservations[[#This Row],[Reservation]],Reservations[Id],0))</f>
        <v>10</v>
      </c>
      <c r="E924">
        <f>INDEX(Reservations[Screening],MATCH(SeatReservations[[#This Row],[Reservation]],Reservations[Id],0))</f>
        <v>794</v>
      </c>
      <c r="F924">
        <f t="shared" si="14"/>
        <v>1</v>
      </c>
      <c r="G924">
        <f>INDEX(Seat!E:E,MATCH(SeatReservations!C924,Seat!A:A,0))</f>
        <v>0</v>
      </c>
    </row>
    <row r="925" spans="1:7" x14ac:dyDescent="0.25">
      <c r="A925">
        <v>924</v>
      </c>
      <c r="B925">
        <v>1597</v>
      </c>
      <c r="C925">
        <v>1385</v>
      </c>
      <c r="D925">
        <f>INDEX(Reservations[Hall (won''t be transferred to database)],MATCH(SeatReservations[[#This Row],[Reservation]],Reservations[Id],0))</f>
        <v>10</v>
      </c>
      <c r="E925">
        <f>INDEX(Reservations[Screening],MATCH(SeatReservations[[#This Row],[Reservation]],Reservations[Id],0))</f>
        <v>264</v>
      </c>
      <c r="F925">
        <f t="shared" si="14"/>
        <v>1</v>
      </c>
      <c r="G925">
        <f>INDEX(Seat!E:E,MATCH(SeatReservations!C925,Seat!A:A,0))</f>
        <v>0</v>
      </c>
    </row>
    <row r="926" spans="1:7" x14ac:dyDescent="0.25">
      <c r="A926">
        <v>925</v>
      </c>
      <c r="B926">
        <v>2663</v>
      </c>
      <c r="C926">
        <v>1168</v>
      </c>
      <c r="D926">
        <f>INDEX(Reservations[Hall (won''t be transferred to database)],MATCH(SeatReservations[[#This Row],[Reservation]],Reservations[Id],0))</f>
        <v>7</v>
      </c>
      <c r="E926">
        <f>INDEX(Reservations[Screening],MATCH(SeatReservations[[#This Row],[Reservation]],Reservations[Id],0))</f>
        <v>604</v>
      </c>
      <c r="F926">
        <f t="shared" si="14"/>
        <v>2</v>
      </c>
      <c r="G926">
        <f>INDEX(Seat!E:E,MATCH(SeatReservations!C926,Seat!A:A,0))</f>
        <v>0</v>
      </c>
    </row>
    <row r="927" spans="1:7" x14ac:dyDescent="0.25">
      <c r="A927">
        <v>926</v>
      </c>
      <c r="B927">
        <v>795</v>
      </c>
      <c r="C927">
        <v>816</v>
      </c>
      <c r="D927">
        <f>INDEX(Reservations[Hall (won''t be transferred to database)],MATCH(SeatReservations[[#This Row],[Reservation]],Reservations[Id],0))</f>
        <v>4</v>
      </c>
      <c r="E927">
        <f>INDEX(Reservations[Screening],MATCH(SeatReservations[[#This Row],[Reservation]],Reservations[Id],0))</f>
        <v>800</v>
      </c>
      <c r="F927">
        <f t="shared" si="14"/>
        <v>1</v>
      </c>
      <c r="G927">
        <f>INDEX(Seat!E:E,MATCH(SeatReservations!C927,Seat!A:A,0))</f>
        <v>0</v>
      </c>
    </row>
    <row r="928" spans="1:7" x14ac:dyDescent="0.25">
      <c r="A928">
        <v>927</v>
      </c>
      <c r="B928">
        <v>1013</v>
      </c>
      <c r="C928">
        <v>496</v>
      </c>
      <c r="D928">
        <f>INDEX(Reservations[Hall (won''t be transferred to database)],MATCH(SeatReservations[[#This Row],[Reservation]],Reservations[Id],0))</f>
        <v>3</v>
      </c>
      <c r="E928">
        <f>INDEX(Reservations[Screening],MATCH(SeatReservations[[#This Row],[Reservation]],Reservations[Id],0))</f>
        <v>234</v>
      </c>
      <c r="F928">
        <f t="shared" si="14"/>
        <v>1</v>
      </c>
      <c r="G928">
        <f>INDEX(Seat!E:E,MATCH(SeatReservations!C928,Seat!A:A,0))</f>
        <v>0</v>
      </c>
    </row>
    <row r="929" spans="1:7" x14ac:dyDescent="0.25">
      <c r="A929">
        <v>928</v>
      </c>
      <c r="B929">
        <v>17</v>
      </c>
      <c r="C929">
        <v>960</v>
      </c>
      <c r="D929">
        <f>INDEX(Reservations[Hall (won''t be transferred to database)],MATCH(SeatReservations[[#This Row],[Reservation]],Reservations[Id],0))</f>
        <v>4</v>
      </c>
      <c r="E929">
        <f>INDEX(Reservations[Screening],MATCH(SeatReservations[[#This Row],[Reservation]],Reservations[Id],0))</f>
        <v>798</v>
      </c>
      <c r="F929">
        <f t="shared" si="14"/>
        <v>1</v>
      </c>
      <c r="G929">
        <f>INDEX(Seat!E:E,MATCH(SeatReservations!C929,Seat!A:A,0))</f>
        <v>0</v>
      </c>
    </row>
    <row r="930" spans="1:7" x14ac:dyDescent="0.25">
      <c r="A930">
        <v>929</v>
      </c>
      <c r="B930">
        <v>2631</v>
      </c>
      <c r="C930">
        <v>281</v>
      </c>
      <c r="D930">
        <f>INDEX(Reservations[Hall (won''t be transferred to database)],MATCH(SeatReservations[[#This Row],[Reservation]],Reservations[Id],0))</f>
        <v>2</v>
      </c>
      <c r="E930">
        <f>INDEX(Reservations[Screening],MATCH(SeatReservations[[#This Row],[Reservation]],Reservations[Id],0))</f>
        <v>736</v>
      </c>
      <c r="F930">
        <f t="shared" si="14"/>
        <v>1</v>
      </c>
      <c r="G930">
        <f>INDEX(Seat!E:E,MATCH(SeatReservations!C930,Seat!A:A,0))</f>
        <v>0</v>
      </c>
    </row>
    <row r="931" spans="1:7" x14ac:dyDescent="0.25">
      <c r="A931">
        <v>930</v>
      </c>
      <c r="B931">
        <v>1045</v>
      </c>
      <c r="C931">
        <v>355</v>
      </c>
      <c r="D931">
        <f>INDEX(Reservations[Hall (won''t be transferred to database)],MATCH(SeatReservations[[#This Row],[Reservation]],Reservations[Id],0))</f>
        <v>2</v>
      </c>
      <c r="E931">
        <f>INDEX(Reservations[Screening],MATCH(SeatReservations[[#This Row],[Reservation]],Reservations[Id],0))</f>
        <v>88</v>
      </c>
      <c r="F931">
        <f t="shared" si="14"/>
        <v>1</v>
      </c>
      <c r="G931">
        <f>INDEX(Seat!E:E,MATCH(SeatReservations!C931,Seat!A:A,0))</f>
        <v>0</v>
      </c>
    </row>
    <row r="932" spans="1:7" x14ac:dyDescent="0.25">
      <c r="A932">
        <v>931</v>
      </c>
      <c r="B932">
        <v>1696</v>
      </c>
      <c r="C932">
        <v>1297</v>
      </c>
      <c r="D932">
        <f>INDEX(Reservations[Hall (won''t be transferred to database)],MATCH(SeatReservations[[#This Row],[Reservation]],Reservations[Id],0))</f>
        <v>8</v>
      </c>
      <c r="E932">
        <f>INDEX(Reservations[Screening],MATCH(SeatReservations[[#This Row],[Reservation]],Reservations[Id],0))</f>
        <v>38</v>
      </c>
      <c r="F932">
        <f t="shared" si="14"/>
        <v>2</v>
      </c>
      <c r="G932">
        <f>INDEX(Seat!E:E,MATCH(SeatReservations!C932,Seat!A:A,0))</f>
        <v>0</v>
      </c>
    </row>
    <row r="933" spans="1:7" x14ac:dyDescent="0.25">
      <c r="A933">
        <v>932</v>
      </c>
      <c r="B933">
        <v>89</v>
      </c>
      <c r="C933">
        <v>1393</v>
      </c>
      <c r="D933">
        <f>INDEX(Reservations[Hall (won''t be transferred to database)],MATCH(SeatReservations[[#This Row],[Reservation]],Reservations[Id],0))</f>
        <v>10</v>
      </c>
      <c r="E933">
        <f>INDEX(Reservations[Screening],MATCH(SeatReservations[[#This Row],[Reservation]],Reservations[Id],0))</f>
        <v>776</v>
      </c>
      <c r="F933">
        <f t="shared" si="14"/>
        <v>1</v>
      </c>
      <c r="G933">
        <f>INDEX(Seat!E:E,MATCH(SeatReservations!C933,Seat!A:A,0))</f>
        <v>0</v>
      </c>
    </row>
    <row r="934" spans="1:7" x14ac:dyDescent="0.25">
      <c r="A934">
        <v>933</v>
      </c>
      <c r="B934">
        <v>172</v>
      </c>
      <c r="C934">
        <v>260</v>
      </c>
      <c r="D934">
        <f>INDEX(Reservations[Hall (won''t be transferred to database)],MATCH(SeatReservations[[#This Row],[Reservation]],Reservations[Id],0))</f>
        <v>2</v>
      </c>
      <c r="E934">
        <f>INDEX(Reservations[Screening],MATCH(SeatReservations[[#This Row],[Reservation]],Reservations[Id],0))</f>
        <v>787</v>
      </c>
      <c r="F934">
        <f t="shared" si="14"/>
        <v>1</v>
      </c>
      <c r="G934">
        <f>INDEX(Seat!E:E,MATCH(SeatReservations!C934,Seat!A:A,0))</f>
        <v>0</v>
      </c>
    </row>
    <row r="935" spans="1:7" x14ac:dyDescent="0.25">
      <c r="A935">
        <v>934</v>
      </c>
      <c r="B935">
        <v>1560</v>
      </c>
      <c r="C935">
        <v>1325</v>
      </c>
      <c r="D935">
        <f>INDEX(Reservations[Hall (won''t be transferred to database)],MATCH(SeatReservations[[#This Row],[Reservation]],Reservations[Id],0))</f>
        <v>9</v>
      </c>
      <c r="E935">
        <f>INDEX(Reservations[Screening],MATCH(SeatReservations[[#This Row],[Reservation]],Reservations[Id],0))</f>
        <v>202</v>
      </c>
      <c r="F935">
        <f t="shared" si="14"/>
        <v>1</v>
      </c>
      <c r="G935">
        <f>INDEX(Seat!E:E,MATCH(SeatReservations!C935,Seat!A:A,0))</f>
        <v>0</v>
      </c>
    </row>
    <row r="936" spans="1:7" x14ac:dyDescent="0.25">
      <c r="A936">
        <v>935</v>
      </c>
      <c r="B936">
        <v>2255</v>
      </c>
      <c r="C936">
        <v>262</v>
      </c>
      <c r="D936">
        <f>INDEX(Reservations[Hall (won''t be transferred to database)],MATCH(SeatReservations[[#This Row],[Reservation]],Reservations[Id],0))</f>
        <v>2</v>
      </c>
      <c r="E936">
        <f>INDEX(Reservations[Screening],MATCH(SeatReservations[[#This Row],[Reservation]],Reservations[Id],0))</f>
        <v>727</v>
      </c>
      <c r="F936">
        <f t="shared" si="14"/>
        <v>1</v>
      </c>
      <c r="G936">
        <f>INDEX(Seat!E:E,MATCH(SeatReservations!C936,Seat!A:A,0))</f>
        <v>0</v>
      </c>
    </row>
    <row r="937" spans="1:7" x14ac:dyDescent="0.25">
      <c r="A937">
        <v>936</v>
      </c>
      <c r="B937">
        <v>2818</v>
      </c>
      <c r="C937">
        <v>1140</v>
      </c>
      <c r="D937">
        <f>INDEX(Reservations[Hall (won''t be transferred to database)],MATCH(SeatReservations[[#This Row],[Reservation]],Reservations[Id],0))</f>
        <v>6</v>
      </c>
      <c r="E937">
        <f>INDEX(Reservations[Screening],MATCH(SeatReservations[[#This Row],[Reservation]],Reservations[Id],0))</f>
        <v>725</v>
      </c>
      <c r="F937">
        <f t="shared" si="14"/>
        <v>1</v>
      </c>
      <c r="G937">
        <f>INDEX(Seat!E:E,MATCH(SeatReservations!C937,Seat!A:A,0))</f>
        <v>0</v>
      </c>
    </row>
    <row r="938" spans="1:7" x14ac:dyDescent="0.25">
      <c r="A938">
        <v>937</v>
      </c>
      <c r="B938">
        <v>1738</v>
      </c>
      <c r="C938">
        <v>1411</v>
      </c>
      <c r="D938">
        <f>INDEX(Reservations[Hall (won''t be transferred to database)],MATCH(SeatReservations[[#This Row],[Reservation]],Reservations[Id],0))</f>
        <v>10</v>
      </c>
      <c r="E938">
        <f>INDEX(Reservations[Screening],MATCH(SeatReservations[[#This Row],[Reservation]],Reservations[Id],0))</f>
        <v>9</v>
      </c>
      <c r="F938">
        <f t="shared" si="14"/>
        <v>1</v>
      </c>
      <c r="G938">
        <f>INDEX(Seat!E:E,MATCH(SeatReservations!C938,Seat!A:A,0))</f>
        <v>0</v>
      </c>
    </row>
    <row r="939" spans="1:7" x14ac:dyDescent="0.25">
      <c r="A939">
        <v>938</v>
      </c>
      <c r="B939">
        <v>1217</v>
      </c>
      <c r="C939">
        <v>774</v>
      </c>
      <c r="D939">
        <f>INDEX(Reservations[Hall (won''t be transferred to database)],MATCH(SeatReservations[[#This Row],[Reservation]],Reservations[Id],0))</f>
        <v>4</v>
      </c>
      <c r="E939">
        <f>INDEX(Reservations[Screening],MATCH(SeatReservations[[#This Row],[Reservation]],Reservations[Id],0))</f>
        <v>97</v>
      </c>
      <c r="F939">
        <f t="shared" si="14"/>
        <v>1</v>
      </c>
      <c r="G939">
        <f>INDEX(Seat!E:E,MATCH(SeatReservations!C939,Seat!A:A,0))</f>
        <v>0</v>
      </c>
    </row>
    <row r="940" spans="1:7" x14ac:dyDescent="0.25">
      <c r="A940">
        <v>939</v>
      </c>
      <c r="B940">
        <v>2733</v>
      </c>
      <c r="C940">
        <v>780</v>
      </c>
      <c r="D940">
        <f>INDEX(Reservations[Hall (won''t be transferred to database)],MATCH(SeatReservations[[#This Row],[Reservation]],Reservations[Id],0))</f>
        <v>4</v>
      </c>
      <c r="E940">
        <f>INDEX(Reservations[Screening],MATCH(SeatReservations[[#This Row],[Reservation]],Reservations[Id],0))</f>
        <v>807</v>
      </c>
      <c r="F940">
        <f t="shared" si="14"/>
        <v>1</v>
      </c>
      <c r="G940">
        <f>INDEX(Seat!E:E,MATCH(SeatReservations!C940,Seat!A:A,0))</f>
        <v>0</v>
      </c>
    </row>
    <row r="941" spans="1:7" x14ac:dyDescent="0.25">
      <c r="A941">
        <v>940</v>
      </c>
      <c r="B941">
        <v>1804</v>
      </c>
      <c r="C941">
        <v>1417</v>
      </c>
      <c r="D941">
        <f>INDEX(Reservations[Hall (won''t be transferred to database)],MATCH(SeatReservations[[#This Row],[Reservation]],Reservations[Id],0))</f>
        <v>10</v>
      </c>
      <c r="E941">
        <f>INDEX(Reservations[Screening],MATCH(SeatReservations[[#This Row],[Reservation]],Reservations[Id],0))</f>
        <v>118</v>
      </c>
      <c r="F941">
        <f t="shared" si="14"/>
        <v>1</v>
      </c>
      <c r="G941">
        <f>INDEX(Seat!E:E,MATCH(SeatReservations!C941,Seat!A:A,0))</f>
        <v>0</v>
      </c>
    </row>
    <row r="942" spans="1:7" x14ac:dyDescent="0.25">
      <c r="A942">
        <v>941</v>
      </c>
      <c r="B942">
        <v>2211</v>
      </c>
      <c r="C942">
        <v>1213</v>
      </c>
      <c r="D942">
        <f>INDEX(Reservations[Hall (won''t be transferred to database)],MATCH(SeatReservations[[#This Row],[Reservation]],Reservations[Id],0))</f>
        <v>7</v>
      </c>
      <c r="E942">
        <f>INDEX(Reservations[Screening],MATCH(SeatReservations[[#This Row],[Reservation]],Reservations[Id],0))</f>
        <v>668</v>
      </c>
      <c r="F942">
        <f t="shared" si="14"/>
        <v>1</v>
      </c>
      <c r="G942">
        <f>INDEX(Seat!E:E,MATCH(SeatReservations!C942,Seat!A:A,0))</f>
        <v>0</v>
      </c>
    </row>
    <row r="943" spans="1:7" x14ac:dyDescent="0.25">
      <c r="A943">
        <v>942</v>
      </c>
      <c r="B943">
        <v>452</v>
      </c>
      <c r="C943">
        <v>1119</v>
      </c>
      <c r="D943">
        <f>INDEX(Reservations[Hall (won''t be transferred to database)],MATCH(SeatReservations[[#This Row],[Reservation]],Reservations[Id],0))</f>
        <v>6</v>
      </c>
      <c r="E943">
        <f>INDEX(Reservations[Screening],MATCH(SeatReservations[[#This Row],[Reservation]],Reservations[Id],0))</f>
        <v>813</v>
      </c>
      <c r="F943">
        <f t="shared" si="14"/>
        <v>1</v>
      </c>
      <c r="G943">
        <f>INDEX(Seat!E:E,MATCH(SeatReservations!C943,Seat!A:A,0))</f>
        <v>0</v>
      </c>
    </row>
    <row r="944" spans="1:7" x14ac:dyDescent="0.25">
      <c r="A944">
        <v>943</v>
      </c>
      <c r="B944">
        <v>1145</v>
      </c>
      <c r="C944">
        <v>137</v>
      </c>
      <c r="D944">
        <f>INDEX(Reservations[Hall (won''t be transferred to database)],MATCH(SeatReservations[[#This Row],[Reservation]],Reservations[Id],0))</f>
        <v>1</v>
      </c>
      <c r="E944">
        <f>INDEX(Reservations[Screening],MATCH(SeatReservations[[#This Row],[Reservation]],Reservations[Id],0))</f>
        <v>120</v>
      </c>
      <c r="F944">
        <f t="shared" si="14"/>
        <v>1</v>
      </c>
      <c r="G944">
        <f>INDEX(Seat!E:E,MATCH(SeatReservations!C944,Seat!A:A,0))</f>
        <v>0</v>
      </c>
    </row>
    <row r="945" spans="1:7" x14ac:dyDescent="0.25">
      <c r="A945">
        <v>944</v>
      </c>
      <c r="B945">
        <v>1390</v>
      </c>
      <c r="C945">
        <v>657</v>
      </c>
      <c r="D945">
        <f>INDEX(Reservations[Hall (won''t be transferred to database)],MATCH(SeatReservations[[#This Row],[Reservation]],Reservations[Id],0))</f>
        <v>3</v>
      </c>
      <c r="E945">
        <f>INDEX(Reservations[Screening],MATCH(SeatReservations[[#This Row],[Reservation]],Reservations[Id],0))</f>
        <v>61</v>
      </c>
      <c r="F945">
        <f t="shared" si="14"/>
        <v>1</v>
      </c>
      <c r="G945">
        <f>INDEX(Seat!E:E,MATCH(SeatReservations!C945,Seat!A:A,0))</f>
        <v>0</v>
      </c>
    </row>
    <row r="946" spans="1:7" x14ac:dyDescent="0.25">
      <c r="A946">
        <v>945</v>
      </c>
      <c r="B946">
        <v>54</v>
      </c>
      <c r="C946">
        <v>1244</v>
      </c>
      <c r="D946">
        <f>INDEX(Reservations[Hall (won''t be transferred to database)],MATCH(SeatReservations[[#This Row],[Reservation]],Reservations[Id],0))</f>
        <v>7</v>
      </c>
      <c r="E946">
        <f>INDEX(Reservations[Screening],MATCH(SeatReservations[[#This Row],[Reservation]],Reservations[Id],0))</f>
        <v>726</v>
      </c>
      <c r="F946">
        <f t="shared" si="14"/>
        <v>2</v>
      </c>
      <c r="G946">
        <f>INDEX(Seat!E:E,MATCH(SeatReservations!C946,Seat!A:A,0))</f>
        <v>0</v>
      </c>
    </row>
    <row r="947" spans="1:7" x14ac:dyDescent="0.25">
      <c r="A947">
        <v>946</v>
      </c>
      <c r="B947">
        <v>205</v>
      </c>
      <c r="C947">
        <v>1364</v>
      </c>
      <c r="D947">
        <f>INDEX(Reservations[Hall (won''t be transferred to database)],MATCH(SeatReservations[[#This Row],[Reservation]],Reservations[Id],0))</f>
        <v>9</v>
      </c>
      <c r="E947">
        <f>INDEX(Reservations[Screening],MATCH(SeatReservations[[#This Row],[Reservation]],Reservations[Id],0))</f>
        <v>639</v>
      </c>
      <c r="F947">
        <f t="shared" si="14"/>
        <v>2</v>
      </c>
      <c r="G947">
        <f>INDEX(Seat!E:E,MATCH(SeatReservations!C947,Seat!A:A,0))</f>
        <v>0</v>
      </c>
    </row>
    <row r="948" spans="1:7" x14ac:dyDescent="0.25">
      <c r="A948">
        <v>947</v>
      </c>
      <c r="B948">
        <v>934</v>
      </c>
      <c r="C948">
        <v>1266</v>
      </c>
      <c r="D948">
        <f>INDEX(Reservations[Hall (won''t be transferred to database)],MATCH(SeatReservations[[#This Row],[Reservation]],Reservations[Id],0))</f>
        <v>8</v>
      </c>
      <c r="E948">
        <f>INDEX(Reservations[Screening],MATCH(SeatReservations[[#This Row],[Reservation]],Reservations[Id],0))</f>
        <v>841</v>
      </c>
      <c r="F948">
        <f t="shared" si="14"/>
        <v>1</v>
      </c>
      <c r="G948">
        <f>INDEX(Seat!E:E,MATCH(SeatReservations!C948,Seat!A:A,0))</f>
        <v>0</v>
      </c>
    </row>
    <row r="949" spans="1:7" x14ac:dyDescent="0.25">
      <c r="A949">
        <v>948</v>
      </c>
      <c r="B949">
        <v>215</v>
      </c>
      <c r="C949">
        <v>1389</v>
      </c>
      <c r="D949">
        <f>INDEX(Reservations[Hall (won''t be transferred to database)],MATCH(SeatReservations[[#This Row],[Reservation]],Reservations[Id],0))</f>
        <v>10</v>
      </c>
      <c r="E949">
        <f>INDEX(Reservations[Screening],MATCH(SeatReservations[[#This Row],[Reservation]],Reservations[Id],0))</f>
        <v>682</v>
      </c>
      <c r="F949">
        <f t="shared" si="14"/>
        <v>2</v>
      </c>
      <c r="G949">
        <f>INDEX(Seat!E:E,MATCH(SeatReservations!C949,Seat!A:A,0))</f>
        <v>0</v>
      </c>
    </row>
    <row r="950" spans="1:7" x14ac:dyDescent="0.25">
      <c r="A950">
        <v>949</v>
      </c>
      <c r="B950">
        <v>1365</v>
      </c>
      <c r="C950">
        <v>427</v>
      </c>
      <c r="D950">
        <f>INDEX(Reservations[Hall (won''t be transferred to database)],MATCH(SeatReservations[[#This Row],[Reservation]],Reservations[Id],0))</f>
        <v>2</v>
      </c>
      <c r="E950">
        <f>INDEX(Reservations[Screening],MATCH(SeatReservations[[#This Row],[Reservation]],Reservations[Id],0))</f>
        <v>230</v>
      </c>
      <c r="F950">
        <f t="shared" si="14"/>
        <v>1</v>
      </c>
      <c r="G950">
        <f>INDEX(Seat!E:E,MATCH(SeatReservations!C950,Seat!A:A,0))</f>
        <v>0</v>
      </c>
    </row>
    <row r="951" spans="1:7" x14ac:dyDescent="0.25">
      <c r="A951">
        <v>950</v>
      </c>
      <c r="B951">
        <v>560</v>
      </c>
      <c r="C951">
        <v>1423</v>
      </c>
      <c r="D951">
        <f>INDEX(Reservations[Hall (won''t be transferred to database)],MATCH(SeatReservations[[#This Row],[Reservation]],Reservations[Id],0))</f>
        <v>10</v>
      </c>
      <c r="E951">
        <f>INDEX(Reservations[Screening],MATCH(SeatReservations[[#This Row],[Reservation]],Reservations[Id],0))</f>
        <v>794</v>
      </c>
      <c r="F951">
        <f t="shared" si="14"/>
        <v>3</v>
      </c>
      <c r="G951">
        <f>INDEX(Seat!E:E,MATCH(SeatReservations!C951,Seat!A:A,0))</f>
        <v>0</v>
      </c>
    </row>
    <row r="952" spans="1:7" x14ac:dyDescent="0.25">
      <c r="A952">
        <v>951</v>
      </c>
      <c r="B952">
        <v>1712</v>
      </c>
      <c r="C952">
        <v>1380</v>
      </c>
      <c r="D952">
        <f>INDEX(Reservations[Hall (won''t be transferred to database)],MATCH(SeatReservations[[#This Row],[Reservation]],Reservations[Id],0))</f>
        <v>10</v>
      </c>
      <c r="E952">
        <f>INDEX(Reservations[Screening],MATCH(SeatReservations[[#This Row],[Reservation]],Reservations[Id],0))</f>
        <v>114</v>
      </c>
      <c r="F952">
        <f t="shared" si="14"/>
        <v>2</v>
      </c>
      <c r="G952">
        <f>INDEX(Seat!E:E,MATCH(SeatReservations!C952,Seat!A:A,0))</f>
        <v>0</v>
      </c>
    </row>
    <row r="953" spans="1:7" x14ac:dyDescent="0.25">
      <c r="A953">
        <v>952</v>
      </c>
      <c r="B953">
        <v>1986</v>
      </c>
      <c r="C953">
        <v>1416</v>
      </c>
      <c r="D953">
        <f>INDEX(Reservations[Hall (won''t be transferred to database)],MATCH(SeatReservations[[#This Row],[Reservation]],Reservations[Id],0))</f>
        <v>10</v>
      </c>
      <c r="E953">
        <f>INDEX(Reservations[Screening],MATCH(SeatReservations[[#This Row],[Reservation]],Reservations[Id],0))</f>
        <v>160</v>
      </c>
      <c r="F953">
        <f t="shared" si="14"/>
        <v>1</v>
      </c>
      <c r="G953">
        <f>INDEX(Seat!E:E,MATCH(SeatReservations!C953,Seat!A:A,0))</f>
        <v>0</v>
      </c>
    </row>
    <row r="954" spans="1:7" x14ac:dyDescent="0.25">
      <c r="A954">
        <v>953</v>
      </c>
      <c r="B954">
        <v>939</v>
      </c>
      <c r="C954">
        <v>454</v>
      </c>
      <c r="D954">
        <f>INDEX(Reservations[Hall (won''t be transferred to database)],MATCH(SeatReservations[[#This Row],[Reservation]],Reservations[Id],0))</f>
        <v>2</v>
      </c>
      <c r="E954">
        <f>INDEX(Reservations[Screening],MATCH(SeatReservations[[#This Row],[Reservation]],Reservations[Id],0))</f>
        <v>705</v>
      </c>
      <c r="F954">
        <f t="shared" si="14"/>
        <v>1</v>
      </c>
      <c r="G954">
        <f>INDEX(Seat!E:E,MATCH(SeatReservations!C954,Seat!A:A,0))</f>
        <v>0</v>
      </c>
    </row>
    <row r="955" spans="1:7" x14ac:dyDescent="0.25">
      <c r="A955">
        <v>954</v>
      </c>
      <c r="B955">
        <v>1221</v>
      </c>
      <c r="C955">
        <v>1364</v>
      </c>
      <c r="D955">
        <f>INDEX(Reservations[Hall (won''t be transferred to database)],MATCH(SeatReservations[[#This Row],[Reservation]],Reservations[Id],0))</f>
        <v>9</v>
      </c>
      <c r="E955">
        <f>INDEX(Reservations[Screening],MATCH(SeatReservations[[#This Row],[Reservation]],Reservations[Id],0))</f>
        <v>124</v>
      </c>
      <c r="F955">
        <f t="shared" si="14"/>
        <v>2</v>
      </c>
      <c r="G955">
        <f>INDEX(Seat!E:E,MATCH(SeatReservations!C955,Seat!A:A,0))</f>
        <v>0</v>
      </c>
    </row>
    <row r="956" spans="1:7" x14ac:dyDescent="0.25">
      <c r="A956">
        <v>955</v>
      </c>
      <c r="B956">
        <v>1027</v>
      </c>
      <c r="C956">
        <v>1406</v>
      </c>
      <c r="D956">
        <f>INDEX(Reservations[Hall (won''t be transferred to database)],MATCH(SeatReservations[[#This Row],[Reservation]],Reservations[Id],0))</f>
        <v>10</v>
      </c>
      <c r="E956">
        <f>INDEX(Reservations[Screening],MATCH(SeatReservations[[#This Row],[Reservation]],Reservations[Id],0))</f>
        <v>246</v>
      </c>
      <c r="F956">
        <f t="shared" si="14"/>
        <v>1</v>
      </c>
      <c r="G956">
        <f>INDEX(Seat!E:E,MATCH(SeatReservations!C956,Seat!A:A,0))</f>
        <v>0</v>
      </c>
    </row>
    <row r="957" spans="1:7" x14ac:dyDescent="0.25">
      <c r="A957">
        <v>956</v>
      </c>
      <c r="B957">
        <v>718</v>
      </c>
      <c r="C957">
        <v>1330</v>
      </c>
      <c r="D957">
        <f>INDEX(Reservations[Hall (won''t be transferred to database)],MATCH(SeatReservations[[#This Row],[Reservation]],Reservations[Id],0))</f>
        <v>9</v>
      </c>
      <c r="E957">
        <f>INDEX(Reservations[Screening],MATCH(SeatReservations[[#This Row],[Reservation]],Reservations[Id],0))</f>
        <v>783</v>
      </c>
      <c r="F957">
        <f t="shared" si="14"/>
        <v>1</v>
      </c>
      <c r="G957">
        <f>INDEX(Seat!E:E,MATCH(SeatReservations!C957,Seat!A:A,0))</f>
        <v>0</v>
      </c>
    </row>
    <row r="958" spans="1:7" x14ac:dyDescent="0.25">
      <c r="A958">
        <v>957</v>
      </c>
      <c r="B958">
        <v>1836</v>
      </c>
      <c r="C958">
        <v>1389</v>
      </c>
      <c r="D958">
        <f>INDEX(Reservations[Hall (won''t be transferred to database)],MATCH(SeatReservations[[#This Row],[Reservation]],Reservations[Id],0))</f>
        <v>10</v>
      </c>
      <c r="E958">
        <f>INDEX(Reservations[Screening],MATCH(SeatReservations[[#This Row],[Reservation]],Reservations[Id],0))</f>
        <v>133</v>
      </c>
      <c r="F958">
        <f t="shared" si="14"/>
        <v>1</v>
      </c>
      <c r="G958">
        <f>INDEX(Seat!E:E,MATCH(SeatReservations!C958,Seat!A:A,0))</f>
        <v>0</v>
      </c>
    </row>
    <row r="959" spans="1:7" x14ac:dyDescent="0.25">
      <c r="A959">
        <v>958</v>
      </c>
      <c r="B959">
        <v>2573</v>
      </c>
      <c r="C959">
        <v>257</v>
      </c>
      <c r="D959">
        <f>INDEX(Reservations[Hall (won''t be transferred to database)],MATCH(SeatReservations[[#This Row],[Reservation]],Reservations[Id],0))</f>
        <v>2</v>
      </c>
      <c r="E959">
        <f>INDEX(Reservations[Screening],MATCH(SeatReservations[[#This Row],[Reservation]],Reservations[Id],0))</f>
        <v>669</v>
      </c>
      <c r="F959">
        <f t="shared" si="14"/>
        <v>2</v>
      </c>
      <c r="G959">
        <f>INDEX(Seat!E:E,MATCH(SeatReservations!C959,Seat!A:A,0))</f>
        <v>0</v>
      </c>
    </row>
    <row r="960" spans="1:7" x14ac:dyDescent="0.25">
      <c r="A960">
        <v>959</v>
      </c>
      <c r="B960">
        <v>1579</v>
      </c>
      <c r="C960">
        <v>1303</v>
      </c>
      <c r="D960">
        <f>INDEX(Reservations[Hall (won''t be transferred to database)],MATCH(SeatReservations[[#This Row],[Reservation]],Reservations[Id],0))</f>
        <v>8</v>
      </c>
      <c r="E960">
        <f>INDEX(Reservations[Screening],MATCH(SeatReservations[[#This Row],[Reservation]],Reservations[Id],0))</f>
        <v>229</v>
      </c>
      <c r="F960">
        <f t="shared" si="14"/>
        <v>1</v>
      </c>
      <c r="G960">
        <f>INDEX(Seat!E:E,MATCH(SeatReservations!C960,Seat!A:A,0))</f>
        <v>0</v>
      </c>
    </row>
    <row r="961" spans="1:7" x14ac:dyDescent="0.25">
      <c r="A961">
        <v>960</v>
      </c>
      <c r="B961">
        <v>2175</v>
      </c>
      <c r="C961">
        <v>329</v>
      </c>
      <c r="D961">
        <f>INDEX(Reservations[Hall (won''t be transferred to database)],MATCH(SeatReservations[[#This Row],[Reservation]],Reservations[Id],0))</f>
        <v>2</v>
      </c>
      <c r="E961">
        <f>INDEX(Reservations[Screening],MATCH(SeatReservations[[#This Row],[Reservation]],Reservations[Id],0))</f>
        <v>623</v>
      </c>
      <c r="F961">
        <f t="shared" si="14"/>
        <v>1</v>
      </c>
      <c r="G961">
        <f>INDEX(Seat!E:E,MATCH(SeatReservations!C961,Seat!A:A,0))</f>
        <v>0</v>
      </c>
    </row>
    <row r="962" spans="1:7" x14ac:dyDescent="0.25">
      <c r="A962">
        <v>961</v>
      </c>
      <c r="B962">
        <v>162</v>
      </c>
      <c r="C962">
        <v>1265</v>
      </c>
      <c r="D962">
        <f>INDEX(Reservations[Hall (won''t be transferred to database)],MATCH(SeatReservations[[#This Row],[Reservation]],Reservations[Id],0))</f>
        <v>8</v>
      </c>
      <c r="E962">
        <f>INDEX(Reservations[Screening],MATCH(SeatReservations[[#This Row],[Reservation]],Reservations[Id],0))</f>
        <v>629</v>
      </c>
      <c r="F962">
        <f t="shared" ref="F962:F1025" si="15">COUNTIFS($E$1:$E$15894,E962,$C$1:$C$15894,C962)</f>
        <v>1</v>
      </c>
      <c r="G962">
        <f>INDEX(Seat!E:E,MATCH(SeatReservations!C962,Seat!A:A,0))</f>
        <v>0</v>
      </c>
    </row>
    <row r="963" spans="1:7" x14ac:dyDescent="0.25">
      <c r="A963">
        <v>962</v>
      </c>
      <c r="B963">
        <v>346</v>
      </c>
      <c r="C963">
        <v>518</v>
      </c>
      <c r="D963">
        <f>INDEX(Reservations[Hall (won''t be transferred to database)],MATCH(SeatReservations[[#This Row],[Reservation]],Reservations[Id],0))</f>
        <v>3</v>
      </c>
      <c r="E963">
        <f>INDEX(Reservations[Screening],MATCH(SeatReservations[[#This Row],[Reservation]],Reservations[Id],0))</f>
        <v>672</v>
      </c>
      <c r="F963">
        <f t="shared" si="15"/>
        <v>1</v>
      </c>
      <c r="G963">
        <f>INDEX(Seat!E:E,MATCH(SeatReservations!C963,Seat!A:A,0))</f>
        <v>0</v>
      </c>
    </row>
    <row r="964" spans="1:7" x14ac:dyDescent="0.25">
      <c r="A964">
        <v>963</v>
      </c>
      <c r="B964">
        <v>1534</v>
      </c>
      <c r="C964">
        <v>1034</v>
      </c>
      <c r="D964">
        <f>INDEX(Reservations[Hall (won''t be transferred to database)],MATCH(SeatReservations[[#This Row],[Reservation]],Reservations[Id],0))</f>
        <v>5</v>
      </c>
      <c r="E964">
        <f>INDEX(Reservations[Screening],MATCH(SeatReservations[[#This Row],[Reservation]],Reservations[Id],0))</f>
        <v>127</v>
      </c>
      <c r="F964">
        <f t="shared" si="15"/>
        <v>1</v>
      </c>
      <c r="G964">
        <f>INDEX(Seat!E:E,MATCH(SeatReservations!C964,Seat!A:A,0))</f>
        <v>0</v>
      </c>
    </row>
    <row r="965" spans="1:7" x14ac:dyDescent="0.25">
      <c r="A965">
        <v>964</v>
      </c>
      <c r="B965">
        <v>684</v>
      </c>
      <c r="C965">
        <v>1351</v>
      </c>
      <c r="D965">
        <f>INDEX(Reservations[Hall (won''t be transferred to database)],MATCH(SeatReservations[[#This Row],[Reservation]],Reservations[Id],0))</f>
        <v>9</v>
      </c>
      <c r="E965">
        <f>INDEX(Reservations[Screening],MATCH(SeatReservations[[#This Row],[Reservation]],Reservations[Id],0))</f>
        <v>811</v>
      </c>
      <c r="F965">
        <f t="shared" si="15"/>
        <v>2</v>
      </c>
      <c r="G965">
        <f>INDEX(Seat!E:E,MATCH(SeatReservations!C965,Seat!A:A,0))</f>
        <v>0</v>
      </c>
    </row>
    <row r="966" spans="1:7" x14ac:dyDescent="0.25">
      <c r="A966">
        <v>965</v>
      </c>
      <c r="B966">
        <v>2905</v>
      </c>
      <c r="C966">
        <v>1411</v>
      </c>
      <c r="D966">
        <f>INDEX(Reservations[Hall (won''t be transferred to database)],MATCH(SeatReservations[[#This Row],[Reservation]],Reservations[Id],0))</f>
        <v>10</v>
      </c>
      <c r="E966">
        <f>INDEX(Reservations[Screening],MATCH(SeatReservations[[#This Row],[Reservation]],Reservations[Id],0))</f>
        <v>602</v>
      </c>
      <c r="F966">
        <f t="shared" si="15"/>
        <v>1</v>
      </c>
      <c r="G966">
        <f>INDEX(Seat!E:E,MATCH(SeatReservations!C966,Seat!A:A,0))</f>
        <v>0</v>
      </c>
    </row>
    <row r="967" spans="1:7" x14ac:dyDescent="0.25">
      <c r="A967">
        <v>966</v>
      </c>
      <c r="B967">
        <v>1056</v>
      </c>
      <c r="C967">
        <v>417</v>
      </c>
      <c r="D967">
        <f>INDEX(Reservations[Hall (won''t be transferred to database)],MATCH(SeatReservations[[#This Row],[Reservation]],Reservations[Id],0))</f>
        <v>2</v>
      </c>
      <c r="E967">
        <f>INDEX(Reservations[Screening],MATCH(SeatReservations[[#This Row],[Reservation]],Reservations[Id],0))</f>
        <v>220</v>
      </c>
      <c r="F967">
        <f t="shared" si="15"/>
        <v>1</v>
      </c>
      <c r="G967">
        <f>INDEX(Seat!E:E,MATCH(SeatReservations!C967,Seat!A:A,0))</f>
        <v>0</v>
      </c>
    </row>
    <row r="968" spans="1:7" x14ac:dyDescent="0.25">
      <c r="A968">
        <v>967</v>
      </c>
      <c r="B968">
        <v>976</v>
      </c>
      <c r="C968">
        <v>1396</v>
      </c>
      <c r="D968">
        <f>INDEX(Reservations[Hall (won''t be transferred to database)],MATCH(SeatReservations[[#This Row],[Reservation]],Reservations[Id],0))</f>
        <v>10</v>
      </c>
      <c r="E968">
        <f>INDEX(Reservations[Screening],MATCH(SeatReservations[[#This Row],[Reservation]],Reservations[Id],0))</f>
        <v>676</v>
      </c>
      <c r="F968">
        <f t="shared" si="15"/>
        <v>2</v>
      </c>
      <c r="G968">
        <f>INDEX(Seat!E:E,MATCH(SeatReservations!C968,Seat!A:A,0))</f>
        <v>0</v>
      </c>
    </row>
    <row r="969" spans="1:7" x14ac:dyDescent="0.25">
      <c r="A969">
        <v>968</v>
      </c>
      <c r="B969">
        <v>2626</v>
      </c>
      <c r="C969">
        <v>259</v>
      </c>
      <c r="D969">
        <f>INDEX(Reservations[Hall (won''t be transferred to database)],MATCH(SeatReservations[[#This Row],[Reservation]],Reservations[Id],0))</f>
        <v>2</v>
      </c>
      <c r="E969">
        <f>INDEX(Reservations[Screening],MATCH(SeatReservations[[#This Row],[Reservation]],Reservations[Id],0))</f>
        <v>623</v>
      </c>
      <c r="F969">
        <f t="shared" si="15"/>
        <v>1</v>
      </c>
      <c r="G969">
        <f>INDEX(Seat!E:E,MATCH(SeatReservations!C969,Seat!A:A,0))</f>
        <v>0</v>
      </c>
    </row>
    <row r="970" spans="1:7" x14ac:dyDescent="0.25">
      <c r="A970">
        <v>969</v>
      </c>
      <c r="B970">
        <v>1953</v>
      </c>
      <c r="C970">
        <v>1291</v>
      </c>
      <c r="D970">
        <f>INDEX(Reservations[Hall (won''t be transferred to database)],MATCH(SeatReservations[[#This Row],[Reservation]],Reservations[Id],0))</f>
        <v>8</v>
      </c>
      <c r="E970">
        <f>INDEX(Reservations[Screening],MATCH(SeatReservations[[#This Row],[Reservation]],Reservations[Id],0))</f>
        <v>229</v>
      </c>
      <c r="F970">
        <f t="shared" si="15"/>
        <v>2</v>
      </c>
      <c r="G970">
        <f>INDEX(Seat!E:E,MATCH(SeatReservations!C970,Seat!A:A,0))</f>
        <v>0</v>
      </c>
    </row>
    <row r="971" spans="1:7" x14ac:dyDescent="0.25">
      <c r="A971">
        <v>970</v>
      </c>
      <c r="B971">
        <v>2033</v>
      </c>
      <c r="C971">
        <v>1140</v>
      </c>
      <c r="D971">
        <f>INDEX(Reservations[Hall (won''t be transferred to database)],MATCH(SeatReservations[[#This Row],[Reservation]],Reservations[Id],0))</f>
        <v>6</v>
      </c>
      <c r="E971">
        <f>INDEX(Reservations[Screening],MATCH(SeatReservations[[#This Row],[Reservation]],Reservations[Id],0))</f>
        <v>831</v>
      </c>
      <c r="F971">
        <f t="shared" si="15"/>
        <v>1</v>
      </c>
      <c r="G971">
        <f>INDEX(Seat!E:E,MATCH(SeatReservations!C971,Seat!A:A,0))</f>
        <v>0</v>
      </c>
    </row>
    <row r="972" spans="1:7" x14ac:dyDescent="0.25">
      <c r="A972">
        <v>971</v>
      </c>
      <c r="B972">
        <v>1573</v>
      </c>
      <c r="C972">
        <v>1133</v>
      </c>
      <c r="D972">
        <f>INDEX(Reservations[Hall (won''t be transferred to database)],MATCH(SeatReservations[[#This Row],[Reservation]],Reservations[Id],0))</f>
        <v>6</v>
      </c>
      <c r="E972">
        <f>INDEX(Reservations[Screening],MATCH(SeatReservations[[#This Row],[Reservation]],Reservations[Id],0))</f>
        <v>84</v>
      </c>
      <c r="F972">
        <f t="shared" si="15"/>
        <v>1</v>
      </c>
      <c r="G972">
        <f>INDEX(Seat!E:E,MATCH(SeatReservations!C972,Seat!A:A,0))</f>
        <v>0</v>
      </c>
    </row>
    <row r="973" spans="1:7" x14ac:dyDescent="0.25">
      <c r="A973">
        <v>972</v>
      </c>
      <c r="B973">
        <v>2113</v>
      </c>
      <c r="C973">
        <v>1329</v>
      </c>
      <c r="D973">
        <f>INDEX(Reservations[Hall (won''t be transferred to database)],MATCH(SeatReservations[[#This Row],[Reservation]],Reservations[Id],0))</f>
        <v>9</v>
      </c>
      <c r="E973">
        <f>INDEX(Reservations[Screening],MATCH(SeatReservations[[#This Row],[Reservation]],Reservations[Id],0))</f>
        <v>821</v>
      </c>
      <c r="F973">
        <f t="shared" si="15"/>
        <v>1</v>
      </c>
      <c r="G973">
        <f>INDEX(Seat!E:E,MATCH(SeatReservations!C973,Seat!A:A,0))</f>
        <v>0</v>
      </c>
    </row>
    <row r="974" spans="1:7" x14ac:dyDescent="0.25">
      <c r="A974">
        <v>973</v>
      </c>
      <c r="B974">
        <v>1390</v>
      </c>
      <c r="C974">
        <v>568</v>
      </c>
      <c r="D974">
        <f>INDEX(Reservations[Hall (won''t be transferred to database)],MATCH(SeatReservations[[#This Row],[Reservation]],Reservations[Id],0))</f>
        <v>3</v>
      </c>
      <c r="E974">
        <f>INDEX(Reservations[Screening],MATCH(SeatReservations[[#This Row],[Reservation]],Reservations[Id],0))</f>
        <v>61</v>
      </c>
      <c r="F974">
        <f t="shared" si="15"/>
        <v>1</v>
      </c>
      <c r="G974">
        <f>INDEX(Seat!E:E,MATCH(SeatReservations!C974,Seat!A:A,0))</f>
        <v>0</v>
      </c>
    </row>
    <row r="975" spans="1:7" x14ac:dyDescent="0.25">
      <c r="A975">
        <v>974</v>
      </c>
      <c r="B975">
        <v>163</v>
      </c>
      <c r="C975">
        <v>1422</v>
      </c>
      <c r="D975">
        <f>INDEX(Reservations[Hall (won''t be transferred to database)],MATCH(SeatReservations[[#This Row],[Reservation]],Reservations[Id],0))</f>
        <v>10</v>
      </c>
      <c r="E975">
        <f>INDEX(Reservations[Screening],MATCH(SeatReservations[[#This Row],[Reservation]],Reservations[Id],0))</f>
        <v>760</v>
      </c>
      <c r="F975">
        <f t="shared" si="15"/>
        <v>1</v>
      </c>
      <c r="G975">
        <f>INDEX(Seat!E:E,MATCH(SeatReservations!C975,Seat!A:A,0))</f>
        <v>0</v>
      </c>
    </row>
    <row r="976" spans="1:7" x14ac:dyDescent="0.25">
      <c r="A976">
        <v>975</v>
      </c>
      <c r="B976">
        <v>2813</v>
      </c>
      <c r="C976">
        <v>1383</v>
      </c>
      <c r="D976">
        <f>INDEX(Reservations[Hall (won''t be transferred to database)],MATCH(SeatReservations[[#This Row],[Reservation]],Reservations[Id],0))</f>
        <v>10</v>
      </c>
      <c r="E976">
        <f>INDEX(Reservations[Screening],MATCH(SeatReservations[[#This Row],[Reservation]],Reservations[Id],0))</f>
        <v>776</v>
      </c>
      <c r="F976">
        <f t="shared" si="15"/>
        <v>2</v>
      </c>
      <c r="G976">
        <f>INDEX(Seat!E:E,MATCH(SeatReservations!C976,Seat!A:A,0))</f>
        <v>0</v>
      </c>
    </row>
    <row r="977" spans="1:7" x14ac:dyDescent="0.25">
      <c r="A977">
        <v>976</v>
      </c>
      <c r="B977">
        <v>169</v>
      </c>
      <c r="C977">
        <v>1195</v>
      </c>
      <c r="D977">
        <f>INDEX(Reservations[Hall (won''t be transferred to database)],MATCH(SeatReservations[[#This Row],[Reservation]],Reservations[Id],0))</f>
        <v>7</v>
      </c>
      <c r="E977">
        <f>INDEX(Reservations[Screening],MATCH(SeatReservations[[#This Row],[Reservation]],Reservations[Id],0))</f>
        <v>621</v>
      </c>
      <c r="F977">
        <f t="shared" si="15"/>
        <v>1</v>
      </c>
      <c r="G977">
        <f>INDEX(Seat!E:E,MATCH(SeatReservations!C977,Seat!A:A,0))</f>
        <v>0</v>
      </c>
    </row>
    <row r="978" spans="1:7" x14ac:dyDescent="0.25">
      <c r="A978">
        <v>977</v>
      </c>
      <c r="B978">
        <v>1715</v>
      </c>
      <c r="C978">
        <v>792</v>
      </c>
      <c r="D978">
        <f>INDEX(Reservations[Hall (won''t be transferred to database)],MATCH(SeatReservations[[#This Row],[Reservation]],Reservations[Id],0))</f>
        <v>4</v>
      </c>
      <c r="E978">
        <f>INDEX(Reservations[Screening],MATCH(SeatReservations[[#This Row],[Reservation]],Reservations[Id],0))</f>
        <v>149</v>
      </c>
      <c r="F978">
        <f t="shared" si="15"/>
        <v>1</v>
      </c>
      <c r="G978">
        <f>INDEX(Seat!E:E,MATCH(SeatReservations!C978,Seat!A:A,0))</f>
        <v>0</v>
      </c>
    </row>
    <row r="979" spans="1:7" x14ac:dyDescent="0.25">
      <c r="A979">
        <v>978</v>
      </c>
      <c r="B979">
        <v>1484</v>
      </c>
      <c r="C979">
        <v>1330</v>
      </c>
      <c r="D979">
        <f>INDEX(Reservations[Hall (won''t be transferred to database)],MATCH(SeatReservations[[#This Row],[Reservation]],Reservations[Id],0))</f>
        <v>9</v>
      </c>
      <c r="E979">
        <f>INDEX(Reservations[Screening],MATCH(SeatReservations[[#This Row],[Reservation]],Reservations[Id],0))</f>
        <v>287</v>
      </c>
      <c r="F979">
        <f t="shared" si="15"/>
        <v>1</v>
      </c>
      <c r="G979">
        <f>INDEX(Seat!E:E,MATCH(SeatReservations!C979,Seat!A:A,0))</f>
        <v>0</v>
      </c>
    </row>
    <row r="980" spans="1:7" x14ac:dyDescent="0.25">
      <c r="A980">
        <v>979</v>
      </c>
      <c r="B980">
        <v>55</v>
      </c>
      <c r="C980">
        <v>1424</v>
      </c>
      <c r="D980">
        <f>INDEX(Reservations[Hall (won''t be transferred to database)],MATCH(SeatReservations[[#This Row],[Reservation]],Reservations[Id],0))</f>
        <v>10</v>
      </c>
      <c r="E980">
        <f>INDEX(Reservations[Screening],MATCH(SeatReservations[[#This Row],[Reservation]],Reservations[Id],0))</f>
        <v>775</v>
      </c>
      <c r="F980">
        <f t="shared" si="15"/>
        <v>1</v>
      </c>
      <c r="G980">
        <f>INDEX(Seat!E:E,MATCH(SeatReservations!C980,Seat!A:A,0))</f>
        <v>0</v>
      </c>
    </row>
    <row r="981" spans="1:7" x14ac:dyDescent="0.25">
      <c r="A981">
        <v>980</v>
      </c>
      <c r="B981">
        <v>979</v>
      </c>
      <c r="C981">
        <v>574</v>
      </c>
      <c r="D981">
        <f>INDEX(Reservations[Hall (won''t be transferred to database)],MATCH(SeatReservations[[#This Row],[Reservation]],Reservations[Id],0))</f>
        <v>3</v>
      </c>
      <c r="E981">
        <f>INDEX(Reservations[Screening],MATCH(SeatReservations[[#This Row],[Reservation]],Reservations[Id],0))</f>
        <v>709</v>
      </c>
      <c r="F981">
        <f t="shared" si="15"/>
        <v>1</v>
      </c>
      <c r="G981">
        <f>INDEX(Seat!E:E,MATCH(SeatReservations!C981,Seat!A:A,0))</f>
        <v>0</v>
      </c>
    </row>
    <row r="982" spans="1:7" x14ac:dyDescent="0.25">
      <c r="A982">
        <v>981</v>
      </c>
      <c r="B982">
        <v>83</v>
      </c>
      <c r="C982">
        <v>1321</v>
      </c>
      <c r="D982">
        <f>INDEX(Reservations[Hall (won''t be transferred to database)],MATCH(SeatReservations[[#This Row],[Reservation]],Reservations[Id],0))</f>
        <v>9</v>
      </c>
      <c r="E982">
        <f>INDEX(Reservations[Screening],MATCH(SeatReservations[[#This Row],[Reservation]],Reservations[Id],0))</f>
        <v>739</v>
      </c>
      <c r="F982">
        <f t="shared" si="15"/>
        <v>2</v>
      </c>
      <c r="G982">
        <f>INDEX(Seat!E:E,MATCH(SeatReservations!C982,Seat!A:A,0))</f>
        <v>0</v>
      </c>
    </row>
    <row r="983" spans="1:7" x14ac:dyDescent="0.25">
      <c r="A983">
        <v>982</v>
      </c>
      <c r="B983">
        <v>1131</v>
      </c>
      <c r="C983">
        <v>1394</v>
      </c>
      <c r="D983">
        <f>INDEX(Reservations[Hall (won''t be transferred to database)],MATCH(SeatReservations[[#This Row],[Reservation]],Reservations[Id],0))</f>
        <v>10</v>
      </c>
      <c r="E983">
        <f>INDEX(Reservations[Screening],MATCH(SeatReservations[[#This Row],[Reservation]],Reservations[Id],0))</f>
        <v>9</v>
      </c>
      <c r="F983">
        <f t="shared" si="15"/>
        <v>1</v>
      </c>
      <c r="G983">
        <f>INDEX(Seat!E:E,MATCH(SeatReservations!C983,Seat!A:A,0))</f>
        <v>0</v>
      </c>
    </row>
    <row r="984" spans="1:7" x14ac:dyDescent="0.25">
      <c r="A984">
        <v>983</v>
      </c>
      <c r="B984">
        <v>2409</v>
      </c>
      <c r="C984">
        <v>1418</v>
      </c>
      <c r="D984">
        <f>INDEX(Reservations[Hall (won''t be transferred to database)],MATCH(SeatReservations[[#This Row],[Reservation]],Reservations[Id],0))</f>
        <v>10</v>
      </c>
      <c r="E984">
        <f>INDEX(Reservations[Screening],MATCH(SeatReservations[[#This Row],[Reservation]],Reservations[Id],0))</f>
        <v>729</v>
      </c>
      <c r="F984">
        <f t="shared" si="15"/>
        <v>1</v>
      </c>
      <c r="G984">
        <f>INDEX(Seat!E:E,MATCH(SeatReservations!C984,Seat!A:A,0))</f>
        <v>0</v>
      </c>
    </row>
    <row r="985" spans="1:7" x14ac:dyDescent="0.25">
      <c r="A985">
        <v>984</v>
      </c>
      <c r="B985">
        <v>540</v>
      </c>
      <c r="C985">
        <v>1418</v>
      </c>
      <c r="D985">
        <f>INDEX(Reservations[Hall (won''t be transferred to database)],MATCH(SeatReservations[[#This Row],[Reservation]],Reservations[Id],0))</f>
        <v>10</v>
      </c>
      <c r="E985">
        <f>INDEX(Reservations[Screening],MATCH(SeatReservations[[#This Row],[Reservation]],Reservations[Id],0))</f>
        <v>662</v>
      </c>
      <c r="F985">
        <f t="shared" si="15"/>
        <v>1</v>
      </c>
      <c r="G985">
        <f>INDEX(Seat!E:E,MATCH(SeatReservations!C985,Seat!A:A,0))</f>
        <v>0</v>
      </c>
    </row>
    <row r="986" spans="1:7" x14ac:dyDescent="0.25">
      <c r="A986">
        <v>985</v>
      </c>
      <c r="B986">
        <v>1730</v>
      </c>
      <c r="C986">
        <v>221</v>
      </c>
      <c r="D986">
        <f>INDEX(Reservations[Hall (won''t be transferred to database)],MATCH(SeatReservations[[#This Row],[Reservation]],Reservations[Id],0))</f>
        <v>1</v>
      </c>
      <c r="E986">
        <f>INDEX(Reservations[Screening],MATCH(SeatReservations[[#This Row],[Reservation]],Reservations[Id],0))</f>
        <v>201</v>
      </c>
      <c r="F986">
        <f t="shared" si="15"/>
        <v>1</v>
      </c>
      <c r="G986">
        <f>INDEX(Seat!E:E,MATCH(SeatReservations!C986,Seat!A:A,0))</f>
        <v>0</v>
      </c>
    </row>
    <row r="987" spans="1:7" x14ac:dyDescent="0.25">
      <c r="A987">
        <v>986</v>
      </c>
      <c r="B987">
        <v>2425</v>
      </c>
      <c r="C987">
        <v>656</v>
      </c>
      <c r="D987">
        <f>INDEX(Reservations[Hall (won''t be transferred to database)],MATCH(SeatReservations[[#This Row],[Reservation]],Reservations[Id],0))</f>
        <v>3</v>
      </c>
      <c r="E987">
        <f>INDEX(Reservations[Screening],MATCH(SeatReservations[[#This Row],[Reservation]],Reservations[Id],0))</f>
        <v>612</v>
      </c>
      <c r="F987">
        <f t="shared" si="15"/>
        <v>1</v>
      </c>
      <c r="G987">
        <f>INDEX(Seat!E:E,MATCH(SeatReservations!C987,Seat!A:A,0))</f>
        <v>0</v>
      </c>
    </row>
    <row r="988" spans="1:7" x14ac:dyDescent="0.25">
      <c r="A988">
        <v>987</v>
      </c>
      <c r="B988">
        <v>1618</v>
      </c>
      <c r="C988">
        <v>1225</v>
      </c>
      <c r="D988">
        <f>INDEX(Reservations[Hall (won''t be transferred to database)],MATCH(SeatReservations[[#This Row],[Reservation]],Reservations[Id],0))</f>
        <v>7</v>
      </c>
      <c r="E988">
        <f>INDEX(Reservations[Screening],MATCH(SeatReservations[[#This Row],[Reservation]],Reservations[Id],0))</f>
        <v>147</v>
      </c>
      <c r="F988">
        <f t="shared" si="15"/>
        <v>1</v>
      </c>
      <c r="G988">
        <f>INDEX(Seat!E:E,MATCH(SeatReservations!C988,Seat!A:A,0))</f>
        <v>0</v>
      </c>
    </row>
    <row r="989" spans="1:7" x14ac:dyDescent="0.25">
      <c r="A989">
        <v>988</v>
      </c>
      <c r="B989">
        <v>2817</v>
      </c>
      <c r="C989">
        <v>1267</v>
      </c>
      <c r="D989">
        <f>INDEX(Reservations[Hall (won''t be transferred to database)],MATCH(SeatReservations[[#This Row],[Reservation]],Reservations[Id],0))</f>
        <v>8</v>
      </c>
      <c r="E989">
        <f>INDEX(Reservations[Screening],MATCH(SeatReservations[[#This Row],[Reservation]],Reservations[Id],0))</f>
        <v>767</v>
      </c>
      <c r="F989">
        <f t="shared" si="15"/>
        <v>1</v>
      </c>
      <c r="G989">
        <f>INDEX(Seat!E:E,MATCH(SeatReservations!C989,Seat!A:A,0))</f>
        <v>0</v>
      </c>
    </row>
    <row r="990" spans="1:7" x14ac:dyDescent="0.25">
      <c r="A990">
        <v>989</v>
      </c>
      <c r="B990">
        <v>1499</v>
      </c>
      <c r="C990">
        <v>1088</v>
      </c>
      <c r="D990">
        <f>INDEX(Reservations[Hall (won''t be transferred to database)],MATCH(SeatReservations[[#This Row],[Reservation]],Reservations[Id],0))</f>
        <v>6</v>
      </c>
      <c r="E990">
        <f>INDEX(Reservations[Screening],MATCH(SeatReservations[[#This Row],[Reservation]],Reservations[Id],0))</f>
        <v>17</v>
      </c>
      <c r="F990">
        <f t="shared" si="15"/>
        <v>1</v>
      </c>
      <c r="G990">
        <f>INDEX(Seat!E:E,MATCH(SeatReservations!C990,Seat!A:A,0))</f>
        <v>0</v>
      </c>
    </row>
    <row r="991" spans="1:7" x14ac:dyDescent="0.25">
      <c r="A991">
        <v>990</v>
      </c>
      <c r="B991">
        <v>915</v>
      </c>
      <c r="C991">
        <v>1411</v>
      </c>
      <c r="D991">
        <f>INDEX(Reservations[Hall (won''t be transferred to database)],MATCH(SeatReservations[[#This Row],[Reservation]],Reservations[Id],0))</f>
        <v>10</v>
      </c>
      <c r="E991">
        <f>INDEX(Reservations[Screening],MATCH(SeatReservations[[#This Row],[Reservation]],Reservations[Id],0))</f>
        <v>784</v>
      </c>
      <c r="F991">
        <f t="shared" si="15"/>
        <v>2</v>
      </c>
      <c r="G991">
        <f>INDEX(Seat!E:E,MATCH(SeatReservations!C991,Seat!A:A,0))</f>
        <v>0</v>
      </c>
    </row>
    <row r="992" spans="1:7" x14ac:dyDescent="0.25">
      <c r="A992">
        <v>991</v>
      </c>
      <c r="B992">
        <v>561</v>
      </c>
      <c r="C992">
        <v>311</v>
      </c>
      <c r="D992">
        <f>INDEX(Reservations[Hall (won''t be transferred to database)],MATCH(SeatReservations[[#This Row],[Reservation]],Reservations[Id],0))</f>
        <v>2</v>
      </c>
      <c r="E992">
        <f>INDEX(Reservations[Screening],MATCH(SeatReservations[[#This Row],[Reservation]],Reservations[Id],0))</f>
        <v>824</v>
      </c>
      <c r="F992">
        <f t="shared" si="15"/>
        <v>1</v>
      </c>
      <c r="G992">
        <f>INDEX(Seat!E:E,MATCH(SeatReservations!C992,Seat!A:A,0))</f>
        <v>0</v>
      </c>
    </row>
    <row r="993" spans="1:7" x14ac:dyDescent="0.25">
      <c r="A993">
        <v>992</v>
      </c>
      <c r="B993">
        <v>2617</v>
      </c>
      <c r="C993">
        <v>391</v>
      </c>
      <c r="D993">
        <f>INDEX(Reservations[Hall (won''t be transferred to database)],MATCH(SeatReservations[[#This Row],[Reservation]],Reservations[Id],0))</f>
        <v>2</v>
      </c>
      <c r="E993">
        <f>INDEX(Reservations[Screening],MATCH(SeatReservations[[#This Row],[Reservation]],Reservations[Id],0))</f>
        <v>669</v>
      </c>
      <c r="F993">
        <f t="shared" si="15"/>
        <v>1</v>
      </c>
      <c r="G993">
        <f>INDEX(Seat!E:E,MATCH(SeatReservations!C993,Seat!A:A,0))</f>
        <v>0</v>
      </c>
    </row>
    <row r="994" spans="1:7" x14ac:dyDescent="0.25">
      <c r="A994">
        <v>993</v>
      </c>
      <c r="B994">
        <v>2873</v>
      </c>
      <c r="C994">
        <v>728</v>
      </c>
      <c r="D994">
        <f>INDEX(Reservations[Hall (won''t be transferred to database)],MATCH(SeatReservations[[#This Row],[Reservation]],Reservations[Id],0))</f>
        <v>4</v>
      </c>
      <c r="E994">
        <f>INDEX(Reservations[Screening],MATCH(SeatReservations[[#This Row],[Reservation]],Reservations[Id],0))</f>
        <v>780</v>
      </c>
      <c r="F994">
        <f t="shared" si="15"/>
        <v>1</v>
      </c>
      <c r="G994">
        <f>INDEX(Seat!E:E,MATCH(SeatReservations!C994,Seat!A:A,0))</f>
        <v>0</v>
      </c>
    </row>
    <row r="995" spans="1:7" x14ac:dyDescent="0.25">
      <c r="A995">
        <v>994</v>
      </c>
      <c r="B995">
        <v>1136</v>
      </c>
      <c r="C995">
        <v>1294</v>
      </c>
      <c r="D995">
        <f>INDEX(Reservations[Hall (won''t be transferred to database)],MATCH(SeatReservations[[#This Row],[Reservation]],Reservations[Id],0))</f>
        <v>8</v>
      </c>
      <c r="E995">
        <f>INDEX(Reservations[Screening],MATCH(SeatReservations[[#This Row],[Reservation]],Reservations[Id],0))</f>
        <v>112</v>
      </c>
      <c r="F995">
        <f t="shared" si="15"/>
        <v>1</v>
      </c>
      <c r="G995">
        <f>INDEX(Seat!E:E,MATCH(SeatReservations!C995,Seat!A:A,0))</f>
        <v>0</v>
      </c>
    </row>
    <row r="996" spans="1:7" x14ac:dyDescent="0.25">
      <c r="A996">
        <v>995</v>
      </c>
      <c r="B996">
        <v>1941</v>
      </c>
      <c r="C996">
        <v>1115</v>
      </c>
      <c r="D996">
        <f>INDEX(Reservations[Hall (won''t be transferred to database)],MATCH(SeatReservations[[#This Row],[Reservation]],Reservations[Id],0))</f>
        <v>6</v>
      </c>
      <c r="E996">
        <f>INDEX(Reservations[Screening],MATCH(SeatReservations[[#This Row],[Reservation]],Reservations[Id],0))</f>
        <v>11</v>
      </c>
      <c r="F996">
        <f t="shared" si="15"/>
        <v>1</v>
      </c>
      <c r="G996">
        <f>INDEX(Seat!E:E,MATCH(SeatReservations!C996,Seat!A:A,0))</f>
        <v>0</v>
      </c>
    </row>
    <row r="997" spans="1:7" x14ac:dyDescent="0.25">
      <c r="A997">
        <v>996</v>
      </c>
      <c r="B997">
        <v>484</v>
      </c>
      <c r="C997">
        <v>1094</v>
      </c>
      <c r="D997">
        <f>INDEX(Reservations[Hall (won''t be transferred to database)],MATCH(SeatReservations[[#This Row],[Reservation]],Reservations[Id],0))</f>
        <v>6</v>
      </c>
      <c r="E997">
        <f>INDEX(Reservations[Screening],MATCH(SeatReservations[[#This Row],[Reservation]],Reservations[Id],0))</f>
        <v>641</v>
      </c>
      <c r="F997">
        <f t="shared" si="15"/>
        <v>1</v>
      </c>
      <c r="G997">
        <f>INDEX(Seat!E:E,MATCH(SeatReservations!C997,Seat!A:A,0))</f>
        <v>0</v>
      </c>
    </row>
    <row r="998" spans="1:7" x14ac:dyDescent="0.25">
      <c r="A998">
        <v>997</v>
      </c>
      <c r="B998">
        <v>302</v>
      </c>
      <c r="C998">
        <v>799</v>
      </c>
      <c r="D998">
        <f>INDEX(Reservations[Hall (won''t be transferred to database)],MATCH(SeatReservations[[#This Row],[Reservation]],Reservations[Id],0))</f>
        <v>4</v>
      </c>
      <c r="E998">
        <f>INDEX(Reservations[Screening],MATCH(SeatReservations[[#This Row],[Reservation]],Reservations[Id],0))</f>
        <v>800</v>
      </c>
      <c r="F998">
        <f t="shared" si="15"/>
        <v>1</v>
      </c>
      <c r="G998">
        <f>INDEX(Seat!E:E,MATCH(SeatReservations!C998,Seat!A:A,0))</f>
        <v>0</v>
      </c>
    </row>
    <row r="999" spans="1:7" x14ac:dyDescent="0.25">
      <c r="A999">
        <v>998</v>
      </c>
      <c r="B999">
        <v>1094</v>
      </c>
      <c r="C999">
        <v>846</v>
      </c>
      <c r="D999">
        <f>INDEX(Reservations[Hall (won''t be transferred to database)],MATCH(SeatReservations[[#This Row],[Reservation]],Reservations[Id],0))</f>
        <v>4</v>
      </c>
      <c r="E999">
        <f>INDEX(Reservations[Screening],MATCH(SeatReservations[[#This Row],[Reservation]],Reservations[Id],0))</f>
        <v>93</v>
      </c>
      <c r="F999">
        <f t="shared" si="15"/>
        <v>1</v>
      </c>
      <c r="G999">
        <f>INDEX(Seat!E:E,MATCH(SeatReservations!C999,Seat!A:A,0))</f>
        <v>0</v>
      </c>
    </row>
    <row r="1000" spans="1:7" x14ac:dyDescent="0.25">
      <c r="A1000">
        <v>999</v>
      </c>
      <c r="B1000">
        <v>2317</v>
      </c>
      <c r="C1000">
        <v>1380</v>
      </c>
      <c r="D1000">
        <f>INDEX(Reservations[Hall (won''t be transferred to database)],MATCH(SeatReservations[[#This Row],[Reservation]],Reservations[Id],0))</f>
        <v>10</v>
      </c>
      <c r="E1000">
        <f>INDEX(Reservations[Screening],MATCH(SeatReservations[[#This Row],[Reservation]],Reservations[Id],0))</f>
        <v>676</v>
      </c>
      <c r="F1000">
        <f t="shared" si="15"/>
        <v>1</v>
      </c>
      <c r="G1000">
        <f>INDEX(Seat!E:E,MATCH(SeatReservations!C1000,Seat!A:A,0))</f>
        <v>0</v>
      </c>
    </row>
    <row r="1001" spans="1:7" x14ac:dyDescent="0.25">
      <c r="A1001">
        <v>1000</v>
      </c>
      <c r="B1001">
        <v>1409</v>
      </c>
      <c r="C1001">
        <v>1118</v>
      </c>
      <c r="D1001">
        <f>INDEX(Reservations[Hall (won''t be transferred to database)],MATCH(SeatReservations[[#This Row],[Reservation]],Reservations[Id],0))</f>
        <v>6</v>
      </c>
      <c r="E1001">
        <f>INDEX(Reservations[Screening],MATCH(SeatReservations[[#This Row],[Reservation]],Reservations[Id],0))</f>
        <v>10</v>
      </c>
      <c r="F1001">
        <f t="shared" si="15"/>
        <v>2</v>
      </c>
      <c r="G1001">
        <f>INDEX(Seat!E:E,MATCH(SeatReservations!C1001,Seat!A:A,0))</f>
        <v>0</v>
      </c>
    </row>
    <row r="1002" spans="1:7" x14ac:dyDescent="0.25">
      <c r="A1002">
        <v>1001</v>
      </c>
      <c r="B1002">
        <v>1134</v>
      </c>
      <c r="C1002">
        <v>1041</v>
      </c>
      <c r="D1002">
        <f>INDEX(Reservations[Hall (won''t be transferred to database)],MATCH(SeatReservations[[#This Row],[Reservation]],Reservations[Id],0))</f>
        <v>5</v>
      </c>
      <c r="E1002">
        <f>INDEX(Reservations[Screening],MATCH(SeatReservations[[#This Row],[Reservation]],Reservations[Id],0))</f>
        <v>154</v>
      </c>
      <c r="F1002">
        <f t="shared" si="15"/>
        <v>1</v>
      </c>
      <c r="G1002">
        <f>INDEX(Seat!E:E,MATCH(SeatReservations!C1002,Seat!A:A,0))</f>
        <v>0</v>
      </c>
    </row>
    <row r="1003" spans="1:7" x14ac:dyDescent="0.25">
      <c r="A1003">
        <v>1002</v>
      </c>
      <c r="B1003">
        <v>2546</v>
      </c>
      <c r="C1003">
        <v>1331</v>
      </c>
      <c r="D1003">
        <f>INDEX(Reservations[Hall (won''t be transferred to database)],MATCH(SeatReservations[[#This Row],[Reservation]],Reservations[Id],0))</f>
        <v>9</v>
      </c>
      <c r="E1003">
        <f>INDEX(Reservations[Screening],MATCH(SeatReservations[[#This Row],[Reservation]],Reservations[Id],0))</f>
        <v>821</v>
      </c>
      <c r="F1003">
        <f t="shared" si="15"/>
        <v>3</v>
      </c>
      <c r="G1003">
        <f>INDEX(Seat!E:E,MATCH(SeatReservations!C1003,Seat!A:A,0))</f>
        <v>0</v>
      </c>
    </row>
    <row r="1004" spans="1:7" x14ac:dyDescent="0.25">
      <c r="A1004">
        <v>1003</v>
      </c>
      <c r="B1004">
        <v>906</v>
      </c>
      <c r="C1004">
        <v>1218</v>
      </c>
      <c r="D1004">
        <f>INDEX(Reservations[Hall (won''t be transferred to database)],MATCH(SeatReservations[[#This Row],[Reservation]],Reservations[Id],0))</f>
        <v>7</v>
      </c>
      <c r="E1004">
        <f>INDEX(Reservations[Screening],MATCH(SeatReservations[[#This Row],[Reservation]],Reservations[Id],0))</f>
        <v>742</v>
      </c>
      <c r="F1004">
        <f t="shared" si="15"/>
        <v>1</v>
      </c>
      <c r="G1004">
        <f>INDEX(Seat!E:E,MATCH(SeatReservations!C1004,Seat!A:A,0))</f>
        <v>0</v>
      </c>
    </row>
    <row r="1005" spans="1:7" x14ac:dyDescent="0.25">
      <c r="A1005">
        <v>1004</v>
      </c>
      <c r="B1005">
        <v>1603</v>
      </c>
      <c r="C1005">
        <v>140</v>
      </c>
      <c r="D1005">
        <f>INDEX(Reservations[Hall (won''t be transferred to database)],MATCH(SeatReservations[[#This Row],[Reservation]],Reservations[Id],0))</f>
        <v>1</v>
      </c>
      <c r="E1005">
        <f>INDEX(Reservations[Screening],MATCH(SeatReservations[[#This Row],[Reservation]],Reservations[Id],0))</f>
        <v>296</v>
      </c>
      <c r="F1005">
        <f t="shared" si="15"/>
        <v>1</v>
      </c>
      <c r="G1005">
        <f>INDEX(Seat!E:E,MATCH(SeatReservations!C1005,Seat!A:A,0))</f>
        <v>0</v>
      </c>
    </row>
    <row r="1006" spans="1:7" x14ac:dyDescent="0.25">
      <c r="A1006">
        <v>1005</v>
      </c>
      <c r="B1006">
        <v>2804</v>
      </c>
      <c r="C1006">
        <v>1063</v>
      </c>
      <c r="D1006">
        <f>INDEX(Reservations[Hall (won''t be transferred to database)],MATCH(SeatReservations[[#This Row],[Reservation]],Reservations[Id],0))</f>
        <v>6</v>
      </c>
      <c r="E1006">
        <f>INDEX(Reservations[Screening],MATCH(SeatReservations[[#This Row],[Reservation]],Reservations[Id],0))</f>
        <v>750</v>
      </c>
      <c r="F1006">
        <f t="shared" si="15"/>
        <v>1</v>
      </c>
      <c r="G1006">
        <f>INDEX(Seat!E:E,MATCH(SeatReservations!C1006,Seat!A:A,0))</f>
        <v>0</v>
      </c>
    </row>
    <row r="1007" spans="1:7" x14ac:dyDescent="0.25">
      <c r="A1007">
        <v>1006</v>
      </c>
      <c r="B1007">
        <v>1799</v>
      </c>
      <c r="C1007">
        <v>1178</v>
      </c>
      <c r="D1007">
        <f>INDEX(Reservations[Hall (won''t be transferred to database)],MATCH(SeatReservations[[#This Row],[Reservation]],Reservations[Id],0))</f>
        <v>7</v>
      </c>
      <c r="E1007">
        <f>INDEX(Reservations[Screening],MATCH(SeatReservations[[#This Row],[Reservation]],Reservations[Id],0))</f>
        <v>110</v>
      </c>
      <c r="F1007">
        <f t="shared" si="15"/>
        <v>1</v>
      </c>
      <c r="G1007">
        <f>INDEX(Seat!E:E,MATCH(SeatReservations!C1007,Seat!A:A,0))</f>
        <v>0</v>
      </c>
    </row>
    <row r="1008" spans="1:7" x14ac:dyDescent="0.25">
      <c r="A1008">
        <v>1007</v>
      </c>
      <c r="B1008">
        <v>1741</v>
      </c>
      <c r="C1008">
        <v>1145</v>
      </c>
      <c r="D1008">
        <f>INDEX(Reservations[Hall (won''t be transferred to database)],MATCH(SeatReservations[[#This Row],[Reservation]],Reservations[Id],0))</f>
        <v>6</v>
      </c>
      <c r="E1008">
        <f>INDEX(Reservations[Screening],MATCH(SeatReservations[[#This Row],[Reservation]],Reservations[Id],0))</f>
        <v>107</v>
      </c>
      <c r="F1008">
        <f t="shared" si="15"/>
        <v>1</v>
      </c>
      <c r="G1008">
        <f>INDEX(Seat!E:E,MATCH(SeatReservations!C1008,Seat!A:A,0))</f>
        <v>0</v>
      </c>
    </row>
    <row r="1009" spans="1:7" x14ac:dyDescent="0.25">
      <c r="A1009">
        <v>1008</v>
      </c>
      <c r="B1009">
        <v>1600</v>
      </c>
      <c r="C1009">
        <v>585</v>
      </c>
      <c r="D1009">
        <f>INDEX(Reservations[Hall (won''t be transferred to database)],MATCH(SeatReservations[[#This Row],[Reservation]],Reservations[Id],0))</f>
        <v>3</v>
      </c>
      <c r="E1009">
        <f>INDEX(Reservations[Screening],MATCH(SeatReservations[[#This Row],[Reservation]],Reservations[Id],0))</f>
        <v>187</v>
      </c>
      <c r="F1009">
        <f t="shared" si="15"/>
        <v>1</v>
      </c>
      <c r="G1009">
        <f>INDEX(Seat!E:E,MATCH(SeatReservations!C1009,Seat!A:A,0))</f>
        <v>0</v>
      </c>
    </row>
    <row r="1010" spans="1:7" x14ac:dyDescent="0.25">
      <c r="A1010">
        <v>1009</v>
      </c>
      <c r="B1010">
        <v>2896</v>
      </c>
      <c r="C1010">
        <v>1113</v>
      </c>
      <c r="D1010">
        <f>INDEX(Reservations[Hall (won''t be transferred to database)],MATCH(SeatReservations[[#This Row],[Reservation]],Reservations[Id],0))</f>
        <v>6</v>
      </c>
      <c r="E1010">
        <f>INDEX(Reservations[Screening],MATCH(SeatReservations[[#This Row],[Reservation]],Reservations[Id],0))</f>
        <v>782</v>
      </c>
      <c r="F1010">
        <f t="shared" si="15"/>
        <v>1</v>
      </c>
      <c r="G1010">
        <f>INDEX(Seat!E:E,MATCH(SeatReservations!C1010,Seat!A:A,0))</f>
        <v>0</v>
      </c>
    </row>
    <row r="1011" spans="1:7" x14ac:dyDescent="0.25">
      <c r="A1011">
        <v>1010</v>
      </c>
      <c r="B1011">
        <v>1798</v>
      </c>
      <c r="C1011">
        <v>541</v>
      </c>
      <c r="D1011">
        <f>INDEX(Reservations[Hall (won''t be transferred to database)],MATCH(SeatReservations[[#This Row],[Reservation]],Reservations[Id],0))</f>
        <v>3</v>
      </c>
      <c r="E1011">
        <f>INDEX(Reservations[Screening],MATCH(SeatReservations[[#This Row],[Reservation]],Reservations[Id],0))</f>
        <v>218</v>
      </c>
      <c r="F1011">
        <f t="shared" si="15"/>
        <v>1</v>
      </c>
      <c r="G1011">
        <f>INDEX(Seat!E:E,MATCH(SeatReservations!C1011,Seat!A:A,0))</f>
        <v>0</v>
      </c>
    </row>
    <row r="1012" spans="1:7" x14ac:dyDescent="0.25">
      <c r="A1012">
        <v>1011</v>
      </c>
      <c r="B1012">
        <v>1186</v>
      </c>
      <c r="C1012">
        <v>719</v>
      </c>
      <c r="D1012">
        <f>INDEX(Reservations[Hall (won''t be transferred to database)],MATCH(SeatReservations[[#This Row],[Reservation]],Reservations[Id],0))</f>
        <v>3</v>
      </c>
      <c r="E1012">
        <f>INDEX(Reservations[Screening],MATCH(SeatReservations[[#This Row],[Reservation]],Reservations[Id],0))</f>
        <v>187</v>
      </c>
      <c r="F1012">
        <f t="shared" si="15"/>
        <v>1</v>
      </c>
      <c r="G1012">
        <f>INDEX(Seat!E:E,MATCH(SeatReservations!C1012,Seat!A:A,0))</f>
        <v>0</v>
      </c>
    </row>
    <row r="1013" spans="1:7" x14ac:dyDescent="0.25">
      <c r="A1013">
        <v>1012</v>
      </c>
      <c r="B1013">
        <v>2704</v>
      </c>
      <c r="C1013">
        <v>1409</v>
      </c>
      <c r="D1013">
        <f>INDEX(Reservations[Hall (won''t be transferred to database)],MATCH(SeatReservations[[#This Row],[Reservation]],Reservations[Id],0))</f>
        <v>10</v>
      </c>
      <c r="E1013">
        <f>INDEX(Reservations[Screening],MATCH(SeatReservations[[#This Row],[Reservation]],Reservations[Id],0))</f>
        <v>704</v>
      </c>
      <c r="F1013">
        <f t="shared" si="15"/>
        <v>1</v>
      </c>
      <c r="G1013">
        <f>INDEX(Seat!E:E,MATCH(SeatReservations!C1013,Seat!A:A,0))</f>
        <v>0</v>
      </c>
    </row>
    <row r="1014" spans="1:7" x14ac:dyDescent="0.25">
      <c r="A1014">
        <v>1013</v>
      </c>
      <c r="B1014">
        <v>840</v>
      </c>
      <c r="C1014">
        <v>1354</v>
      </c>
      <c r="D1014">
        <f>INDEX(Reservations[Hall (won''t be transferred to database)],MATCH(SeatReservations[[#This Row],[Reservation]],Reservations[Id],0))</f>
        <v>9</v>
      </c>
      <c r="E1014">
        <f>INDEX(Reservations[Screening],MATCH(SeatReservations[[#This Row],[Reservation]],Reservations[Id],0))</f>
        <v>795</v>
      </c>
      <c r="F1014">
        <f t="shared" si="15"/>
        <v>2</v>
      </c>
      <c r="G1014">
        <f>INDEX(Seat!E:E,MATCH(SeatReservations!C1014,Seat!A:A,0))</f>
        <v>0</v>
      </c>
    </row>
    <row r="1015" spans="1:7" x14ac:dyDescent="0.25">
      <c r="A1015">
        <v>1014</v>
      </c>
      <c r="B1015">
        <v>385</v>
      </c>
      <c r="C1015">
        <v>279</v>
      </c>
      <c r="D1015">
        <f>INDEX(Reservations[Hall (won''t be transferred to database)],MATCH(SeatReservations[[#This Row],[Reservation]],Reservations[Id],0))</f>
        <v>2</v>
      </c>
      <c r="E1015">
        <f>INDEX(Reservations[Screening],MATCH(SeatReservations[[#This Row],[Reservation]],Reservations[Id],0))</f>
        <v>687</v>
      </c>
      <c r="F1015">
        <f t="shared" si="15"/>
        <v>1</v>
      </c>
      <c r="G1015">
        <f>INDEX(Seat!E:E,MATCH(SeatReservations!C1015,Seat!A:A,0))</f>
        <v>0</v>
      </c>
    </row>
    <row r="1016" spans="1:7" x14ac:dyDescent="0.25">
      <c r="A1016">
        <v>1015</v>
      </c>
      <c r="B1016">
        <v>2729</v>
      </c>
      <c r="C1016">
        <v>1247</v>
      </c>
      <c r="D1016">
        <f>INDEX(Reservations[Hall (won''t be transferred to database)],MATCH(SeatReservations[[#This Row],[Reservation]],Reservations[Id],0))</f>
        <v>7</v>
      </c>
      <c r="E1016">
        <f>INDEX(Reservations[Screening],MATCH(SeatReservations[[#This Row],[Reservation]],Reservations[Id],0))</f>
        <v>668</v>
      </c>
      <c r="F1016">
        <f t="shared" si="15"/>
        <v>1</v>
      </c>
      <c r="G1016">
        <f>INDEX(Seat!E:E,MATCH(SeatReservations!C1016,Seat!A:A,0))</f>
        <v>0</v>
      </c>
    </row>
    <row r="1017" spans="1:7" x14ac:dyDescent="0.25">
      <c r="A1017">
        <v>1016</v>
      </c>
      <c r="B1017">
        <v>847</v>
      </c>
      <c r="C1017">
        <v>1240</v>
      </c>
      <c r="D1017">
        <f>INDEX(Reservations[Hall (won''t be transferred to database)],MATCH(SeatReservations[[#This Row],[Reservation]],Reservations[Id],0))</f>
        <v>7</v>
      </c>
      <c r="E1017">
        <f>INDEX(Reservations[Screening],MATCH(SeatReservations[[#This Row],[Reservation]],Reservations[Id],0))</f>
        <v>796</v>
      </c>
      <c r="F1017">
        <f t="shared" si="15"/>
        <v>1</v>
      </c>
      <c r="G1017">
        <f>INDEX(Seat!E:E,MATCH(SeatReservations!C1017,Seat!A:A,0))</f>
        <v>0</v>
      </c>
    </row>
    <row r="1018" spans="1:7" x14ac:dyDescent="0.25">
      <c r="A1018">
        <v>1017</v>
      </c>
      <c r="B1018">
        <v>2660</v>
      </c>
      <c r="C1018">
        <v>1406</v>
      </c>
      <c r="D1018">
        <f>INDEX(Reservations[Hall (won''t be transferred to database)],MATCH(SeatReservations[[#This Row],[Reservation]],Reservations[Id],0))</f>
        <v>10</v>
      </c>
      <c r="E1018">
        <f>INDEX(Reservations[Screening],MATCH(SeatReservations[[#This Row],[Reservation]],Reservations[Id],0))</f>
        <v>815</v>
      </c>
      <c r="F1018">
        <f t="shared" si="15"/>
        <v>1</v>
      </c>
      <c r="G1018">
        <f>INDEX(Seat!E:E,MATCH(SeatReservations!C1018,Seat!A:A,0))</f>
        <v>0</v>
      </c>
    </row>
    <row r="1019" spans="1:7" x14ac:dyDescent="0.25">
      <c r="A1019">
        <v>1018</v>
      </c>
      <c r="B1019">
        <v>375</v>
      </c>
      <c r="C1019">
        <v>286</v>
      </c>
      <c r="D1019">
        <f>INDEX(Reservations[Hall (won''t be transferred to database)],MATCH(SeatReservations[[#This Row],[Reservation]],Reservations[Id],0))</f>
        <v>2</v>
      </c>
      <c r="E1019">
        <f>INDEX(Reservations[Screening],MATCH(SeatReservations[[#This Row],[Reservation]],Reservations[Id],0))</f>
        <v>669</v>
      </c>
      <c r="F1019">
        <f t="shared" si="15"/>
        <v>1</v>
      </c>
      <c r="G1019">
        <f>INDEX(Seat!E:E,MATCH(SeatReservations!C1019,Seat!A:A,0))</f>
        <v>0</v>
      </c>
    </row>
    <row r="1020" spans="1:7" x14ac:dyDescent="0.25">
      <c r="A1020">
        <v>1019</v>
      </c>
      <c r="B1020">
        <v>1156</v>
      </c>
      <c r="C1020">
        <v>493</v>
      </c>
      <c r="D1020">
        <f>INDEX(Reservations[Hall (won''t be transferred to database)],MATCH(SeatReservations[[#This Row],[Reservation]],Reservations[Id],0))</f>
        <v>3</v>
      </c>
      <c r="E1020">
        <f>INDEX(Reservations[Screening],MATCH(SeatReservations[[#This Row],[Reservation]],Reservations[Id],0))</f>
        <v>170</v>
      </c>
      <c r="F1020">
        <f t="shared" si="15"/>
        <v>1</v>
      </c>
      <c r="G1020">
        <f>INDEX(Seat!E:E,MATCH(SeatReservations!C1020,Seat!A:A,0))</f>
        <v>0</v>
      </c>
    </row>
    <row r="1021" spans="1:7" x14ac:dyDescent="0.25">
      <c r="A1021">
        <v>1020</v>
      </c>
      <c r="B1021">
        <v>1698</v>
      </c>
      <c r="C1021">
        <v>942</v>
      </c>
      <c r="D1021">
        <f>INDEX(Reservations[Hall (won''t be transferred to database)],MATCH(SeatReservations[[#This Row],[Reservation]],Reservations[Id],0))</f>
        <v>4</v>
      </c>
      <c r="E1021">
        <f>INDEX(Reservations[Screening],MATCH(SeatReservations[[#This Row],[Reservation]],Reservations[Id],0))</f>
        <v>149</v>
      </c>
      <c r="F1021">
        <f t="shared" si="15"/>
        <v>1</v>
      </c>
      <c r="G1021">
        <f>INDEX(Seat!E:E,MATCH(SeatReservations!C1021,Seat!A:A,0))</f>
        <v>0</v>
      </c>
    </row>
    <row r="1022" spans="1:7" x14ac:dyDescent="0.25">
      <c r="A1022">
        <v>1021</v>
      </c>
      <c r="B1022">
        <v>2081</v>
      </c>
      <c r="C1022">
        <v>849</v>
      </c>
      <c r="D1022">
        <f>INDEX(Reservations[Hall (won''t be transferred to database)],MATCH(SeatReservations[[#This Row],[Reservation]],Reservations[Id],0))</f>
        <v>4</v>
      </c>
      <c r="E1022">
        <f>INDEX(Reservations[Screening],MATCH(SeatReservations[[#This Row],[Reservation]],Reservations[Id],0))</f>
        <v>738</v>
      </c>
      <c r="F1022">
        <f t="shared" si="15"/>
        <v>1</v>
      </c>
      <c r="G1022">
        <f>INDEX(Seat!E:E,MATCH(SeatReservations!C1022,Seat!A:A,0))</f>
        <v>0</v>
      </c>
    </row>
    <row r="1023" spans="1:7" x14ac:dyDescent="0.25">
      <c r="A1023">
        <v>1022</v>
      </c>
      <c r="B1023">
        <v>1385</v>
      </c>
      <c r="C1023">
        <v>655</v>
      </c>
      <c r="D1023">
        <f>INDEX(Reservations[Hall (won''t be transferred to database)],MATCH(SeatReservations[[#This Row],[Reservation]],Reservations[Id],0))</f>
        <v>3</v>
      </c>
      <c r="E1023">
        <f>INDEX(Reservations[Screening],MATCH(SeatReservations[[#This Row],[Reservation]],Reservations[Id],0))</f>
        <v>276</v>
      </c>
      <c r="F1023">
        <f t="shared" si="15"/>
        <v>1</v>
      </c>
      <c r="G1023">
        <f>INDEX(Seat!E:E,MATCH(SeatReservations!C1023,Seat!A:A,0))</f>
        <v>0</v>
      </c>
    </row>
    <row r="1024" spans="1:7" x14ac:dyDescent="0.25">
      <c r="A1024">
        <v>1023</v>
      </c>
      <c r="B1024">
        <v>911</v>
      </c>
      <c r="C1024">
        <v>1219</v>
      </c>
      <c r="D1024">
        <f>INDEX(Reservations[Hall (won''t be transferred to database)],MATCH(SeatReservations[[#This Row],[Reservation]],Reservations[Id],0))</f>
        <v>7</v>
      </c>
      <c r="E1024">
        <f>INDEX(Reservations[Screening],MATCH(SeatReservations[[#This Row],[Reservation]],Reservations[Id],0))</f>
        <v>733</v>
      </c>
      <c r="F1024">
        <f t="shared" si="15"/>
        <v>1</v>
      </c>
      <c r="G1024">
        <f>INDEX(Seat!E:E,MATCH(SeatReservations!C1024,Seat!A:A,0))</f>
        <v>0</v>
      </c>
    </row>
    <row r="1025" spans="1:7" x14ac:dyDescent="0.25">
      <c r="A1025">
        <v>1024</v>
      </c>
      <c r="B1025">
        <v>1637</v>
      </c>
      <c r="C1025">
        <v>1158</v>
      </c>
      <c r="D1025">
        <f>INDEX(Reservations[Hall (won''t be transferred to database)],MATCH(SeatReservations[[#This Row],[Reservation]],Reservations[Id],0))</f>
        <v>6</v>
      </c>
      <c r="E1025">
        <f>INDEX(Reservations[Screening],MATCH(SeatReservations[[#This Row],[Reservation]],Reservations[Id],0))</f>
        <v>24</v>
      </c>
      <c r="F1025">
        <f t="shared" si="15"/>
        <v>1</v>
      </c>
      <c r="G1025">
        <f>INDEX(Seat!E:E,MATCH(SeatReservations!C1025,Seat!A:A,0))</f>
        <v>0</v>
      </c>
    </row>
    <row r="1026" spans="1:7" x14ac:dyDescent="0.25">
      <c r="A1026">
        <v>1025</v>
      </c>
      <c r="B1026">
        <v>2594</v>
      </c>
      <c r="C1026">
        <v>214</v>
      </c>
      <c r="D1026">
        <f>INDEX(Reservations[Hall (won''t be transferred to database)],MATCH(SeatReservations[[#This Row],[Reservation]],Reservations[Id],0))</f>
        <v>1</v>
      </c>
      <c r="E1026">
        <f>INDEX(Reservations[Screening],MATCH(SeatReservations[[#This Row],[Reservation]],Reservations[Id],0))</f>
        <v>642</v>
      </c>
      <c r="F1026">
        <f t="shared" ref="F1026:F1089" si="16">COUNTIFS($E$1:$E$15894,E1026,$C$1:$C$15894,C1026)</f>
        <v>1</v>
      </c>
      <c r="G1026">
        <f>INDEX(Seat!E:E,MATCH(SeatReservations!C1026,Seat!A:A,0))</f>
        <v>0</v>
      </c>
    </row>
    <row r="1027" spans="1:7" x14ac:dyDescent="0.25">
      <c r="A1027">
        <v>1026</v>
      </c>
      <c r="B1027">
        <v>1692</v>
      </c>
      <c r="C1027">
        <v>619</v>
      </c>
      <c r="D1027">
        <f>INDEX(Reservations[Hall (won''t be transferred to database)],MATCH(SeatReservations[[#This Row],[Reservation]],Reservations[Id],0))</f>
        <v>3</v>
      </c>
      <c r="E1027">
        <f>INDEX(Reservations[Screening],MATCH(SeatReservations[[#This Row],[Reservation]],Reservations[Id],0))</f>
        <v>136</v>
      </c>
      <c r="F1027">
        <f t="shared" si="16"/>
        <v>1</v>
      </c>
      <c r="G1027">
        <f>INDEX(Seat!E:E,MATCH(SeatReservations!C1027,Seat!A:A,0))</f>
        <v>0</v>
      </c>
    </row>
    <row r="1028" spans="1:7" x14ac:dyDescent="0.25">
      <c r="A1028">
        <v>1027</v>
      </c>
      <c r="B1028">
        <v>841</v>
      </c>
      <c r="C1028">
        <v>1244</v>
      </c>
      <c r="D1028">
        <f>INDEX(Reservations[Hall (won''t be transferred to database)],MATCH(SeatReservations[[#This Row],[Reservation]],Reservations[Id],0))</f>
        <v>7</v>
      </c>
      <c r="E1028">
        <f>INDEX(Reservations[Screening],MATCH(SeatReservations[[#This Row],[Reservation]],Reservations[Id],0))</f>
        <v>822</v>
      </c>
      <c r="F1028">
        <f t="shared" si="16"/>
        <v>1</v>
      </c>
      <c r="G1028">
        <f>INDEX(Seat!E:E,MATCH(SeatReservations!C1028,Seat!A:A,0))</f>
        <v>0</v>
      </c>
    </row>
    <row r="1029" spans="1:7" x14ac:dyDescent="0.25">
      <c r="A1029">
        <v>1028</v>
      </c>
      <c r="B1029">
        <v>2712</v>
      </c>
      <c r="C1029">
        <v>1373</v>
      </c>
      <c r="D1029">
        <f>INDEX(Reservations[Hall (won''t be transferred to database)],MATCH(SeatReservations[[#This Row],[Reservation]],Reservations[Id],0))</f>
        <v>10</v>
      </c>
      <c r="E1029">
        <f>INDEX(Reservations[Screening],MATCH(SeatReservations[[#This Row],[Reservation]],Reservations[Id],0))</f>
        <v>665</v>
      </c>
      <c r="F1029">
        <f t="shared" si="16"/>
        <v>1</v>
      </c>
      <c r="G1029">
        <f>INDEX(Seat!E:E,MATCH(SeatReservations!C1029,Seat!A:A,0))</f>
        <v>0</v>
      </c>
    </row>
    <row r="1030" spans="1:7" x14ac:dyDescent="0.25">
      <c r="A1030">
        <v>1029</v>
      </c>
      <c r="B1030">
        <v>602</v>
      </c>
      <c r="C1030">
        <v>456</v>
      </c>
      <c r="D1030">
        <f>INDEX(Reservations[Hall (won''t be transferred to database)],MATCH(SeatReservations[[#This Row],[Reservation]],Reservations[Id],0))</f>
        <v>2</v>
      </c>
      <c r="E1030">
        <f>INDEX(Reservations[Screening],MATCH(SeatReservations[[#This Row],[Reservation]],Reservations[Id],0))</f>
        <v>736</v>
      </c>
      <c r="F1030">
        <f t="shared" si="16"/>
        <v>1</v>
      </c>
      <c r="G1030">
        <f>INDEX(Seat!E:E,MATCH(SeatReservations!C1030,Seat!A:A,0))</f>
        <v>0</v>
      </c>
    </row>
    <row r="1031" spans="1:7" x14ac:dyDescent="0.25">
      <c r="A1031">
        <v>1030</v>
      </c>
      <c r="B1031">
        <v>1030</v>
      </c>
      <c r="C1031">
        <v>396</v>
      </c>
      <c r="D1031">
        <f>INDEX(Reservations[Hall (won''t be transferred to database)],MATCH(SeatReservations[[#This Row],[Reservation]],Reservations[Id],0))</f>
        <v>2</v>
      </c>
      <c r="E1031">
        <f>INDEX(Reservations[Screening],MATCH(SeatReservations[[#This Row],[Reservation]],Reservations[Id],0))</f>
        <v>58</v>
      </c>
      <c r="F1031">
        <f t="shared" si="16"/>
        <v>1</v>
      </c>
      <c r="G1031">
        <f>INDEX(Seat!E:E,MATCH(SeatReservations!C1031,Seat!A:A,0))</f>
        <v>0</v>
      </c>
    </row>
    <row r="1032" spans="1:7" x14ac:dyDescent="0.25">
      <c r="A1032">
        <v>1031</v>
      </c>
      <c r="B1032">
        <v>864</v>
      </c>
      <c r="C1032">
        <v>659</v>
      </c>
      <c r="D1032">
        <f>INDEX(Reservations[Hall (won''t be transferred to database)],MATCH(SeatReservations[[#This Row],[Reservation]],Reservations[Id],0))</f>
        <v>3</v>
      </c>
      <c r="E1032">
        <f>INDEX(Reservations[Screening],MATCH(SeatReservations[[#This Row],[Reservation]],Reservations[Id],0))</f>
        <v>808</v>
      </c>
      <c r="F1032">
        <f t="shared" si="16"/>
        <v>1</v>
      </c>
      <c r="G1032">
        <f>INDEX(Seat!E:E,MATCH(SeatReservations!C1032,Seat!A:A,0))</f>
        <v>0</v>
      </c>
    </row>
    <row r="1033" spans="1:7" x14ac:dyDescent="0.25">
      <c r="A1033">
        <v>1032</v>
      </c>
      <c r="B1033">
        <v>128</v>
      </c>
      <c r="C1033">
        <v>1084</v>
      </c>
      <c r="D1033">
        <f>INDEX(Reservations[Hall (won''t be transferred to database)],MATCH(SeatReservations[[#This Row],[Reservation]],Reservations[Id],0))</f>
        <v>6</v>
      </c>
      <c r="E1033">
        <f>INDEX(Reservations[Screening],MATCH(SeatReservations[[#This Row],[Reservation]],Reservations[Id],0))</f>
        <v>608</v>
      </c>
      <c r="F1033">
        <f t="shared" si="16"/>
        <v>1</v>
      </c>
      <c r="G1033">
        <f>INDEX(Seat!E:E,MATCH(SeatReservations!C1033,Seat!A:A,0))</f>
        <v>0</v>
      </c>
    </row>
    <row r="1034" spans="1:7" x14ac:dyDescent="0.25">
      <c r="A1034">
        <v>1033</v>
      </c>
      <c r="B1034">
        <v>1563</v>
      </c>
      <c r="C1034">
        <v>1308</v>
      </c>
      <c r="D1034">
        <f>INDEX(Reservations[Hall (won''t be transferred to database)],MATCH(SeatReservations[[#This Row],[Reservation]],Reservations[Id],0))</f>
        <v>8</v>
      </c>
      <c r="E1034">
        <f>INDEX(Reservations[Screening],MATCH(SeatReservations[[#This Row],[Reservation]],Reservations[Id],0))</f>
        <v>247</v>
      </c>
      <c r="F1034">
        <f t="shared" si="16"/>
        <v>2</v>
      </c>
      <c r="G1034">
        <f>INDEX(Seat!E:E,MATCH(SeatReservations!C1034,Seat!A:A,0))</f>
        <v>0</v>
      </c>
    </row>
    <row r="1035" spans="1:7" x14ac:dyDescent="0.25">
      <c r="A1035">
        <v>1034</v>
      </c>
      <c r="B1035">
        <v>567</v>
      </c>
      <c r="C1035">
        <v>812</v>
      </c>
      <c r="D1035">
        <f>INDEX(Reservations[Hall (won''t be transferred to database)],MATCH(SeatReservations[[#This Row],[Reservation]],Reservations[Id],0))</f>
        <v>4</v>
      </c>
      <c r="E1035">
        <f>INDEX(Reservations[Screening],MATCH(SeatReservations[[#This Row],[Reservation]],Reservations[Id],0))</f>
        <v>671</v>
      </c>
      <c r="F1035">
        <f t="shared" si="16"/>
        <v>1</v>
      </c>
      <c r="G1035">
        <f>INDEX(Seat!E:E,MATCH(SeatReservations!C1035,Seat!A:A,0))</f>
        <v>0</v>
      </c>
    </row>
    <row r="1036" spans="1:7" x14ac:dyDescent="0.25">
      <c r="A1036">
        <v>1035</v>
      </c>
      <c r="B1036">
        <v>695</v>
      </c>
      <c r="C1036">
        <v>1408</v>
      </c>
      <c r="D1036">
        <f>INDEX(Reservations[Hall (won''t be transferred to database)],MATCH(SeatReservations[[#This Row],[Reservation]],Reservations[Id],0))</f>
        <v>10</v>
      </c>
      <c r="E1036">
        <f>INDEX(Reservations[Screening],MATCH(SeatReservations[[#This Row],[Reservation]],Reservations[Id],0))</f>
        <v>665</v>
      </c>
      <c r="F1036">
        <f t="shared" si="16"/>
        <v>1</v>
      </c>
      <c r="G1036">
        <f>INDEX(Seat!E:E,MATCH(SeatReservations!C1036,Seat!A:A,0))</f>
        <v>0</v>
      </c>
    </row>
    <row r="1037" spans="1:7" x14ac:dyDescent="0.25">
      <c r="A1037">
        <v>1036</v>
      </c>
      <c r="B1037">
        <v>2118</v>
      </c>
      <c r="C1037">
        <v>161</v>
      </c>
      <c r="D1037">
        <f>INDEX(Reservations[Hall (won''t be transferred to database)],MATCH(SeatReservations[[#This Row],[Reservation]],Reservations[Id],0))</f>
        <v>1</v>
      </c>
      <c r="E1037">
        <f>INDEX(Reservations[Screening],MATCH(SeatReservations[[#This Row],[Reservation]],Reservations[Id],0))</f>
        <v>744</v>
      </c>
      <c r="F1037">
        <f t="shared" si="16"/>
        <v>2</v>
      </c>
      <c r="G1037">
        <f>INDEX(Seat!E:E,MATCH(SeatReservations!C1037,Seat!A:A,0))</f>
        <v>0</v>
      </c>
    </row>
    <row r="1038" spans="1:7" x14ac:dyDescent="0.25">
      <c r="A1038">
        <v>1037</v>
      </c>
      <c r="B1038">
        <v>457</v>
      </c>
      <c r="C1038">
        <v>1050</v>
      </c>
      <c r="D1038">
        <f>INDEX(Reservations[Hall (won''t be transferred to database)],MATCH(SeatReservations[[#This Row],[Reservation]],Reservations[Id],0))</f>
        <v>5</v>
      </c>
      <c r="E1038">
        <f>INDEX(Reservations[Screening],MATCH(SeatReservations[[#This Row],[Reservation]],Reservations[Id],0))</f>
        <v>834</v>
      </c>
      <c r="F1038">
        <f t="shared" si="16"/>
        <v>1</v>
      </c>
      <c r="G1038">
        <f>INDEX(Seat!E:E,MATCH(SeatReservations!C1038,Seat!A:A,0))</f>
        <v>0</v>
      </c>
    </row>
    <row r="1039" spans="1:7" x14ac:dyDescent="0.25">
      <c r="A1039">
        <v>1038</v>
      </c>
      <c r="B1039">
        <v>460</v>
      </c>
      <c r="C1039">
        <v>695</v>
      </c>
      <c r="D1039">
        <f>INDEX(Reservations[Hall (won''t be transferred to database)],MATCH(SeatReservations[[#This Row],[Reservation]],Reservations[Id],0))</f>
        <v>3</v>
      </c>
      <c r="E1039">
        <f>INDEX(Reservations[Screening],MATCH(SeatReservations[[#This Row],[Reservation]],Reservations[Id],0))</f>
        <v>751</v>
      </c>
      <c r="F1039">
        <f t="shared" si="16"/>
        <v>1</v>
      </c>
      <c r="G1039">
        <f>INDEX(Seat!E:E,MATCH(SeatReservations!C1039,Seat!A:A,0))</f>
        <v>0</v>
      </c>
    </row>
    <row r="1040" spans="1:7" x14ac:dyDescent="0.25">
      <c r="A1040">
        <v>1039</v>
      </c>
      <c r="B1040">
        <v>1402</v>
      </c>
      <c r="C1040">
        <v>1248</v>
      </c>
      <c r="D1040">
        <f>INDEX(Reservations[Hall (won''t be transferred to database)],MATCH(SeatReservations[[#This Row],[Reservation]],Reservations[Id],0))</f>
        <v>7</v>
      </c>
      <c r="E1040">
        <f>INDEX(Reservations[Screening],MATCH(SeatReservations[[#This Row],[Reservation]],Reservations[Id],0))</f>
        <v>288</v>
      </c>
      <c r="F1040">
        <f t="shared" si="16"/>
        <v>1</v>
      </c>
      <c r="G1040">
        <f>INDEX(Seat!E:E,MATCH(SeatReservations!C1040,Seat!A:A,0))</f>
        <v>0</v>
      </c>
    </row>
    <row r="1041" spans="1:7" x14ac:dyDescent="0.25">
      <c r="A1041">
        <v>1040</v>
      </c>
      <c r="B1041">
        <v>2341</v>
      </c>
      <c r="C1041">
        <v>1022</v>
      </c>
      <c r="D1041">
        <f>INDEX(Reservations[Hall (won''t be transferred to database)],MATCH(SeatReservations[[#This Row],[Reservation]],Reservations[Id],0))</f>
        <v>5</v>
      </c>
      <c r="E1041">
        <f>INDEX(Reservations[Screening],MATCH(SeatReservations[[#This Row],[Reservation]],Reservations[Id],0))</f>
        <v>734</v>
      </c>
      <c r="F1041">
        <f t="shared" si="16"/>
        <v>1</v>
      </c>
      <c r="G1041">
        <f>INDEX(Seat!E:E,MATCH(SeatReservations!C1041,Seat!A:A,0))</f>
        <v>0</v>
      </c>
    </row>
    <row r="1042" spans="1:7" x14ac:dyDescent="0.25">
      <c r="A1042">
        <v>1041</v>
      </c>
      <c r="B1042">
        <v>1304</v>
      </c>
      <c r="C1042">
        <v>735</v>
      </c>
      <c r="D1042">
        <f>INDEX(Reservations[Hall (won''t be transferred to database)],MATCH(SeatReservations[[#This Row],[Reservation]],Reservations[Id],0))</f>
        <v>4</v>
      </c>
      <c r="E1042">
        <f>INDEX(Reservations[Screening],MATCH(SeatReservations[[#This Row],[Reservation]],Reservations[Id],0))</f>
        <v>108</v>
      </c>
      <c r="F1042">
        <f t="shared" si="16"/>
        <v>1</v>
      </c>
      <c r="G1042">
        <f>INDEX(Seat!E:E,MATCH(SeatReservations!C1042,Seat!A:A,0))</f>
        <v>0</v>
      </c>
    </row>
    <row r="1043" spans="1:7" x14ac:dyDescent="0.25">
      <c r="A1043">
        <v>1042</v>
      </c>
      <c r="B1043">
        <v>1138</v>
      </c>
      <c r="C1043">
        <v>294</v>
      </c>
      <c r="D1043">
        <f>INDEX(Reservations[Hall (won''t be transferred to database)],MATCH(SeatReservations[[#This Row],[Reservation]],Reservations[Id],0))</f>
        <v>2</v>
      </c>
      <c r="E1043">
        <f>INDEX(Reservations[Screening],MATCH(SeatReservations[[#This Row],[Reservation]],Reservations[Id],0))</f>
        <v>88</v>
      </c>
      <c r="F1043">
        <f t="shared" si="16"/>
        <v>1</v>
      </c>
      <c r="G1043">
        <f>INDEX(Seat!E:E,MATCH(SeatReservations!C1043,Seat!A:A,0))</f>
        <v>0</v>
      </c>
    </row>
    <row r="1044" spans="1:7" x14ac:dyDescent="0.25">
      <c r="A1044">
        <v>1043</v>
      </c>
      <c r="B1044">
        <v>2836</v>
      </c>
      <c r="C1044">
        <v>300</v>
      </c>
      <c r="D1044">
        <f>INDEX(Reservations[Hall (won''t be transferred to database)],MATCH(SeatReservations[[#This Row],[Reservation]],Reservations[Id],0))</f>
        <v>2</v>
      </c>
      <c r="E1044">
        <f>INDEX(Reservations[Screening],MATCH(SeatReservations[[#This Row],[Reservation]],Reservations[Id],0))</f>
        <v>788</v>
      </c>
      <c r="F1044">
        <f t="shared" si="16"/>
        <v>1</v>
      </c>
      <c r="G1044">
        <f>INDEX(Seat!E:E,MATCH(SeatReservations!C1044,Seat!A:A,0))</f>
        <v>0</v>
      </c>
    </row>
    <row r="1045" spans="1:7" x14ac:dyDescent="0.25">
      <c r="A1045">
        <v>1044</v>
      </c>
      <c r="B1045">
        <v>470</v>
      </c>
      <c r="C1045">
        <v>556</v>
      </c>
      <c r="D1045">
        <f>INDEX(Reservations[Hall (won''t be transferred to database)],MATCH(SeatReservations[[#This Row],[Reservation]],Reservations[Id],0))</f>
        <v>3</v>
      </c>
      <c r="E1045">
        <f>INDEX(Reservations[Screening],MATCH(SeatReservations[[#This Row],[Reservation]],Reservations[Id],0))</f>
        <v>685</v>
      </c>
      <c r="F1045">
        <f t="shared" si="16"/>
        <v>1</v>
      </c>
      <c r="G1045">
        <f>INDEX(Seat!E:E,MATCH(SeatReservations!C1045,Seat!A:A,0))</f>
        <v>0</v>
      </c>
    </row>
    <row r="1046" spans="1:7" x14ac:dyDescent="0.25">
      <c r="A1046">
        <v>1045</v>
      </c>
      <c r="B1046">
        <v>520</v>
      </c>
      <c r="C1046">
        <v>847</v>
      </c>
      <c r="D1046">
        <f>INDEX(Reservations[Hall (won''t be transferred to database)],MATCH(SeatReservations[[#This Row],[Reservation]],Reservations[Id],0))</f>
        <v>4</v>
      </c>
      <c r="E1046">
        <f>INDEX(Reservations[Screening],MATCH(SeatReservations[[#This Row],[Reservation]],Reservations[Id],0))</f>
        <v>786</v>
      </c>
      <c r="F1046">
        <f t="shared" si="16"/>
        <v>1</v>
      </c>
      <c r="G1046">
        <f>INDEX(Seat!E:E,MATCH(SeatReservations!C1046,Seat!A:A,0))</f>
        <v>0</v>
      </c>
    </row>
    <row r="1047" spans="1:7" x14ac:dyDescent="0.25">
      <c r="A1047">
        <v>1046</v>
      </c>
      <c r="B1047">
        <v>593</v>
      </c>
      <c r="C1047">
        <v>1148</v>
      </c>
      <c r="D1047">
        <f>INDEX(Reservations[Hall (won''t be transferred to database)],MATCH(SeatReservations[[#This Row],[Reservation]],Reservations[Id],0))</f>
        <v>6</v>
      </c>
      <c r="E1047">
        <f>INDEX(Reservations[Screening],MATCH(SeatReservations[[#This Row],[Reservation]],Reservations[Id],0))</f>
        <v>624</v>
      </c>
      <c r="F1047">
        <f t="shared" si="16"/>
        <v>1</v>
      </c>
      <c r="G1047">
        <f>INDEX(Seat!E:E,MATCH(SeatReservations!C1047,Seat!A:A,0))</f>
        <v>0</v>
      </c>
    </row>
    <row r="1048" spans="1:7" x14ac:dyDescent="0.25">
      <c r="A1048">
        <v>1047</v>
      </c>
      <c r="B1048">
        <v>1778</v>
      </c>
      <c r="C1048">
        <v>1305</v>
      </c>
      <c r="D1048">
        <f>INDEX(Reservations[Hall (won''t be transferred to database)],MATCH(SeatReservations[[#This Row],[Reservation]],Reservations[Id],0))</f>
        <v>8</v>
      </c>
      <c r="E1048">
        <f>INDEX(Reservations[Screening],MATCH(SeatReservations[[#This Row],[Reservation]],Reservations[Id],0))</f>
        <v>130</v>
      </c>
      <c r="F1048">
        <f t="shared" si="16"/>
        <v>1</v>
      </c>
      <c r="G1048">
        <f>INDEX(Seat!E:E,MATCH(SeatReservations!C1048,Seat!A:A,0))</f>
        <v>0</v>
      </c>
    </row>
    <row r="1049" spans="1:7" x14ac:dyDescent="0.25">
      <c r="A1049">
        <v>1048</v>
      </c>
      <c r="B1049">
        <v>684</v>
      </c>
      <c r="C1049">
        <v>1365</v>
      </c>
      <c r="D1049">
        <f>INDEX(Reservations[Hall (won''t be transferred to database)],MATCH(SeatReservations[[#This Row],[Reservation]],Reservations[Id],0))</f>
        <v>9</v>
      </c>
      <c r="E1049">
        <f>INDEX(Reservations[Screening],MATCH(SeatReservations[[#This Row],[Reservation]],Reservations[Id],0))</f>
        <v>811</v>
      </c>
      <c r="F1049">
        <f t="shared" si="16"/>
        <v>1</v>
      </c>
      <c r="G1049">
        <f>INDEX(Seat!E:E,MATCH(SeatReservations!C1049,Seat!A:A,0))</f>
        <v>0</v>
      </c>
    </row>
    <row r="1050" spans="1:7" x14ac:dyDescent="0.25">
      <c r="A1050">
        <v>1049</v>
      </c>
      <c r="B1050">
        <v>1686</v>
      </c>
      <c r="C1050">
        <v>1064</v>
      </c>
      <c r="D1050">
        <f>INDEX(Reservations[Hall (won''t be transferred to database)],MATCH(SeatReservations[[#This Row],[Reservation]],Reservations[Id],0))</f>
        <v>6</v>
      </c>
      <c r="E1050">
        <f>INDEX(Reservations[Screening],MATCH(SeatReservations[[#This Row],[Reservation]],Reservations[Id],0))</f>
        <v>116</v>
      </c>
      <c r="F1050">
        <f t="shared" si="16"/>
        <v>1</v>
      </c>
      <c r="G1050">
        <f>INDEX(Seat!E:E,MATCH(SeatReservations!C1050,Seat!A:A,0))</f>
        <v>0</v>
      </c>
    </row>
    <row r="1051" spans="1:7" x14ac:dyDescent="0.25">
      <c r="A1051">
        <v>1050</v>
      </c>
      <c r="B1051">
        <v>1509</v>
      </c>
      <c r="C1051">
        <v>1181</v>
      </c>
      <c r="D1051">
        <f>INDEX(Reservations[Hall (won''t be transferred to database)],MATCH(SeatReservations[[#This Row],[Reservation]],Reservations[Id],0))</f>
        <v>7</v>
      </c>
      <c r="E1051">
        <f>INDEX(Reservations[Screening],MATCH(SeatReservations[[#This Row],[Reservation]],Reservations[Id],0))</f>
        <v>110</v>
      </c>
      <c r="F1051">
        <f t="shared" si="16"/>
        <v>1</v>
      </c>
      <c r="G1051">
        <f>INDEX(Seat!E:E,MATCH(SeatReservations!C1051,Seat!A:A,0))</f>
        <v>0</v>
      </c>
    </row>
    <row r="1052" spans="1:7" x14ac:dyDescent="0.25">
      <c r="A1052">
        <v>1051</v>
      </c>
      <c r="B1052">
        <v>839</v>
      </c>
      <c r="C1052">
        <v>1101</v>
      </c>
      <c r="D1052">
        <f>INDEX(Reservations[Hall (won''t be transferred to database)],MATCH(SeatReservations[[#This Row],[Reservation]],Reservations[Id],0))</f>
        <v>6</v>
      </c>
      <c r="E1052">
        <f>INDEX(Reservations[Screening],MATCH(SeatReservations[[#This Row],[Reservation]],Reservations[Id],0))</f>
        <v>608</v>
      </c>
      <c r="F1052">
        <f t="shared" si="16"/>
        <v>1</v>
      </c>
      <c r="G1052">
        <f>INDEX(Seat!E:E,MATCH(SeatReservations!C1052,Seat!A:A,0))</f>
        <v>0</v>
      </c>
    </row>
    <row r="1053" spans="1:7" x14ac:dyDescent="0.25">
      <c r="A1053">
        <v>1052</v>
      </c>
      <c r="B1053">
        <v>1321</v>
      </c>
      <c r="C1053">
        <v>1100</v>
      </c>
      <c r="D1053">
        <f>INDEX(Reservations[Hall (won''t be transferred to database)],MATCH(SeatReservations[[#This Row],[Reservation]],Reservations[Id],0))</f>
        <v>6</v>
      </c>
      <c r="E1053">
        <f>INDEX(Reservations[Screening],MATCH(SeatReservations[[#This Row],[Reservation]],Reservations[Id],0))</f>
        <v>255</v>
      </c>
      <c r="F1053">
        <f t="shared" si="16"/>
        <v>1</v>
      </c>
      <c r="G1053">
        <f>INDEX(Seat!E:E,MATCH(SeatReservations!C1053,Seat!A:A,0))</f>
        <v>0</v>
      </c>
    </row>
    <row r="1054" spans="1:7" x14ac:dyDescent="0.25">
      <c r="A1054">
        <v>1053</v>
      </c>
      <c r="B1054">
        <v>742</v>
      </c>
      <c r="C1054">
        <v>124</v>
      </c>
      <c r="D1054">
        <f>INDEX(Reservations[Hall (won''t be transferred to database)],MATCH(SeatReservations[[#This Row],[Reservation]],Reservations[Id],0))</f>
        <v>1</v>
      </c>
      <c r="E1054">
        <f>INDEX(Reservations[Screening],MATCH(SeatReservations[[#This Row],[Reservation]],Reservations[Id],0))</f>
        <v>810</v>
      </c>
      <c r="F1054">
        <f t="shared" si="16"/>
        <v>1</v>
      </c>
      <c r="G1054">
        <f>INDEX(Seat!E:E,MATCH(SeatReservations!C1054,Seat!A:A,0))</f>
        <v>0</v>
      </c>
    </row>
    <row r="1055" spans="1:7" x14ac:dyDescent="0.25">
      <c r="A1055">
        <v>1054</v>
      </c>
      <c r="B1055">
        <v>2155</v>
      </c>
      <c r="C1055">
        <v>969</v>
      </c>
      <c r="D1055">
        <f>INDEX(Reservations[Hall (won''t be transferred to database)],MATCH(SeatReservations[[#This Row],[Reservation]],Reservations[Id],0))</f>
        <v>5</v>
      </c>
      <c r="E1055">
        <f>INDEX(Reservations[Screening],MATCH(SeatReservations[[#This Row],[Reservation]],Reservations[Id],0))</f>
        <v>710</v>
      </c>
      <c r="F1055">
        <f t="shared" si="16"/>
        <v>1</v>
      </c>
      <c r="G1055">
        <f>INDEX(Seat!E:E,MATCH(SeatReservations!C1055,Seat!A:A,0))</f>
        <v>0</v>
      </c>
    </row>
    <row r="1056" spans="1:7" x14ac:dyDescent="0.25">
      <c r="A1056">
        <v>1055</v>
      </c>
      <c r="B1056">
        <v>1656</v>
      </c>
      <c r="C1056">
        <v>1266</v>
      </c>
      <c r="D1056">
        <f>INDEX(Reservations[Hall (won''t be transferred to database)],MATCH(SeatReservations[[#This Row],[Reservation]],Reservations[Id],0))</f>
        <v>8</v>
      </c>
      <c r="E1056">
        <f>INDEX(Reservations[Screening],MATCH(SeatReservations[[#This Row],[Reservation]],Reservations[Id],0))</f>
        <v>15</v>
      </c>
      <c r="F1056">
        <f t="shared" si="16"/>
        <v>1</v>
      </c>
      <c r="G1056">
        <f>INDEX(Seat!E:E,MATCH(SeatReservations!C1056,Seat!A:A,0))</f>
        <v>0</v>
      </c>
    </row>
    <row r="1057" spans="1:7" x14ac:dyDescent="0.25">
      <c r="A1057">
        <v>1056</v>
      </c>
      <c r="B1057">
        <v>2705</v>
      </c>
      <c r="C1057">
        <v>1290</v>
      </c>
      <c r="D1057">
        <f>INDEX(Reservations[Hall (won''t be transferred to database)],MATCH(SeatReservations[[#This Row],[Reservation]],Reservations[Id],0))</f>
        <v>8</v>
      </c>
      <c r="E1057">
        <f>INDEX(Reservations[Screening],MATCH(SeatReservations[[#This Row],[Reservation]],Reservations[Id],0))</f>
        <v>684</v>
      </c>
      <c r="F1057">
        <f t="shared" si="16"/>
        <v>1</v>
      </c>
      <c r="G1057">
        <f>INDEX(Seat!E:E,MATCH(SeatReservations!C1057,Seat!A:A,0))</f>
        <v>0</v>
      </c>
    </row>
    <row r="1058" spans="1:7" x14ac:dyDescent="0.25">
      <c r="A1058">
        <v>1057</v>
      </c>
      <c r="B1058">
        <v>9</v>
      </c>
      <c r="C1058">
        <v>332</v>
      </c>
      <c r="D1058">
        <f>INDEX(Reservations[Hall (won''t be transferred to database)],MATCH(SeatReservations[[#This Row],[Reservation]],Reservations[Id],0))</f>
        <v>2</v>
      </c>
      <c r="E1058">
        <f>INDEX(Reservations[Screening],MATCH(SeatReservations[[#This Row],[Reservation]],Reservations[Id],0))</f>
        <v>669</v>
      </c>
      <c r="F1058">
        <f t="shared" si="16"/>
        <v>1</v>
      </c>
      <c r="G1058">
        <f>INDEX(Seat!E:E,MATCH(SeatReservations!C1058,Seat!A:A,0))</f>
        <v>0</v>
      </c>
    </row>
    <row r="1059" spans="1:7" x14ac:dyDescent="0.25">
      <c r="A1059">
        <v>1058</v>
      </c>
      <c r="B1059">
        <v>1979</v>
      </c>
      <c r="C1059">
        <v>878</v>
      </c>
      <c r="D1059">
        <f>INDEX(Reservations[Hall (won''t be transferred to database)],MATCH(SeatReservations[[#This Row],[Reservation]],Reservations[Id],0))</f>
        <v>4</v>
      </c>
      <c r="E1059">
        <f>INDEX(Reservations[Screening],MATCH(SeatReservations[[#This Row],[Reservation]],Reservations[Id],0))</f>
        <v>260</v>
      </c>
      <c r="F1059">
        <f t="shared" si="16"/>
        <v>2</v>
      </c>
      <c r="G1059">
        <f>INDEX(Seat!E:E,MATCH(SeatReservations!C1059,Seat!A:A,0))</f>
        <v>0</v>
      </c>
    </row>
    <row r="1060" spans="1:7" x14ac:dyDescent="0.25">
      <c r="A1060">
        <v>1059</v>
      </c>
      <c r="B1060">
        <v>2392</v>
      </c>
      <c r="C1060">
        <v>1426</v>
      </c>
      <c r="D1060">
        <f>INDEX(Reservations[Hall (won''t be transferred to database)],MATCH(SeatReservations[[#This Row],[Reservation]],Reservations[Id],0))</f>
        <v>10</v>
      </c>
      <c r="E1060">
        <f>INDEX(Reservations[Screening],MATCH(SeatReservations[[#This Row],[Reservation]],Reservations[Id],0))</f>
        <v>823</v>
      </c>
      <c r="F1060">
        <f t="shared" si="16"/>
        <v>1</v>
      </c>
      <c r="G1060">
        <f>INDEX(Seat!E:E,MATCH(SeatReservations!C1060,Seat!A:A,0))</f>
        <v>0</v>
      </c>
    </row>
    <row r="1061" spans="1:7" x14ac:dyDescent="0.25">
      <c r="A1061">
        <v>1060</v>
      </c>
      <c r="B1061">
        <v>2368</v>
      </c>
      <c r="C1061">
        <v>210</v>
      </c>
      <c r="D1061">
        <f>INDEX(Reservations[Hall (won''t be transferred to database)],MATCH(SeatReservations[[#This Row],[Reservation]],Reservations[Id],0))</f>
        <v>1</v>
      </c>
      <c r="E1061">
        <f>INDEX(Reservations[Screening],MATCH(SeatReservations[[#This Row],[Reservation]],Reservations[Id],0))</f>
        <v>744</v>
      </c>
      <c r="F1061">
        <f t="shared" si="16"/>
        <v>1</v>
      </c>
      <c r="G1061">
        <f>INDEX(Seat!E:E,MATCH(SeatReservations!C1061,Seat!A:A,0))</f>
        <v>0</v>
      </c>
    </row>
    <row r="1062" spans="1:7" x14ac:dyDescent="0.25">
      <c r="A1062">
        <v>1061</v>
      </c>
      <c r="B1062">
        <v>1982</v>
      </c>
      <c r="C1062">
        <v>1200</v>
      </c>
      <c r="D1062">
        <f>INDEX(Reservations[Hall (won''t be transferred to database)],MATCH(SeatReservations[[#This Row],[Reservation]],Reservations[Id],0))</f>
        <v>7</v>
      </c>
      <c r="E1062">
        <f>INDEX(Reservations[Screening],MATCH(SeatReservations[[#This Row],[Reservation]],Reservations[Id],0))</f>
        <v>174</v>
      </c>
      <c r="F1062">
        <f t="shared" si="16"/>
        <v>1</v>
      </c>
      <c r="G1062">
        <f>INDEX(Seat!E:E,MATCH(SeatReservations!C1062,Seat!A:A,0))</f>
        <v>0</v>
      </c>
    </row>
    <row r="1063" spans="1:7" x14ac:dyDescent="0.25">
      <c r="A1063">
        <v>1062</v>
      </c>
      <c r="B1063">
        <v>167</v>
      </c>
      <c r="C1063">
        <v>1285</v>
      </c>
      <c r="D1063">
        <f>INDEX(Reservations[Hall (won''t be transferred to database)],MATCH(SeatReservations[[#This Row],[Reservation]],Reservations[Id],0))</f>
        <v>8</v>
      </c>
      <c r="E1063">
        <f>INDEX(Reservations[Screening],MATCH(SeatReservations[[#This Row],[Reservation]],Reservations[Id],0))</f>
        <v>767</v>
      </c>
      <c r="F1063">
        <f t="shared" si="16"/>
        <v>1</v>
      </c>
      <c r="G1063">
        <f>INDEX(Seat!E:E,MATCH(SeatReservations!C1063,Seat!A:A,0))</f>
        <v>0</v>
      </c>
    </row>
    <row r="1064" spans="1:7" x14ac:dyDescent="0.25">
      <c r="A1064">
        <v>1063</v>
      </c>
      <c r="B1064">
        <v>1795</v>
      </c>
      <c r="C1064">
        <v>1417</v>
      </c>
      <c r="D1064">
        <f>INDEX(Reservations[Hall (won''t be transferred to database)],MATCH(SeatReservations[[#This Row],[Reservation]],Reservations[Id],0))</f>
        <v>10</v>
      </c>
      <c r="E1064">
        <f>INDEX(Reservations[Screening],MATCH(SeatReservations[[#This Row],[Reservation]],Reservations[Id],0))</f>
        <v>92</v>
      </c>
      <c r="F1064">
        <f t="shared" si="16"/>
        <v>1</v>
      </c>
      <c r="G1064">
        <f>INDEX(Seat!E:E,MATCH(SeatReservations!C1064,Seat!A:A,0))</f>
        <v>0</v>
      </c>
    </row>
    <row r="1065" spans="1:7" x14ac:dyDescent="0.25">
      <c r="A1065">
        <v>1064</v>
      </c>
      <c r="B1065">
        <v>1932</v>
      </c>
      <c r="C1065">
        <v>1371</v>
      </c>
      <c r="D1065">
        <f>INDEX(Reservations[Hall (won''t be transferred to database)],MATCH(SeatReservations[[#This Row],[Reservation]],Reservations[Id],0))</f>
        <v>9</v>
      </c>
      <c r="E1065">
        <f>INDEX(Reservations[Screening],MATCH(SeatReservations[[#This Row],[Reservation]],Reservations[Id],0))</f>
        <v>202</v>
      </c>
      <c r="F1065">
        <f t="shared" si="16"/>
        <v>1</v>
      </c>
      <c r="G1065">
        <f>INDEX(Seat!E:E,MATCH(SeatReservations!C1065,Seat!A:A,0))</f>
        <v>0</v>
      </c>
    </row>
    <row r="1066" spans="1:7" x14ac:dyDescent="0.25">
      <c r="A1066">
        <v>1065</v>
      </c>
      <c r="B1066">
        <v>691</v>
      </c>
      <c r="C1066">
        <v>1348</v>
      </c>
      <c r="D1066">
        <f>INDEX(Reservations[Hall (won''t be transferred to database)],MATCH(SeatReservations[[#This Row],[Reservation]],Reservations[Id],0))</f>
        <v>9</v>
      </c>
      <c r="E1066">
        <f>INDEX(Reservations[Screening],MATCH(SeatReservations[[#This Row],[Reservation]],Reservations[Id],0))</f>
        <v>795</v>
      </c>
      <c r="F1066">
        <f t="shared" si="16"/>
        <v>1</v>
      </c>
      <c r="G1066">
        <f>INDEX(Seat!E:E,MATCH(SeatReservations!C1066,Seat!A:A,0))</f>
        <v>0</v>
      </c>
    </row>
    <row r="1067" spans="1:7" x14ac:dyDescent="0.25">
      <c r="A1067">
        <v>1066</v>
      </c>
      <c r="B1067">
        <v>1537</v>
      </c>
      <c r="C1067">
        <v>1387</v>
      </c>
      <c r="D1067">
        <f>INDEX(Reservations[Hall (won''t be transferred to database)],MATCH(SeatReservations[[#This Row],[Reservation]],Reservations[Id],0))</f>
        <v>10</v>
      </c>
      <c r="E1067">
        <f>INDEX(Reservations[Screening],MATCH(SeatReservations[[#This Row],[Reservation]],Reservations[Id],0))</f>
        <v>9</v>
      </c>
      <c r="F1067">
        <f t="shared" si="16"/>
        <v>1</v>
      </c>
      <c r="G1067">
        <f>INDEX(Seat!E:E,MATCH(SeatReservations!C1067,Seat!A:A,0))</f>
        <v>0</v>
      </c>
    </row>
    <row r="1068" spans="1:7" x14ac:dyDescent="0.25">
      <c r="A1068">
        <v>1067</v>
      </c>
      <c r="B1068">
        <v>641</v>
      </c>
      <c r="C1068">
        <v>1027</v>
      </c>
      <c r="D1068">
        <f>INDEX(Reservations[Hall (won''t be transferred to database)],MATCH(SeatReservations[[#This Row],[Reservation]],Reservations[Id],0))</f>
        <v>5</v>
      </c>
      <c r="E1068">
        <f>INDEX(Reservations[Screening],MATCH(SeatReservations[[#This Row],[Reservation]],Reservations[Id],0))</f>
        <v>616</v>
      </c>
      <c r="F1068">
        <f t="shared" si="16"/>
        <v>1</v>
      </c>
      <c r="G1068">
        <f>INDEX(Seat!E:E,MATCH(SeatReservations!C1068,Seat!A:A,0))</f>
        <v>0</v>
      </c>
    </row>
    <row r="1069" spans="1:7" x14ac:dyDescent="0.25">
      <c r="A1069">
        <v>1068</v>
      </c>
      <c r="B1069">
        <v>2273</v>
      </c>
      <c r="C1069">
        <v>694</v>
      </c>
      <c r="D1069">
        <f>INDEX(Reservations[Hall (won''t be transferred to database)],MATCH(SeatReservations[[#This Row],[Reservation]],Reservations[Id],0))</f>
        <v>3</v>
      </c>
      <c r="E1069">
        <f>INDEX(Reservations[Screening],MATCH(SeatReservations[[#This Row],[Reservation]],Reservations[Id],0))</f>
        <v>766</v>
      </c>
      <c r="F1069">
        <f t="shared" si="16"/>
        <v>1</v>
      </c>
      <c r="G1069">
        <f>INDEX(Seat!E:E,MATCH(SeatReservations!C1069,Seat!A:A,0))</f>
        <v>0</v>
      </c>
    </row>
    <row r="1070" spans="1:7" x14ac:dyDescent="0.25">
      <c r="A1070">
        <v>1069</v>
      </c>
      <c r="B1070">
        <v>1498</v>
      </c>
      <c r="C1070">
        <v>1264</v>
      </c>
      <c r="D1070">
        <f>INDEX(Reservations[Hall (won''t be transferred to database)],MATCH(SeatReservations[[#This Row],[Reservation]],Reservations[Id],0))</f>
        <v>8</v>
      </c>
      <c r="E1070">
        <f>INDEX(Reservations[Screening],MATCH(SeatReservations[[#This Row],[Reservation]],Reservations[Id],0))</f>
        <v>247</v>
      </c>
      <c r="F1070">
        <f t="shared" si="16"/>
        <v>1</v>
      </c>
      <c r="G1070">
        <f>INDEX(Seat!E:E,MATCH(SeatReservations!C1070,Seat!A:A,0))</f>
        <v>0</v>
      </c>
    </row>
    <row r="1071" spans="1:7" x14ac:dyDescent="0.25">
      <c r="A1071">
        <v>1070</v>
      </c>
      <c r="B1071">
        <v>46</v>
      </c>
      <c r="C1071">
        <v>1379</v>
      </c>
      <c r="D1071">
        <f>INDEX(Reservations[Hall (won''t be transferred to database)],MATCH(SeatReservations[[#This Row],[Reservation]],Reservations[Id],0))</f>
        <v>10</v>
      </c>
      <c r="E1071">
        <f>INDEX(Reservations[Screening],MATCH(SeatReservations[[#This Row],[Reservation]],Reservations[Id],0))</f>
        <v>776</v>
      </c>
      <c r="F1071">
        <f t="shared" si="16"/>
        <v>1</v>
      </c>
      <c r="G1071">
        <f>INDEX(Seat!E:E,MATCH(SeatReservations!C1071,Seat!A:A,0))</f>
        <v>0</v>
      </c>
    </row>
    <row r="1072" spans="1:7" x14ac:dyDescent="0.25">
      <c r="A1072">
        <v>1071</v>
      </c>
      <c r="B1072">
        <v>988</v>
      </c>
      <c r="C1072">
        <v>1318</v>
      </c>
      <c r="D1072">
        <f>INDEX(Reservations[Hall (won''t be transferred to database)],MATCH(SeatReservations[[#This Row],[Reservation]],Reservations[Id],0))</f>
        <v>9</v>
      </c>
      <c r="E1072">
        <f>INDEX(Reservations[Screening],MATCH(SeatReservations[[#This Row],[Reservation]],Reservations[Id],0))</f>
        <v>805</v>
      </c>
      <c r="F1072">
        <f t="shared" si="16"/>
        <v>1</v>
      </c>
      <c r="G1072">
        <f>INDEX(Seat!E:E,MATCH(SeatReservations!C1072,Seat!A:A,0))</f>
        <v>0</v>
      </c>
    </row>
    <row r="1073" spans="1:7" x14ac:dyDescent="0.25">
      <c r="A1073">
        <v>1072</v>
      </c>
      <c r="B1073">
        <v>422</v>
      </c>
      <c r="C1073">
        <v>104</v>
      </c>
      <c r="D1073">
        <f>INDEX(Reservations[Hall (won''t be transferred to database)],MATCH(SeatReservations[[#This Row],[Reservation]],Reservations[Id],0))</f>
        <v>1</v>
      </c>
      <c r="E1073">
        <f>INDEX(Reservations[Screening],MATCH(SeatReservations[[#This Row],[Reservation]],Reservations[Id],0))</f>
        <v>622</v>
      </c>
      <c r="F1073">
        <f t="shared" si="16"/>
        <v>2</v>
      </c>
      <c r="G1073">
        <f>INDEX(Seat!E:E,MATCH(SeatReservations!C1073,Seat!A:A,0))</f>
        <v>0</v>
      </c>
    </row>
    <row r="1074" spans="1:7" x14ac:dyDescent="0.25">
      <c r="A1074">
        <v>1073</v>
      </c>
      <c r="B1074">
        <v>2336</v>
      </c>
      <c r="C1074">
        <v>1243</v>
      </c>
      <c r="D1074">
        <f>INDEX(Reservations[Hall (won''t be transferred to database)],MATCH(SeatReservations[[#This Row],[Reservation]],Reservations[Id],0))</f>
        <v>7</v>
      </c>
      <c r="E1074">
        <f>INDEX(Reservations[Screening],MATCH(SeatReservations[[#This Row],[Reservation]],Reservations[Id],0))</f>
        <v>796</v>
      </c>
      <c r="F1074">
        <f t="shared" si="16"/>
        <v>2</v>
      </c>
      <c r="G1074">
        <f>INDEX(Seat!E:E,MATCH(SeatReservations!C1074,Seat!A:A,0))</f>
        <v>0</v>
      </c>
    </row>
    <row r="1075" spans="1:7" x14ac:dyDescent="0.25">
      <c r="A1075">
        <v>1074</v>
      </c>
      <c r="B1075">
        <v>2061</v>
      </c>
      <c r="C1075">
        <v>1133</v>
      </c>
      <c r="D1075">
        <f>INDEX(Reservations[Hall (won''t be transferred to database)],MATCH(SeatReservations[[#This Row],[Reservation]],Reservations[Id],0))</f>
        <v>6</v>
      </c>
      <c r="E1075">
        <f>INDEX(Reservations[Screening],MATCH(SeatReservations[[#This Row],[Reservation]],Reservations[Id],0))</f>
        <v>731</v>
      </c>
      <c r="F1075">
        <f t="shared" si="16"/>
        <v>1</v>
      </c>
      <c r="G1075">
        <f>INDEX(Seat!E:E,MATCH(SeatReservations!C1075,Seat!A:A,0))</f>
        <v>0</v>
      </c>
    </row>
    <row r="1076" spans="1:7" x14ac:dyDescent="0.25">
      <c r="A1076">
        <v>1075</v>
      </c>
      <c r="B1076">
        <v>1894</v>
      </c>
      <c r="C1076">
        <v>1236</v>
      </c>
      <c r="D1076">
        <f>INDEX(Reservations[Hall (won''t be transferred to database)],MATCH(SeatReservations[[#This Row],[Reservation]],Reservations[Id],0))</f>
        <v>7</v>
      </c>
      <c r="E1076">
        <f>INDEX(Reservations[Screening],MATCH(SeatReservations[[#This Row],[Reservation]],Reservations[Id],0))</f>
        <v>27</v>
      </c>
      <c r="F1076">
        <f t="shared" si="16"/>
        <v>1</v>
      </c>
      <c r="G1076">
        <f>INDEX(Seat!E:E,MATCH(SeatReservations!C1076,Seat!A:A,0))</f>
        <v>0</v>
      </c>
    </row>
    <row r="1077" spans="1:7" x14ac:dyDescent="0.25">
      <c r="A1077">
        <v>1076</v>
      </c>
      <c r="B1077">
        <v>2368</v>
      </c>
      <c r="C1077">
        <v>155</v>
      </c>
      <c r="D1077">
        <f>INDEX(Reservations[Hall (won''t be transferred to database)],MATCH(SeatReservations[[#This Row],[Reservation]],Reservations[Id],0))</f>
        <v>1</v>
      </c>
      <c r="E1077">
        <f>INDEX(Reservations[Screening],MATCH(SeatReservations[[#This Row],[Reservation]],Reservations[Id],0))</f>
        <v>744</v>
      </c>
      <c r="F1077">
        <f t="shared" si="16"/>
        <v>1</v>
      </c>
      <c r="G1077">
        <f>INDEX(Seat!E:E,MATCH(SeatReservations!C1077,Seat!A:A,0))</f>
        <v>0</v>
      </c>
    </row>
    <row r="1078" spans="1:7" x14ac:dyDescent="0.25">
      <c r="A1078">
        <v>1077</v>
      </c>
      <c r="B1078">
        <v>151</v>
      </c>
      <c r="C1078">
        <v>808</v>
      </c>
      <c r="D1078">
        <f>INDEX(Reservations[Hall (won''t be transferred to database)],MATCH(SeatReservations[[#This Row],[Reservation]],Reservations[Id],0))</f>
        <v>4</v>
      </c>
      <c r="E1078">
        <f>INDEX(Reservations[Screening],MATCH(SeatReservations[[#This Row],[Reservation]],Reservations[Id],0))</f>
        <v>780</v>
      </c>
      <c r="F1078">
        <f t="shared" si="16"/>
        <v>1</v>
      </c>
      <c r="G1078">
        <f>INDEX(Seat!E:E,MATCH(SeatReservations!C1078,Seat!A:A,0))</f>
        <v>0</v>
      </c>
    </row>
    <row r="1079" spans="1:7" x14ac:dyDescent="0.25">
      <c r="A1079">
        <v>1078</v>
      </c>
      <c r="B1079">
        <v>33</v>
      </c>
      <c r="C1079">
        <v>1113</v>
      </c>
      <c r="D1079">
        <f>INDEX(Reservations[Hall (won''t be transferred to database)],MATCH(SeatReservations[[#This Row],[Reservation]],Reservations[Id],0))</f>
        <v>6</v>
      </c>
      <c r="E1079">
        <f>INDEX(Reservations[Screening],MATCH(SeatReservations[[#This Row],[Reservation]],Reservations[Id],0))</f>
        <v>831</v>
      </c>
      <c r="F1079">
        <f t="shared" si="16"/>
        <v>1</v>
      </c>
      <c r="G1079">
        <f>INDEX(Seat!E:E,MATCH(SeatReservations!C1079,Seat!A:A,0))</f>
        <v>0</v>
      </c>
    </row>
    <row r="1080" spans="1:7" x14ac:dyDescent="0.25">
      <c r="A1080">
        <v>1079</v>
      </c>
      <c r="B1080">
        <v>1303</v>
      </c>
      <c r="C1080">
        <v>1349</v>
      </c>
      <c r="D1080">
        <f>INDEX(Reservations[Hall (won''t be transferred to database)],MATCH(SeatReservations[[#This Row],[Reservation]],Reservations[Id],0))</f>
        <v>9</v>
      </c>
      <c r="E1080">
        <f>INDEX(Reservations[Screening],MATCH(SeatReservations[[#This Row],[Reservation]],Reservations[Id],0))</f>
        <v>122</v>
      </c>
      <c r="F1080">
        <f t="shared" si="16"/>
        <v>1</v>
      </c>
      <c r="G1080">
        <f>INDEX(Seat!E:E,MATCH(SeatReservations!C1080,Seat!A:A,0))</f>
        <v>0</v>
      </c>
    </row>
    <row r="1081" spans="1:7" x14ac:dyDescent="0.25">
      <c r="A1081">
        <v>1080</v>
      </c>
      <c r="B1081">
        <v>1989</v>
      </c>
      <c r="C1081">
        <v>600</v>
      </c>
      <c r="D1081">
        <f>INDEX(Reservations[Hall (won''t be transferred to database)],MATCH(SeatReservations[[#This Row],[Reservation]],Reservations[Id],0))</f>
        <v>3</v>
      </c>
      <c r="E1081">
        <f>INDEX(Reservations[Screening],MATCH(SeatReservations[[#This Row],[Reservation]],Reservations[Id],0))</f>
        <v>187</v>
      </c>
      <c r="F1081">
        <f t="shared" si="16"/>
        <v>1</v>
      </c>
      <c r="G1081">
        <f>INDEX(Seat!E:E,MATCH(SeatReservations!C1081,Seat!A:A,0))</f>
        <v>0</v>
      </c>
    </row>
    <row r="1082" spans="1:7" x14ac:dyDescent="0.25">
      <c r="A1082">
        <v>1081</v>
      </c>
      <c r="B1082">
        <v>1705</v>
      </c>
      <c r="C1082">
        <v>1274</v>
      </c>
      <c r="D1082">
        <f>INDEX(Reservations[Hall (won''t be transferred to database)],MATCH(SeatReservations[[#This Row],[Reservation]],Reservations[Id],0))</f>
        <v>8</v>
      </c>
      <c r="E1082">
        <f>INDEX(Reservations[Screening],MATCH(SeatReservations[[#This Row],[Reservation]],Reservations[Id],0))</f>
        <v>229</v>
      </c>
      <c r="F1082">
        <f t="shared" si="16"/>
        <v>1</v>
      </c>
      <c r="G1082">
        <f>INDEX(Seat!E:E,MATCH(SeatReservations!C1082,Seat!A:A,0))</f>
        <v>0</v>
      </c>
    </row>
    <row r="1083" spans="1:7" x14ac:dyDescent="0.25">
      <c r="A1083">
        <v>1082</v>
      </c>
      <c r="B1083">
        <v>1614</v>
      </c>
      <c r="C1083">
        <v>480</v>
      </c>
      <c r="D1083">
        <f>INDEX(Reservations[Hall (won''t be transferred to database)],MATCH(SeatReservations[[#This Row],[Reservation]],Reservations[Id],0))</f>
        <v>2</v>
      </c>
      <c r="E1083">
        <f>INDEX(Reservations[Screening],MATCH(SeatReservations[[#This Row],[Reservation]],Reservations[Id],0))</f>
        <v>270</v>
      </c>
      <c r="F1083">
        <f t="shared" si="16"/>
        <v>1</v>
      </c>
      <c r="G1083">
        <f>INDEX(Seat!E:E,MATCH(SeatReservations!C1083,Seat!A:A,0))</f>
        <v>0</v>
      </c>
    </row>
    <row r="1084" spans="1:7" x14ac:dyDescent="0.25">
      <c r="A1084">
        <v>1083</v>
      </c>
      <c r="B1084">
        <v>1567</v>
      </c>
      <c r="C1084">
        <v>801</v>
      </c>
      <c r="D1084">
        <f>INDEX(Reservations[Hall (won''t be transferred to database)],MATCH(SeatReservations[[#This Row],[Reservation]],Reservations[Id],0))</f>
        <v>4</v>
      </c>
      <c r="E1084">
        <f>INDEX(Reservations[Screening],MATCH(SeatReservations[[#This Row],[Reservation]],Reservations[Id],0))</f>
        <v>93</v>
      </c>
      <c r="F1084">
        <f t="shared" si="16"/>
        <v>1</v>
      </c>
      <c r="G1084">
        <f>INDEX(Seat!E:E,MATCH(SeatReservations!C1084,Seat!A:A,0))</f>
        <v>0</v>
      </c>
    </row>
    <row r="1085" spans="1:7" x14ac:dyDescent="0.25">
      <c r="A1085">
        <v>1084</v>
      </c>
      <c r="B1085">
        <v>1890</v>
      </c>
      <c r="C1085">
        <v>1045</v>
      </c>
      <c r="D1085">
        <f>INDEX(Reservations[Hall (won''t be transferred to database)],MATCH(SeatReservations[[#This Row],[Reservation]],Reservations[Id],0))</f>
        <v>5</v>
      </c>
      <c r="E1085">
        <f>INDEX(Reservations[Screening],MATCH(SeatReservations[[#This Row],[Reservation]],Reservations[Id],0))</f>
        <v>278</v>
      </c>
      <c r="F1085">
        <f t="shared" si="16"/>
        <v>1</v>
      </c>
      <c r="G1085">
        <f>INDEX(Seat!E:E,MATCH(SeatReservations!C1085,Seat!A:A,0))</f>
        <v>0</v>
      </c>
    </row>
    <row r="1086" spans="1:7" x14ac:dyDescent="0.25">
      <c r="A1086">
        <v>1085</v>
      </c>
      <c r="B1086">
        <v>734</v>
      </c>
      <c r="C1086">
        <v>1067</v>
      </c>
      <c r="D1086">
        <f>INDEX(Reservations[Hall (won''t be transferred to database)],MATCH(SeatReservations[[#This Row],[Reservation]],Reservations[Id],0))</f>
        <v>6</v>
      </c>
      <c r="E1086">
        <f>INDEX(Reservations[Screening],MATCH(SeatReservations[[#This Row],[Reservation]],Reservations[Id],0))</f>
        <v>605</v>
      </c>
      <c r="F1086">
        <f t="shared" si="16"/>
        <v>1</v>
      </c>
      <c r="G1086">
        <f>INDEX(Seat!E:E,MATCH(SeatReservations!C1086,Seat!A:A,0))</f>
        <v>0</v>
      </c>
    </row>
    <row r="1087" spans="1:7" x14ac:dyDescent="0.25">
      <c r="A1087">
        <v>1086</v>
      </c>
      <c r="B1087">
        <v>1106</v>
      </c>
      <c r="C1087">
        <v>1270</v>
      </c>
      <c r="D1087">
        <f>INDEX(Reservations[Hall (won''t be transferred to database)],MATCH(SeatReservations[[#This Row],[Reservation]],Reservations[Id],0))</f>
        <v>8</v>
      </c>
      <c r="E1087">
        <f>INDEX(Reservations[Screening],MATCH(SeatReservations[[#This Row],[Reservation]],Reservations[Id],0))</f>
        <v>38</v>
      </c>
      <c r="F1087">
        <f t="shared" si="16"/>
        <v>1</v>
      </c>
      <c r="G1087">
        <f>INDEX(Seat!E:E,MATCH(SeatReservations!C1087,Seat!A:A,0))</f>
        <v>0</v>
      </c>
    </row>
    <row r="1088" spans="1:7" x14ac:dyDescent="0.25">
      <c r="A1088">
        <v>1087</v>
      </c>
      <c r="B1088">
        <v>2767</v>
      </c>
      <c r="C1088">
        <v>806</v>
      </c>
      <c r="D1088">
        <f>INDEX(Reservations[Hall (won''t be transferred to database)],MATCH(SeatReservations[[#This Row],[Reservation]],Reservations[Id],0))</f>
        <v>4</v>
      </c>
      <c r="E1088">
        <f>INDEX(Reservations[Screening],MATCH(SeatReservations[[#This Row],[Reservation]],Reservations[Id],0))</f>
        <v>708</v>
      </c>
      <c r="F1088">
        <f t="shared" si="16"/>
        <v>1</v>
      </c>
      <c r="G1088">
        <f>INDEX(Seat!E:E,MATCH(SeatReservations!C1088,Seat!A:A,0))</f>
        <v>0</v>
      </c>
    </row>
    <row r="1089" spans="1:7" x14ac:dyDescent="0.25">
      <c r="A1089">
        <v>1088</v>
      </c>
      <c r="B1089">
        <v>890</v>
      </c>
      <c r="C1089">
        <v>1135</v>
      </c>
      <c r="D1089">
        <f>INDEX(Reservations[Hall (won''t be transferred to database)],MATCH(SeatReservations[[#This Row],[Reservation]],Reservations[Id],0))</f>
        <v>6</v>
      </c>
      <c r="E1089">
        <f>INDEX(Reservations[Screening],MATCH(SeatReservations[[#This Row],[Reservation]],Reservations[Id],0))</f>
        <v>607</v>
      </c>
      <c r="F1089">
        <f t="shared" si="16"/>
        <v>1</v>
      </c>
      <c r="G1089">
        <f>INDEX(Seat!E:E,MATCH(SeatReservations!C1089,Seat!A:A,0))</f>
        <v>0</v>
      </c>
    </row>
    <row r="1090" spans="1:7" x14ac:dyDescent="0.25">
      <c r="A1090">
        <v>1089</v>
      </c>
      <c r="B1090">
        <v>1207</v>
      </c>
      <c r="C1090">
        <v>1135</v>
      </c>
      <c r="D1090">
        <f>INDEX(Reservations[Hall (won''t be transferred to database)],MATCH(SeatReservations[[#This Row],[Reservation]],Reservations[Id],0))</f>
        <v>6</v>
      </c>
      <c r="E1090">
        <f>INDEX(Reservations[Screening],MATCH(SeatReservations[[#This Row],[Reservation]],Reservations[Id],0))</f>
        <v>90</v>
      </c>
      <c r="F1090">
        <f t="shared" ref="F1090:F1153" si="17">COUNTIFS($E$1:$E$15894,E1090,$C$1:$C$15894,C1090)</f>
        <v>1</v>
      </c>
      <c r="G1090">
        <f>INDEX(Seat!E:E,MATCH(SeatReservations!C1090,Seat!A:A,0))</f>
        <v>0</v>
      </c>
    </row>
    <row r="1091" spans="1:7" x14ac:dyDescent="0.25">
      <c r="A1091">
        <v>1090</v>
      </c>
      <c r="B1091">
        <v>676</v>
      </c>
      <c r="C1091">
        <v>1103</v>
      </c>
      <c r="D1091">
        <f>INDEX(Reservations[Hall (won''t be transferred to database)],MATCH(SeatReservations[[#This Row],[Reservation]],Reservations[Id],0))</f>
        <v>6</v>
      </c>
      <c r="E1091">
        <f>INDEX(Reservations[Screening],MATCH(SeatReservations[[#This Row],[Reservation]],Reservations[Id],0))</f>
        <v>716</v>
      </c>
      <c r="F1091">
        <f t="shared" si="17"/>
        <v>1</v>
      </c>
      <c r="G1091">
        <f>INDEX(Seat!E:E,MATCH(SeatReservations!C1091,Seat!A:A,0))</f>
        <v>0</v>
      </c>
    </row>
    <row r="1092" spans="1:7" x14ac:dyDescent="0.25">
      <c r="A1092">
        <v>1091</v>
      </c>
      <c r="B1092">
        <v>833</v>
      </c>
      <c r="C1092">
        <v>1014</v>
      </c>
      <c r="D1092">
        <f>INDEX(Reservations[Hall (won''t be transferred to database)],MATCH(SeatReservations[[#This Row],[Reservation]],Reservations[Id],0))</f>
        <v>5</v>
      </c>
      <c r="E1092">
        <f>INDEX(Reservations[Screening],MATCH(SeatReservations[[#This Row],[Reservation]],Reservations[Id],0))</f>
        <v>834</v>
      </c>
      <c r="F1092">
        <f t="shared" si="17"/>
        <v>1</v>
      </c>
      <c r="G1092">
        <f>INDEX(Seat!E:E,MATCH(SeatReservations!C1092,Seat!A:A,0))</f>
        <v>0</v>
      </c>
    </row>
    <row r="1093" spans="1:7" x14ac:dyDescent="0.25">
      <c r="A1093">
        <v>1092</v>
      </c>
      <c r="B1093">
        <v>2592</v>
      </c>
      <c r="C1093">
        <v>141</v>
      </c>
      <c r="D1093">
        <f>INDEX(Reservations[Hall (won''t be transferred to database)],MATCH(SeatReservations[[#This Row],[Reservation]],Reservations[Id],0))</f>
        <v>1</v>
      </c>
      <c r="E1093">
        <f>INDEX(Reservations[Screening],MATCH(SeatReservations[[#This Row],[Reservation]],Reservations[Id],0))</f>
        <v>622</v>
      </c>
      <c r="F1093">
        <f t="shared" si="17"/>
        <v>1</v>
      </c>
      <c r="G1093">
        <f>INDEX(Seat!E:E,MATCH(SeatReservations!C1093,Seat!A:A,0))</f>
        <v>0</v>
      </c>
    </row>
    <row r="1094" spans="1:7" x14ac:dyDescent="0.25">
      <c r="A1094">
        <v>1093</v>
      </c>
      <c r="B1094">
        <v>1965</v>
      </c>
      <c r="C1094">
        <v>1314</v>
      </c>
      <c r="D1094">
        <f>INDEX(Reservations[Hall (won''t be transferred to database)],MATCH(SeatReservations[[#This Row],[Reservation]],Reservations[Id],0))</f>
        <v>8</v>
      </c>
      <c r="E1094">
        <f>INDEX(Reservations[Screening],MATCH(SeatReservations[[#This Row],[Reservation]],Reservations[Id],0))</f>
        <v>281</v>
      </c>
      <c r="F1094">
        <f t="shared" si="17"/>
        <v>1</v>
      </c>
      <c r="G1094">
        <f>INDEX(Seat!E:E,MATCH(SeatReservations!C1094,Seat!A:A,0))</f>
        <v>0</v>
      </c>
    </row>
    <row r="1095" spans="1:7" x14ac:dyDescent="0.25">
      <c r="A1095">
        <v>1094</v>
      </c>
      <c r="B1095">
        <v>2570</v>
      </c>
      <c r="C1095">
        <v>1124</v>
      </c>
      <c r="D1095">
        <f>INDEX(Reservations[Hall (won''t be transferred to database)],MATCH(SeatReservations[[#This Row],[Reservation]],Reservations[Id],0))</f>
        <v>6</v>
      </c>
      <c r="E1095">
        <f>INDEX(Reservations[Screening],MATCH(SeatReservations[[#This Row],[Reservation]],Reservations[Id],0))</f>
        <v>716</v>
      </c>
      <c r="F1095">
        <f t="shared" si="17"/>
        <v>1</v>
      </c>
      <c r="G1095">
        <f>INDEX(Seat!E:E,MATCH(SeatReservations!C1095,Seat!A:A,0))</f>
        <v>0</v>
      </c>
    </row>
    <row r="1096" spans="1:7" x14ac:dyDescent="0.25">
      <c r="A1096">
        <v>1095</v>
      </c>
      <c r="B1096">
        <v>459</v>
      </c>
      <c r="C1096">
        <v>963</v>
      </c>
      <c r="D1096">
        <f>INDEX(Reservations[Hall (won''t be transferred to database)],MATCH(SeatReservations[[#This Row],[Reservation]],Reservations[Id],0))</f>
        <v>5</v>
      </c>
      <c r="E1096">
        <f>INDEX(Reservations[Screening],MATCH(SeatReservations[[#This Row],[Reservation]],Reservations[Id],0))</f>
        <v>710</v>
      </c>
      <c r="F1096">
        <f t="shared" si="17"/>
        <v>1</v>
      </c>
      <c r="G1096">
        <f>INDEX(Seat!E:E,MATCH(SeatReservations!C1096,Seat!A:A,0))</f>
        <v>0</v>
      </c>
    </row>
    <row r="1097" spans="1:7" x14ac:dyDescent="0.25">
      <c r="A1097">
        <v>1096</v>
      </c>
      <c r="B1097">
        <v>2846</v>
      </c>
      <c r="C1097">
        <v>1085</v>
      </c>
      <c r="D1097">
        <f>INDEX(Reservations[Hall (won''t be transferred to database)],MATCH(SeatReservations[[#This Row],[Reservation]],Reservations[Id],0))</f>
        <v>6</v>
      </c>
      <c r="E1097">
        <f>INDEX(Reservations[Screening],MATCH(SeatReservations[[#This Row],[Reservation]],Reservations[Id],0))</f>
        <v>646</v>
      </c>
      <c r="F1097">
        <f t="shared" si="17"/>
        <v>1</v>
      </c>
      <c r="G1097">
        <f>INDEX(Seat!E:E,MATCH(SeatReservations!C1097,Seat!A:A,0))</f>
        <v>0</v>
      </c>
    </row>
    <row r="1098" spans="1:7" x14ac:dyDescent="0.25">
      <c r="A1098">
        <v>1097</v>
      </c>
      <c r="B1098">
        <v>1322</v>
      </c>
      <c r="C1098">
        <v>820</v>
      </c>
      <c r="D1098">
        <f>INDEX(Reservations[Hall (won''t be transferred to database)],MATCH(SeatReservations[[#This Row],[Reservation]],Reservations[Id],0))</f>
        <v>4</v>
      </c>
      <c r="E1098">
        <f>INDEX(Reservations[Screening],MATCH(SeatReservations[[#This Row],[Reservation]],Reservations[Id],0))</f>
        <v>65</v>
      </c>
      <c r="F1098">
        <f t="shared" si="17"/>
        <v>2</v>
      </c>
      <c r="G1098">
        <f>INDEX(Seat!E:E,MATCH(SeatReservations!C1098,Seat!A:A,0))</f>
        <v>0</v>
      </c>
    </row>
    <row r="1099" spans="1:7" x14ac:dyDescent="0.25">
      <c r="A1099">
        <v>1098</v>
      </c>
      <c r="B1099">
        <v>2979</v>
      </c>
      <c r="C1099">
        <v>577</v>
      </c>
      <c r="D1099">
        <f>INDEX(Reservations[Hall (won''t be transferred to database)],MATCH(SeatReservations[[#This Row],[Reservation]],Reservations[Id],0))</f>
        <v>3</v>
      </c>
      <c r="E1099">
        <f>INDEX(Reservations[Screening],MATCH(SeatReservations[[#This Row],[Reservation]],Reservations[Id],0))</f>
        <v>709</v>
      </c>
      <c r="F1099">
        <f t="shared" si="17"/>
        <v>1</v>
      </c>
      <c r="G1099">
        <f>INDEX(Seat!E:E,MATCH(SeatReservations!C1099,Seat!A:A,0))</f>
        <v>0</v>
      </c>
    </row>
    <row r="1100" spans="1:7" x14ac:dyDescent="0.25">
      <c r="A1100">
        <v>1099</v>
      </c>
      <c r="B1100">
        <v>1381</v>
      </c>
      <c r="C1100">
        <v>1387</v>
      </c>
      <c r="D1100">
        <f>INDEX(Reservations[Hall (won''t be transferred to database)],MATCH(SeatReservations[[#This Row],[Reservation]],Reservations[Id],0))</f>
        <v>10</v>
      </c>
      <c r="E1100">
        <f>INDEX(Reservations[Screening],MATCH(SeatReservations[[#This Row],[Reservation]],Reservations[Id],0))</f>
        <v>51</v>
      </c>
      <c r="F1100">
        <f t="shared" si="17"/>
        <v>1</v>
      </c>
      <c r="G1100">
        <f>INDEX(Seat!E:E,MATCH(SeatReservations!C1100,Seat!A:A,0))</f>
        <v>0</v>
      </c>
    </row>
    <row r="1101" spans="1:7" x14ac:dyDescent="0.25">
      <c r="A1101">
        <v>1100</v>
      </c>
      <c r="B1101">
        <v>2151</v>
      </c>
      <c r="C1101">
        <v>807</v>
      </c>
      <c r="D1101">
        <f>INDEX(Reservations[Hall (won''t be transferred to database)],MATCH(SeatReservations[[#This Row],[Reservation]],Reservations[Id],0))</f>
        <v>4</v>
      </c>
      <c r="E1101">
        <f>INDEX(Reservations[Screening],MATCH(SeatReservations[[#This Row],[Reservation]],Reservations[Id],0))</f>
        <v>780</v>
      </c>
      <c r="F1101">
        <f t="shared" si="17"/>
        <v>1</v>
      </c>
      <c r="G1101">
        <f>INDEX(Seat!E:E,MATCH(SeatReservations!C1101,Seat!A:A,0))</f>
        <v>0</v>
      </c>
    </row>
    <row r="1102" spans="1:7" x14ac:dyDescent="0.25">
      <c r="A1102">
        <v>1101</v>
      </c>
      <c r="B1102">
        <v>2142</v>
      </c>
      <c r="C1102">
        <v>878</v>
      </c>
      <c r="D1102">
        <f>INDEX(Reservations[Hall (won''t be transferred to database)],MATCH(SeatReservations[[#This Row],[Reservation]],Reservations[Id],0))</f>
        <v>4</v>
      </c>
      <c r="E1102">
        <f>INDEX(Reservations[Screening],MATCH(SeatReservations[[#This Row],[Reservation]],Reservations[Id],0))</f>
        <v>798</v>
      </c>
      <c r="F1102">
        <f t="shared" si="17"/>
        <v>1</v>
      </c>
      <c r="G1102">
        <f>INDEX(Seat!E:E,MATCH(SeatReservations!C1102,Seat!A:A,0))</f>
        <v>0</v>
      </c>
    </row>
    <row r="1103" spans="1:7" x14ac:dyDescent="0.25">
      <c r="A1103">
        <v>1102</v>
      </c>
      <c r="B1103">
        <v>1707</v>
      </c>
      <c r="C1103">
        <v>1415</v>
      </c>
      <c r="D1103">
        <f>INDEX(Reservations[Hall (won''t be transferred to database)],MATCH(SeatReservations[[#This Row],[Reservation]],Reservations[Id],0))</f>
        <v>10</v>
      </c>
      <c r="E1103">
        <f>INDEX(Reservations[Screening],MATCH(SeatReservations[[#This Row],[Reservation]],Reservations[Id],0))</f>
        <v>92</v>
      </c>
      <c r="F1103">
        <f t="shared" si="17"/>
        <v>2</v>
      </c>
      <c r="G1103">
        <f>INDEX(Seat!E:E,MATCH(SeatReservations!C1103,Seat!A:A,0))</f>
        <v>0</v>
      </c>
    </row>
    <row r="1104" spans="1:7" x14ac:dyDescent="0.25">
      <c r="A1104">
        <v>1103</v>
      </c>
      <c r="B1104">
        <v>1301</v>
      </c>
      <c r="C1104">
        <v>1335</v>
      </c>
      <c r="D1104">
        <f>INDEX(Reservations[Hall (won''t be transferred to database)],MATCH(SeatReservations[[#This Row],[Reservation]],Reservations[Id],0))</f>
        <v>9</v>
      </c>
      <c r="E1104">
        <f>INDEX(Reservations[Screening],MATCH(SeatReservations[[#This Row],[Reservation]],Reservations[Id],0))</f>
        <v>124</v>
      </c>
      <c r="F1104">
        <f t="shared" si="17"/>
        <v>2</v>
      </c>
      <c r="G1104">
        <f>INDEX(Seat!E:E,MATCH(SeatReservations!C1104,Seat!A:A,0))</f>
        <v>0</v>
      </c>
    </row>
    <row r="1105" spans="1:7" x14ac:dyDescent="0.25">
      <c r="A1105">
        <v>1104</v>
      </c>
      <c r="B1105">
        <v>2234</v>
      </c>
      <c r="C1105">
        <v>874</v>
      </c>
      <c r="D1105">
        <f>INDEX(Reservations[Hall (won''t be transferred to database)],MATCH(SeatReservations[[#This Row],[Reservation]],Reservations[Id],0))</f>
        <v>4</v>
      </c>
      <c r="E1105">
        <f>INDEX(Reservations[Screening],MATCH(SeatReservations[[#This Row],[Reservation]],Reservations[Id],0))</f>
        <v>839</v>
      </c>
      <c r="F1105">
        <f t="shared" si="17"/>
        <v>1</v>
      </c>
      <c r="G1105">
        <f>INDEX(Seat!E:E,MATCH(SeatReservations!C1105,Seat!A:A,0))</f>
        <v>0</v>
      </c>
    </row>
    <row r="1106" spans="1:7" x14ac:dyDescent="0.25">
      <c r="A1106">
        <v>1105</v>
      </c>
      <c r="B1106">
        <v>2070</v>
      </c>
      <c r="C1106">
        <v>1393</v>
      </c>
      <c r="D1106">
        <f>INDEX(Reservations[Hall (won''t be transferred to database)],MATCH(SeatReservations[[#This Row],[Reservation]],Reservations[Id],0))</f>
        <v>10</v>
      </c>
      <c r="E1106">
        <f>INDEX(Reservations[Screening],MATCH(SeatReservations[[#This Row],[Reservation]],Reservations[Id],0))</f>
        <v>682</v>
      </c>
      <c r="F1106">
        <f t="shared" si="17"/>
        <v>1</v>
      </c>
      <c r="G1106">
        <f>INDEX(Seat!E:E,MATCH(SeatReservations!C1106,Seat!A:A,0))</f>
        <v>0</v>
      </c>
    </row>
    <row r="1107" spans="1:7" x14ac:dyDescent="0.25">
      <c r="A1107">
        <v>1106</v>
      </c>
      <c r="B1107">
        <v>938</v>
      </c>
      <c r="C1107">
        <v>888</v>
      </c>
      <c r="D1107">
        <f>INDEX(Reservations[Hall (won''t be transferred to database)],MATCH(SeatReservations[[#This Row],[Reservation]],Reservations[Id],0))</f>
        <v>4</v>
      </c>
      <c r="E1107">
        <f>INDEX(Reservations[Screening],MATCH(SeatReservations[[#This Row],[Reservation]],Reservations[Id],0))</f>
        <v>637</v>
      </c>
      <c r="F1107">
        <f t="shared" si="17"/>
        <v>1</v>
      </c>
      <c r="G1107">
        <f>INDEX(Seat!E:E,MATCH(SeatReservations!C1107,Seat!A:A,0))</f>
        <v>0</v>
      </c>
    </row>
    <row r="1108" spans="1:7" x14ac:dyDescent="0.25">
      <c r="A1108">
        <v>1107</v>
      </c>
      <c r="B1108">
        <v>2353</v>
      </c>
      <c r="C1108">
        <v>1028</v>
      </c>
      <c r="D1108">
        <f>INDEX(Reservations[Hall (won''t be transferred to database)],MATCH(SeatReservations[[#This Row],[Reservation]],Reservations[Id],0))</f>
        <v>5</v>
      </c>
      <c r="E1108">
        <f>INDEX(Reservations[Screening],MATCH(SeatReservations[[#This Row],[Reservation]],Reservations[Id],0))</f>
        <v>770</v>
      </c>
      <c r="F1108">
        <f t="shared" si="17"/>
        <v>1</v>
      </c>
      <c r="G1108">
        <f>INDEX(Seat!E:E,MATCH(SeatReservations!C1108,Seat!A:A,0))</f>
        <v>0</v>
      </c>
    </row>
    <row r="1109" spans="1:7" x14ac:dyDescent="0.25">
      <c r="A1109">
        <v>1108</v>
      </c>
      <c r="B1109">
        <v>2555</v>
      </c>
      <c r="C1109">
        <v>1345</v>
      </c>
      <c r="D1109">
        <f>INDEX(Reservations[Hall (won''t be transferred to database)],MATCH(SeatReservations[[#This Row],[Reservation]],Reservations[Id],0))</f>
        <v>9</v>
      </c>
      <c r="E1109">
        <f>INDEX(Reservations[Screening],MATCH(SeatReservations[[#This Row],[Reservation]],Reservations[Id],0))</f>
        <v>748</v>
      </c>
      <c r="F1109">
        <f t="shared" si="17"/>
        <v>1</v>
      </c>
      <c r="G1109">
        <f>INDEX(Seat!E:E,MATCH(SeatReservations!C1109,Seat!A:A,0))</f>
        <v>0</v>
      </c>
    </row>
    <row r="1110" spans="1:7" x14ac:dyDescent="0.25">
      <c r="A1110">
        <v>1109</v>
      </c>
      <c r="B1110">
        <v>2598</v>
      </c>
      <c r="C1110">
        <v>1169</v>
      </c>
      <c r="D1110">
        <f>INDEX(Reservations[Hall (won''t be transferred to database)],MATCH(SeatReservations[[#This Row],[Reservation]],Reservations[Id],0))</f>
        <v>7</v>
      </c>
      <c r="E1110">
        <f>INDEX(Reservations[Screening],MATCH(SeatReservations[[#This Row],[Reservation]],Reservations[Id],0))</f>
        <v>733</v>
      </c>
      <c r="F1110">
        <f t="shared" si="17"/>
        <v>1</v>
      </c>
      <c r="G1110">
        <f>INDEX(Seat!E:E,MATCH(SeatReservations!C1110,Seat!A:A,0))</f>
        <v>0</v>
      </c>
    </row>
    <row r="1111" spans="1:7" x14ac:dyDescent="0.25">
      <c r="A1111">
        <v>1110</v>
      </c>
      <c r="B1111">
        <v>2198</v>
      </c>
      <c r="C1111">
        <v>865</v>
      </c>
      <c r="D1111">
        <f>INDEX(Reservations[Hall (won''t be transferred to database)],MATCH(SeatReservations[[#This Row],[Reservation]],Reservations[Id],0))</f>
        <v>4</v>
      </c>
      <c r="E1111">
        <f>INDEX(Reservations[Screening],MATCH(SeatReservations[[#This Row],[Reservation]],Reservations[Id],0))</f>
        <v>802</v>
      </c>
      <c r="F1111">
        <f t="shared" si="17"/>
        <v>1</v>
      </c>
      <c r="G1111">
        <f>INDEX(Seat!E:E,MATCH(SeatReservations!C1111,Seat!A:A,0))</f>
        <v>0</v>
      </c>
    </row>
    <row r="1112" spans="1:7" x14ac:dyDescent="0.25">
      <c r="A1112">
        <v>1111</v>
      </c>
      <c r="B1112">
        <v>1048</v>
      </c>
      <c r="C1112">
        <v>1058</v>
      </c>
      <c r="D1112">
        <f>INDEX(Reservations[Hall (won''t be transferred to database)],MATCH(SeatReservations[[#This Row],[Reservation]],Reservations[Id],0))</f>
        <v>5</v>
      </c>
      <c r="E1112">
        <f>INDEX(Reservations[Screening],MATCH(SeatReservations[[#This Row],[Reservation]],Reservations[Id],0))</f>
        <v>154</v>
      </c>
      <c r="F1112">
        <f t="shared" si="17"/>
        <v>1</v>
      </c>
      <c r="G1112">
        <f>INDEX(Seat!E:E,MATCH(SeatReservations!C1112,Seat!A:A,0))</f>
        <v>0</v>
      </c>
    </row>
    <row r="1113" spans="1:7" x14ac:dyDescent="0.25">
      <c r="A1113">
        <v>1112</v>
      </c>
      <c r="B1113">
        <v>2658</v>
      </c>
      <c r="C1113">
        <v>1168</v>
      </c>
      <c r="D1113">
        <f>INDEX(Reservations[Hall (won''t be transferred to database)],MATCH(SeatReservations[[#This Row],[Reservation]],Reservations[Id],0))</f>
        <v>7</v>
      </c>
      <c r="E1113">
        <f>INDEX(Reservations[Screening],MATCH(SeatReservations[[#This Row],[Reservation]],Reservations[Id],0))</f>
        <v>742</v>
      </c>
      <c r="F1113">
        <f t="shared" si="17"/>
        <v>2</v>
      </c>
      <c r="G1113">
        <f>INDEX(Seat!E:E,MATCH(SeatReservations!C1113,Seat!A:A,0))</f>
        <v>0</v>
      </c>
    </row>
    <row r="1114" spans="1:7" x14ac:dyDescent="0.25">
      <c r="A1114">
        <v>1113</v>
      </c>
      <c r="B1114">
        <v>599</v>
      </c>
      <c r="C1114">
        <v>673</v>
      </c>
      <c r="D1114">
        <f>INDEX(Reservations[Hall (won''t be transferred to database)],MATCH(SeatReservations[[#This Row],[Reservation]],Reservations[Id],0))</f>
        <v>3</v>
      </c>
      <c r="E1114">
        <f>INDEX(Reservations[Screening],MATCH(SeatReservations[[#This Row],[Reservation]],Reservations[Id],0))</f>
        <v>678</v>
      </c>
      <c r="F1114">
        <f t="shared" si="17"/>
        <v>1</v>
      </c>
      <c r="G1114">
        <f>INDEX(Seat!E:E,MATCH(SeatReservations!C1114,Seat!A:A,0))</f>
        <v>0</v>
      </c>
    </row>
    <row r="1115" spans="1:7" x14ac:dyDescent="0.25">
      <c r="A1115">
        <v>1114</v>
      </c>
      <c r="B1115">
        <v>2145</v>
      </c>
      <c r="C1115">
        <v>1423</v>
      </c>
      <c r="D1115">
        <f>INDEX(Reservations[Hall (won''t be transferred to database)],MATCH(SeatReservations[[#This Row],[Reservation]],Reservations[Id],0))</f>
        <v>10</v>
      </c>
      <c r="E1115">
        <f>INDEX(Reservations[Screening],MATCH(SeatReservations[[#This Row],[Reservation]],Reservations[Id],0))</f>
        <v>784</v>
      </c>
      <c r="F1115">
        <f t="shared" si="17"/>
        <v>1</v>
      </c>
      <c r="G1115">
        <f>INDEX(Seat!E:E,MATCH(SeatReservations!C1115,Seat!A:A,0))</f>
        <v>0</v>
      </c>
    </row>
    <row r="1116" spans="1:7" x14ac:dyDescent="0.25">
      <c r="A1116">
        <v>1115</v>
      </c>
      <c r="B1116">
        <v>1944</v>
      </c>
      <c r="C1116">
        <v>1379</v>
      </c>
      <c r="D1116">
        <f>INDEX(Reservations[Hall (won''t be transferred to database)],MATCH(SeatReservations[[#This Row],[Reservation]],Reservations[Id],0))</f>
        <v>10</v>
      </c>
      <c r="E1116">
        <f>INDEX(Reservations[Screening],MATCH(SeatReservations[[#This Row],[Reservation]],Reservations[Id],0))</f>
        <v>85</v>
      </c>
      <c r="F1116">
        <f t="shared" si="17"/>
        <v>1</v>
      </c>
      <c r="G1116">
        <f>INDEX(Seat!E:E,MATCH(SeatReservations!C1116,Seat!A:A,0))</f>
        <v>0</v>
      </c>
    </row>
    <row r="1117" spans="1:7" x14ac:dyDescent="0.25">
      <c r="A1117">
        <v>1116</v>
      </c>
      <c r="B1117">
        <v>2947</v>
      </c>
      <c r="C1117">
        <v>404</v>
      </c>
      <c r="D1117">
        <f>INDEX(Reservations[Hall (won''t be transferred to database)],MATCH(SeatReservations[[#This Row],[Reservation]],Reservations[Id],0))</f>
        <v>2</v>
      </c>
      <c r="E1117">
        <f>INDEX(Reservations[Screening],MATCH(SeatReservations[[#This Row],[Reservation]],Reservations[Id],0))</f>
        <v>736</v>
      </c>
      <c r="F1117">
        <f t="shared" si="17"/>
        <v>2</v>
      </c>
      <c r="G1117">
        <f>INDEX(Seat!E:E,MATCH(SeatReservations!C1117,Seat!A:A,0))</f>
        <v>0</v>
      </c>
    </row>
    <row r="1118" spans="1:7" x14ac:dyDescent="0.25">
      <c r="A1118">
        <v>1117</v>
      </c>
      <c r="B1118">
        <v>2757</v>
      </c>
      <c r="C1118">
        <v>798</v>
      </c>
      <c r="D1118">
        <f>INDEX(Reservations[Hall (won''t be transferred to database)],MATCH(SeatReservations[[#This Row],[Reservation]],Reservations[Id],0))</f>
        <v>4</v>
      </c>
      <c r="E1118">
        <f>INDEX(Reservations[Screening],MATCH(SeatReservations[[#This Row],[Reservation]],Reservations[Id],0))</f>
        <v>634</v>
      </c>
      <c r="F1118">
        <f t="shared" si="17"/>
        <v>1</v>
      </c>
      <c r="G1118">
        <f>INDEX(Seat!E:E,MATCH(SeatReservations!C1118,Seat!A:A,0))</f>
        <v>0</v>
      </c>
    </row>
    <row r="1119" spans="1:7" x14ac:dyDescent="0.25">
      <c r="A1119">
        <v>1118</v>
      </c>
      <c r="B1119">
        <v>1100</v>
      </c>
      <c r="C1119">
        <v>233</v>
      </c>
      <c r="D1119">
        <f>INDEX(Reservations[Hall (won''t be transferred to database)],MATCH(SeatReservations[[#This Row],[Reservation]],Reservations[Id],0))</f>
        <v>1</v>
      </c>
      <c r="E1119">
        <f>INDEX(Reservations[Screening],MATCH(SeatReservations[[#This Row],[Reservation]],Reservations[Id],0))</f>
        <v>148</v>
      </c>
      <c r="F1119">
        <f t="shared" si="17"/>
        <v>1</v>
      </c>
      <c r="G1119">
        <f>INDEX(Seat!E:E,MATCH(SeatReservations!C1119,Seat!A:A,0))</f>
        <v>0</v>
      </c>
    </row>
    <row r="1120" spans="1:7" x14ac:dyDescent="0.25">
      <c r="A1120">
        <v>1119</v>
      </c>
      <c r="B1120">
        <v>2392</v>
      </c>
      <c r="C1120">
        <v>1385</v>
      </c>
      <c r="D1120">
        <f>INDEX(Reservations[Hall (won''t be transferred to database)],MATCH(SeatReservations[[#This Row],[Reservation]],Reservations[Id],0))</f>
        <v>10</v>
      </c>
      <c r="E1120">
        <f>INDEX(Reservations[Screening],MATCH(SeatReservations[[#This Row],[Reservation]],Reservations[Id],0))</f>
        <v>823</v>
      </c>
      <c r="F1120">
        <f t="shared" si="17"/>
        <v>1</v>
      </c>
      <c r="G1120">
        <f>INDEX(Seat!E:E,MATCH(SeatReservations!C1120,Seat!A:A,0))</f>
        <v>0</v>
      </c>
    </row>
    <row r="1121" spans="1:7" x14ac:dyDescent="0.25">
      <c r="A1121">
        <v>1120</v>
      </c>
      <c r="B1121">
        <v>1049</v>
      </c>
      <c r="C1121">
        <v>1007</v>
      </c>
      <c r="D1121">
        <f>INDEX(Reservations[Hall (won''t be transferred to database)],MATCH(SeatReservations[[#This Row],[Reservation]],Reservations[Id],0))</f>
        <v>5</v>
      </c>
      <c r="E1121">
        <f>INDEX(Reservations[Screening],MATCH(SeatReservations[[#This Row],[Reservation]],Reservations[Id],0))</f>
        <v>127</v>
      </c>
      <c r="F1121">
        <f t="shared" si="17"/>
        <v>1</v>
      </c>
      <c r="G1121">
        <f>INDEX(Seat!E:E,MATCH(SeatReservations!C1121,Seat!A:A,0))</f>
        <v>0</v>
      </c>
    </row>
    <row r="1122" spans="1:7" x14ac:dyDescent="0.25">
      <c r="A1122">
        <v>1121</v>
      </c>
      <c r="B1122">
        <v>2370</v>
      </c>
      <c r="C1122">
        <v>447</v>
      </c>
      <c r="D1122">
        <f>INDEX(Reservations[Hall (won''t be transferred to database)],MATCH(SeatReservations[[#This Row],[Reservation]],Reservations[Id],0))</f>
        <v>2</v>
      </c>
      <c r="E1122">
        <f>INDEX(Reservations[Screening],MATCH(SeatReservations[[#This Row],[Reservation]],Reservations[Id],0))</f>
        <v>787</v>
      </c>
      <c r="F1122">
        <f t="shared" si="17"/>
        <v>1</v>
      </c>
      <c r="G1122">
        <f>INDEX(Seat!E:E,MATCH(SeatReservations!C1122,Seat!A:A,0))</f>
        <v>0</v>
      </c>
    </row>
    <row r="1123" spans="1:7" x14ac:dyDescent="0.25">
      <c r="A1123">
        <v>1122</v>
      </c>
      <c r="B1123">
        <v>1399</v>
      </c>
      <c r="C1123">
        <v>909</v>
      </c>
      <c r="D1123">
        <f>INDEX(Reservations[Hall (won''t be transferred to database)],MATCH(SeatReservations[[#This Row],[Reservation]],Reservations[Id],0))</f>
        <v>4</v>
      </c>
      <c r="E1123">
        <f>INDEX(Reservations[Screening],MATCH(SeatReservations[[#This Row],[Reservation]],Reservations[Id],0))</f>
        <v>163</v>
      </c>
      <c r="F1123">
        <f t="shared" si="17"/>
        <v>1</v>
      </c>
      <c r="G1123">
        <f>INDEX(Seat!E:E,MATCH(SeatReservations!C1123,Seat!A:A,0))</f>
        <v>0</v>
      </c>
    </row>
    <row r="1124" spans="1:7" x14ac:dyDescent="0.25">
      <c r="A1124">
        <v>1123</v>
      </c>
      <c r="B1124">
        <v>1824</v>
      </c>
      <c r="C1124">
        <v>1175</v>
      </c>
      <c r="D1124">
        <f>INDEX(Reservations[Hall (won''t be transferred to database)],MATCH(SeatReservations[[#This Row],[Reservation]],Reservations[Id],0))</f>
        <v>7</v>
      </c>
      <c r="E1124">
        <f>INDEX(Reservations[Screening],MATCH(SeatReservations[[#This Row],[Reservation]],Reservations[Id],0))</f>
        <v>259</v>
      </c>
      <c r="F1124">
        <f t="shared" si="17"/>
        <v>1</v>
      </c>
      <c r="G1124">
        <f>INDEX(Seat!E:E,MATCH(SeatReservations!C1124,Seat!A:A,0))</f>
        <v>0</v>
      </c>
    </row>
    <row r="1125" spans="1:7" x14ac:dyDescent="0.25">
      <c r="A1125">
        <v>1124</v>
      </c>
      <c r="B1125">
        <v>1467</v>
      </c>
      <c r="C1125">
        <v>926</v>
      </c>
      <c r="D1125">
        <f>INDEX(Reservations[Hall (won''t be transferred to database)],MATCH(SeatReservations[[#This Row],[Reservation]],Reservations[Id],0))</f>
        <v>4</v>
      </c>
      <c r="E1125">
        <f>INDEX(Reservations[Screening],MATCH(SeatReservations[[#This Row],[Reservation]],Reservations[Id],0))</f>
        <v>2</v>
      </c>
      <c r="F1125">
        <f t="shared" si="17"/>
        <v>1</v>
      </c>
      <c r="G1125">
        <f>INDEX(Seat!E:E,MATCH(SeatReservations!C1125,Seat!A:A,0))</f>
        <v>0</v>
      </c>
    </row>
    <row r="1126" spans="1:7" x14ac:dyDescent="0.25">
      <c r="A1126">
        <v>1125</v>
      </c>
      <c r="B1126">
        <v>1294</v>
      </c>
      <c r="C1126">
        <v>1216</v>
      </c>
      <c r="D1126">
        <f>INDEX(Reservations[Hall (won''t be transferred to database)],MATCH(SeatReservations[[#This Row],[Reservation]],Reservations[Id],0))</f>
        <v>7</v>
      </c>
      <c r="E1126">
        <f>INDEX(Reservations[Screening],MATCH(SeatReservations[[#This Row],[Reservation]],Reservations[Id],0))</f>
        <v>62</v>
      </c>
      <c r="F1126">
        <f t="shared" si="17"/>
        <v>1</v>
      </c>
      <c r="G1126">
        <f>INDEX(Seat!E:E,MATCH(SeatReservations!C1126,Seat!A:A,0))</f>
        <v>0</v>
      </c>
    </row>
    <row r="1127" spans="1:7" x14ac:dyDescent="0.25">
      <c r="A1127">
        <v>1126</v>
      </c>
      <c r="B1127">
        <v>2284</v>
      </c>
      <c r="C1127">
        <v>1170</v>
      </c>
      <c r="D1127">
        <f>INDEX(Reservations[Hall (won''t be transferred to database)],MATCH(SeatReservations[[#This Row],[Reservation]],Reservations[Id],0))</f>
        <v>7</v>
      </c>
      <c r="E1127">
        <f>INDEX(Reservations[Screening],MATCH(SeatReservations[[#This Row],[Reservation]],Reservations[Id],0))</f>
        <v>693</v>
      </c>
      <c r="F1127">
        <f t="shared" si="17"/>
        <v>1</v>
      </c>
      <c r="G1127">
        <f>INDEX(Seat!E:E,MATCH(SeatReservations!C1127,Seat!A:A,0))</f>
        <v>0</v>
      </c>
    </row>
    <row r="1128" spans="1:7" x14ac:dyDescent="0.25">
      <c r="A1128">
        <v>1127</v>
      </c>
      <c r="B1128">
        <v>2750</v>
      </c>
      <c r="C1128">
        <v>847</v>
      </c>
      <c r="D1128">
        <f>INDEX(Reservations[Hall (won''t be transferred to database)],MATCH(SeatReservations[[#This Row],[Reservation]],Reservations[Id],0))</f>
        <v>4</v>
      </c>
      <c r="E1128">
        <f>INDEX(Reservations[Screening],MATCH(SeatReservations[[#This Row],[Reservation]],Reservations[Id],0))</f>
        <v>671</v>
      </c>
      <c r="F1128">
        <f t="shared" si="17"/>
        <v>1</v>
      </c>
      <c r="G1128">
        <f>INDEX(Seat!E:E,MATCH(SeatReservations!C1128,Seat!A:A,0))</f>
        <v>0</v>
      </c>
    </row>
    <row r="1129" spans="1:7" x14ac:dyDescent="0.25">
      <c r="A1129">
        <v>1128</v>
      </c>
      <c r="B1129">
        <v>2453</v>
      </c>
      <c r="C1129">
        <v>352</v>
      </c>
      <c r="D1129">
        <f>INDEX(Reservations[Hall (won''t be transferred to database)],MATCH(SeatReservations[[#This Row],[Reservation]],Reservations[Id],0))</f>
        <v>2</v>
      </c>
      <c r="E1129">
        <f>INDEX(Reservations[Screening],MATCH(SeatReservations[[#This Row],[Reservation]],Reservations[Id],0))</f>
        <v>628</v>
      </c>
      <c r="F1129">
        <f t="shared" si="17"/>
        <v>1</v>
      </c>
      <c r="G1129">
        <f>INDEX(Seat!E:E,MATCH(SeatReservations!C1129,Seat!A:A,0))</f>
        <v>0</v>
      </c>
    </row>
    <row r="1130" spans="1:7" x14ac:dyDescent="0.25">
      <c r="A1130">
        <v>1129</v>
      </c>
      <c r="B1130">
        <v>2800</v>
      </c>
      <c r="C1130">
        <v>1350</v>
      </c>
      <c r="D1130">
        <f>INDEX(Reservations[Hall (won''t be transferred to database)],MATCH(SeatReservations[[#This Row],[Reservation]],Reservations[Id],0))</f>
        <v>9</v>
      </c>
      <c r="E1130">
        <f>INDEX(Reservations[Screening],MATCH(SeatReservations[[#This Row],[Reservation]],Reservations[Id],0))</f>
        <v>811</v>
      </c>
      <c r="F1130">
        <f t="shared" si="17"/>
        <v>1</v>
      </c>
      <c r="G1130">
        <f>INDEX(Seat!E:E,MATCH(SeatReservations!C1130,Seat!A:A,0))</f>
        <v>0</v>
      </c>
    </row>
    <row r="1131" spans="1:7" x14ac:dyDescent="0.25">
      <c r="A1131">
        <v>1130</v>
      </c>
      <c r="B1131">
        <v>1573</v>
      </c>
      <c r="C1131">
        <v>1116</v>
      </c>
      <c r="D1131">
        <f>INDEX(Reservations[Hall (won''t be transferred to database)],MATCH(SeatReservations[[#This Row],[Reservation]],Reservations[Id],0))</f>
        <v>6</v>
      </c>
      <c r="E1131">
        <f>INDEX(Reservations[Screening],MATCH(SeatReservations[[#This Row],[Reservation]],Reservations[Id],0))</f>
        <v>84</v>
      </c>
      <c r="F1131">
        <f t="shared" si="17"/>
        <v>1</v>
      </c>
      <c r="G1131">
        <f>INDEX(Seat!E:E,MATCH(SeatReservations!C1131,Seat!A:A,0))</f>
        <v>0</v>
      </c>
    </row>
    <row r="1132" spans="1:7" x14ac:dyDescent="0.25">
      <c r="A1132">
        <v>1131</v>
      </c>
      <c r="B1132">
        <v>2203</v>
      </c>
      <c r="C1132">
        <v>267</v>
      </c>
      <c r="D1132">
        <f>INDEX(Reservations[Hall (won''t be transferred to database)],MATCH(SeatReservations[[#This Row],[Reservation]],Reservations[Id],0))</f>
        <v>2</v>
      </c>
      <c r="E1132">
        <f>INDEX(Reservations[Screening],MATCH(SeatReservations[[#This Row],[Reservation]],Reservations[Id],0))</f>
        <v>694</v>
      </c>
      <c r="F1132">
        <f t="shared" si="17"/>
        <v>1</v>
      </c>
      <c r="G1132">
        <f>INDEX(Seat!E:E,MATCH(SeatReservations!C1132,Seat!A:A,0))</f>
        <v>0</v>
      </c>
    </row>
    <row r="1133" spans="1:7" x14ac:dyDescent="0.25">
      <c r="A1133">
        <v>1132</v>
      </c>
      <c r="B1133">
        <v>2763</v>
      </c>
      <c r="C1133">
        <v>1285</v>
      </c>
      <c r="D1133">
        <f>INDEX(Reservations[Hall (won''t be transferred to database)],MATCH(SeatReservations[[#This Row],[Reservation]],Reservations[Id],0))</f>
        <v>8</v>
      </c>
      <c r="E1133">
        <f>INDEX(Reservations[Screening],MATCH(SeatReservations[[#This Row],[Reservation]],Reservations[Id],0))</f>
        <v>601</v>
      </c>
      <c r="F1133">
        <f t="shared" si="17"/>
        <v>2</v>
      </c>
      <c r="G1133">
        <f>INDEX(Seat!E:E,MATCH(SeatReservations!C1133,Seat!A:A,0))</f>
        <v>0</v>
      </c>
    </row>
    <row r="1134" spans="1:7" x14ac:dyDescent="0.25">
      <c r="A1134">
        <v>1133</v>
      </c>
      <c r="B1134">
        <v>19</v>
      </c>
      <c r="C1134">
        <v>1396</v>
      </c>
      <c r="D1134">
        <f>INDEX(Reservations[Hall (won''t be transferred to database)],MATCH(SeatReservations[[#This Row],[Reservation]],Reservations[Id],0))</f>
        <v>10</v>
      </c>
      <c r="E1134">
        <f>INDEX(Reservations[Screening],MATCH(SeatReservations[[#This Row],[Reservation]],Reservations[Id],0))</f>
        <v>729</v>
      </c>
      <c r="F1134">
        <f t="shared" si="17"/>
        <v>1</v>
      </c>
      <c r="G1134">
        <f>INDEX(Seat!E:E,MATCH(SeatReservations!C1134,Seat!A:A,0))</f>
        <v>0</v>
      </c>
    </row>
    <row r="1135" spans="1:7" x14ac:dyDescent="0.25">
      <c r="A1135">
        <v>1134</v>
      </c>
      <c r="B1135">
        <v>1527</v>
      </c>
      <c r="C1135">
        <v>309</v>
      </c>
      <c r="D1135">
        <f>INDEX(Reservations[Hall (won''t be transferred to database)],MATCH(SeatReservations[[#This Row],[Reservation]],Reservations[Id],0))</f>
        <v>2</v>
      </c>
      <c r="E1135">
        <f>INDEX(Reservations[Screening],MATCH(SeatReservations[[#This Row],[Reservation]],Reservations[Id],0))</f>
        <v>208</v>
      </c>
      <c r="F1135">
        <f t="shared" si="17"/>
        <v>1</v>
      </c>
      <c r="G1135">
        <f>INDEX(Seat!E:E,MATCH(SeatReservations!C1135,Seat!A:A,0))</f>
        <v>0</v>
      </c>
    </row>
    <row r="1136" spans="1:7" x14ac:dyDescent="0.25">
      <c r="A1136">
        <v>1135</v>
      </c>
      <c r="B1136">
        <v>636</v>
      </c>
      <c r="C1136">
        <v>82</v>
      </c>
      <c r="D1136">
        <f>INDEX(Reservations[Hall (won''t be transferred to database)],MATCH(SeatReservations[[#This Row],[Reservation]],Reservations[Id],0))</f>
        <v>1</v>
      </c>
      <c r="E1136">
        <f>INDEX(Reservations[Screening],MATCH(SeatReservations[[#This Row],[Reservation]],Reservations[Id],0))</f>
        <v>826</v>
      </c>
      <c r="F1136">
        <f t="shared" si="17"/>
        <v>1</v>
      </c>
      <c r="G1136">
        <f>INDEX(Seat!E:E,MATCH(SeatReservations!C1136,Seat!A:A,0))</f>
        <v>0</v>
      </c>
    </row>
    <row r="1137" spans="1:7" x14ac:dyDescent="0.25">
      <c r="A1137">
        <v>1136</v>
      </c>
      <c r="B1137">
        <v>105</v>
      </c>
      <c r="C1137">
        <v>1358</v>
      </c>
      <c r="D1137">
        <f>INDEX(Reservations[Hall (won''t be transferred to database)],MATCH(SeatReservations[[#This Row],[Reservation]],Reservations[Id],0))</f>
        <v>9</v>
      </c>
      <c r="E1137">
        <f>INDEX(Reservations[Screening],MATCH(SeatReservations[[#This Row],[Reservation]],Reservations[Id],0))</f>
        <v>690</v>
      </c>
      <c r="F1137">
        <f t="shared" si="17"/>
        <v>2</v>
      </c>
      <c r="G1137">
        <f>INDEX(Seat!E:E,MATCH(SeatReservations!C1137,Seat!A:A,0))</f>
        <v>0</v>
      </c>
    </row>
    <row r="1138" spans="1:7" x14ac:dyDescent="0.25">
      <c r="A1138">
        <v>1137</v>
      </c>
      <c r="B1138">
        <v>1976</v>
      </c>
      <c r="C1138">
        <v>918</v>
      </c>
      <c r="D1138">
        <f>INDEX(Reservations[Hall (won''t be transferred to database)],MATCH(SeatReservations[[#This Row],[Reservation]],Reservations[Id],0))</f>
        <v>4</v>
      </c>
      <c r="E1138">
        <f>INDEX(Reservations[Screening],MATCH(SeatReservations[[#This Row],[Reservation]],Reservations[Id],0))</f>
        <v>8</v>
      </c>
      <c r="F1138">
        <f t="shared" si="17"/>
        <v>2</v>
      </c>
      <c r="G1138">
        <f>INDEX(Seat!E:E,MATCH(SeatReservations!C1138,Seat!A:A,0))</f>
        <v>0</v>
      </c>
    </row>
    <row r="1139" spans="1:7" x14ac:dyDescent="0.25">
      <c r="A1139">
        <v>1138</v>
      </c>
      <c r="B1139">
        <v>2799</v>
      </c>
      <c r="C1139">
        <v>486</v>
      </c>
      <c r="D1139">
        <f>INDEX(Reservations[Hall (won''t be transferred to database)],MATCH(SeatReservations[[#This Row],[Reservation]],Reservations[Id],0))</f>
        <v>3</v>
      </c>
      <c r="E1139">
        <f>INDEX(Reservations[Screening],MATCH(SeatReservations[[#This Row],[Reservation]],Reservations[Id],0))</f>
        <v>808</v>
      </c>
      <c r="F1139">
        <f t="shared" si="17"/>
        <v>1</v>
      </c>
      <c r="G1139">
        <f>INDEX(Seat!E:E,MATCH(SeatReservations!C1139,Seat!A:A,0))</f>
        <v>0</v>
      </c>
    </row>
    <row r="1140" spans="1:7" x14ac:dyDescent="0.25">
      <c r="A1140">
        <v>1139</v>
      </c>
      <c r="B1140">
        <v>100</v>
      </c>
      <c r="C1140">
        <v>1097</v>
      </c>
      <c r="D1140">
        <f>INDEX(Reservations[Hall (won''t be transferred to database)],MATCH(SeatReservations[[#This Row],[Reservation]],Reservations[Id],0))</f>
        <v>6</v>
      </c>
      <c r="E1140">
        <f>INDEX(Reservations[Screening],MATCH(SeatReservations[[#This Row],[Reservation]],Reservations[Id],0))</f>
        <v>707</v>
      </c>
      <c r="F1140">
        <f t="shared" si="17"/>
        <v>1</v>
      </c>
      <c r="G1140">
        <f>INDEX(Seat!E:E,MATCH(SeatReservations!C1140,Seat!A:A,0))</f>
        <v>0</v>
      </c>
    </row>
    <row r="1141" spans="1:7" x14ac:dyDescent="0.25">
      <c r="A1141">
        <v>1140</v>
      </c>
      <c r="B1141">
        <v>1215</v>
      </c>
      <c r="C1141">
        <v>990</v>
      </c>
      <c r="D1141">
        <f>INDEX(Reservations[Hall (won''t be transferred to database)],MATCH(SeatReservations[[#This Row],[Reservation]],Reservations[Id],0))</f>
        <v>5</v>
      </c>
      <c r="E1141">
        <f>INDEX(Reservations[Screening],MATCH(SeatReservations[[#This Row],[Reservation]],Reservations[Id],0))</f>
        <v>52</v>
      </c>
      <c r="F1141">
        <f t="shared" si="17"/>
        <v>1</v>
      </c>
      <c r="G1141">
        <f>INDEX(Seat!E:E,MATCH(SeatReservations!C1141,Seat!A:A,0))</f>
        <v>0</v>
      </c>
    </row>
    <row r="1142" spans="1:7" x14ac:dyDescent="0.25">
      <c r="A1142">
        <v>1141</v>
      </c>
      <c r="B1142">
        <v>860</v>
      </c>
      <c r="C1142">
        <v>1352</v>
      </c>
      <c r="D1142">
        <f>INDEX(Reservations[Hall (won''t be transferred to database)],MATCH(SeatReservations[[#This Row],[Reservation]],Reservations[Id],0))</f>
        <v>9</v>
      </c>
      <c r="E1142">
        <f>INDEX(Reservations[Screening],MATCH(SeatReservations[[#This Row],[Reservation]],Reservations[Id],0))</f>
        <v>821</v>
      </c>
      <c r="F1142">
        <f t="shared" si="17"/>
        <v>3</v>
      </c>
      <c r="G1142">
        <f>INDEX(Seat!E:E,MATCH(SeatReservations!C1142,Seat!A:A,0))</f>
        <v>0</v>
      </c>
    </row>
    <row r="1143" spans="1:7" x14ac:dyDescent="0.25">
      <c r="A1143">
        <v>1142</v>
      </c>
      <c r="B1143">
        <v>554</v>
      </c>
      <c r="C1143">
        <v>851</v>
      </c>
      <c r="D1143">
        <f>INDEX(Reservations[Hall (won''t be transferred to database)],MATCH(SeatReservations[[#This Row],[Reservation]],Reservations[Id],0))</f>
        <v>4</v>
      </c>
      <c r="E1143">
        <f>INDEX(Reservations[Screening],MATCH(SeatReservations[[#This Row],[Reservation]],Reservations[Id],0))</f>
        <v>780</v>
      </c>
      <c r="F1143">
        <f t="shared" si="17"/>
        <v>1</v>
      </c>
      <c r="G1143">
        <f>INDEX(Seat!E:E,MATCH(SeatReservations!C1143,Seat!A:A,0))</f>
        <v>0</v>
      </c>
    </row>
    <row r="1144" spans="1:7" x14ac:dyDescent="0.25">
      <c r="A1144">
        <v>1143</v>
      </c>
      <c r="B1144">
        <v>2165</v>
      </c>
      <c r="C1144">
        <v>1319</v>
      </c>
      <c r="D1144">
        <f>INDEX(Reservations[Hall (won''t be transferred to database)],MATCH(SeatReservations[[#This Row],[Reservation]],Reservations[Id],0))</f>
        <v>9</v>
      </c>
      <c r="E1144">
        <f>INDEX(Reservations[Screening],MATCH(SeatReservations[[#This Row],[Reservation]],Reservations[Id],0))</f>
        <v>611</v>
      </c>
      <c r="F1144">
        <f t="shared" si="17"/>
        <v>1</v>
      </c>
      <c r="G1144">
        <f>INDEX(Seat!E:E,MATCH(SeatReservations!C1144,Seat!A:A,0))</f>
        <v>0</v>
      </c>
    </row>
    <row r="1145" spans="1:7" x14ac:dyDescent="0.25">
      <c r="A1145">
        <v>1144</v>
      </c>
      <c r="B1145">
        <v>2742</v>
      </c>
      <c r="C1145">
        <v>161</v>
      </c>
      <c r="D1145">
        <f>INDEX(Reservations[Hall (won''t be transferred to database)],MATCH(SeatReservations[[#This Row],[Reservation]],Reservations[Id],0))</f>
        <v>1</v>
      </c>
      <c r="E1145">
        <f>INDEX(Reservations[Screening],MATCH(SeatReservations[[#This Row],[Reservation]],Reservations[Id],0))</f>
        <v>810</v>
      </c>
      <c r="F1145">
        <f t="shared" si="17"/>
        <v>1</v>
      </c>
      <c r="G1145">
        <f>INDEX(Seat!E:E,MATCH(SeatReservations!C1145,Seat!A:A,0))</f>
        <v>0</v>
      </c>
    </row>
    <row r="1146" spans="1:7" x14ac:dyDescent="0.25">
      <c r="A1146">
        <v>1145</v>
      </c>
      <c r="B1146">
        <v>2885</v>
      </c>
      <c r="C1146">
        <v>1396</v>
      </c>
      <c r="D1146">
        <f>INDEX(Reservations[Hall (won''t be transferred to database)],MATCH(SeatReservations[[#This Row],[Reservation]],Reservations[Id],0))</f>
        <v>10</v>
      </c>
      <c r="E1146">
        <f>INDEX(Reservations[Screening],MATCH(SeatReservations[[#This Row],[Reservation]],Reservations[Id],0))</f>
        <v>644</v>
      </c>
      <c r="F1146">
        <f t="shared" si="17"/>
        <v>1</v>
      </c>
      <c r="G1146">
        <f>INDEX(Seat!E:E,MATCH(SeatReservations!C1146,Seat!A:A,0))</f>
        <v>0</v>
      </c>
    </row>
    <row r="1147" spans="1:7" x14ac:dyDescent="0.25">
      <c r="A1147">
        <v>1146</v>
      </c>
      <c r="B1147">
        <v>1323</v>
      </c>
      <c r="C1147">
        <v>43</v>
      </c>
      <c r="D1147">
        <f>INDEX(Reservations[Hall (won''t be transferred to database)],MATCH(SeatReservations[[#This Row],[Reservation]],Reservations[Id],0))</f>
        <v>1</v>
      </c>
      <c r="E1147">
        <f>INDEX(Reservations[Screening],MATCH(SeatReservations[[#This Row],[Reservation]],Reservations[Id],0))</f>
        <v>56</v>
      </c>
      <c r="F1147">
        <f t="shared" si="17"/>
        <v>1</v>
      </c>
      <c r="G1147">
        <f>INDEX(Seat!E:E,MATCH(SeatReservations!C1147,Seat!A:A,0))</f>
        <v>0</v>
      </c>
    </row>
    <row r="1148" spans="1:7" x14ac:dyDescent="0.25">
      <c r="A1148">
        <v>1147</v>
      </c>
      <c r="B1148">
        <v>2689</v>
      </c>
      <c r="C1148">
        <v>1364</v>
      </c>
      <c r="D1148">
        <f>INDEX(Reservations[Hall (won''t be transferred to database)],MATCH(SeatReservations[[#This Row],[Reservation]],Reservations[Id],0))</f>
        <v>9</v>
      </c>
      <c r="E1148">
        <f>INDEX(Reservations[Screening],MATCH(SeatReservations[[#This Row],[Reservation]],Reservations[Id],0))</f>
        <v>739</v>
      </c>
      <c r="F1148">
        <f t="shared" si="17"/>
        <v>1</v>
      </c>
      <c r="G1148">
        <f>INDEX(Seat!E:E,MATCH(SeatReservations!C1148,Seat!A:A,0))</f>
        <v>0</v>
      </c>
    </row>
    <row r="1149" spans="1:7" x14ac:dyDescent="0.25">
      <c r="A1149">
        <v>1148</v>
      </c>
      <c r="B1149">
        <v>1632</v>
      </c>
      <c r="C1149">
        <v>263</v>
      </c>
      <c r="D1149">
        <f>INDEX(Reservations[Hall (won''t be transferred to database)],MATCH(SeatReservations[[#This Row],[Reservation]],Reservations[Id],0))</f>
        <v>2</v>
      </c>
      <c r="E1149">
        <f>INDEX(Reservations[Screening],MATCH(SeatReservations[[#This Row],[Reservation]],Reservations[Id],0))</f>
        <v>273</v>
      </c>
      <c r="F1149">
        <f t="shared" si="17"/>
        <v>1</v>
      </c>
      <c r="G1149">
        <f>INDEX(Seat!E:E,MATCH(SeatReservations!C1149,Seat!A:A,0))</f>
        <v>0</v>
      </c>
    </row>
    <row r="1150" spans="1:7" x14ac:dyDescent="0.25">
      <c r="A1150">
        <v>1149</v>
      </c>
      <c r="B1150">
        <v>952</v>
      </c>
      <c r="C1150">
        <v>721</v>
      </c>
      <c r="D1150">
        <f>INDEX(Reservations[Hall (won''t be transferred to database)],MATCH(SeatReservations[[#This Row],[Reservation]],Reservations[Id],0))</f>
        <v>4</v>
      </c>
      <c r="E1150">
        <f>INDEX(Reservations[Screening],MATCH(SeatReservations[[#This Row],[Reservation]],Reservations[Id],0))</f>
        <v>637</v>
      </c>
      <c r="F1150">
        <f t="shared" si="17"/>
        <v>1</v>
      </c>
      <c r="G1150">
        <f>INDEX(Seat!E:E,MATCH(SeatReservations!C1150,Seat!A:A,0))</f>
        <v>0</v>
      </c>
    </row>
    <row r="1151" spans="1:7" x14ac:dyDescent="0.25">
      <c r="A1151">
        <v>1150</v>
      </c>
      <c r="B1151">
        <v>2112</v>
      </c>
      <c r="C1151">
        <v>1055</v>
      </c>
      <c r="D1151">
        <f>INDEX(Reservations[Hall (won''t be transferred to database)],MATCH(SeatReservations[[#This Row],[Reservation]],Reservations[Id],0))</f>
        <v>5</v>
      </c>
      <c r="E1151">
        <f>INDEX(Reservations[Screening],MATCH(SeatReservations[[#This Row],[Reservation]],Reservations[Id],0))</f>
        <v>655</v>
      </c>
      <c r="F1151">
        <f t="shared" si="17"/>
        <v>1</v>
      </c>
      <c r="G1151">
        <f>INDEX(Seat!E:E,MATCH(SeatReservations!C1151,Seat!A:A,0))</f>
        <v>0</v>
      </c>
    </row>
    <row r="1152" spans="1:7" x14ac:dyDescent="0.25">
      <c r="A1152">
        <v>1151</v>
      </c>
      <c r="B1152">
        <v>2213</v>
      </c>
      <c r="C1152">
        <v>55</v>
      </c>
      <c r="D1152">
        <f>INDEX(Reservations[Hall (won''t be transferred to database)],MATCH(SeatReservations[[#This Row],[Reservation]],Reservations[Id],0))</f>
        <v>1</v>
      </c>
      <c r="E1152">
        <f>INDEX(Reservations[Screening],MATCH(SeatReservations[[#This Row],[Reservation]],Reservations[Id],0))</f>
        <v>773</v>
      </c>
      <c r="F1152">
        <f t="shared" si="17"/>
        <v>1</v>
      </c>
      <c r="G1152">
        <f>INDEX(Seat!E:E,MATCH(SeatReservations!C1152,Seat!A:A,0))</f>
        <v>0</v>
      </c>
    </row>
    <row r="1153" spans="1:7" x14ac:dyDescent="0.25">
      <c r="A1153">
        <v>1152</v>
      </c>
      <c r="B1153">
        <v>1800</v>
      </c>
      <c r="C1153">
        <v>383</v>
      </c>
      <c r="D1153">
        <f>INDEX(Reservations[Hall (won''t be transferred to database)],MATCH(SeatReservations[[#This Row],[Reservation]],Reservations[Id],0))</f>
        <v>2</v>
      </c>
      <c r="E1153">
        <f>INDEX(Reservations[Screening],MATCH(SeatReservations[[#This Row],[Reservation]],Reservations[Id],0))</f>
        <v>282</v>
      </c>
      <c r="F1153">
        <f t="shared" si="17"/>
        <v>1</v>
      </c>
      <c r="G1153">
        <f>INDEX(Seat!E:E,MATCH(SeatReservations!C1153,Seat!A:A,0))</f>
        <v>0</v>
      </c>
    </row>
    <row r="1154" spans="1:7" x14ac:dyDescent="0.25">
      <c r="A1154">
        <v>1153</v>
      </c>
      <c r="B1154">
        <v>1680</v>
      </c>
      <c r="C1154">
        <v>1018</v>
      </c>
      <c r="D1154">
        <f>INDEX(Reservations[Hall (won''t be transferred to database)],MATCH(SeatReservations[[#This Row],[Reservation]],Reservations[Id],0))</f>
        <v>5</v>
      </c>
      <c r="E1154">
        <f>INDEX(Reservations[Screening],MATCH(SeatReservations[[#This Row],[Reservation]],Reservations[Id],0))</f>
        <v>213</v>
      </c>
      <c r="F1154">
        <f t="shared" ref="F1154:F1217" si="18">COUNTIFS($E$1:$E$15894,E1154,$C$1:$C$15894,C1154)</f>
        <v>1</v>
      </c>
      <c r="G1154">
        <f>INDEX(Seat!E:E,MATCH(SeatReservations!C1154,Seat!A:A,0))</f>
        <v>0</v>
      </c>
    </row>
    <row r="1155" spans="1:7" x14ac:dyDescent="0.25">
      <c r="A1155">
        <v>1154</v>
      </c>
      <c r="B1155">
        <v>1686</v>
      </c>
      <c r="C1155">
        <v>1103</v>
      </c>
      <c r="D1155">
        <f>INDEX(Reservations[Hall (won''t be transferred to database)],MATCH(SeatReservations[[#This Row],[Reservation]],Reservations[Id],0))</f>
        <v>6</v>
      </c>
      <c r="E1155">
        <f>INDEX(Reservations[Screening],MATCH(SeatReservations[[#This Row],[Reservation]],Reservations[Id],0))</f>
        <v>116</v>
      </c>
      <c r="F1155">
        <f t="shared" si="18"/>
        <v>1</v>
      </c>
      <c r="G1155">
        <f>INDEX(Seat!E:E,MATCH(SeatReservations!C1155,Seat!A:A,0))</f>
        <v>0</v>
      </c>
    </row>
    <row r="1156" spans="1:7" x14ac:dyDescent="0.25">
      <c r="A1156">
        <v>1155</v>
      </c>
      <c r="B1156">
        <v>1179</v>
      </c>
      <c r="C1156">
        <v>246</v>
      </c>
      <c r="D1156">
        <f>INDEX(Reservations[Hall (won''t be transferred to database)],MATCH(SeatReservations[[#This Row],[Reservation]],Reservations[Id],0))</f>
        <v>2</v>
      </c>
      <c r="E1156">
        <f>INDEX(Reservations[Screening],MATCH(SeatReservations[[#This Row],[Reservation]],Reservations[Id],0))</f>
        <v>146</v>
      </c>
      <c r="F1156">
        <f t="shared" si="18"/>
        <v>1</v>
      </c>
      <c r="G1156">
        <f>INDEX(Seat!E:E,MATCH(SeatReservations!C1156,Seat!A:A,0))</f>
        <v>0</v>
      </c>
    </row>
    <row r="1157" spans="1:7" x14ac:dyDescent="0.25">
      <c r="A1157">
        <v>1156</v>
      </c>
      <c r="B1157">
        <v>2021</v>
      </c>
      <c r="C1157">
        <v>1268</v>
      </c>
      <c r="D1157">
        <f>INDEX(Reservations[Hall (won''t be transferred to database)],MATCH(SeatReservations[[#This Row],[Reservation]],Reservations[Id],0))</f>
        <v>8</v>
      </c>
      <c r="E1157">
        <f>INDEX(Reservations[Screening],MATCH(SeatReservations[[#This Row],[Reservation]],Reservations[Id],0))</f>
        <v>629</v>
      </c>
      <c r="F1157">
        <f t="shared" si="18"/>
        <v>1</v>
      </c>
      <c r="G1157">
        <f>INDEX(Seat!E:E,MATCH(SeatReservations!C1157,Seat!A:A,0))</f>
        <v>0</v>
      </c>
    </row>
    <row r="1158" spans="1:7" x14ac:dyDescent="0.25">
      <c r="A1158">
        <v>1157</v>
      </c>
      <c r="B1158">
        <v>1763</v>
      </c>
      <c r="C1158">
        <v>1416</v>
      </c>
      <c r="D1158">
        <f>INDEX(Reservations[Hall (won''t be transferred to database)],MATCH(SeatReservations[[#This Row],[Reservation]],Reservations[Id],0))</f>
        <v>10</v>
      </c>
      <c r="E1158">
        <f>INDEX(Reservations[Screening],MATCH(SeatReservations[[#This Row],[Reservation]],Reservations[Id],0))</f>
        <v>114</v>
      </c>
      <c r="F1158">
        <f t="shared" si="18"/>
        <v>1</v>
      </c>
      <c r="G1158">
        <f>INDEX(Seat!E:E,MATCH(SeatReservations!C1158,Seat!A:A,0))</f>
        <v>0</v>
      </c>
    </row>
    <row r="1159" spans="1:7" x14ac:dyDescent="0.25">
      <c r="A1159">
        <v>1158</v>
      </c>
      <c r="B1159">
        <v>591</v>
      </c>
      <c r="C1159">
        <v>1228</v>
      </c>
      <c r="D1159">
        <f>INDEX(Reservations[Hall (won''t be transferred to database)],MATCH(SeatReservations[[#This Row],[Reservation]],Reservations[Id],0))</f>
        <v>7</v>
      </c>
      <c r="E1159">
        <f>INDEX(Reservations[Screening],MATCH(SeatReservations[[#This Row],[Reservation]],Reservations[Id],0))</f>
        <v>817</v>
      </c>
      <c r="F1159">
        <f t="shared" si="18"/>
        <v>1</v>
      </c>
      <c r="G1159">
        <f>INDEX(Seat!E:E,MATCH(SeatReservations!C1159,Seat!A:A,0))</f>
        <v>0</v>
      </c>
    </row>
    <row r="1160" spans="1:7" x14ac:dyDescent="0.25">
      <c r="A1160">
        <v>1159</v>
      </c>
      <c r="B1160">
        <v>1708</v>
      </c>
      <c r="C1160">
        <v>646</v>
      </c>
      <c r="D1160">
        <f>INDEX(Reservations[Hall (won''t be transferred to database)],MATCH(SeatReservations[[#This Row],[Reservation]],Reservations[Id],0))</f>
        <v>3</v>
      </c>
      <c r="E1160">
        <f>INDEX(Reservations[Screening],MATCH(SeatReservations[[#This Row],[Reservation]],Reservations[Id],0))</f>
        <v>233</v>
      </c>
      <c r="F1160">
        <f t="shared" si="18"/>
        <v>1</v>
      </c>
      <c r="G1160">
        <f>INDEX(Seat!E:E,MATCH(SeatReservations!C1160,Seat!A:A,0))</f>
        <v>0</v>
      </c>
    </row>
    <row r="1161" spans="1:7" x14ac:dyDescent="0.25">
      <c r="A1161">
        <v>1160</v>
      </c>
      <c r="B1161">
        <v>2280</v>
      </c>
      <c r="C1161">
        <v>91</v>
      </c>
      <c r="D1161">
        <f>INDEX(Reservations[Hall (won''t be transferred to database)],MATCH(SeatReservations[[#This Row],[Reservation]],Reservations[Id],0))</f>
        <v>1</v>
      </c>
      <c r="E1161">
        <f>INDEX(Reservations[Screening],MATCH(SeatReservations[[#This Row],[Reservation]],Reservations[Id],0))</f>
        <v>627</v>
      </c>
      <c r="F1161">
        <f t="shared" si="18"/>
        <v>1</v>
      </c>
      <c r="G1161">
        <f>INDEX(Seat!E:E,MATCH(SeatReservations!C1161,Seat!A:A,0))</f>
        <v>0</v>
      </c>
    </row>
    <row r="1162" spans="1:7" x14ac:dyDescent="0.25">
      <c r="A1162">
        <v>1161</v>
      </c>
      <c r="B1162">
        <v>2906</v>
      </c>
      <c r="C1162">
        <v>1202</v>
      </c>
      <c r="D1162">
        <f>INDEX(Reservations[Hall (won''t be transferred to database)],MATCH(SeatReservations[[#This Row],[Reservation]],Reservations[Id],0))</f>
        <v>7</v>
      </c>
      <c r="E1162">
        <f>INDEX(Reservations[Screening],MATCH(SeatReservations[[#This Row],[Reservation]],Reservations[Id],0))</f>
        <v>742</v>
      </c>
      <c r="F1162">
        <f t="shared" si="18"/>
        <v>1</v>
      </c>
      <c r="G1162">
        <f>INDEX(Seat!E:E,MATCH(SeatReservations!C1162,Seat!A:A,0))</f>
        <v>0</v>
      </c>
    </row>
    <row r="1163" spans="1:7" x14ac:dyDescent="0.25">
      <c r="A1163">
        <v>1162</v>
      </c>
      <c r="B1163">
        <v>1226</v>
      </c>
      <c r="C1163">
        <v>1095</v>
      </c>
      <c r="D1163">
        <f>INDEX(Reservations[Hall (won''t be transferred to database)],MATCH(SeatReservations[[#This Row],[Reservation]],Reservations[Id],0))</f>
        <v>6</v>
      </c>
      <c r="E1163">
        <f>INDEX(Reservations[Screening],MATCH(SeatReservations[[#This Row],[Reservation]],Reservations[Id],0))</f>
        <v>68</v>
      </c>
      <c r="F1163">
        <f t="shared" si="18"/>
        <v>1</v>
      </c>
      <c r="G1163">
        <f>INDEX(Seat!E:E,MATCH(SeatReservations!C1163,Seat!A:A,0))</f>
        <v>0</v>
      </c>
    </row>
    <row r="1164" spans="1:7" x14ac:dyDescent="0.25">
      <c r="A1164">
        <v>1163</v>
      </c>
      <c r="B1164">
        <v>2625</v>
      </c>
      <c r="C1164">
        <v>463</v>
      </c>
      <c r="D1164">
        <f>INDEX(Reservations[Hall (won''t be transferred to database)],MATCH(SeatReservations[[#This Row],[Reservation]],Reservations[Id],0))</f>
        <v>2</v>
      </c>
      <c r="E1164">
        <f>INDEX(Reservations[Screening],MATCH(SeatReservations[[#This Row],[Reservation]],Reservations[Id],0))</f>
        <v>618</v>
      </c>
      <c r="F1164">
        <f t="shared" si="18"/>
        <v>1</v>
      </c>
      <c r="G1164">
        <f>INDEX(Seat!E:E,MATCH(SeatReservations!C1164,Seat!A:A,0))</f>
        <v>0</v>
      </c>
    </row>
    <row r="1165" spans="1:7" x14ac:dyDescent="0.25">
      <c r="A1165">
        <v>1164</v>
      </c>
      <c r="B1165">
        <v>1590</v>
      </c>
      <c r="C1165">
        <v>1340</v>
      </c>
      <c r="D1165">
        <f>INDEX(Reservations[Hall (won''t be transferred to database)],MATCH(SeatReservations[[#This Row],[Reservation]],Reservations[Id],0))</f>
        <v>9</v>
      </c>
      <c r="E1165">
        <f>INDEX(Reservations[Screening],MATCH(SeatReservations[[#This Row],[Reservation]],Reservations[Id],0))</f>
        <v>122</v>
      </c>
      <c r="F1165">
        <f t="shared" si="18"/>
        <v>1</v>
      </c>
      <c r="G1165">
        <f>INDEX(Seat!E:E,MATCH(SeatReservations!C1165,Seat!A:A,0))</f>
        <v>0</v>
      </c>
    </row>
    <row r="1166" spans="1:7" x14ac:dyDescent="0.25">
      <c r="A1166">
        <v>1165</v>
      </c>
      <c r="B1166">
        <v>2895</v>
      </c>
      <c r="C1166">
        <v>1132</v>
      </c>
      <c r="D1166">
        <f>INDEX(Reservations[Hall (won''t be transferred to database)],MATCH(SeatReservations[[#This Row],[Reservation]],Reservations[Id],0))</f>
        <v>6</v>
      </c>
      <c r="E1166">
        <f>INDEX(Reservations[Screening],MATCH(SeatReservations[[#This Row],[Reservation]],Reservations[Id],0))</f>
        <v>615</v>
      </c>
      <c r="F1166">
        <f t="shared" si="18"/>
        <v>1</v>
      </c>
      <c r="G1166">
        <f>INDEX(Seat!E:E,MATCH(SeatReservations!C1166,Seat!A:A,0))</f>
        <v>0</v>
      </c>
    </row>
    <row r="1167" spans="1:7" x14ac:dyDescent="0.25">
      <c r="A1167">
        <v>1166</v>
      </c>
      <c r="B1167">
        <v>389</v>
      </c>
      <c r="C1167">
        <v>625</v>
      </c>
      <c r="D1167">
        <f>INDEX(Reservations[Hall (won''t be transferred to database)],MATCH(SeatReservations[[#This Row],[Reservation]],Reservations[Id],0))</f>
        <v>3</v>
      </c>
      <c r="E1167">
        <f>INDEX(Reservations[Screening],MATCH(SeatReservations[[#This Row],[Reservation]],Reservations[Id],0))</f>
        <v>675</v>
      </c>
      <c r="F1167">
        <f t="shared" si="18"/>
        <v>1</v>
      </c>
      <c r="G1167">
        <f>INDEX(Seat!E:E,MATCH(SeatReservations!C1167,Seat!A:A,0))</f>
        <v>0</v>
      </c>
    </row>
    <row r="1168" spans="1:7" x14ac:dyDescent="0.25">
      <c r="A1168">
        <v>1167</v>
      </c>
      <c r="B1168">
        <v>47</v>
      </c>
      <c r="C1168">
        <v>159</v>
      </c>
      <c r="D1168">
        <f>INDEX(Reservations[Hall (won''t be transferred to database)],MATCH(SeatReservations[[#This Row],[Reservation]],Reservations[Id],0))</f>
        <v>1</v>
      </c>
      <c r="E1168">
        <f>INDEX(Reservations[Screening],MATCH(SeatReservations[[#This Row],[Reservation]],Reservations[Id],0))</f>
        <v>772</v>
      </c>
      <c r="F1168">
        <f t="shared" si="18"/>
        <v>2</v>
      </c>
      <c r="G1168">
        <f>INDEX(Seat!E:E,MATCH(SeatReservations!C1168,Seat!A:A,0))</f>
        <v>0</v>
      </c>
    </row>
    <row r="1169" spans="1:7" x14ac:dyDescent="0.25">
      <c r="A1169">
        <v>1168</v>
      </c>
      <c r="B1169">
        <v>208</v>
      </c>
      <c r="C1169">
        <v>1314</v>
      </c>
      <c r="D1169">
        <f>INDEX(Reservations[Hall (won''t be transferred to database)],MATCH(SeatReservations[[#This Row],[Reservation]],Reservations[Id],0))</f>
        <v>8</v>
      </c>
      <c r="E1169">
        <f>INDEX(Reservations[Screening],MATCH(SeatReservations[[#This Row],[Reservation]],Reservations[Id],0))</f>
        <v>659</v>
      </c>
      <c r="F1169">
        <f t="shared" si="18"/>
        <v>2</v>
      </c>
      <c r="G1169">
        <f>INDEX(Seat!E:E,MATCH(SeatReservations!C1169,Seat!A:A,0))</f>
        <v>0</v>
      </c>
    </row>
    <row r="1170" spans="1:7" x14ac:dyDescent="0.25">
      <c r="A1170">
        <v>1169</v>
      </c>
      <c r="B1170">
        <v>984</v>
      </c>
      <c r="C1170">
        <v>1188</v>
      </c>
      <c r="D1170">
        <f>INDEX(Reservations[Hall (won''t be transferred to database)],MATCH(SeatReservations[[#This Row],[Reservation]],Reservations[Id],0))</f>
        <v>7</v>
      </c>
      <c r="E1170">
        <f>INDEX(Reservations[Screening],MATCH(SeatReservations[[#This Row],[Reservation]],Reservations[Id],0))</f>
        <v>819</v>
      </c>
      <c r="F1170">
        <f t="shared" si="18"/>
        <v>1</v>
      </c>
      <c r="G1170">
        <f>INDEX(Seat!E:E,MATCH(SeatReservations!C1170,Seat!A:A,0))</f>
        <v>0</v>
      </c>
    </row>
    <row r="1171" spans="1:7" x14ac:dyDescent="0.25">
      <c r="A1171">
        <v>1170</v>
      </c>
      <c r="B1171">
        <v>2606</v>
      </c>
      <c r="C1171">
        <v>845</v>
      </c>
      <c r="D1171">
        <f>INDEX(Reservations[Hall (won''t be transferred to database)],MATCH(SeatReservations[[#This Row],[Reservation]],Reservations[Id],0))</f>
        <v>4</v>
      </c>
      <c r="E1171">
        <f>INDEX(Reservations[Screening],MATCH(SeatReservations[[#This Row],[Reservation]],Reservations[Id],0))</f>
        <v>634</v>
      </c>
      <c r="F1171">
        <f t="shared" si="18"/>
        <v>1</v>
      </c>
      <c r="G1171">
        <f>INDEX(Seat!E:E,MATCH(SeatReservations!C1171,Seat!A:A,0))</f>
        <v>0</v>
      </c>
    </row>
    <row r="1172" spans="1:7" x14ac:dyDescent="0.25">
      <c r="A1172">
        <v>1171</v>
      </c>
      <c r="B1172">
        <v>131</v>
      </c>
      <c r="C1172">
        <v>873</v>
      </c>
      <c r="D1172">
        <f>INDEX(Reservations[Hall (won''t be transferred to database)],MATCH(SeatReservations[[#This Row],[Reservation]],Reservations[Id],0))</f>
        <v>4</v>
      </c>
      <c r="E1172">
        <f>INDEX(Reservations[Screening],MATCH(SeatReservations[[#This Row],[Reservation]],Reservations[Id],0))</f>
        <v>777</v>
      </c>
      <c r="F1172">
        <f t="shared" si="18"/>
        <v>1</v>
      </c>
      <c r="G1172">
        <f>INDEX(Seat!E:E,MATCH(SeatReservations!C1172,Seat!A:A,0))</f>
        <v>0</v>
      </c>
    </row>
    <row r="1173" spans="1:7" x14ac:dyDescent="0.25">
      <c r="A1173">
        <v>1172</v>
      </c>
      <c r="B1173">
        <v>2221</v>
      </c>
      <c r="C1173">
        <v>1089</v>
      </c>
      <c r="D1173">
        <f>INDEX(Reservations[Hall (won''t be transferred to database)],MATCH(SeatReservations[[#This Row],[Reservation]],Reservations[Id],0))</f>
        <v>6</v>
      </c>
      <c r="E1173">
        <f>INDEX(Reservations[Screening],MATCH(SeatReservations[[#This Row],[Reservation]],Reservations[Id],0))</f>
        <v>702</v>
      </c>
      <c r="F1173">
        <f t="shared" si="18"/>
        <v>1</v>
      </c>
      <c r="G1173">
        <f>INDEX(Seat!E:E,MATCH(SeatReservations!C1173,Seat!A:A,0))</f>
        <v>0</v>
      </c>
    </row>
    <row r="1174" spans="1:7" x14ac:dyDescent="0.25">
      <c r="A1174">
        <v>1173</v>
      </c>
      <c r="B1174">
        <v>2618</v>
      </c>
      <c r="C1174">
        <v>1311</v>
      </c>
      <c r="D1174">
        <f>INDEX(Reservations[Hall (won''t be transferred to database)],MATCH(SeatReservations[[#This Row],[Reservation]],Reservations[Id],0))</f>
        <v>8</v>
      </c>
      <c r="E1174">
        <f>INDEX(Reservations[Screening],MATCH(SeatReservations[[#This Row],[Reservation]],Reservations[Id],0))</f>
        <v>649</v>
      </c>
      <c r="F1174">
        <f t="shared" si="18"/>
        <v>1</v>
      </c>
      <c r="G1174">
        <f>INDEX(Seat!E:E,MATCH(SeatReservations!C1174,Seat!A:A,0))</f>
        <v>0</v>
      </c>
    </row>
    <row r="1175" spans="1:7" x14ac:dyDescent="0.25">
      <c r="A1175">
        <v>1174</v>
      </c>
      <c r="B1175">
        <v>165</v>
      </c>
      <c r="C1175">
        <v>1371</v>
      </c>
      <c r="D1175">
        <f>INDEX(Reservations[Hall (won''t be transferred to database)],MATCH(SeatReservations[[#This Row],[Reservation]],Reservations[Id],0))</f>
        <v>9</v>
      </c>
      <c r="E1175">
        <f>INDEX(Reservations[Screening],MATCH(SeatReservations[[#This Row],[Reservation]],Reservations[Id],0))</f>
        <v>611</v>
      </c>
      <c r="F1175">
        <f t="shared" si="18"/>
        <v>2</v>
      </c>
      <c r="G1175">
        <f>INDEX(Seat!E:E,MATCH(SeatReservations!C1175,Seat!A:A,0))</f>
        <v>0</v>
      </c>
    </row>
    <row r="1176" spans="1:7" x14ac:dyDescent="0.25">
      <c r="A1176">
        <v>1175</v>
      </c>
      <c r="B1176">
        <v>720</v>
      </c>
      <c r="C1176">
        <v>1427</v>
      </c>
      <c r="D1176">
        <f>INDEX(Reservations[Hall (won''t be transferred to database)],MATCH(SeatReservations[[#This Row],[Reservation]],Reservations[Id],0))</f>
        <v>10</v>
      </c>
      <c r="E1176">
        <f>INDEX(Reservations[Screening],MATCH(SeatReservations[[#This Row],[Reservation]],Reservations[Id],0))</f>
        <v>667</v>
      </c>
      <c r="F1176">
        <f t="shared" si="18"/>
        <v>1</v>
      </c>
      <c r="G1176">
        <f>INDEX(Seat!E:E,MATCH(SeatReservations!C1176,Seat!A:A,0))</f>
        <v>0</v>
      </c>
    </row>
    <row r="1177" spans="1:7" x14ac:dyDescent="0.25">
      <c r="A1177">
        <v>1176</v>
      </c>
      <c r="B1177">
        <v>551</v>
      </c>
      <c r="C1177">
        <v>1069</v>
      </c>
      <c r="D1177">
        <f>INDEX(Reservations[Hall (won''t be transferred to database)],MATCH(SeatReservations[[#This Row],[Reservation]],Reservations[Id],0))</f>
        <v>6</v>
      </c>
      <c r="E1177">
        <f>INDEX(Reservations[Screening],MATCH(SeatReservations[[#This Row],[Reservation]],Reservations[Id],0))</f>
        <v>828</v>
      </c>
      <c r="F1177">
        <f t="shared" si="18"/>
        <v>1</v>
      </c>
      <c r="G1177">
        <f>INDEX(Seat!E:E,MATCH(SeatReservations!C1177,Seat!A:A,0))</f>
        <v>0</v>
      </c>
    </row>
    <row r="1178" spans="1:7" x14ac:dyDescent="0.25">
      <c r="A1178">
        <v>1177</v>
      </c>
      <c r="B1178">
        <v>2726</v>
      </c>
      <c r="C1178">
        <v>1407</v>
      </c>
      <c r="D1178">
        <f>INDEX(Reservations[Hall (won''t be transferred to database)],MATCH(SeatReservations[[#This Row],[Reservation]],Reservations[Id],0))</f>
        <v>10</v>
      </c>
      <c r="E1178">
        <f>INDEX(Reservations[Screening],MATCH(SeatReservations[[#This Row],[Reservation]],Reservations[Id],0))</f>
        <v>699</v>
      </c>
      <c r="F1178">
        <f t="shared" si="18"/>
        <v>1</v>
      </c>
      <c r="G1178">
        <f>INDEX(Seat!E:E,MATCH(SeatReservations!C1178,Seat!A:A,0))</f>
        <v>0</v>
      </c>
    </row>
    <row r="1179" spans="1:7" x14ac:dyDescent="0.25">
      <c r="A1179">
        <v>1178</v>
      </c>
      <c r="B1179">
        <v>2625</v>
      </c>
      <c r="C1179">
        <v>340</v>
      </c>
      <c r="D1179">
        <f>INDEX(Reservations[Hall (won''t be transferred to database)],MATCH(SeatReservations[[#This Row],[Reservation]],Reservations[Id],0))</f>
        <v>2</v>
      </c>
      <c r="E1179">
        <f>INDEX(Reservations[Screening],MATCH(SeatReservations[[#This Row],[Reservation]],Reservations[Id],0))</f>
        <v>618</v>
      </c>
      <c r="F1179">
        <f t="shared" si="18"/>
        <v>1</v>
      </c>
      <c r="G1179">
        <f>INDEX(Seat!E:E,MATCH(SeatReservations!C1179,Seat!A:A,0))</f>
        <v>0</v>
      </c>
    </row>
    <row r="1180" spans="1:7" x14ac:dyDescent="0.25">
      <c r="A1180">
        <v>1179</v>
      </c>
      <c r="B1180">
        <v>2333</v>
      </c>
      <c r="C1180">
        <v>458</v>
      </c>
      <c r="D1180">
        <f>INDEX(Reservations[Hall (won''t be transferred to database)],MATCH(SeatReservations[[#This Row],[Reservation]],Reservations[Id],0))</f>
        <v>2</v>
      </c>
      <c r="E1180">
        <f>INDEX(Reservations[Screening],MATCH(SeatReservations[[#This Row],[Reservation]],Reservations[Id],0))</f>
        <v>711</v>
      </c>
      <c r="F1180">
        <f t="shared" si="18"/>
        <v>1</v>
      </c>
      <c r="G1180">
        <f>INDEX(Seat!E:E,MATCH(SeatReservations!C1180,Seat!A:A,0))</f>
        <v>0</v>
      </c>
    </row>
    <row r="1181" spans="1:7" x14ac:dyDescent="0.25">
      <c r="A1181">
        <v>1180</v>
      </c>
      <c r="B1181">
        <v>1076</v>
      </c>
      <c r="C1181">
        <v>267</v>
      </c>
      <c r="D1181">
        <f>INDEX(Reservations[Hall (won''t be transferred to database)],MATCH(SeatReservations[[#This Row],[Reservation]],Reservations[Id],0))</f>
        <v>2</v>
      </c>
      <c r="E1181">
        <f>INDEX(Reservations[Screening],MATCH(SeatReservations[[#This Row],[Reservation]],Reservations[Id],0))</f>
        <v>12</v>
      </c>
      <c r="F1181">
        <f t="shared" si="18"/>
        <v>1</v>
      </c>
      <c r="G1181">
        <f>INDEX(Seat!E:E,MATCH(SeatReservations!C1181,Seat!A:A,0))</f>
        <v>0</v>
      </c>
    </row>
    <row r="1182" spans="1:7" x14ac:dyDescent="0.25">
      <c r="A1182">
        <v>1181</v>
      </c>
      <c r="B1182">
        <v>1961</v>
      </c>
      <c r="C1182">
        <v>14</v>
      </c>
      <c r="D1182">
        <f>INDEX(Reservations[Hall (won''t be transferred to database)],MATCH(SeatReservations[[#This Row],[Reservation]],Reservations[Id],0))</f>
        <v>1</v>
      </c>
      <c r="E1182">
        <f>INDEX(Reservations[Screening],MATCH(SeatReservations[[#This Row],[Reservation]],Reservations[Id],0))</f>
        <v>137</v>
      </c>
      <c r="F1182">
        <f t="shared" si="18"/>
        <v>1</v>
      </c>
      <c r="G1182">
        <f>INDEX(Seat!E:E,MATCH(SeatReservations!C1182,Seat!A:A,0))</f>
        <v>0</v>
      </c>
    </row>
    <row r="1183" spans="1:7" x14ac:dyDescent="0.25">
      <c r="A1183">
        <v>1182</v>
      </c>
      <c r="B1183">
        <v>1935</v>
      </c>
      <c r="C1183">
        <v>1293</v>
      </c>
      <c r="D1183">
        <f>INDEX(Reservations[Hall (won''t be transferred to database)],MATCH(SeatReservations[[#This Row],[Reservation]],Reservations[Id],0))</f>
        <v>8</v>
      </c>
      <c r="E1183">
        <f>INDEX(Reservations[Screening],MATCH(SeatReservations[[#This Row],[Reservation]],Reservations[Id],0))</f>
        <v>20</v>
      </c>
      <c r="F1183">
        <f t="shared" si="18"/>
        <v>1</v>
      </c>
      <c r="G1183">
        <f>INDEX(Seat!E:E,MATCH(SeatReservations!C1183,Seat!A:A,0))</f>
        <v>0</v>
      </c>
    </row>
    <row r="1184" spans="1:7" x14ac:dyDescent="0.25">
      <c r="A1184">
        <v>1183</v>
      </c>
      <c r="B1184">
        <v>2053</v>
      </c>
      <c r="C1184">
        <v>739</v>
      </c>
      <c r="D1184">
        <f>INDEX(Reservations[Hall (won''t be transferred to database)],MATCH(SeatReservations[[#This Row],[Reservation]],Reservations[Id],0))</f>
        <v>4</v>
      </c>
      <c r="E1184">
        <f>INDEX(Reservations[Screening],MATCH(SeatReservations[[#This Row],[Reservation]],Reservations[Id],0))</f>
        <v>780</v>
      </c>
      <c r="F1184">
        <f t="shared" si="18"/>
        <v>1</v>
      </c>
      <c r="G1184">
        <f>INDEX(Seat!E:E,MATCH(SeatReservations!C1184,Seat!A:A,0))</f>
        <v>0</v>
      </c>
    </row>
    <row r="1185" spans="1:7" x14ac:dyDescent="0.25">
      <c r="A1185">
        <v>1184</v>
      </c>
      <c r="B1185">
        <v>1257</v>
      </c>
      <c r="C1185">
        <v>143</v>
      </c>
      <c r="D1185">
        <f>INDEX(Reservations[Hall (won''t be transferred to database)],MATCH(SeatReservations[[#This Row],[Reservation]],Reservations[Id],0))</f>
        <v>1</v>
      </c>
      <c r="E1185">
        <f>INDEX(Reservations[Screening],MATCH(SeatReservations[[#This Row],[Reservation]],Reservations[Id],0))</f>
        <v>195</v>
      </c>
      <c r="F1185">
        <f t="shared" si="18"/>
        <v>2</v>
      </c>
      <c r="G1185">
        <f>INDEX(Seat!E:E,MATCH(SeatReservations!C1185,Seat!A:A,0))</f>
        <v>0</v>
      </c>
    </row>
    <row r="1186" spans="1:7" x14ac:dyDescent="0.25">
      <c r="A1186">
        <v>1185</v>
      </c>
      <c r="B1186">
        <v>2147</v>
      </c>
      <c r="C1186">
        <v>1323</v>
      </c>
      <c r="D1186">
        <f>INDEX(Reservations[Hall (won''t be transferred to database)],MATCH(SeatReservations[[#This Row],[Reservation]],Reservations[Id],0))</f>
        <v>9</v>
      </c>
      <c r="E1186">
        <f>INDEX(Reservations[Screening],MATCH(SeatReservations[[#This Row],[Reservation]],Reservations[Id],0))</f>
        <v>805</v>
      </c>
      <c r="F1186">
        <f t="shared" si="18"/>
        <v>1</v>
      </c>
      <c r="G1186">
        <f>INDEX(Seat!E:E,MATCH(SeatReservations!C1186,Seat!A:A,0))</f>
        <v>0</v>
      </c>
    </row>
    <row r="1187" spans="1:7" x14ac:dyDescent="0.25">
      <c r="A1187">
        <v>1186</v>
      </c>
      <c r="B1187">
        <v>2613</v>
      </c>
      <c r="C1187">
        <v>1393</v>
      </c>
      <c r="D1187">
        <f>INDEX(Reservations[Hall (won''t be transferred to database)],MATCH(SeatReservations[[#This Row],[Reservation]],Reservations[Id],0))</f>
        <v>10</v>
      </c>
      <c r="E1187">
        <f>INDEX(Reservations[Screening],MATCH(SeatReservations[[#This Row],[Reservation]],Reservations[Id],0))</f>
        <v>804</v>
      </c>
      <c r="F1187">
        <f t="shared" si="18"/>
        <v>1</v>
      </c>
      <c r="G1187">
        <f>INDEX(Seat!E:E,MATCH(SeatReservations!C1187,Seat!A:A,0))</f>
        <v>0</v>
      </c>
    </row>
    <row r="1188" spans="1:7" x14ac:dyDescent="0.25">
      <c r="A1188">
        <v>1187</v>
      </c>
      <c r="B1188">
        <v>837</v>
      </c>
      <c r="C1188">
        <v>1247</v>
      </c>
      <c r="D1188">
        <f>INDEX(Reservations[Hall (won''t be transferred to database)],MATCH(SeatReservations[[#This Row],[Reservation]],Reservations[Id],0))</f>
        <v>7</v>
      </c>
      <c r="E1188">
        <f>INDEX(Reservations[Screening],MATCH(SeatReservations[[#This Row],[Reservation]],Reservations[Id],0))</f>
        <v>774</v>
      </c>
      <c r="F1188">
        <f t="shared" si="18"/>
        <v>1</v>
      </c>
      <c r="G1188">
        <f>INDEX(Seat!E:E,MATCH(SeatReservations!C1188,Seat!A:A,0))</f>
        <v>0</v>
      </c>
    </row>
    <row r="1189" spans="1:7" x14ac:dyDescent="0.25">
      <c r="A1189">
        <v>1188</v>
      </c>
      <c r="B1189">
        <v>1645</v>
      </c>
      <c r="C1189">
        <v>175</v>
      </c>
      <c r="D1189">
        <f>INDEX(Reservations[Hall (won''t be transferred to database)],MATCH(SeatReservations[[#This Row],[Reservation]],Reservations[Id],0))</f>
        <v>1</v>
      </c>
      <c r="E1189">
        <f>INDEX(Reservations[Screening],MATCH(SeatReservations[[#This Row],[Reservation]],Reservations[Id],0))</f>
        <v>254</v>
      </c>
      <c r="F1189">
        <f t="shared" si="18"/>
        <v>1</v>
      </c>
      <c r="G1189">
        <f>INDEX(Seat!E:E,MATCH(SeatReservations!C1189,Seat!A:A,0))</f>
        <v>0</v>
      </c>
    </row>
    <row r="1190" spans="1:7" x14ac:dyDescent="0.25">
      <c r="A1190">
        <v>1189</v>
      </c>
      <c r="B1190">
        <v>2106</v>
      </c>
      <c r="C1190">
        <v>757</v>
      </c>
      <c r="D1190">
        <f>INDEX(Reservations[Hall (won''t be transferred to database)],MATCH(SeatReservations[[#This Row],[Reservation]],Reservations[Id],0))</f>
        <v>4</v>
      </c>
      <c r="E1190">
        <f>INDEX(Reservations[Screening],MATCH(SeatReservations[[#This Row],[Reservation]],Reservations[Id],0))</f>
        <v>800</v>
      </c>
      <c r="F1190">
        <f t="shared" si="18"/>
        <v>1</v>
      </c>
      <c r="G1190">
        <f>INDEX(Seat!E:E,MATCH(SeatReservations!C1190,Seat!A:A,0))</f>
        <v>0</v>
      </c>
    </row>
    <row r="1191" spans="1:7" x14ac:dyDescent="0.25">
      <c r="A1191">
        <v>1190</v>
      </c>
      <c r="B1191">
        <v>1606</v>
      </c>
      <c r="C1191">
        <v>778</v>
      </c>
      <c r="D1191">
        <f>INDEX(Reservations[Hall (won''t be transferred to database)],MATCH(SeatReservations[[#This Row],[Reservation]],Reservations[Id],0))</f>
        <v>4</v>
      </c>
      <c r="E1191">
        <f>INDEX(Reservations[Screening],MATCH(SeatReservations[[#This Row],[Reservation]],Reservations[Id],0))</f>
        <v>194</v>
      </c>
      <c r="F1191">
        <f t="shared" si="18"/>
        <v>1</v>
      </c>
      <c r="G1191">
        <f>INDEX(Seat!E:E,MATCH(SeatReservations!C1191,Seat!A:A,0))</f>
        <v>0</v>
      </c>
    </row>
    <row r="1192" spans="1:7" x14ac:dyDescent="0.25">
      <c r="A1192">
        <v>1191</v>
      </c>
      <c r="B1192">
        <v>2780</v>
      </c>
      <c r="C1192">
        <v>1307</v>
      </c>
      <c r="D1192">
        <f>INDEX(Reservations[Hall (won''t be transferred to database)],MATCH(SeatReservations[[#This Row],[Reservation]],Reservations[Id],0))</f>
        <v>8</v>
      </c>
      <c r="E1192">
        <f>INDEX(Reservations[Screening],MATCH(SeatReservations[[#This Row],[Reservation]],Reservations[Id],0))</f>
        <v>633</v>
      </c>
      <c r="F1192">
        <f t="shared" si="18"/>
        <v>2</v>
      </c>
      <c r="G1192">
        <f>INDEX(Seat!E:E,MATCH(SeatReservations!C1192,Seat!A:A,0))</f>
        <v>0</v>
      </c>
    </row>
    <row r="1193" spans="1:7" x14ac:dyDescent="0.25">
      <c r="A1193">
        <v>1192</v>
      </c>
      <c r="B1193">
        <v>104</v>
      </c>
      <c r="C1193">
        <v>1091</v>
      </c>
      <c r="D1193">
        <f>INDEX(Reservations[Hall (won''t be transferred to database)],MATCH(SeatReservations[[#This Row],[Reservation]],Reservations[Id],0))</f>
        <v>6</v>
      </c>
      <c r="E1193">
        <f>INDEX(Reservations[Screening],MATCH(SeatReservations[[#This Row],[Reservation]],Reservations[Id],0))</f>
        <v>745</v>
      </c>
      <c r="F1193">
        <f t="shared" si="18"/>
        <v>1</v>
      </c>
      <c r="G1193">
        <f>INDEX(Seat!E:E,MATCH(SeatReservations!C1193,Seat!A:A,0))</f>
        <v>0</v>
      </c>
    </row>
    <row r="1194" spans="1:7" x14ac:dyDescent="0.25">
      <c r="A1194">
        <v>1193</v>
      </c>
      <c r="B1194">
        <v>315</v>
      </c>
      <c r="C1194">
        <v>1323</v>
      </c>
      <c r="D1194">
        <f>INDEX(Reservations[Hall (won''t be transferred to database)],MATCH(SeatReservations[[#This Row],[Reservation]],Reservations[Id],0))</f>
        <v>9</v>
      </c>
      <c r="E1194">
        <f>INDEX(Reservations[Screening],MATCH(SeatReservations[[#This Row],[Reservation]],Reservations[Id],0))</f>
        <v>679</v>
      </c>
      <c r="F1194">
        <f t="shared" si="18"/>
        <v>1</v>
      </c>
      <c r="G1194">
        <f>INDEX(Seat!E:E,MATCH(SeatReservations!C1194,Seat!A:A,0))</f>
        <v>0</v>
      </c>
    </row>
    <row r="1195" spans="1:7" x14ac:dyDescent="0.25">
      <c r="A1195">
        <v>1194</v>
      </c>
      <c r="B1195">
        <v>805</v>
      </c>
      <c r="C1195">
        <v>734</v>
      </c>
      <c r="D1195">
        <f>INDEX(Reservations[Hall (won''t be transferred to database)],MATCH(SeatReservations[[#This Row],[Reservation]],Reservations[Id],0))</f>
        <v>4</v>
      </c>
      <c r="E1195">
        <f>INDEX(Reservations[Screening],MATCH(SeatReservations[[#This Row],[Reservation]],Reservations[Id],0))</f>
        <v>732</v>
      </c>
      <c r="F1195">
        <f t="shared" si="18"/>
        <v>1</v>
      </c>
      <c r="G1195">
        <f>INDEX(Seat!E:E,MATCH(SeatReservations!C1195,Seat!A:A,0))</f>
        <v>0</v>
      </c>
    </row>
    <row r="1196" spans="1:7" x14ac:dyDescent="0.25">
      <c r="A1196">
        <v>1195</v>
      </c>
      <c r="B1196">
        <v>1826</v>
      </c>
      <c r="C1196">
        <v>766</v>
      </c>
      <c r="D1196">
        <f>INDEX(Reservations[Hall (won''t be transferred to database)],MATCH(SeatReservations[[#This Row],[Reservation]],Reservations[Id],0))</f>
        <v>4</v>
      </c>
      <c r="E1196">
        <f>INDEX(Reservations[Screening],MATCH(SeatReservations[[#This Row],[Reservation]],Reservations[Id],0))</f>
        <v>35</v>
      </c>
      <c r="F1196">
        <f t="shared" si="18"/>
        <v>1</v>
      </c>
      <c r="G1196">
        <f>INDEX(Seat!E:E,MATCH(SeatReservations!C1196,Seat!A:A,0))</f>
        <v>0</v>
      </c>
    </row>
    <row r="1197" spans="1:7" x14ac:dyDescent="0.25">
      <c r="A1197">
        <v>1196</v>
      </c>
      <c r="B1197">
        <v>2904</v>
      </c>
      <c r="C1197">
        <v>527</v>
      </c>
      <c r="D1197">
        <f>INDEX(Reservations[Hall (won''t be transferred to database)],MATCH(SeatReservations[[#This Row],[Reservation]],Reservations[Id],0))</f>
        <v>3</v>
      </c>
      <c r="E1197">
        <f>INDEX(Reservations[Screening],MATCH(SeatReservations[[#This Row],[Reservation]],Reservations[Id],0))</f>
        <v>757</v>
      </c>
      <c r="F1197">
        <f t="shared" si="18"/>
        <v>1</v>
      </c>
      <c r="G1197">
        <f>INDEX(Seat!E:E,MATCH(SeatReservations!C1197,Seat!A:A,0))</f>
        <v>0</v>
      </c>
    </row>
    <row r="1198" spans="1:7" x14ac:dyDescent="0.25">
      <c r="A1198">
        <v>1197</v>
      </c>
      <c r="B1198">
        <v>1737</v>
      </c>
      <c r="C1198">
        <v>148</v>
      </c>
      <c r="D1198">
        <f>INDEX(Reservations[Hall (won''t be transferred to database)],MATCH(SeatReservations[[#This Row],[Reservation]],Reservations[Id],0))</f>
        <v>1</v>
      </c>
      <c r="E1198">
        <f>INDEX(Reservations[Screening],MATCH(SeatReservations[[#This Row],[Reservation]],Reservations[Id],0))</f>
        <v>137</v>
      </c>
      <c r="F1198">
        <f t="shared" si="18"/>
        <v>1</v>
      </c>
      <c r="G1198">
        <f>INDEX(Seat!E:E,MATCH(SeatReservations!C1198,Seat!A:A,0))</f>
        <v>0</v>
      </c>
    </row>
    <row r="1199" spans="1:7" x14ac:dyDescent="0.25">
      <c r="A1199">
        <v>1198</v>
      </c>
      <c r="B1199">
        <v>218</v>
      </c>
      <c r="C1199">
        <v>1213</v>
      </c>
      <c r="D1199">
        <f>INDEX(Reservations[Hall (won''t be transferred to database)],MATCH(SeatReservations[[#This Row],[Reservation]],Reservations[Id],0))</f>
        <v>7</v>
      </c>
      <c r="E1199">
        <f>INDEX(Reservations[Screening],MATCH(SeatReservations[[#This Row],[Reservation]],Reservations[Id],0))</f>
        <v>819</v>
      </c>
      <c r="F1199">
        <f t="shared" si="18"/>
        <v>2</v>
      </c>
      <c r="G1199">
        <f>INDEX(Seat!E:E,MATCH(SeatReservations!C1199,Seat!A:A,0))</f>
        <v>0</v>
      </c>
    </row>
    <row r="1200" spans="1:7" x14ac:dyDescent="0.25">
      <c r="A1200">
        <v>1199</v>
      </c>
      <c r="B1200">
        <v>16</v>
      </c>
      <c r="C1200">
        <v>239</v>
      </c>
      <c r="D1200">
        <f>INDEX(Reservations[Hall (won''t be transferred to database)],MATCH(SeatReservations[[#This Row],[Reservation]],Reservations[Id],0))</f>
        <v>1</v>
      </c>
      <c r="E1200">
        <f>INDEX(Reservations[Screening],MATCH(SeatReservations[[#This Row],[Reservation]],Reservations[Id],0))</f>
        <v>696</v>
      </c>
      <c r="F1200">
        <f t="shared" si="18"/>
        <v>1</v>
      </c>
      <c r="G1200">
        <f>INDEX(Seat!E:E,MATCH(SeatReservations!C1200,Seat!A:A,0))</f>
        <v>0</v>
      </c>
    </row>
    <row r="1201" spans="1:7" x14ac:dyDescent="0.25">
      <c r="A1201">
        <v>1200</v>
      </c>
      <c r="B1201">
        <v>2571</v>
      </c>
      <c r="C1201">
        <v>1173</v>
      </c>
      <c r="D1201">
        <f>INDEX(Reservations[Hall (won''t be transferred to database)],MATCH(SeatReservations[[#This Row],[Reservation]],Reservations[Id],0))</f>
        <v>7</v>
      </c>
      <c r="E1201">
        <f>INDEX(Reservations[Screening],MATCH(SeatReservations[[#This Row],[Reservation]],Reservations[Id],0))</f>
        <v>726</v>
      </c>
      <c r="F1201">
        <f t="shared" si="18"/>
        <v>2</v>
      </c>
      <c r="G1201">
        <f>INDEX(Seat!E:E,MATCH(SeatReservations!C1201,Seat!A:A,0))</f>
        <v>0</v>
      </c>
    </row>
    <row r="1202" spans="1:7" x14ac:dyDescent="0.25">
      <c r="A1202">
        <v>1201</v>
      </c>
      <c r="B1202">
        <v>1220</v>
      </c>
      <c r="C1202">
        <v>1215</v>
      </c>
      <c r="D1202">
        <f>INDEX(Reservations[Hall (won''t be transferred to database)],MATCH(SeatReservations[[#This Row],[Reservation]],Reservations[Id],0))</f>
        <v>7</v>
      </c>
      <c r="E1202">
        <f>INDEX(Reservations[Screening],MATCH(SeatReservations[[#This Row],[Reservation]],Reservations[Id],0))</f>
        <v>67</v>
      </c>
      <c r="F1202">
        <f t="shared" si="18"/>
        <v>1</v>
      </c>
      <c r="G1202">
        <f>INDEX(Seat!E:E,MATCH(SeatReservations!C1202,Seat!A:A,0))</f>
        <v>0</v>
      </c>
    </row>
    <row r="1203" spans="1:7" x14ac:dyDescent="0.25">
      <c r="A1203">
        <v>1202</v>
      </c>
      <c r="B1203">
        <v>829</v>
      </c>
      <c r="C1203">
        <v>1330</v>
      </c>
      <c r="D1203">
        <f>INDEX(Reservations[Hall (won''t be transferred to database)],MATCH(SeatReservations[[#This Row],[Reservation]],Reservations[Id],0))</f>
        <v>9</v>
      </c>
      <c r="E1203">
        <f>INDEX(Reservations[Screening],MATCH(SeatReservations[[#This Row],[Reservation]],Reservations[Id],0))</f>
        <v>611</v>
      </c>
      <c r="F1203">
        <f t="shared" si="18"/>
        <v>1</v>
      </c>
      <c r="G1203">
        <f>INDEX(Seat!E:E,MATCH(SeatReservations!C1203,Seat!A:A,0))</f>
        <v>0</v>
      </c>
    </row>
    <row r="1204" spans="1:7" x14ac:dyDescent="0.25">
      <c r="A1204">
        <v>1203</v>
      </c>
      <c r="B1204">
        <v>2126</v>
      </c>
      <c r="C1204">
        <v>663</v>
      </c>
      <c r="D1204">
        <f>INDEX(Reservations[Hall (won''t be transferred to database)],MATCH(SeatReservations[[#This Row],[Reservation]],Reservations[Id],0))</f>
        <v>3</v>
      </c>
      <c r="E1204">
        <f>INDEX(Reservations[Screening],MATCH(SeatReservations[[#This Row],[Reservation]],Reservations[Id],0))</f>
        <v>766</v>
      </c>
      <c r="F1204">
        <f t="shared" si="18"/>
        <v>1</v>
      </c>
      <c r="G1204">
        <f>INDEX(Seat!E:E,MATCH(SeatReservations!C1204,Seat!A:A,0))</f>
        <v>0</v>
      </c>
    </row>
    <row r="1205" spans="1:7" x14ac:dyDescent="0.25">
      <c r="A1205">
        <v>1204</v>
      </c>
      <c r="B1205">
        <v>1623</v>
      </c>
      <c r="C1205">
        <v>145</v>
      </c>
      <c r="D1205">
        <f>INDEX(Reservations[Hall (won''t be transferred to database)],MATCH(SeatReservations[[#This Row],[Reservation]],Reservations[Id],0))</f>
        <v>1</v>
      </c>
      <c r="E1205">
        <f>INDEX(Reservations[Screening],MATCH(SeatReservations[[#This Row],[Reservation]],Reservations[Id],0))</f>
        <v>148</v>
      </c>
      <c r="F1205">
        <f t="shared" si="18"/>
        <v>1</v>
      </c>
      <c r="G1205">
        <f>INDEX(Seat!E:E,MATCH(SeatReservations!C1205,Seat!A:A,0))</f>
        <v>0</v>
      </c>
    </row>
    <row r="1206" spans="1:7" x14ac:dyDescent="0.25">
      <c r="A1206">
        <v>1205</v>
      </c>
      <c r="B1206">
        <v>2173</v>
      </c>
      <c r="C1206">
        <v>1026</v>
      </c>
      <c r="D1206">
        <f>INDEX(Reservations[Hall (won''t be transferred to database)],MATCH(SeatReservations[[#This Row],[Reservation]],Reservations[Id],0))</f>
        <v>5</v>
      </c>
      <c r="E1206">
        <f>INDEX(Reservations[Screening],MATCH(SeatReservations[[#This Row],[Reservation]],Reservations[Id],0))</f>
        <v>818</v>
      </c>
      <c r="F1206">
        <f t="shared" si="18"/>
        <v>1</v>
      </c>
      <c r="G1206">
        <f>INDEX(Seat!E:E,MATCH(SeatReservations!C1206,Seat!A:A,0))</f>
        <v>0</v>
      </c>
    </row>
    <row r="1207" spans="1:7" x14ac:dyDescent="0.25">
      <c r="A1207">
        <v>1206</v>
      </c>
      <c r="B1207">
        <v>2885</v>
      </c>
      <c r="C1207">
        <v>1390</v>
      </c>
      <c r="D1207">
        <f>INDEX(Reservations[Hall (won''t be transferred to database)],MATCH(SeatReservations[[#This Row],[Reservation]],Reservations[Id],0))</f>
        <v>10</v>
      </c>
      <c r="E1207">
        <f>INDEX(Reservations[Screening],MATCH(SeatReservations[[#This Row],[Reservation]],Reservations[Id],0))</f>
        <v>644</v>
      </c>
      <c r="F1207">
        <f t="shared" si="18"/>
        <v>3</v>
      </c>
      <c r="G1207">
        <f>INDEX(Seat!E:E,MATCH(SeatReservations!C1207,Seat!A:A,0))</f>
        <v>0</v>
      </c>
    </row>
    <row r="1208" spans="1:7" x14ac:dyDescent="0.25">
      <c r="A1208">
        <v>1207</v>
      </c>
      <c r="B1208">
        <v>1562</v>
      </c>
      <c r="C1208">
        <v>1337</v>
      </c>
      <c r="D1208">
        <f>INDEX(Reservations[Hall (won''t be transferred to database)],MATCH(SeatReservations[[#This Row],[Reservation]],Reservations[Id],0))</f>
        <v>9</v>
      </c>
      <c r="E1208">
        <f>INDEX(Reservations[Screening],MATCH(SeatReservations[[#This Row],[Reservation]],Reservations[Id],0))</f>
        <v>280</v>
      </c>
      <c r="F1208">
        <f t="shared" si="18"/>
        <v>1</v>
      </c>
      <c r="G1208">
        <f>INDEX(Seat!E:E,MATCH(SeatReservations!C1208,Seat!A:A,0))</f>
        <v>0</v>
      </c>
    </row>
    <row r="1209" spans="1:7" x14ac:dyDescent="0.25">
      <c r="A1209">
        <v>1208</v>
      </c>
      <c r="B1209">
        <v>1203</v>
      </c>
      <c r="C1209">
        <v>737</v>
      </c>
      <c r="D1209">
        <f>INDEX(Reservations[Hall (won''t be transferred to database)],MATCH(SeatReservations[[#This Row],[Reservation]],Reservations[Id],0))</f>
        <v>4</v>
      </c>
      <c r="E1209">
        <f>INDEX(Reservations[Screening],MATCH(SeatReservations[[#This Row],[Reservation]],Reservations[Id],0))</f>
        <v>131</v>
      </c>
      <c r="F1209">
        <f t="shared" si="18"/>
        <v>1</v>
      </c>
      <c r="G1209">
        <f>INDEX(Seat!E:E,MATCH(SeatReservations!C1209,Seat!A:A,0))</f>
        <v>0</v>
      </c>
    </row>
    <row r="1210" spans="1:7" x14ac:dyDescent="0.25">
      <c r="A1210">
        <v>1209</v>
      </c>
      <c r="B1210">
        <v>2560</v>
      </c>
      <c r="C1210">
        <v>1407</v>
      </c>
      <c r="D1210">
        <f>INDEX(Reservations[Hall (won''t be transferred to database)],MATCH(SeatReservations[[#This Row],[Reservation]],Reservations[Id],0))</f>
        <v>10</v>
      </c>
      <c r="E1210">
        <f>INDEX(Reservations[Screening],MATCH(SeatReservations[[#This Row],[Reservation]],Reservations[Id],0))</f>
        <v>794</v>
      </c>
      <c r="F1210">
        <f t="shared" si="18"/>
        <v>2</v>
      </c>
      <c r="G1210">
        <f>INDEX(Seat!E:E,MATCH(SeatReservations!C1210,Seat!A:A,0))</f>
        <v>0</v>
      </c>
    </row>
    <row r="1211" spans="1:7" x14ac:dyDescent="0.25">
      <c r="A1211">
        <v>1210</v>
      </c>
      <c r="B1211">
        <v>1392</v>
      </c>
      <c r="C1211">
        <v>1033</v>
      </c>
      <c r="D1211">
        <f>INDEX(Reservations[Hall (won''t be transferred to database)],MATCH(SeatReservations[[#This Row],[Reservation]],Reservations[Id],0))</f>
        <v>5</v>
      </c>
      <c r="E1211">
        <f>INDEX(Reservations[Screening],MATCH(SeatReservations[[#This Row],[Reservation]],Reservations[Id],0))</f>
        <v>74</v>
      </c>
      <c r="F1211">
        <f t="shared" si="18"/>
        <v>1</v>
      </c>
      <c r="G1211">
        <f>INDEX(Seat!E:E,MATCH(SeatReservations!C1211,Seat!A:A,0))</f>
        <v>0</v>
      </c>
    </row>
    <row r="1212" spans="1:7" x14ac:dyDescent="0.25">
      <c r="A1212">
        <v>1211</v>
      </c>
      <c r="B1212">
        <v>2055</v>
      </c>
      <c r="C1212">
        <v>1404</v>
      </c>
      <c r="D1212">
        <f>INDEX(Reservations[Hall (won''t be transferred to database)],MATCH(SeatReservations[[#This Row],[Reservation]],Reservations[Id],0))</f>
        <v>10</v>
      </c>
      <c r="E1212">
        <f>INDEX(Reservations[Screening],MATCH(SeatReservations[[#This Row],[Reservation]],Reservations[Id],0))</f>
        <v>775</v>
      </c>
      <c r="F1212">
        <f t="shared" si="18"/>
        <v>1</v>
      </c>
      <c r="G1212">
        <f>INDEX(Seat!E:E,MATCH(SeatReservations!C1212,Seat!A:A,0))</f>
        <v>0</v>
      </c>
    </row>
    <row r="1213" spans="1:7" x14ac:dyDescent="0.25">
      <c r="A1213">
        <v>1212</v>
      </c>
      <c r="B1213">
        <v>1324</v>
      </c>
      <c r="C1213">
        <v>1381</v>
      </c>
      <c r="D1213">
        <f>INDEX(Reservations[Hall (won''t be transferred to database)],MATCH(SeatReservations[[#This Row],[Reservation]],Reservations[Id],0))</f>
        <v>10</v>
      </c>
      <c r="E1213">
        <f>INDEX(Reservations[Screening],MATCH(SeatReservations[[#This Row],[Reservation]],Reservations[Id],0))</f>
        <v>140</v>
      </c>
      <c r="F1213">
        <f t="shared" si="18"/>
        <v>1</v>
      </c>
      <c r="G1213">
        <f>INDEX(Seat!E:E,MATCH(SeatReservations!C1213,Seat!A:A,0))</f>
        <v>0</v>
      </c>
    </row>
    <row r="1214" spans="1:7" x14ac:dyDescent="0.25">
      <c r="A1214">
        <v>1213</v>
      </c>
      <c r="B1214">
        <v>1611</v>
      </c>
      <c r="C1214">
        <v>1326</v>
      </c>
      <c r="D1214">
        <f>INDEX(Reservations[Hall (won''t be transferred to database)],MATCH(SeatReservations[[#This Row],[Reservation]],Reservations[Id],0))</f>
        <v>9</v>
      </c>
      <c r="E1214">
        <f>INDEX(Reservations[Screening],MATCH(SeatReservations[[#This Row],[Reservation]],Reservations[Id],0))</f>
        <v>245</v>
      </c>
      <c r="F1214">
        <f t="shared" si="18"/>
        <v>1</v>
      </c>
      <c r="G1214">
        <f>INDEX(Seat!E:E,MATCH(SeatReservations!C1214,Seat!A:A,0))</f>
        <v>0</v>
      </c>
    </row>
    <row r="1215" spans="1:7" x14ac:dyDescent="0.25">
      <c r="A1215">
        <v>1214</v>
      </c>
      <c r="B1215">
        <v>2391</v>
      </c>
      <c r="C1215">
        <v>1347</v>
      </c>
      <c r="D1215">
        <f>INDEX(Reservations[Hall (won''t be transferred to database)],MATCH(SeatReservations[[#This Row],[Reservation]],Reservations[Id],0))</f>
        <v>9</v>
      </c>
      <c r="E1215">
        <f>INDEX(Reservations[Screening],MATCH(SeatReservations[[#This Row],[Reservation]],Reservations[Id],0))</f>
        <v>639</v>
      </c>
      <c r="F1215">
        <f t="shared" si="18"/>
        <v>1</v>
      </c>
      <c r="G1215">
        <f>INDEX(Seat!E:E,MATCH(SeatReservations!C1215,Seat!A:A,0))</f>
        <v>0</v>
      </c>
    </row>
    <row r="1216" spans="1:7" x14ac:dyDescent="0.25">
      <c r="A1216">
        <v>1215</v>
      </c>
      <c r="B1216">
        <v>2212</v>
      </c>
      <c r="C1216">
        <v>1282</v>
      </c>
      <c r="D1216">
        <f>INDEX(Reservations[Hall (won''t be transferred to database)],MATCH(SeatReservations[[#This Row],[Reservation]],Reservations[Id],0))</f>
        <v>8</v>
      </c>
      <c r="E1216">
        <f>INDEX(Reservations[Screening],MATCH(SeatReservations[[#This Row],[Reservation]],Reservations[Id],0))</f>
        <v>652</v>
      </c>
      <c r="F1216">
        <f t="shared" si="18"/>
        <v>2</v>
      </c>
      <c r="G1216">
        <f>INDEX(Seat!E:E,MATCH(SeatReservations!C1216,Seat!A:A,0))</f>
        <v>0</v>
      </c>
    </row>
    <row r="1217" spans="1:7" x14ac:dyDescent="0.25">
      <c r="A1217">
        <v>1216</v>
      </c>
      <c r="B1217">
        <v>1773</v>
      </c>
      <c r="C1217">
        <v>991</v>
      </c>
      <c r="D1217">
        <f>INDEX(Reservations[Hall (won''t be transferred to database)],MATCH(SeatReservations[[#This Row],[Reservation]],Reservations[Id],0))</f>
        <v>5</v>
      </c>
      <c r="E1217">
        <f>INDEX(Reservations[Screening],MATCH(SeatReservations[[#This Row],[Reservation]],Reservations[Id],0))</f>
        <v>73</v>
      </c>
      <c r="F1217">
        <f t="shared" si="18"/>
        <v>1</v>
      </c>
      <c r="G1217">
        <f>INDEX(Seat!E:E,MATCH(SeatReservations!C1217,Seat!A:A,0))</f>
        <v>0</v>
      </c>
    </row>
    <row r="1218" spans="1:7" x14ac:dyDescent="0.25">
      <c r="A1218">
        <v>1217</v>
      </c>
      <c r="B1218">
        <v>1159</v>
      </c>
      <c r="C1218">
        <v>157</v>
      </c>
      <c r="D1218">
        <f>INDEX(Reservations[Hall (won''t be transferred to database)],MATCH(SeatReservations[[#This Row],[Reservation]],Reservations[Id],0))</f>
        <v>1</v>
      </c>
      <c r="E1218">
        <f>INDEX(Reservations[Screening],MATCH(SeatReservations[[#This Row],[Reservation]],Reservations[Id],0))</f>
        <v>179</v>
      </c>
      <c r="F1218">
        <f t="shared" ref="F1218:F1281" si="19">COUNTIFS($E$1:$E$15894,E1218,$C$1:$C$15894,C1218)</f>
        <v>1</v>
      </c>
      <c r="G1218">
        <f>INDEX(Seat!E:E,MATCH(SeatReservations!C1218,Seat!A:A,0))</f>
        <v>0</v>
      </c>
    </row>
    <row r="1219" spans="1:7" x14ac:dyDescent="0.25">
      <c r="A1219">
        <v>1218</v>
      </c>
      <c r="B1219">
        <v>595</v>
      </c>
      <c r="C1219">
        <v>142</v>
      </c>
      <c r="D1219">
        <f>INDEX(Reservations[Hall (won''t be transferred to database)],MATCH(SeatReservations[[#This Row],[Reservation]],Reservations[Id],0))</f>
        <v>1</v>
      </c>
      <c r="E1219">
        <f>INDEX(Reservations[Screening],MATCH(SeatReservations[[#This Row],[Reservation]],Reservations[Id],0))</f>
        <v>772</v>
      </c>
      <c r="F1219">
        <f t="shared" si="19"/>
        <v>1</v>
      </c>
      <c r="G1219">
        <f>INDEX(Seat!E:E,MATCH(SeatReservations!C1219,Seat!A:A,0))</f>
        <v>0</v>
      </c>
    </row>
    <row r="1220" spans="1:7" x14ac:dyDescent="0.25">
      <c r="A1220">
        <v>1219</v>
      </c>
      <c r="B1220">
        <v>2728</v>
      </c>
      <c r="C1220">
        <v>1229</v>
      </c>
      <c r="D1220">
        <f>INDEX(Reservations[Hall (won''t be transferred to database)],MATCH(SeatReservations[[#This Row],[Reservation]],Reservations[Id],0))</f>
        <v>7</v>
      </c>
      <c r="E1220">
        <f>INDEX(Reservations[Screening],MATCH(SeatReservations[[#This Row],[Reservation]],Reservations[Id],0))</f>
        <v>796</v>
      </c>
      <c r="F1220">
        <f t="shared" si="19"/>
        <v>1</v>
      </c>
      <c r="G1220">
        <f>INDEX(Seat!E:E,MATCH(SeatReservations!C1220,Seat!A:A,0))</f>
        <v>0</v>
      </c>
    </row>
    <row r="1221" spans="1:7" x14ac:dyDescent="0.25">
      <c r="A1221">
        <v>1220</v>
      </c>
      <c r="B1221">
        <v>2123</v>
      </c>
      <c r="C1221">
        <v>1036</v>
      </c>
      <c r="D1221">
        <f>INDEX(Reservations[Hall (won''t be transferred to database)],MATCH(SeatReservations[[#This Row],[Reservation]],Reservations[Id],0))</f>
        <v>5</v>
      </c>
      <c r="E1221">
        <f>INDEX(Reservations[Screening],MATCH(SeatReservations[[#This Row],[Reservation]],Reservations[Id],0))</f>
        <v>616</v>
      </c>
      <c r="F1221">
        <f t="shared" si="19"/>
        <v>3</v>
      </c>
      <c r="G1221">
        <f>INDEX(Seat!E:E,MATCH(SeatReservations!C1221,Seat!A:A,0))</f>
        <v>0</v>
      </c>
    </row>
    <row r="1222" spans="1:7" x14ac:dyDescent="0.25">
      <c r="A1222">
        <v>1221</v>
      </c>
      <c r="B1222">
        <v>24</v>
      </c>
      <c r="C1222">
        <v>121</v>
      </c>
      <c r="D1222">
        <f>INDEX(Reservations[Hall (won''t be transferred to database)],MATCH(SeatReservations[[#This Row],[Reservation]],Reservations[Id],0))</f>
        <v>1</v>
      </c>
      <c r="E1222">
        <f>INDEX(Reservations[Screening],MATCH(SeatReservations[[#This Row],[Reservation]],Reservations[Id],0))</f>
        <v>688</v>
      </c>
      <c r="F1222">
        <f t="shared" si="19"/>
        <v>1</v>
      </c>
      <c r="G1222">
        <f>INDEX(Seat!E:E,MATCH(SeatReservations!C1222,Seat!A:A,0))</f>
        <v>0</v>
      </c>
    </row>
    <row r="1223" spans="1:7" x14ac:dyDescent="0.25">
      <c r="A1223">
        <v>1222</v>
      </c>
      <c r="B1223">
        <v>117</v>
      </c>
      <c r="C1223">
        <v>1368</v>
      </c>
      <c r="D1223">
        <f>INDEX(Reservations[Hall (won''t be transferred to database)],MATCH(SeatReservations[[#This Row],[Reservation]],Reservations[Id],0))</f>
        <v>9</v>
      </c>
      <c r="E1223">
        <f>INDEX(Reservations[Screening],MATCH(SeatReservations[[#This Row],[Reservation]],Reservations[Id],0))</f>
        <v>611</v>
      </c>
      <c r="F1223">
        <f t="shared" si="19"/>
        <v>1</v>
      </c>
      <c r="G1223">
        <f>INDEX(Seat!E:E,MATCH(SeatReservations!C1223,Seat!A:A,0))</f>
        <v>0</v>
      </c>
    </row>
    <row r="1224" spans="1:7" x14ac:dyDescent="0.25">
      <c r="A1224">
        <v>1223</v>
      </c>
      <c r="B1224">
        <v>617</v>
      </c>
      <c r="C1224">
        <v>351</v>
      </c>
      <c r="D1224">
        <f>INDEX(Reservations[Hall (won''t be transferred to database)],MATCH(SeatReservations[[#This Row],[Reservation]],Reservations[Id],0))</f>
        <v>2</v>
      </c>
      <c r="E1224">
        <f>INDEX(Reservations[Screening],MATCH(SeatReservations[[#This Row],[Reservation]],Reservations[Id],0))</f>
        <v>669</v>
      </c>
      <c r="F1224">
        <f t="shared" si="19"/>
        <v>1</v>
      </c>
      <c r="G1224">
        <f>INDEX(Seat!E:E,MATCH(SeatReservations!C1224,Seat!A:A,0))</f>
        <v>0</v>
      </c>
    </row>
    <row r="1225" spans="1:7" x14ac:dyDescent="0.25">
      <c r="A1225">
        <v>1224</v>
      </c>
      <c r="B1225">
        <v>2588</v>
      </c>
      <c r="C1225">
        <v>1337</v>
      </c>
      <c r="D1225">
        <f>INDEX(Reservations[Hall (won''t be transferred to database)],MATCH(SeatReservations[[#This Row],[Reservation]],Reservations[Id],0))</f>
        <v>9</v>
      </c>
      <c r="E1225">
        <f>INDEX(Reservations[Screening],MATCH(SeatReservations[[#This Row],[Reservation]],Reservations[Id],0))</f>
        <v>739</v>
      </c>
      <c r="F1225">
        <f t="shared" si="19"/>
        <v>1</v>
      </c>
      <c r="G1225">
        <f>INDEX(Seat!E:E,MATCH(SeatReservations!C1225,Seat!A:A,0))</f>
        <v>0</v>
      </c>
    </row>
    <row r="1226" spans="1:7" x14ac:dyDescent="0.25">
      <c r="A1226">
        <v>1225</v>
      </c>
      <c r="B1226">
        <v>1684</v>
      </c>
      <c r="C1226">
        <v>685</v>
      </c>
      <c r="D1226">
        <f>INDEX(Reservations[Hall (won''t be transferred to database)],MATCH(SeatReservations[[#This Row],[Reservation]],Reservations[Id],0))</f>
        <v>3</v>
      </c>
      <c r="E1226">
        <f>INDEX(Reservations[Screening],MATCH(SeatReservations[[#This Row],[Reservation]],Reservations[Id],0))</f>
        <v>134</v>
      </c>
      <c r="F1226">
        <f t="shared" si="19"/>
        <v>1</v>
      </c>
      <c r="G1226">
        <f>INDEX(Seat!E:E,MATCH(SeatReservations!C1226,Seat!A:A,0))</f>
        <v>0</v>
      </c>
    </row>
    <row r="1227" spans="1:7" x14ac:dyDescent="0.25">
      <c r="A1227">
        <v>1226</v>
      </c>
      <c r="B1227">
        <v>1803</v>
      </c>
      <c r="C1227">
        <v>1323</v>
      </c>
      <c r="D1227">
        <f>INDEX(Reservations[Hall (won''t be transferred to database)],MATCH(SeatReservations[[#This Row],[Reservation]],Reservations[Id],0))</f>
        <v>9</v>
      </c>
      <c r="E1227">
        <f>INDEX(Reservations[Screening],MATCH(SeatReservations[[#This Row],[Reservation]],Reservations[Id],0))</f>
        <v>214</v>
      </c>
      <c r="F1227">
        <f t="shared" si="19"/>
        <v>1</v>
      </c>
      <c r="G1227">
        <f>INDEX(Seat!E:E,MATCH(SeatReservations!C1227,Seat!A:A,0))</f>
        <v>0</v>
      </c>
    </row>
    <row r="1228" spans="1:7" x14ac:dyDescent="0.25">
      <c r="A1228">
        <v>1227</v>
      </c>
      <c r="B1228">
        <v>1723</v>
      </c>
      <c r="C1228">
        <v>1363</v>
      </c>
      <c r="D1228">
        <f>INDEX(Reservations[Hall (won''t be transferred to database)],MATCH(SeatReservations[[#This Row],[Reservation]],Reservations[Id],0))</f>
        <v>9</v>
      </c>
      <c r="E1228">
        <f>INDEX(Reservations[Screening],MATCH(SeatReservations[[#This Row],[Reservation]],Reservations[Id],0))</f>
        <v>287</v>
      </c>
      <c r="F1228">
        <f t="shared" si="19"/>
        <v>1</v>
      </c>
      <c r="G1228">
        <f>INDEX(Seat!E:E,MATCH(SeatReservations!C1228,Seat!A:A,0))</f>
        <v>0</v>
      </c>
    </row>
    <row r="1229" spans="1:7" x14ac:dyDescent="0.25">
      <c r="A1229">
        <v>1228</v>
      </c>
      <c r="B1229">
        <v>837</v>
      </c>
      <c r="C1229">
        <v>1231</v>
      </c>
      <c r="D1229">
        <f>INDEX(Reservations[Hall (won''t be transferred to database)],MATCH(SeatReservations[[#This Row],[Reservation]],Reservations[Id],0))</f>
        <v>7</v>
      </c>
      <c r="E1229">
        <f>INDEX(Reservations[Screening],MATCH(SeatReservations[[#This Row],[Reservation]],Reservations[Id],0))</f>
        <v>774</v>
      </c>
      <c r="F1229">
        <f t="shared" si="19"/>
        <v>1</v>
      </c>
      <c r="G1229">
        <f>INDEX(Seat!E:E,MATCH(SeatReservations!C1229,Seat!A:A,0))</f>
        <v>0</v>
      </c>
    </row>
    <row r="1230" spans="1:7" x14ac:dyDescent="0.25">
      <c r="A1230">
        <v>1229</v>
      </c>
      <c r="B1230">
        <v>906</v>
      </c>
      <c r="C1230">
        <v>1257</v>
      </c>
      <c r="D1230">
        <f>INDEX(Reservations[Hall (won''t be transferred to database)],MATCH(SeatReservations[[#This Row],[Reservation]],Reservations[Id],0))</f>
        <v>7</v>
      </c>
      <c r="E1230">
        <f>INDEX(Reservations[Screening],MATCH(SeatReservations[[#This Row],[Reservation]],Reservations[Id],0))</f>
        <v>742</v>
      </c>
      <c r="F1230">
        <f t="shared" si="19"/>
        <v>1</v>
      </c>
      <c r="G1230">
        <f>INDEX(Seat!E:E,MATCH(SeatReservations!C1230,Seat!A:A,0))</f>
        <v>0</v>
      </c>
    </row>
    <row r="1231" spans="1:7" x14ac:dyDescent="0.25">
      <c r="A1231">
        <v>1230</v>
      </c>
      <c r="B1231">
        <v>2704</v>
      </c>
      <c r="C1231">
        <v>1411</v>
      </c>
      <c r="D1231">
        <f>INDEX(Reservations[Hall (won''t be transferred to database)],MATCH(SeatReservations[[#This Row],[Reservation]],Reservations[Id],0))</f>
        <v>10</v>
      </c>
      <c r="E1231">
        <f>INDEX(Reservations[Screening],MATCH(SeatReservations[[#This Row],[Reservation]],Reservations[Id],0))</f>
        <v>704</v>
      </c>
      <c r="F1231">
        <f t="shared" si="19"/>
        <v>1</v>
      </c>
      <c r="G1231">
        <f>INDEX(Seat!E:E,MATCH(SeatReservations!C1231,Seat!A:A,0))</f>
        <v>0</v>
      </c>
    </row>
    <row r="1232" spans="1:7" x14ac:dyDescent="0.25">
      <c r="A1232">
        <v>1231</v>
      </c>
      <c r="B1232">
        <v>1917</v>
      </c>
      <c r="C1232">
        <v>186</v>
      </c>
      <c r="D1232">
        <f>INDEX(Reservations[Hall (won''t be transferred to database)],MATCH(SeatReservations[[#This Row],[Reservation]],Reservations[Id],0))</f>
        <v>1</v>
      </c>
      <c r="E1232">
        <f>INDEX(Reservations[Screening],MATCH(SeatReservations[[#This Row],[Reservation]],Reservations[Id],0))</f>
        <v>159</v>
      </c>
      <c r="F1232">
        <f t="shared" si="19"/>
        <v>1</v>
      </c>
      <c r="G1232">
        <f>INDEX(Seat!E:E,MATCH(SeatReservations!C1232,Seat!A:A,0))</f>
        <v>0</v>
      </c>
    </row>
    <row r="1233" spans="1:7" x14ac:dyDescent="0.25">
      <c r="A1233">
        <v>1232</v>
      </c>
      <c r="B1233">
        <v>2606</v>
      </c>
      <c r="C1233">
        <v>932</v>
      </c>
      <c r="D1233">
        <f>INDEX(Reservations[Hall (won''t be transferred to database)],MATCH(SeatReservations[[#This Row],[Reservation]],Reservations[Id],0))</f>
        <v>4</v>
      </c>
      <c r="E1233">
        <f>INDEX(Reservations[Screening],MATCH(SeatReservations[[#This Row],[Reservation]],Reservations[Id],0))</f>
        <v>634</v>
      </c>
      <c r="F1233">
        <f t="shared" si="19"/>
        <v>1</v>
      </c>
      <c r="G1233">
        <f>INDEX(Seat!E:E,MATCH(SeatReservations!C1233,Seat!A:A,0))</f>
        <v>0</v>
      </c>
    </row>
    <row r="1234" spans="1:7" x14ac:dyDescent="0.25">
      <c r="A1234">
        <v>1233</v>
      </c>
      <c r="B1234">
        <v>1767</v>
      </c>
      <c r="C1234">
        <v>703</v>
      </c>
      <c r="D1234">
        <f>INDEX(Reservations[Hall (won''t be transferred to database)],MATCH(SeatReservations[[#This Row],[Reservation]],Reservations[Id],0))</f>
        <v>3</v>
      </c>
      <c r="E1234">
        <f>INDEX(Reservations[Screening],MATCH(SeatReservations[[#This Row],[Reservation]],Reservations[Id],0))</f>
        <v>191</v>
      </c>
      <c r="F1234">
        <f t="shared" si="19"/>
        <v>1</v>
      </c>
      <c r="G1234">
        <f>INDEX(Seat!E:E,MATCH(SeatReservations!C1234,Seat!A:A,0))</f>
        <v>0</v>
      </c>
    </row>
    <row r="1235" spans="1:7" x14ac:dyDescent="0.25">
      <c r="A1235">
        <v>1234</v>
      </c>
      <c r="B1235">
        <v>1017</v>
      </c>
      <c r="C1235">
        <v>740</v>
      </c>
      <c r="D1235">
        <f>INDEX(Reservations[Hall (won''t be transferred to database)],MATCH(SeatReservations[[#This Row],[Reservation]],Reservations[Id],0))</f>
        <v>4</v>
      </c>
      <c r="E1235">
        <f>INDEX(Reservations[Screening],MATCH(SeatReservations[[#This Row],[Reservation]],Reservations[Id],0))</f>
        <v>1</v>
      </c>
      <c r="F1235">
        <f t="shared" si="19"/>
        <v>1</v>
      </c>
      <c r="G1235">
        <f>INDEX(Seat!E:E,MATCH(SeatReservations!C1235,Seat!A:A,0))</f>
        <v>0</v>
      </c>
    </row>
    <row r="1236" spans="1:7" x14ac:dyDescent="0.25">
      <c r="A1236">
        <v>1235</v>
      </c>
      <c r="B1236">
        <v>1438</v>
      </c>
      <c r="C1236">
        <v>999</v>
      </c>
      <c r="D1236">
        <f>INDEX(Reservations[Hall (won''t be transferred to database)],MATCH(SeatReservations[[#This Row],[Reservation]],Reservations[Id],0))</f>
        <v>5</v>
      </c>
      <c r="E1236">
        <f>INDEX(Reservations[Screening],MATCH(SeatReservations[[#This Row],[Reservation]],Reservations[Id],0))</f>
        <v>55</v>
      </c>
      <c r="F1236">
        <f t="shared" si="19"/>
        <v>1</v>
      </c>
      <c r="G1236">
        <f>INDEX(Seat!E:E,MATCH(SeatReservations!C1236,Seat!A:A,0))</f>
        <v>0</v>
      </c>
    </row>
    <row r="1237" spans="1:7" x14ac:dyDescent="0.25">
      <c r="A1237">
        <v>1236</v>
      </c>
      <c r="B1237">
        <v>1600</v>
      </c>
      <c r="C1237">
        <v>494</v>
      </c>
      <c r="D1237">
        <f>INDEX(Reservations[Hall (won''t be transferred to database)],MATCH(SeatReservations[[#This Row],[Reservation]],Reservations[Id],0))</f>
        <v>3</v>
      </c>
      <c r="E1237">
        <f>INDEX(Reservations[Screening],MATCH(SeatReservations[[#This Row],[Reservation]],Reservations[Id],0))</f>
        <v>187</v>
      </c>
      <c r="F1237">
        <f t="shared" si="19"/>
        <v>1</v>
      </c>
      <c r="G1237">
        <f>INDEX(Seat!E:E,MATCH(SeatReservations!C1237,Seat!A:A,0))</f>
        <v>0</v>
      </c>
    </row>
    <row r="1238" spans="1:7" x14ac:dyDescent="0.25">
      <c r="A1238">
        <v>1237</v>
      </c>
      <c r="B1238">
        <v>1490</v>
      </c>
      <c r="C1238">
        <v>1340</v>
      </c>
      <c r="D1238">
        <f>INDEX(Reservations[Hall (won''t be transferred to database)],MATCH(SeatReservations[[#This Row],[Reservation]],Reservations[Id],0))</f>
        <v>9</v>
      </c>
      <c r="E1238">
        <f>INDEX(Reservations[Screening],MATCH(SeatReservations[[#This Row],[Reservation]],Reservations[Id],0))</f>
        <v>64</v>
      </c>
      <c r="F1238">
        <f t="shared" si="19"/>
        <v>1</v>
      </c>
      <c r="G1238">
        <f>INDEX(Seat!E:E,MATCH(SeatReservations!C1238,Seat!A:A,0))</f>
        <v>0</v>
      </c>
    </row>
    <row r="1239" spans="1:7" x14ac:dyDescent="0.25">
      <c r="A1239">
        <v>1238</v>
      </c>
      <c r="B1239">
        <v>2291</v>
      </c>
      <c r="C1239">
        <v>767</v>
      </c>
      <c r="D1239">
        <f>INDEX(Reservations[Hall (won''t be transferred to database)],MATCH(SeatReservations[[#This Row],[Reservation]],Reservations[Id],0))</f>
        <v>4</v>
      </c>
      <c r="E1239">
        <f>INDEX(Reservations[Screening],MATCH(SeatReservations[[#This Row],[Reservation]],Reservations[Id],0))</f>
        <v>717</v>
      </c>
      <c r="F1239">
        <f t="shared" si="19"/>
        <v>1</v>
      </c>
      <c r="G1239">
        <f>INDEX(Seat!E:E,MATCH(SeatReservations!C1239,Seat!A:A,0))</f>
        <v>0</v>
      </c>
    </row>
    <row r="1240" spans="1:7" x14ac:dyDescent="0.25">
      <c r="A1240">
        <v>1239</v>
      </c>
      <c r="B1240">
        <v>2188</v>
      </c>
      <c r="C1240">
        <v>334</v>
      </c>
      <c r="D1240">
        <f>INDEX(Reservations[Hall (won''t be transferred to database)],MATCH(SeatReservations[[#This Row],[Reservation]],Reservations[Id],0))</f>
        <v>2</v>
      </c>
      <c r="E1240">
        <f>INDEX(Reservations[Screening],MATCH(SeatReservations[[#This Row],[Reservation]],Reservations[Id],0))</f>
        <v>694</v>
      </c>
      <c r="F1240">
        <f t="shared" si="19"/>
        <v>2</v>
      </c>
      <c r="G1240">
        <f>INDEX(Seat!E:E,MATCH(SeatReservations!C1240,Seat!A:A,0))</f>
        <v>0</v>
      </c>
    </row>
    <row r="1241" spans="1:7" x14ac:dyDescent="0.25">
      <c r="A1241">
        <v>1240</v>
      </c>
      <c r="B1241">
        <v>2508</v>
      </c>
      <c r="C1241">
        <v>1120</v>
      </c>
      <c r="D1241">
        <f>INDEX(Reservations[Hall (won''t be transferred to database)],MATCH(SeatReservations[[#This Row],[Reservation]],Reservations[Id],0))</f>
        <v>6</v>
      </c>
      <c r="E1241">
        <f>INDEX(Reservations[Screening],MATCH(SeatReservations[[#This Row],[Reservation]],Reservations[Id],0))</f>
        <v>624</v>
      </c>
      <c r="F1241">
        <f t="shared" si="19"/>
        <v>1</v>
      </c>
      <c r="G1241">
        <f>INDEX(Seat!E:E,MATCH(SeatReservations!C1241,Seat!A:A,0))</f>
        <v>0</v>
      </c>
    </row>
    <row r="1242" spans="1:7" x14ac:dyDescent="0.25">
      <c r="A1242">
        <v>1241</v>
      </c>
      <c r="B1242">
        <v>1016</v>
      </c>
      <c r="C1242">
        <v>1385</v>
      </c>
      <c r="D1242">
        <f>INDEX(Reservations[Hall (won''t be transferred to database)],MATCH(SeatReservations[[#This Row],[Reservation]],Reservations[Id],0))</f>
        <v>10</v>
      </c>
      <c r="E1242">
        <f>INDEX(Reservations[Screening],MATCH(SeatReservations[[#This Row],[Reservation]],Reservations[Id],0))</f>
        <v>133</v>
      </c>
      <c r="F1242">
        <f t="shared" si="19"/>
        <v>1</v>
      </c>
      <c r="G1242">
        <f>INDEX(Seat!E:E,MATCH(SeatReservations!C1242,Seat!A:A,0))</f>
        <v>0</v>
      </c>
    </row>
    <row r="1243" spans="1:7" x14ac:dyDescent="0.25">
      <c r="A1243">
        <v>1242</v>
      </c>
      <c r="B1243">
        <v>529</v>
      </c>
      <c r="C1243">
        <v>1340</v>
      </c>
      <c r="D1243">
        <f>INDEX(Reservations[Hall (won''t be transferred to database)],MATCH(SeatReservations[[#This Row],[Reservation]],Reservations[Id],0))</f>
        <v>9</v>
      </c>
      <c r="E1243">
        <f>INDEX(Reservations[Screening],MATCH(SeatReservations[[#This Row],[Reservation]],Reservations[Id],0))</f>
        <v>811</v>
      </c>
      <c r="F1243">
        <f t="shared" si="19"/>
        <v>1</v>
      </c>
      <c r="G1243">
        <f>INDEX(Seat!E:E,MATCH(SeatReservations!C1243,Seat!A:A,0))</f>
        <v>0</v>
      </c>
    </row>
    <row r="1244" spans="1:7" x14ac:dyDescent="0.25">
      <c r="A1244">
        <v>1243</v>
      </c>
      <c r="B1244">
        <v>1295</v>
      </c>
      <c r="C1244">
        <v>1316</v>
      </c>
      <c r="D1244">
        <f>INDEX(Reservations[Hall (won''t be transferred to database)],MATCH(SeatReservations[[#This Row],[Reservation]],Reservations[Id],0))</f>
        <v>8</v>
      </c>
      <c r="E1244">
        <f>INDEX(Reservations[Screening],MATCH(SeatReservations[[#This Row],[Reservation]],Reservations[Id],0))</f>
        <v>257</v>
      </c>
      <c r="F1244">
        <f t="shared" si="19"/>
        <v>1</v>
      </c>
      <c r="G1244">
        <f>INDEX(Seat!E:E,MATCH(SeatReservations!C1244,Seat!A:A,0))</f>
        <v>0</v>
      </c>
    </row>
    <row r="1245" spans="1:7" x14ac:dyDescent="0.25">
      <c r="A1245">
        <v>1244</v>
      </c>
      <c r="B1245">
        <v>1505</v>
      </c>
      <c r="C1245">
        <v>589</v>
      </c>
      <c r="D1245">
        <f>INDEX(Reservations[Hall (won''t be transferred to database)],MATCH(SeatReservations[[#This Row],[Reservation]],Reservations[Id],0))</f>
        <v>3</v>
      </c>
      <c r="E1245">
        <f>INDEX(Reservations[Screening],MATCH(SeatReservations[[#This Row],[Reservation]],Reservations[Id],0))</f>
        <v>186</v>
      </c>
      <c r="F1245">
        <f t="shared" si="19"/>
        <v>1</v>
      </c>
      <c r="G1245">
        <f>INDEX(Seat!E:E,MATCH(SeatReservations!C1245,Seat!A:A,0))</f>
        <v>0</v>
      </c>
    </row>
    <row r="1246" spans="1:7" x14ac:dyDescent="0.25">
      <c r="A1246">
        <v>1245</v>
      </c>
      <c r="B1246">
        <v>2209</v>
      </c>
      <c r="C1246">
        <v>1132</v>
      </c>
      <c r="D1246">
        <f>INDEX(Reservations[Hall (won''t be transferred to database)],MATCH(SeatReservations[[#This Row],[Reservation]],Reservations[Id],0))</f>
        <v>6</v>
      </c>
      <c r="E1246">
        <f>INDEX(Reservations[Screening],MATCH(SeatReservations[[#This Row],[Reservation]],Reservations[Id],0))</f>
        <v>828</v>
      </c>
      <c r="F1246">
        <f t="shared" si="19"/>
        <v>1</v>
      </c>
      <c r="G1246">
        <f>INDEX(Seat!E:E,MATCH(SeatReservations!C1246,Seat!A:A,0))</f>
        <v>0</v>
      </c>
    </row>
    <row r="1247" spans="1:7" x14ac:dyDescent="0.25">
      <c r="A1247">
        <v>1246</v>
      </c>
      <c r="B1247">
        <v>1358</v>
      </c>
      <c r="C1247">
        <v>1352</v>
      </c>
      <c r="D1247">
        <f>INDEX(Reservations[Hall (won''t be transferred to database)],MATCH(SeatReservations[[#This Row],[Reservation]],Reservations[Id],0))</f>
        <v>9</v>
      </c>
      <c r="E1247">
        <f>INDEX(Reservations[Screening],MATCH(SeatReservations[[#This Row],[Reservation]],Reservations[Id],0))</f>
        <v>240</v>
      </c>
      <c r="F1247">
        <f t="shared" si="19"/>
        <v>2</v>
      </c>
      <c r="G1247">
        <f>INDEX(Seat!E:E,MATCH(SeatReservations!C1247,Seat!A:A,0))</f>
        <v>0</v>
      </c>
    </row>
    <row r="1248" spans="1:7" x14ac:dyDescent="0.25">
      <c r="A1248">
        <v>1247</v>
      </c>
      <c r="B1248">
        <v>1170</v>
      </c>
      <c r="C1248">
        <v>400</v>
      </c>
      <c r="D1248">
        <f>INDEX(Reservations[Hall (won''t be transferred to database)],MATCH(SeatReservations[[#This Row],[Reservation]],Reservations[Id],0))</f>
        <v>2</v>
      </c>
      <c r="E1248">
        <f>INDEX(Reservations[Screening],MATCH(SeatReservations[[#This Row],[Reservation]],Reservations[Id],0))</f>
        <v>138</v>
      </c>
      <c r="F1248">
        <f t="shared" si="19"/>
        <v>1</v>
      </c>
      <c r="G1248">
        <f>INDEX(Seat!E:E,MATCH(SeatReservations!C1248,Seat!A:A,0))</f>
        <v>0</v>
      </c>
    </row>
    <row r="1249" spans="1:7" x14ac:dyDescent="0.25">
      <c r="A1249">
        <v>1248</v>
      </c>
      <c r="B1249">
        <v>2787</v>
      </c>
      <c r="C1249">
        <v>1354</v>
      </c>
      <c r="D1249">
        <f>INDEX(Reservations[Hall (won''t be transferred to database)],MATCH(SeatReservations[[#This Row],[Reservation]],Reservations[Id],0))</f>
        <v>9</v>
      </c>
      <c r="E1249">
        <f>INDEX(Reservations[Screening],MATCH(SeatReservations[[#This Row],[Reservation]],Reservations[Id],0))</f>
        <v>805</v>
      </c>
      <c r="F1249">
        <f t="shared" si="19"/>
        <v>1</v>
      </c>
      <c r="G1249">
        <f>INDEX(Seat!E:E,MATCH(SeatReservations!C1249,Seat!A:A,0))</f>
        <v>0</v>
      </c>
    </row>
    <row r="1250" spans="1:7" x14ac:dyDescent="0.25">
      <c r="A1250">
        <v>1249</v>
      </c>
      <c r="B1250">
        <v>2015</v>
      </c>
      <c r="C1250">
        <v>41</v>
      </c>
      <c r="D1250">
        <f>INDEX(Reservations[Hall (won''t be transferred to database)],MATCH(SeatReservations[[#This Row],[Reservation]],Reservations[Id],0))</f>
        <v>1</v>
      </c>
      <c r="E1250">
        <f>INDEX(Reservations[Screening],MATCH(SeatReservations[[#This Row],[Reservation]],Reservations[Id],0))</f>
        <v>695</v>
      </c>
      <c r="F1250">
        <f t="shared" si="19"/>
        <v>1</v>
      </c>
      <c r="G1250">
        <f>INDEX(Seat!E:E,MATCH(SeatReservations!C1250,Seat!A:A,0))</f>
        <v>0</v>
      </c>
    </row>
    <row r="1251" spans="1:7" x14ac:dyDescent="0.25">
      <c r="A1251">
        <v>1250</v>
      </c>
      <c r="B1251">
        <v>1645</v>
      </c>
      <c r="C1251">
        <v>101</v>
      </c>
      <c r="D1251">
        <f>INDEX(Reservations[Hall (won''t be transferred to database)],MATCH(SeatReservations[[#This Row],[Reservation]],Reservations[Id],0))</f>
        <v>1</v>
      </c>
      <c r="E1251">
        <f>INDEX(Reservations[Screening],MATCH(SeatReservations[[#This Row],[Reservation]],Reservations[Id],0))</f>
        <v>254</v>
      </c>
      <c r="F1251">
        <f t="shared" si="19"/>
        <v>1</v>
      </c>
      <c r="G1251">
        <f>INDEX(Seat!E:E,MATCH(SeatReservations!C1251,Seat!A:A,0))</f>
        <v>0</v>
      </c>
    </row>
    <row r="1252" spans="1:7" x14ac:dyDescent="0.25">
      <c r="A1252">
        <v>1251</v>
      </c>
      <c r="B1252">
        <v>848</v>
      </c>
      <c r="C1252">
        <v>1203</v>
      </c>
      <c r="D1252">
        <f>INDEX(Reservations[Hall (won''t be transferred to database)],MATCH(SeatReservations[[#This Row],[Reservation]],Reservations[Id],0))</f>
        <v>7</v>
      </c>
      <c r="E1252">
        <f>INDEX(Reservations[Screening],MATCH(SeatReservations[[#This Row],[Reservation]],Reservations[Id],0))</f>
        <v>674</v>
      </c>
      <c r="F1252">
        <f t="shared" si="19"/>
        <v>1</v>
      </c>
      <c r="G1252">
        <f>INDEX(Seat!E:E,MATCH(SeatReservations!C1252,Seat!A:A,0))</f>
        <v>0</v>
      </c>
    </row>
    <row r="1253" spans="1:7" x14ac:dyDescent="0.25">
      <c r="A1253">
        <v>1252</v>
      </c>
      <c r="B1253">
        <v>549</v>
      </c>
      <c r="C1253">
        <v>838</v>
      </c>
      <c r="D1253">
        <f>INDEX(Reservations[Hall (won''t be transferred to database)],MATCH(SeatReservations[[#This Row],[Reservation]],Reservations[Id],0))</f>
        <v>4</v>
      </c>
      <c r="E1253">
        <f>INDEX(Reservations[Screening],MATCH(SeatReservations[[#This Row],[Reservation]],Reservations[Id],0))</f>
        <v>803</v>
      </c>
      <c r="F1253">
        <f t="shared" si="19"/>
        <v>1</v>
      </c>
      <c r="G1253">
        <f>INDEX(Seat!E:E,MATCH(SeatReservations!C1253,Seat!A:A,0))</f>
        <v>0</v>
      </c>
    </row>
    <row r="1254" spans="1:7" x14ac:dyDescent="0.25">
      <c r="A1254">
        <v>1253</v>
      </c>
      <c r="B1254">
        <v>118</v>
      </c>
      <c r="C1254">
        <v>57</v>
      </c>
      <c r="D1254">
        <f>INDEX(Reservations[Hall (won''t be transferred to database)],MATCH(SeatReservations[[#This Row],[Reservation]],Reservations[Id],0))</f>
        <v>1</v>
      </c>
      <c r="E1254">
        <f>INDEX(Reservations[Screening],MATCH(SeatReservations[[#This Row],[Reservation]],Reservations[Id],0))</f>
        <v>744</v>
      </c>
      <c r="F1254">
        <f t="shared" si="19"/>
        <v>2</v>
      </c>
      <c r="G1254">
        <f>INDEX(Seat!E:E,MATCH(SeatReservations!C1254,Seat!A:A,0))</f>
        <v>0</v>
      </c>
    </row>
    <row r="1255" spans="1:7" x14ac:dyDescent="0.25">
      <c r="A1255">
        <v>1254</v>
      </c>
      <c r="B1255">
        <v>2900</v>
      </c>
      <c r="C1255">
        <v>1177</v>
      </c>
      <c r="D1255">
        <f>INDEX(Reservations[Hall (won''t be transferred to database)],MATCH(SeatReservations[[#This Row],[Reservation]],Reservations[Id],0))</f>
        <v>7</v>
      </c>
      <c r="E1255">
        <f>INDEX(Reservations[Screening],MATCH(SeatReservations[[#This Row],[Reservation]],Reservations[Id],0))</f>
        <v>778</v>
      </c>
      <c r="F1255">
        <f t="shared" si="19"/>
        <v>1</v>
      </c>
      <c r="G1255">
        <f>INDEX(Seat!E:E,MATCH(SeatReservations!C1255,Seat!A:A,0))</f>
        <v>0</v>
      </c>
    </row>
    <row r="1256" spans="1:7" x14ac:dyDescent="0.25">
      <c r="A1256">
        <v>1255</v>
      </c>
      <c r="B1256">
        <v>757</v>
      </c>
      <c r="C1256">
        <v>737</v>
      </c>
      <c r="D1256">
        <f>INDEX(Reservations[Hall (won''t be transferred to database)],MATCH(SeatReservations[[#This Row],[Reservation]],Reservations[Id],0))</f>
        <v>4</v>
      </c>
      <c r="E1256">
        <f>INDEX(Reservations[Screening],MATCH(SeatReservations[[#This Row],[Reservation]],Reservations[Id],0))</f>
        <v>634</v>
      </c>
      <c r="F1256">
        <f t="shared" si="19"/>
        <v>1</v>
      </c>
      <c r="G1256">
        <f>INDEX(Seat!E:E,MATCH(SeatReservations!C1256,Seat!A:A,0))</f>
        <v>0</v>
      </c>
    </row>
    <row r="1257" spans="1:7" x14ac:dyDescent="0.25">
      <c r="A1257">
        <v>1256</v>
      </c>
      <c r="B1257">
        <v>124</v>
      </c>
      <c r="C1257">
        <v>1206</v>
      </c>
      <c r="D1257">
        <f>INDEX(Reservations[Hall (won''t be transferred to database)],MATCH(SeatReservations[[#This Row],[Reservation]],Reservations[Id],0))</f>
        <v>7</v>
      </c>
      <c r="E1257">
        <f>INDEX(Reservations[Screening],MATCH(SeatReservations[[#This Row],[Reservation]],Reservations[Id],0))</f>
        <v>801</v>
      </c>
      <c r="F1257">
        <f t="shared" si="19"/>
        <v>1</v>
      </c>
      <c r="G1257">
        <f>INDEX(Seat!E:E,MATCH(SeatReservations!C1257,Seat!A:A,0))</f>
        <v>0</v>
      </c>
    </row>
    <row r="1258" spans="1:7" x14ac:dyDescent="0.25">
      <c r="A1258">
        <v>1257</v>
      </c>
      <c r="B1258">
        <v>2886</v>
      </c>
      <c r="C1258">
        <v>925</v>
      </c>
      <c r="D1258">
        <f>INDEX(Reservations[Hall (won''t be transferred to database)],MATCH(SeatReservations[[#This Row],[Reservation]],Reservations[Id],0))</f>
        <v>4</v>
      </c>
      <c r="E1258">
        <f>INDEX(Reservations[Screening],MATCH(SeatReservations[[#This Row],[Reservation]],Reservations[Id],0))</f>
        <v>738</v>
      </c>
      <c r="F1258">
        <f t="shared" si="19"/>
        <v>1</v>
      </c>
      <c r="G1258">
        <f>INDEX(Seat!E:E,MATCH(SeatReservations!C1258,Seat!A:A,0))</f>
        <v>0</v>
      </c>
    </row>
    <row r="1259" spans="1:7" x14ac:dyDescent="0.25">
      <c r="A1259">
        <v>1258</v>
      </c>
      <c r="B1259">
        <v>729</v>
      </c>
      <c r="C1259">
        <v>1168</v>
      </c>
      <c r="D1259">
        <f>INDEX(Reservations[Hall (won''t be transferred to database)],MATCH(SeatReservations[[#This Row],[Reservation]],Reservations[Id],0))</f>
        <v>7</v>
      </c>
      <c r="E1259">
        <f>INDEX(Reservations[Screening],MATCH(SeatReservations[[#This Row],[Reservation]],Reservations[Id],0))</f>
        <v>668</v>
      </c>
      <c r="F1259">
        <f t="shared" si="19"/>
        <v>2</v>
      </c>
      <c r="G1259">
        <f>INDEX(Seat!E:E,MATCH(SeatReservations!C1259,Seat!A:A,0))</f>
        <v>0</v>
      </c>
    </row>
    <row r="1260" spans="1:7" x14ac:dyDescent="0.25">
      <c r="A1260">
        <v>1259</v>
      </c>
      <c r="B1260">
        <v>120</v>
      </c>
      <c r="C1260">
        <v>490</v>
      </c>
      <c r="D1260">
        <f>INDEX(Reservations[Hall (won''t be transferred to database)],MATCH(SeatReservations[[#This Row],[Reservation]],Reservations[Id],0))</f>
        <v>3</v>
      </c>
      <c r="E1260">
        <f>INDEX(Reservations[Screening],MATCH(SeatReservations[[#This Row],[Reservation]],Reservations[Id],0))</f>
        <v>635</v>
      </c>
      <c r="F1260">
        <f t="shared" si="19"/>
        <v>1</v>
      </c>
      <c r="G1260">
        <f>INDEX(Seat!E:E,MATCH(SeatReservations!C1260,Seat!A:A,0))</f>
        <v>0</v>
      </c>
    </row>
    <row r="1261" spans="1:7" x14ac:dyDescent="0.25">
      <c r="A1261">
        <v>1260</v>
      </c>
      <c r="B1261">
        <v>2705</v>
      </c>
      <c r="C1261">
        <v>1276</v>
      </c>
      <c r="D1261">
        <f>INDEX(Reservations[Hall (won''t be transferred to database)],MATCH(SeatReservations[[#This Row],[Reservation]],Reservations[Id],0))</f>
        <v>8</v>
      </c>
      <c r="E1261">
        <f>INDEX(Reservations[Screening],MATCH(SeatReservations[[#This Row],[Reservation]],Reservations[Id],0))</f>
        <v>684</v>
      </c>
      <c r="F1261">
        <f t="shared" si="19"/>
        <v>1</v>
      </c>
      <c r="G1261">
        <f>INDEX(Seat!E:E,MATCH(SeatReservations!C1261,Seat!A:A,0))</f>
        <v>0</v>
      </c>
    </row>
    <row r="1262" spans="1:7" x14ac:dyDescent="0.25">
      <c r="A1262">
        <v>1261</v>
      </c>
      <c r="B1262">
        <v>48</v>
      </c>
      <c r="C1262">
        <v>1099</v>
      </c>
      <c r="D1262">
        <f>INDEX(Reservations[Hall (won''t be transferred to database)],MATCH(SeatReservations[[#This Row],[Reservation]],Reservations[Id],0))</f>
        <v>6</v>
      </c>
      <c r="E1262">
        <f>INDEX(Reservations[Screening],MATCH(SeatReservations[[#This Row],[Reservation]],Reservations[Id],0))</f>
        <v>703</v>
      </c>
      <c r="F1262">
        <f t="shared" si="19"/>
        <v>1</v>
      </c>
      <c r="G1262">
        <f>INDEX(Seat!E:E,MATCH(SeatReservations!C1262,Seat!A:A,0))</f>
        <v>0</v>
      </c>
    </row>
    <row r="1263" spans="1:7" x14ac:dyDescent="0.25">
      <c r="A1263">
        <v>1262</v>
      </c>
      <c r="B1263">
        <v>2720</v>
      </c>
      <c r="C1263">
        <v>1388</v>
      </c>
      <c r="D1263">
        <f>INDEX(Reservations[Hall (won''t be transferred to database)],MATCH(SeatReservations[[#This Row],[Reservation]],Reservations[Id],0))</f>
        <v>10</v>
      </c>
      <c r="E1263">
        <f>INDEX(Reservations[Screening],MATCH(SeatReservations[[#This Row],[Reservation]],Reservations[Id],0))</f>
        <v>667</v>
      </c>
      <c r="F1263">
        <f t="shared" si="19"/>
        <v>1</v>
      </c>
      <c r="G1263">
        <f>INDEX(Seat!E:E,MATCH(SeatReservations!C1263,Seat!A:A,0))</f>
        <v>0</v>
      </c>
    </row>
    <row r="1264" spans="1:7" x14ac:dyDescent="0.25">
      <c r="A1264">
        <v>1263</v>
      </c>
      <c r="B1264">
        <v>343</v>
      </c>
      <c r="C1264">
        <v>325</v>
      </c>
      <c r="D1264">
        <f>INDEX(Reservations[Hall (won''t be transferred to database)],MATCH(SeatReservations[[#This Row],[Reservation]],Reservations[Id],0))</f>
        <v>2</v>
      </c>
      <c r="E1264">
        <f>INDEX(Reservations[Screening],MATCH(SeatReservations[[#This Row],[Reservation]],Reservations[Id],0))</f>
        <v>680</v>
      </c>
      <c r="F1264">
        <f t="shared" si="19"/>
        <v>1</v>
      </c>
      <c r="G1264">
        <f>INDEX(Seat!E:E,MATCH(SeatReservations!C1264,Seat!A:A,0))</f>
        <v>0</v>
      </c>
    </row>
    <row r="1265" spans="1:7" x14ac:dyDescent="0.25">
      <c r="A1265">
        <v>1264</v>
      </c>
      <c r="B1265">
        <v>721</v>
      </c>
      <c r="C1265">
        <v>1331</v>
      </c>
      <c r="D1265">
        <f>INDEX(Reservations[Hall (won''t be transferred to database)],MATCH(SeatReservations[[#This Row],[Reservation]],Reservations[Id],0))</f>
        <v>9</v>
      </c>
      <c r="E1265">
        <f>INDEX(Reservations[Screening],MATCH(SeatReservations[[#This Row],[Reservation]],Reservations[Id],0))</f>
        <v>755</v>
      </c>
      <c r="F1265">
        <f t="shared" si="19"/>
        <v>1</v>
      </c>
      <c r="G1265">
        <f>INDEX(Seat!E:E,MATCH(SeatReservations!C1265,Seat!A:A,0))</f>
        <v>0</v>
      </c>
    </row>
    <row r="1266" spans="1:7" x14ac:dyDescent="0.25">
      <c r="A1266">
        <v>1265</v>
      </c>
      <c r="B1266">
        <v>779</v>
      </c>
      <c r="C1266">
        <v>1313</v>
      </c>
      <c r="D1266">
        <f>INDEX(Reservations[Hall (won''t be transferred to database)],MATCH(SeatReservations[[#This Row],[Reservation]],Reservations[Id],0))</f>
        <v>8</v>
      </c>
      <c r="E1266">
        <f>INDEX(Reservations[Screening],MATCH(SeatReservations[[#This Row],[Reservation]],Reservations[Id],0))</f>
        <v>841</v>
      </c>
      <c r="F1266">
        <f t="shared" si="19"/>
        <v>1</v>
      </c>
      <c r="G1266">
        <f>INDEX(Seat!E:E,MATCH(SeatReservations!C1266,Seat!A:A,0))</f>
        <v>0</v>
      </c>
    </row>
    <row r="1267" spans="1:7" x14ac:dyDescent="0.25">
      <c r="A1267">
        <v>1266</v>
      </c>
      <c r="B1267">
        <v>2534</v>
      </c>
      <c r="C1267">
        <v>1003</v>
      </c>
      <c r="D1267">
        <f>INDEX(Reservations[Hall (won''t be transferred to database)],MATCH(SeatReservations[[#This Row],[Reservation]],Reservations[Id],0))</f>
        <v>5</v>
      </c>
      <c r="E1267">
        <f>INDEX(Reservations[Screening],MATCH(SeatReservations[[#This Row],[Reservation]],Reservations[Id],0))</f>
        <v>655</v>
      </c>
      <c r="F1267">
        <f t="shared" si="19"/>
        <v>1</v>
      </c>
      <c r="G1267">
        <f>INDEX(Seat!E:E,MATCH(SeatReservations!C1267,Seat!A:A,0))</f>
        <v>0</v>
      </c>
    </row>
    <row r="1268" spans="1:7" x14ac:dyDescent="0.25">
      <c r="A1268">
        <v>1267</v>
      </c>
      <c r="B1268">
        <v>2374</v>
      </c>
      <c r="C1268">
        <v>1423</v>
      </c>
      <c r="D1268">
        <f>INDEX(Reservations[Hall (won''t be transferred to database)],MATCH(SeatReservations[[#This Row],[Reservation]],Reservations[Id],0))</f>
        <v>10</v>
      </c>
      <c r="E1268">
        <f>INDEX(Reservations[Screening],MATCH(SeatReservations[[#This Row],[Reservation]],Reservations[Id],0))</f>
        <v>676</v>
      </c>
      <c r="F1268">
        <f t="shared" si="19"/>
        <v>1</v>
      </c>
      <c r="G1268">
        <f>INDEX(Seat!E:E,MATCH(SeatReservations!C1268,Seat!A:A,0))</f>
        <v>0</v>
      </c>
    </row>
    <row r="1269" spans="1:7" x14ac:dyDescent="0.25">
      <c r="A1269">
        <v>1268</v>
      </c>
      <c r="B1269">
        <v>2501</v>
      </c>
      <c r="C1269">
        <v>571</v>
      </c>
      <c r="D1269">
        <f>INDEX(Reservations[Hall (won''t be transferred to database)],MATCH(SeatReservations[[#This Row],[Reservation]],Reservations[Id],0))</f>
        <v>3</v>
      </c>
      <c r="E1269">
        <f>INDEX(Reservations[Screening],MATCH(SeatReservations[[#This Row],[Reservation]],Reservations[Id],0))</f>
        <v>723</v>
      </c>
      <c r="F1269">
        <f t="shared" si="19"/>
        <v>1</v>
      </c>
      <c r="G1269">
        <f>INDEX(Seat!E:E,MATCH(SeatReservations!C1269,Seat!A:A,0))</f>
        <v>0</v>
      </c>
    </row>
    <row r="1270" spans="1:7" x14ac:dyDescent="0.25">
      <c r="A1270">
        <v>1269</v>
      </c>
      <c r="B1270">
        <v>2319</v>
      </c>
      <c r="C1270">
        <v>566</v>
      </c>
      <c r="D1270">
        <f>INDEX(Reservations[Hall (won''t be transferred to database)],MATCH(SeatReservations[[#This Row],[Reservation]],Reservations[Id],0))</f>
        <v>3</v>
      </c>
      <c r="E1270">
        <f>INDEX(Reservations[Screening],MATCH(SeatReservations[[#This Row],[Reservation]],Reservations[Id],0))</f>
        <v>751</v>
      </c>
      <c r="F1270">
        <f t="shared" si="19"/>
        <v>1</v>
      </c>
      <c r="G1270">
        <f>INDEX(Seat!E:E,MATCH(SeatReservations!C1270,Seat!A:A,0))</f>
        <v>0</v>
      </c>
    </row>
    <row r="1271" spans="1:7" x14ac:dyDescent="0.25">
      <c r="A1271">
        <v>1270</v>
      </c>
      <c r="B1271">
        <v>275</v>
      </c>
      <c r="C1271">
        <v>250</v>
      </c>
      <c r="D1271">
        <f>INDEX(Reservations[Hall (won''t be transferred to database)],MATCH(SeatReservations[[#This Row],[Reservation]],Reservations[Id],0))</f>
        <v>2</v>
      </c>
      <c r="E1271">
        <f>INDEX(Reservations[Screening],MATCH(SeatReservations[[#This Row],[Reservation]],Reservations[Id],0))</f>
        <v>727</v>
      </c>
      <c r="F1271">
        <f t="shared" si="19"/>
        <v>1</v>
      </c>
      <c r="G1271">
        <f>INDEX(Seat!E:E,MATCH(SeatReservations!C1271,Seat!A:A,0))</f>
        <v>0</v>
      </c>
    </row>
    <row r="1272" spans="1:7" x14ac:dyDescent="0.25">
      <c r="A1272">
        <v>1271</v>
      </c>
      <c r="B1272">
        <v>2312</v>
      </c>
      <c r="C1272">
        <v>1084</v>
      </c>
      <c r="D1272">
        <f>INDEX(Reservations[Hall (won''t be transferred to database)],MATCH(SeatReservations[[#This Row],[Reservation]],Reservations[Id],0))</f>
        <v>6</v>
      </c>
      <c r="E1272">
        <f>INDEX(Reservations[Screening],MATCH(SeatReservations[[#This Row],[Reservation]],Reservations[Id],0))</f>
        <v>828</v>
      </c>
      <c r="F1272">
        <f t="shared" si="19"/>
        <v>1</v>
      </c>
      <c r="G1272">
        <f>INDEX(Seat!E:E,MATCH(SeatReservations!C1272,Seat!A:A,0))</f>
        <v>0</v>
      </c>
    </row>
    <row r="1273" spans="1:7" x14ac:dyDescent="0.25">
      <c r="A1273">
        <v>1272</v>
      </c>
      <c r="B1273">
        <v>2782</v>
      </c>
      <c r="C1273">
        <v>347</v>
      </c>
      <c r="D1273">
        <f>INDEX(Reservations[Hall (won''t be transferred to database)],MATCH(SeatReservations[[#This Row],[Reservation]],Reservations[Id],0))</f>
        <v>2</v>
      </c>
      <c r="E1273">
        <f>INDEX(Reservations[Screening],MATCH(SeatReservations[[#This Row],[Reservation]],Reservations[Id],0))</f>
        <v>618</v>
      </c>
      <c r="F1273">
        <f t="shared" si="19"/>
        <v>2</v>
      </c>
      <c r="G1273">
        <f>INDEX(Seat!E:E,MATCH(SeatReservations!C1273,Seat!A:A,0))</f>
        <v>0</v>
      </c>
    </row>
    <row r="1274" spans="1:7" x14ac:dyDescent="0.25">
      <c r="A1274">
        <v>1273</v>
      </c>
      <c r="B1274">
        <v>1576</v>
      </c>
      <c r="C1274">
        <v>1213</v>
      </c>
      <c r="D1274">
        <f>INDEX(Reservations[Hall (won''t be transferred to database)],MATCH(SeatReservations[[#This Row],[Reservation]],Reservations[Id],0))</f>
        <v>7</v>
      </c>
      <c r="E1274">
        <f>INDEX(Reservations[Screening],MATCH(SeatReservations[[#This Row],[Reservation]],Reservations[Id],0))</f>
        <v>259</v>
      </c>
      <c r="F1274">
        <f t="shared" si="19"/>
        <v>1</v>
      </c>
      <c r="G1274">
        <f>INDEX(Seat!E:E,MATCH(SeatReservations!C1274,Seat!A:A,0))</f>
        <v>0</v>
      </c>
    </row>
    <row r="1275" spans="1:7" x14ac:dyDescent="0.25">
      <c r="A1275">
        <v>1274</v>
      </c>
      <c r="B1275">
        <v>1070</v>
      </c>
      <c r="C1275">
        <v>574</v>
      </c>
      <c r="D1275">
        <f>INDEX(Reservations[Hall (won''t be transferred to database)],MATCH(SeatReservations[[#This Row],[Reservation]],Reservations[Id],0))</f>
        <v>3</v>
      </c>
      <c r="E1275">
        <f>INDEX(Reservations[Screening],MATCH(SeatReservations[[#This Row],[Reservation]],Reservations[Id],0))</f>
        <v>268</v>
      </c>
      <c r="F1275">
        <f t="shared" si="19"/>
        <v>1</v>
      </c>
      <c r="G1275">
        <f>INDEX(Seat!E:E,MATCH(SeatReservations!C1275,Seat!A:A,0))</f>
        <v>0</v>
      </c>
    </row>
    <row r="1276" spans="1:7" x14ac:dyDescent="0.25">
      <c r="A1276">
        <v>1275</v>
      </c>
      <c r="B1276">
        <v>1592</v>
      </c>
      <c r="C1276">
        <v>1332</v>
      </c>
      <c r="D1276">
        <f>INDEX(Reservations[Hall (won''t be transferred to database)],MATCH(SeatReservations[[#This Row],[Reservation]],Reservations[Id],0))</f>
        <v>9</v>
      </c>
      <c r="E1276">
        <f>INDEX(Reservations[Screening],MATCH(SeatReservations[[#This Row],[Reservation]],Reservations[Id],0))</f>
        <v>72</v>
      </c>
      <c r="F1276">
        <f t="shared" si="19"/>
        <v>1</v>
      </c>
      <c r="G1276">
        <f>INDEX(Seat!E:E,MATCH(SeatReservations!C1276,Seat!A:A,0))</f>
        <v>0</v>
      </c>
    </row>
    <row r="1277" spans="1:7" x14ac:dyDescent="0.25">
      <c r="A1277">
        <v>1276</v>
      </c>
      <c r="B1277">
        <v>2043</v>
      </c>
      <c r="C1277">
        <v>656</v>
      </c>
      <c r="D1277">
        <f>INDEX(Reservations[Hall (won''t be transferred to database)],MATCH(SeatReservations[[#This Row],[Reservation]],Reservations[Id],0))</f>
        <v>3</v>
      </c>
      <c r="E1277">
        <f>INDEX(Reservations[Screening],MATCH(SeatReservations[[#This Row],[Reservation]],Reservations[Id],0))</f>
        <v>751</v>
      </c>
      <c r="F1277">
        <f t="shared" si="19"/>
        <v>1</v>
      </c>
      <c r="G1277">
        <f>INDEX(Seat!E:E,MATCH(SeatReservations!C1277,Seat!A:A,0))</f>
        <v>0</v>
      </c>
    </row>
    <row r="1278" spans="1:7" x14ac:dyDescent="0.25">
      <c r="A1278">
        <v>1277</v>
      </c>
      <c r="B1278">
        <v>2633</v>
      </c>
      <c r="C1278">
        <v>367</v>
      </c>
      <c r="D1278">
        <f>INDEX(Reservations[Hall (won''t be transferred to database)],MATCH(SeatReservations[[#This Row],[Reservation]],Reservations[Id],0))</f>
        <v>2</v>
      </c>
      <c r="E1278">
        <f>INDEX(Reservations[Screening],MATCH(SeatReservations[[#This Row],[Reservation]],Reservations[Id],0))</f>
        <v>816</v>
      </c>
      <c r="F1278">
        <f t="shared" si="19"/>
        <v>1</v>
      </c>
      <c r="G1278">
        <f>INDEX(Seat!E:E,MATCH(SeatReservations!C1278,Seat!A:A,0))</f>
        <v>0</v>
      </c>
    </row>
    <row r="1279" spans="1:7" x14ac:dyDescent="0.25">
      <c r="A1279">
        <v>1278</v>
      </c>
      <c r="B1279">
        <v>2481</v>
      </c>
      <c r="C1279">
        <v>657</v>
      </c>
      <c r="D1279">
        <f>INDEX(Reservations[Hall (won''t be transferred to database)],MATCH(SeatReservations[[#This Row],[Reservation]],Reservations[Id],0))</f>
        <v>3</v>
      </c>
      <c r="E1279">
        <f>INDEX(Reservations[Screening],MATCH(SeatReservations[[#This Row],[Reservation]],Reservations[Id],0))</f>
        <v>609</v>
      </c>
      <c r="F1279">
        <f t="shared" si="19"/>
        <v>1</v>
      </c>
      <c r="G1279">
        <f>INDEX(Seat!E:E,MATCH(SeatReservations!C1279,Seat!A:A,0))</f>
        <v>0</v>
      </c>
    </row>
    <row r="1280" spans="1:7" x14ac:dyDescent="0.25">
      <c r="A1280">
        <v>1279</v>
      </c>
      <c r="B1280">
        <v>1357</v>
      </c>
      <c r="C1280">
        <v>435</v>
      </c>
      <c r="D1280">
        <f>INDEX(Reservations[Hall (won''t be transferred to database)],MATCH(SeatReservations[[#This Row],[Reservation]],Reservations[Id],0))</f>
        <v>2</v>
      </c>
      <c r="E1280">
        <f>INDEX(Reservations[Screening],MATCH(SeatReservations[[#This Row],[Reservation]],Reservations[Id],0))</f>
        <v>282</v>
      </c>
      <c r="F1280">
        <f t="shared" si="19"/>
        <v>1</v>
      </c>
      <c r="G1280">
        <f>INDEX(Seat!E:E,MATCH(SeatReservations!C1280,Seat!A:A,0))</f>
        <v>0</v>
      </c>
    </row>
    <row r="1281" spans="1:7" x14ac:dyDescent="0.25">
      <c r="A1281">
        <v>1280</v>
      </c>
      <c r="B1281">
        <v>2165</v>
      </c>
      <c r="C1281">
        <v>1357</v>
      </c>
      <c r="D1281">
        <f>INDEX(Reservations[Hall (won''t be transferred to database)],MATCH(SeatReservations[[#This Row],[Reservation]],Reservations[Id],0))</f>
        <v>9</v>
      </c>
      <c r="E1281">
        <f>INDEX(Reservations[Screening],MATCH(SeatReservations[[#This Row],[Reservation]],Reservations[Id],0))</f>
        <v>611</v>
      </c>
      <c r="F1281">
        <f t="shared" si="19"/>
        <v>1</v>
      </c>
      <c r="G1281">
        <f>INDEX(Seat!E:E,MATCH(SeatReservations!C1281,Seat!A:A,0))</f>
        <v>0</v>
      </c>
    </row>
    <row r="1282" spans="1:7" x14ac:dyDescent="0.25">
      <c r="A1282">
        <v>1281</v>
      </c>
      <c r="B1282">
        <v>2130</v>
      </c>
      <c r="C1282">
        <v>782</v>
      </c>
      <c r="D1282">
        <f>INDEX(Reservations[Hall (won''t be transferred to database)],MATCH(SeatReservations[[#This Row],[Reservation]],Reservations[Id],0))</f>
        <v>4</v>
      </c>
      <c r="E1282">
        <f>INDEX(Reservations[Screening],MATCH(SeatReservations[[#This Row],[Reservation]],Reservations[Id],0))</f>
        <v>637</v>
      </c>
      <c r="F1282">
        <f t="shared" ref="F1282:F1345" si="20">COUNTIFS($E$1:$E$15894,E1282,$C$1:$C$15894,C1282)</f>
        <v>1</v>
      </c>
      <c r="G1282">
        <f>INDEX(Seat!E:E,MATCH(SeatReservations!C1282,Seat!A:A,0))</f>
        <v>0</v>
      </c>
    </row>
    <row r="1283" spans="1:7" x14ac:dyDescent="0.25">
      <c r="A1283">
        <v>1282</v>
      </c>
      <c r="B1283">
        <v>2078</v>
      </c>
      <c r="C1283">
        <v>482</v>
      </c>
      <c r="D1283">
        <f>INDEX(Reservations[Hall (won''t be transferred to database)],MATCH(SeatReservations[[#This Row],[Reservation]],Reservations[Id],0))</f>
        <v>3</v>
      </c>
      <c r="E1283">
        <f>INDEX(Reservations[Screening],MATCH(SeatReservations[[#This Row],[Reservation]],Reservations[Id],0))</f>
        <v>675</v>
      </c>
      <c r="F1283">
        <f t="shared" si="20"/>
        <v>1</v>
      </c>
      <c r="G1283">
        <f>INDEX(Seat!E:E,MATCH(SeatReservations!C1283,Seat!A:A,0))</f>
        <v>0</v>
      </c>
    </row>
    <row r="1284" spans="1:7" x14ac:dyDescent="0.25">
      <c r="A1284">
        <v>1283</v>
      </c>
      <c r="B1284">
        <v>1330</v>
      </c>
      <c r="C1284">
        <v>867</v>
      </c>
      <c r="D1284">
        <f>INDEX(Reservations[Hall (won''t be transferred to database)],MATCH(SeatReservations[[#This Row],[Reservation]],Reservations[Id],0))</f>
        <v>4</v>
      </c>
      <c r="E1284">
        <f>INDEX(Reservations[Screening],MATCH(SeatReservations[[#This Row],[Reservation]],Reservations[Id],0))</f>
        <v>65</v>
      </c>
      <c r="F1284">
        <f t="shared" si="20"/>
        <v>1</v>
      </c>
      <c r="G1284">
        <f>INDEX(Seat!E:E,MATCH(SeatReservations!C1284,Seat!A:A,0))</f>
        <v>0</v>
      </c>
    </row>
    <row r="1285" spans="1:7" x14ac:dyDescent="0.25">
      <c r="A1285">
        <v>1284</v>
      </c>
      <c r="B1285">
        <v>2784</v>
      </c>
      <c r="C1285">
        <v>1015</v>
      </c>
      <c r="D1285">
        <f>INDEX(Reservations[Hall (won''t be transferred to database)],MATCH(SeatReservations[[#This Row],[Reservation]],Reservations[Id],0))</f>
        <v>5</v>
      </c>
      <c r="E1285">
        <f>INDEX(Reservations[Screening],MATCH(SeatReservations[[#This Row],[Reservation]],Reservations[Id],0))</f>
        <v>718</v>
      </c>
      <c r="F1285">
        <f t="shared" si="20"/>
        <v>2</v>
      </c>
      <c r="G1285">
        <f>INDEX(Seat!E:E,MATCH(SeatReservations!C1285,Seat!A:A,0))</f>
        <v>0</v>
      </c>
    </row>
    <row r="1286" spans="1:7" x14ac:dyDescent="0.25">
      <c r="A1286">
        <v>1285</v>
      </c>
      <c r="B1286">
        <v>2591</v>
      </c>
      <c r="C1286">
        <v>1195</v>
      </c>
      <c r="D1286">
        <f>INDEX(Reservations[Hall (won''t be transferred to database)],MATCH(SeatReservations[[#This Row],[Reservation]],Reservations[Id],0))</f>
        <v>7</v>
      </c>
      <c r="E1286">
        <f>INDEX(Reservations[Screening],MATCH(SeatReservations[[#This Row],[Reservation]],Reservations[Id],0))</f>
        <v>817</v>
      </c>
      <c r="F1286">
        <f t="shared" si="20"/>
        <v>1</v>
      </c>
      <c r="G1286">
        <f>INDEX(Seat!E:E,MATCH(SeatReservations!C1286,Seat!A:A,0))</f>
        <v>0</v>
      </c>
    </row>
    <row r="1287" spans="1:7" x14ac:dyDescent="0.25">
      <c r="A1287">
        <v>1286</v>
      </c>
      <c r="B1287">
        <v>2926</v>
      </c>
      <c r="C1287">
        <v>95</v>
      </c>
      <c r="D1287">
        <f>INDEX(Reservations[Hall (won''t be transferred to database)],MATCH(SeatReservations[[#This Row],[Reservation]],Reservations[Id],0))</f>
        <v>1</v>
      </c>
      <c r="E1287">
        <f>INDEX(Reservations[Screening],MATCH(SeatReservations[[#This Row],[Reservation]],Reservations[Id],0))</f>
        <v>696</v>
      </c>
      <c r="F1287">
        <f t="shared" si="20"/>
        <v>1</v>
      </c>
      <c r="G1287">
        <f>INDEX(Seat!E:E,MATCH(SeatReservations!C1287,Seat!A:A,0))</f>
        <v>0</v>
      </c>
    </row>
    <row r="1288" spans="1:7" x14ac:dyDescent="0.25">
      <c r="A1288">
        <v>1287</v>
      </c>
      <c r="B1288">
        <v>36</v>
      </c>
      <c r="C1288">
        <v>1154</v>
      </c>
      <c r="D1288">
        <f>INDEX(Reservations[Hall (won''t be transferred to database)],MATCH(SeatReservations[[#This Row],[Reservation]],Reservations[Id],0))</f>
        <v>6</v>
      </c>
      <c r="E1288">
        <f>INDEX(Reservations[Screening],MATCH(SeatReservations[[#This Row],[Reservation]],Reservations[Id],0))</f>
        <v>745</v>
      </c>
      <c r="F1288">
        <f t="shared" si="20"/>
        <v>1</v>
      </c>
      <c r="G1288">
        <f>INDEX(Seat!E:E,MATCH(SeatReservations!C1288,Seat!A:A,0))</f>
        <v>0</v>
      </c>
    </row>
    <row r="1289" spans="1:7" x14ac:dyDescent="0.25">
      <c r="A1289">
        <v>1288</v>
      </c>
      <c r="B1289">
        <v>344</v>
      </c>
      <c r="C1289">
        <v>1410</v>
      </c>
      <c r="D1289">
        <f>INDEX(Reservations[Hall (won''t be transferred to database)],MATCH(SeatReservations[[#This Row],[Reservation]],Reservations[Id],0))</f>
        <v>10</v>
      </c>
      <c r="E1289">
        <f>INDEX(Reservations[Screening],MATCH(SeatReservations[[#This Row],[Reservation]],Reservations[Id],0))</f>
        <v>662</v>
      </c>
      <c r="F1289">
        <f t="shared" si="20"/>
        <v>1</v>
      </c>
      <c r="G1289">
        <f>INDEX(Seat!E:E,MATCH(SeatReservations!C1289,Seat!A:A,0))</f>
        <v>0</v>
      </c>
    </row>
    <row r="1290" spans="1:7" x14ac:dyDescent="0.25">
      <c r="A1290">
        <v>1289</v>
      </c>
      <c r="B1290">
        <v>1982</v>
      </c>
      <c r="C1290">
        <v>1161</v>
      </c>
      <c r="D1290">
        <f>INDEX(Reservations[Hall (won''t be transferred to database)],MATCH(SeatReservations[[#This Row],[Reservation]],Reservations[Id],0))</f>
        <v>7</v>
      </c>
      <c r="E1290">
        <f>INDEX(Reservations[Screening],MATCH(SeatReservations[[#This Row],[Reservation]],Reservations[Id],0))</f>
        <v>174</v>
      </c>
      <c r="F1290">
        <f t="shared" si="20"/>
        <v>1</v>
      </c>
      <c r="G1290">
        <f>INDEX(Seat!E:E,MATCH(SeatReservations!C1290,Seat!A:A,0))</f>
        <v>0</v>
      </c>
    </row>
    <row r="1291" spans="1:7" x14ac:dyDescent="0.25">
      <c r="A1291">
        <v>1290</v>
      </c>
      <c r="B1291">
        <v>279</v>
      </c>
      <c r="C1291">
        <v>285</v>
      </c>
      <c r="D1291">
        <f>INDEX(Reservations[Hall (won''t be transferred to database)],MATCH(SeatReservations[[#This Row],[Reservation]],Reservations[Id],0))</f>
        <v>2</v>
      </c>
      <c r="E1291">
        <f>INDEX(Reservations[Screening],MATCH(SeatReservations[[#This Row],[Reservation]],Reservations[Id],0))</f>
        <v>648</v>
      </c>
      <c r="F1291">
        <f t="shared" si="20"/>
        <v>1</v>
      </c>
      <c r="G1291">
        <f>INDEX(Seat!E:E,MATCH(SeatReservations!C1291,Seat!A:A,0))</f>
        <v>0</v>
      </c>
    </row>
    <row r="1292" spans="1:7" x14ac:dyDescent="0.25">
      <c r="A1292">
        <v>1291</v>
      </c>
      <c r="B1292">
        <v>2238</v>
      </c>
      <c r="C1292">
        <v>1116</v>
      </c>
      <c r="D1292">
        <f>INDEX(Reservations[Hall (won''t be transferred to database)],MATCH(SeatReservations[[#This Row],[Reservation]],Reservations[Id],0))</f>
        <v>6</v>
      </c>
      <c r="E1292">
        <f>INDEX(Reservations[Screening],MATCH(SeatReservations[[#This Row],[Reservation]],Reservations[Id],0))</f>
        <v>716</v>
      </c>
      <c r="F1292">
        <f t="shared" si="20"/>
        <v>1</v>
      </c>
      <c r="G1292">
        <f>INDEX(Seat!E:E,MATCH(SeatReservations!C1292,Seat!A:A,0))</f>
        <v>0</v>
      </c>
    </row>
    <row r="1293" spans="1:7" x14ac:dyDescent="0.25">
      <c r="A1293">
        <v>1292</v>
      </c>
      <c r="B1293">
        <v>2589</v>
      </c>
      <c r="C1293">
        <v>1259</v>
      </c>
      <c r="D1293">
        <f>INDEX(Reservations[Hall (won''t be transferred to database)],MATCH(SeatReservations[[#This Row],[Reservation]],Reservations[Id],0))</f>
        <v>7</v>
      </c>
      <c r="E1293">
        <f>INDEX(Reservations[Screening],MATCH(SeatReservations[[#This Row],[Reservation]],Reservations[Id],0))</f>
        <v>610</v>
      </c>
      <c r="F1293">
        <f t="shared" si="20"/>
        <v>1</v>
      </c>
      <c r="G1293">
        <f>INDEX(Seat!E:E,MATCH(SeatReservations!C1293,Seat!A:A,0))</f>
        <v>0</v>
      </c>
    </row>
    <row r="1294" spans="1:7" x14ac:dyDescent="0.25">
      <c r="A1294">
        <v>1293</v>
      </c>
      <c r="B1294">
        <v>975</v>
      </c>
      <c r="C1294">
        <v>429</v>
      </c>
      <c r="D1294">
        <f>INDEX(Reservations[Hall (won''t be transferred to database)],MATCH(SeatReservations[[#This Row],[Reservation]],Reservations[Id],0))</f>
        <v>2</v>
      </c>
      <c r="E1294">
        <f>INDEX(Reservations[Screening],MATCH(SeatReservations[[#This Row],[Reservation]],Reservations[Id],0))</f>
        <v>788</v>
      </c>
      <c r="F1294">
        <f t="shared" si="20"/>
        <v>1</v>
      </c>
      <c r="G1294">
        <f>INDEX(Seat!E:E,MATCH(SeatReservations!C1294,Seat!A:A,0))</f>
        <v>0</v>
      </c>
    </row>
    <row r="1295" spans="1:7" x14ac:dyDescent="0.25">
      <c r="A1295">
        <v>1294</v>
      </c>
      <c r="B1295">
        <v>54</v>
      </c>
      <c r="C1295">
        <v>1178</v>
      </c>
      <c r="D1295">
        <f>INDEX(Reservations[Hall (won''t be transferred to database)],MATCH(SeatReservations[[#This Row],[Reservation]],Reservations[Id],0))</f>
        <v>7</v>
      </c>
      <c r="E1295">
        <f>INDEX(Reservations[Screening],MATCH(SeatReservations[[#This Row],[Reservation]],Reservations[Id],0))</f>
        <v>726</v>
      </c>
      <c r="F1295">
        <f t="shared" si="20"/>
        <v>1</v>
      </c>
      <c r="G1295">
        <f>INDEX(Seat!E:E,MATCH(SeatReservations!C1295,Seat!A:A,0))</f>
        <v>0</v>
      </c>
    </row>
    <row r="1296" spans="1:7" x14ac:dyDescent="0.25">
      <c r="A1296">
        <v>1295</v>
      </c>
      <c r="B1296">
        <v>233</v>
      </c>
      <c r="C1296">
        <v>1384</v>
      </c>
      <c r="D1296">
        <f>INDEX(Reservations[Hall (won''t be transferred to database)],MATCH(SeatReservations[[#This Row],[Reservation]],Reservations[Id],0))</f>
        <v>10</v>
      </c>
      <c r="E1296">
        <f>INDEX(Reservations[Screening],MATCH(SeatReservations[[#This Row],[Reservation]],Reservations[Id],0))</f>
        <v>760</v>
      </c>
      <c r="F1296">
        <f t="shared" si="20"/>
        <v>3</v>
      </c>
      <c r="G1296">
        <f>INDEX(Seat!E:E,MATCH(SeatReservations!C1296,Seat!A:A,0))</f>
        <v>0</v>
      </c>
    </row>
    <row r="1297" spans="1:7" x14ac:dyDescent="0.25">
      <c r="A1297">
        <v>1296</v>
      </c>
      <c r="B1297">
        <v>1636</v>
      </c>
      <c r="C1297">
        <v>30</v>
      </c>
      <c r="D1297">
        <f>INDEX(Reservations[Hall (won''t be transferred to database)],MATCH(SeatReservations[[#This Row],[Reservation]],Reservations[Id],0))</f>
        <v>1</v>
      </c>
      <c r="E1297">
        <f>INDEX(Reservations[Screening],MATCH(SeatReservations[[#This Row],[Reservation]],Reservations[Id],0))</f>
        <v>248</v>
      </c>
      <c r="F1297">
        <f t="shared" si="20"/>
        <v>1</v>
      </c>
      <c r="G1297">
        <f>INDEX(Seat!E:E,MATCH(SeatReservations!C1297,Seat!A:A,0))</f>
        <v>0</v>
      </c>
    </row>
    <row r="1298" spans="1:7" x14ac:dyDescent="0.25">
      <c r="A1298">
        <v>1297</v>
      </c>
      <c r="B1298">
        <v>264</v>
      </c>
      <c r="C1298">
        <v>522</v>
      </c>
      <c r="D1298">
        <f>INDEX(Reservations[Hall (won''t be transferred to database)],MATCH(SeatReservations[[#This Row],[Reservation]],Reservations[Id],0))</f>
        <v>3</v>
      </c>
      <c r="E1298">
        <f>INDEX(Reservations[Screening],MATCH(SeatReservations[[#This Row],[Reservation]],Reservations[Id],0))</f>
        <v>635</v>
      </c>
      <c r="F1298">
        <f t="shared" si="20"/>
        <v>1</v>
      </c>
      <c r="G1298">
        <f>INDEX(Seat!E:E,MATCH(SeatReservations!C1298,Seat!A:A,0))</f>
        <v>0</v>
      </c>
    </row>
    <row r="1299" spans="1:7" x14ac:dyDescent="0.25">
      <c r="A1299">
        <v>1298</v>
      </c>
      <c r="B1299">
        <v>605</v>
      </c>
      <c r="C1299">
        <v>1295</v>
      </c>
      <c r="D1299">
        <f>INDEX(Reservations[Hall (won''t be transferred to database)],MATCH(SeatReservations[[#This Row],[Reservation]],Reservations[Id],0))</f>
        <v>8</v>
      </c>
      <c r="E1299">
        <f>INDEX(Reservations[Screening],MATCH(SeatReservations[[#This Row],[Reservation]],Reservations[Id],0))</f>
        <v>601</v>
      </c>
      <c r="F1299">
        <f t="shared" si="20"/>
        <v>1</v>
      </c>
      <c r="G1299">
        <f>INDEX(Seat!E:E,MATCH(SeatReservations!C1299,Seat!A:A,0))</f>
        <v>0</v>
      </c>
    </row>
    <row r="1300" spans="1:7" x14ac:dyDescent="0.25">
      <c r="A1300">
        <v>1299</v>
      </c>
      <c r="B1300">
        <v>2183</v>
      </c>
      <c r="C1300">
        <v>1172</v>
      </c>
      <c r="D1300">
        <f>INDEX(Reservations[Hall (won''t be transferred to database)],MATCH(SeatReservations[[#This Row],[Reservation]],Reservations[Id],0))</f>
        <v>7</v>
      </c>
      <c r="E1300">
        <f>INDEX(Reservations[Screening],MATCH(SeatReservations[[#This Row],[Reservation]],Reservations[Id],0))</f>
        <v>778</v>
      </c>
      <c r="F1300">
        <f t="shared" si="20"/>
        <v>1</v>
      </c>
      <c r="G1300">
        <f>INDEX(Seat!E:E,MATCH(SeatReservations!C1300,Seat!A:A,0))</f>
        <v>0</v>
      </c>
    </row>
    <row r="1301" spans="1:7" x14ac:dyDescent="0.25">
      <c r="A1301">
        <v>1300</v>
      </c>
      <c r="B1301">
        <v>1686</v>
      </c>
      <c r="C1301">
        <v>1118</v>
      </c>
      <c r="D1301">
        <f>INDEX(Reservations[Hall (won''t be transferred to database)],MATCH(SeatReservations[[#This Row],[Reservation]],Reservations[Id],0))</f>
        <v>6</v>
      </c>
      <c r="E1301">
        <f>INDEX(Reservations[Screening],MATCH(SeatReservations[[#This Row],[Reservation]],Reservations[Id],0))</f>
        <v>116</v>
      </c>
      <c r="F1301">
        <f t="shared" si="20"/>
        <v>1</v>
      </c>
      <c r="G1301">
        <f>INDEX(Seat!E:E,MATCH(SeatReservations!C1301,Seat!A:A,0))</f>
        <v>0</v>
      </c>
    </row>
    <row r="1302" spans="1:7" x14ac:dyDescent="0.25">
      <c r="A1302">
        <v>1301</v>
      </c>
      <c r="B1302">
        <v>1156</v>
      </c>
      <c r="C1302">
        <v>552</v>
      </c>
      <c r="D1302">
        <f>INDEX(Reservations[Hall (won''t be transferred to database)],MATCH(SeatReservations[[#This Row],[Reservation]],Reservations[Id],0))</f>
        <v>3</v>
      </c>
      <c r="E1302">
        <f>INDEX(Reservations[Screening],MATCH(SeatReservations[[#This Row],[Reservation]],Reservations[Id],0))</f>
        <v>170</v>
      </c>
      <c r="F1302">
        <f t="shared" si="20"/>
        <v>1</v>
      </c>
      <c r="G1302">
        <f>INDEX(Seat!E:E,MATCH(SeatReservations!C1302,Seat!A:A,0))</f>
        <v>0</v>
      </c>
    </row>
    <row r="1303" spans="1:7" x14ac:dyDescent="0.25">
      <c r="A1303">
        <v>1302</v>
      </c>
      <c r="B1303">
        <v>467</v>
      </c>
      <c r="C1303">
        <v>890</v>
      </c>
      <c r="D1303">
        <f>INDEX(Reservations[Hall (won''t be transferred to database)],MATCH(SeatReservations[[#This Row],[Reservation]],Reservations[Id],0))</f>
        <v>4</v>
      </c>
      <c r="E1303">
        <f>INDEX(Reservations[Screening],MATCH(SeatReservations[[#This Row],[Reservation]],Reservations[Id],0))</f>
        <v>833</v>
      </c>
      <c r="F1303">
        <f t="shared" si="20"/>
        <v>1</v>
      </c>
      <c r="G1303">
        <f>INDEX(Seat!E:E,MATCH(SeatReservations!C1303,Seat!A:A,0))</f>
        <v>0</v>
      </c>
    </row>
    <row r="1304" spans="1:7" x14ac:dyDescent="0.25">
      <c r="A1304">
        <v>1303</v>
      </c>
      <c r="B1304">
        <v>672</v>
      </c>
      <c r="C1304">
        <v>1375</v>
      </c>
      <c r="D1304">
        <f>INDEX(Reservations[Hall (won''t be transferred to database)],MATCH(SeatReservations[[#This Row],[Reservation]],Reservations[Id],0))</f>
        <v>10</v>
      </c>
      <c r="E1304">
        <f>INDEX(Reservations[Screening],MATCH(SeatReservations[[#This Row],[Reservation]],Reservations[Id],0))</f>
        <v>617</v>
      </c>
      <c r="F1304">
        <f t="shared" si="20"/>
        <v>1</v>
      </c>
      <c r="G1304">
        <f>INDEX(Seat!E:E,MATCH(SeatReservations!C1304,Seat!A:A,0))</f>
        <v>0</v>
      </c>
    </row>
    <row r="1305" spans="1:7" x14ac:dyDescent="0.25">
      <c r="A1305">
        <v>1304</v>
      </c>
      <c r="B1305">
        <v>467</v>
      </c>
      <c r="C1305">
        <v>869</v>
      </c>
      <c r="D1305">
        <f>INDEX(Reservations[Hall (won''t be transferred to database)],MATCH(SeatReservations[[#This Row],[Reservation]],Reservations[Id],0))</f>
        <v>4</v>
      </c>
      <c r="E1305">
        <f>INDEX(Reservations[Screening],MATCH(SeatReservations[[#This Row],[Reservation]],Reservations[Id],0))</f>
        <v>833</v>
      </c>
      <c r="F1305">
        <f t="shared" si="20"/>
        <v>1</v>
      </c>
      <c r="G1305">
        <f>INDEX(Seat!E:E,MATCH(SeatReservations!C1305,Seat!A:A,0))</f>
        <v>0</v>
      </c>
    </row>
    <row r="1306" spans="1:7" x14ac:dyDescent="0.25">
      <c r="A1306">
        <v>1305</v>
      </c>
      <c r="B1306">
        <v>2832</v>
      </c>
      <c r="C1306">
        <v>281</v>
      </c>
      <c r="D1306">
        <f>INDEX(Reservations[Hall (won''t be transferred to database)],MATCH(SeatReservations[[#This Row],[Reservation]],Reservations[Id],0))</f>
        <v>2</v>
      </c>
      <c r="E1306">
        <f>INDEX(Reservations[Screening],MATCH(SeatReservations[[#This Row],[Reservation]],Reservations[Id],0))</f>
        <v>816</v>
      </c>
      <c r="F1306">
        <f t="shared" si="20"/>
        <v>1</v>
      </c>
      <c r="G1306">
        <f>INDEX(Seat!E:E,MATCH(SeatReservations!C1306,Seat!A:A,0))</f>
        <v>0</v>
      </c>
    </row>
    <row r="1307" spans="1:7" x14ac:dyDescent="0.25">
      <c r="A1307">
        <v>1306</v>
      </c>
      <c r="B1307">
        <v>763</v>
      </c>
      <c r="C1307">
        <v>1280</v>
      </c>
      <c r="D1307">
        <f>INDEX(Reservations[Hall (won''t be transferred to database)],MATCH(SeatReservations[[#This Row],[Reservation]],Reservations[Id],0))</f>
        <v>8</v>
      </c>
      <c r="E1307">
        <f>INDEX(Reservations[Screening],MATCH(SeatReservations[[#This Row],[Reservation]],Reservations[Id],0))</f>
        <v>601</v>
      </c>
      <c r="F1307">
        <f t="shared" si="20"/>
        <v>1</v>
      </c>
      <c r="G1307">
        <f>INDEX(Seat!E:E,MATCH(SeatReservations!C1307,Seat!A:A,0))</f>
        <v>0</v>
      </c>
    </row>
    <row r="1308" spans="1:7" x14ac:dyDescent="0.25">
      <c r="A1308">
        <v>1307</v>
      </c>
      <c r="B1308">
        <v>2779</v>
      </c>
      <c r="C1308">
        <v>1316</v>
      </c>
      <c r="D1308">
        <f>INDEX(Reservations[Hall (won''t be transferred to database)],MATCH(SeatReservations[[#This Row],[Reservation]],Reservations[Id],0))</f>
        <v>8</v>
      </c>
      <c r="E1308">
        <f>INDEX(Reservations[Screening],MATCH(SeatReservations[[#This Row],[Reservation]],Reservations[Id],0))</f>
        <v>841</v>
      </c>
      <c r="F1308">
        <f t="shared" si="20"/>
        <v>1</v>
      </c>
      <c r="G1308">
        <f>INDEX(Seat!E:E,MATCH(SeatReservations!C1308,Seat!A:A,0))</f>
        <v>0</v>
      </c>
    </row>
    <row r="1309" spans="1:7" x14ac:dyDescent="0.25">
      <c r="A1309">
        <v>1308</v>
      </c>
      <c r="B1309">
        <v>2980</v>
      </c>
      <c r="C1309">
        <v>1039</v>
      </c>
      <c r="D1309">
        <f>INDEX(Reservations[Hall (won''t be transferred to database)],MATCH(SeatReservations[[#This Row],[Reservation]],Reservations[Id],0))</f>
        <v>5</v>
      </c>
      <c r="E1309">
        <f>INDEX(Reservations[Screening],MATCH(SeatReservations[[#This Row],[Reservation]],Reservations[Id],0))</f>
        <v>806</v>
      </c>
      <c r="F1309">
        <f t="shared" si="20"/>
        <v>1</v>
      </c>
      <c r="G1309">
        <f>INDEX(Seat!E:E,MATCH(SeatReservations!C1309,Seat!A:A,0))</f>
        <v>0</v>
      </c>
    </row>
    <row r="1310" spans="1:7" x14ac:dyDescent="0.25">
      <c r="A1310">
        <v>1309</v>
      </c>
      <c r="B1310">
        <v>202</v>
      </c>
      <c r="C1310">
        <v>747</v>
      </c>
      <c r="D1310">
        <f>INDEX(Reservations[Hall (won''t be transferred to database)],MATCH(SeatReservations[[#This Row],[Reservation]],Reservations[Id],0))</f>
        <v>4</v>
      </c>
      <c r="E1310">
        <f>INDEX(Reservations[Screening],MATCH(SeatReservations[[#This Row],[Reservation]],Reservations[Id],0))</f>
        <v>803</v>
      </c>
      <c r="F1310">
        <f t="shared" si="20"/>
        <v>1</v>
      </c>
      <c r="G1310">
        <f>INDEX(Seat!E:E,MATCH(SeatReservations!C1310,Seat!A:A,0))</f>
        <v>0</v>
      </c>
    </row>
    <row r="1311" spans="1:7" x14ac:dyDescent="0.25">
      <c r="A1311">
        <v>1310</v>
      </c>
      <c r="B1311">
        <v>1264</v>
      </c>
      <c r="C1311">
        <v>1342</v>
      </c>
      <c r="D1311">
        <f>INDEX(Reservations[Hall (won''t be transferred to database)],MATCH(SeatReservations[[#This Row],[Reservation]],Reservations[Id],0))</f>
        <v>9</v>
      </c>
      <c r="E1311">
        <f>INDEX(Reservations[Screening],MATCH(SeatReservations[[#This Row],[Reservation]],Reservations[Id],0))</f>
        <v>298</v>
      </c>
      <c r="F1311">
        <f t="shared" si="20"/>
        <v>1</v>
      </c>
      <c r="G1311">
        <f>INDEX(Seat!E:E,MATCH(SeatReservations!C1311,Seat!A:A,0))</f>
        <v>0</v>
      </c>
    </row>
    <row r="1312" spans="1:7" x14ac:dyDescent="0.25">
      <c r="A1312">
        <v>1311</v>
      </c>
      <c r="B1312">
        <v>1008</v>
      </c>
      <c r="C1312">
        <v>51</v>
      </c>
      <c r="D1312">
        <f>INDEX(Reservations[Hall (won''t be transferred to database)],MATCH(SeatReservations[[#This Row],[Reservation]],Reservations[Id],0))</f>
        <v>1</v>
      </c>
      <c r="E1312">
        <f>INDEX(Reservations[Screening],MATCH(SeatReservations[[#This Row],[Reservation]],Reservations[Id],0))</f>
        <v>244</v>
      </c>
      <c r="F1312">
        <f t="shared" si="20"/>
        <v>1</v>
      </c>
      <c r="G1312">
        <f>INDEX(Seat!E:E,MATCH(SeatReservations!C1312,Seat!A:A,0))</f>
        <v>0</v>
      </c>
    </row>
    <row r="1313" spans="1:7" x14ac:dyDescent="0.25">
      <c r="A1313">
        <v>1312</v>
      </c>
      <c r="B1313">
        <v>339</v>
      </c>
      <c r="C1313">
        <v>198</v>
      </c>
      <c r="D1313">
        <f>INDEX(Reservations[Hall (won''t be transferred to database)],MATCH(SeatReservations[[#This Row],[Reservation]],Reservations[Id],0))</f>
        <v>1</v>
      </c>
      <c r="E1313">
        <f>INDEX(Reservations[Screening],MATCH(SeatReservations[[#This Row],[Reservation]],Reservations[Id],0))</f>
        <v>826</v>
      </c>
      <c r="F1313">
        <f t="shared" si="20"/>
        <v>1</v>
      </c>
      <c r="G1313">
        <f>INDEX(Seat!E:E,MATCH(SeatReservations!C1313,Seat!A:A,0))</f>
        <v>0</v>
      </c>
    </row>
    <row r="1314" spans="1:7" x14ac:dyDescent="0.25">
      <c r="A1314">
        <v>1313</v>
      </c>
      <c r="B1314">
        <v>1498</v>
      </c>
      <c r="C1314">
        <v>1308</v>
      </c>
      <c r="D1314">
        <f>INDEX(Reservations[Hall (won''t be transferred to database)],MATCH(SeatReservations[[#This Row],[Reservation]],Reservations[Id],0))</f>
        <v>8</v>
      </c>
      <c r="E1314">
        <f>INDEX(Reservations[Screening],MATCH(SeatReservations[[#This Row],[Reservation]],Reservations[Id],0))</f>
        <v>247</v>
      </c>
      <c r="F1314">
        <f t="shared" si="20"/>
        <v>2</v>
      </c>
      <c r="G1314">
        <f>INDEX(Seat!E:E,MATCH(SeatReservations!C1314,Seat!A:A,0))</f>
        <v>0</v>
      </c>
    </row>
    <row r="1315" spans="1:7" x14ac:dyDescent="0.25">
      <c r="A1315">
        <v>1314</v>
      </c>
      <c r="B1315">
        <v>287</v>
      </c>
      <c r="C1315">
        <v>1281</v>
      </c>
      <c r="D1315">
        <f>INDEX(Reservations[Hall (won''t be transferred to database)],MATCH(SeatReservations[[#This Row],[Reservation]],Reservations[Id],0))</f>
        <v>8</v>
      </c>
      <c r="E1315">
        <f>INDEX(Reservations[Screening],MATCH(SeatReservations[[#This Row],[Reservation]],Reservations[Id],0))</f>
        <v>633</v>
      </c>
      <c r="F1315">
        <f t="shared" si="20"/>
        <v>2</v>
      </c>
      <c r="G1315">
        <f>INDEX(Seat!E:E,MATCH(SeatReservations!C1315,Seat!A:A,0))</f>
        <v>0</v>
      </c>
    </row>
    <row r="1316" spans="1:7" x14ac:dyDescent="0.25">
      <c r="A1316">
        <v>1315</v>
      </c>
      <c r="B1316">
        <v>2822</v>
      </c>
      <c r="C1316">
        <v>364</v>
      </c>
      <c r="D1316">
        <f>INDEX(Reservations[Hall (won''t be transferred to database)],MATCH(SeatReservations[[#This Row],[Reservation]],Reservations[Id],0))</f>
        <v>2</v>
      </c>
      <c r="E1316">
        <f>INDEX(Reservations[Screening],MATCH(SeatReservations[[#This Row],[Reservation]],Reservations[Id],0))</f>
        <v>812</v>
      </c>
      <c r="F1316">
        <f t="shared" si="20"/>
        <v>1</v>
      </c>
      <c r="G1316">
        <f>INDEX(Seat!E:E,MATCH(SeatReservations!C1316,Seat!A:A,0))</f>
        <v>0</v>
      </c>
    </row>
    <row r="1317" spans="1:7" x14ac:dyDescent="0.25">
      <c r="A1317">
        <v>1316</v>
      </c>
      <c r="B1317">
        <v>1744</v>
      </c>
      <c r="C1317">
        <v>1367</v>
      </c>
      <c r="D1317">
        <f>INDEX(Reservations[Hall (won''t be transferred to database)],MATCH(SeatReservations[[#This Row],[Reservation]],Reservations[Id],0))</f>
        <v>9</v>
      </c>
      <c r="E1317">
        <f>INDEX(Reservations[Screening],MATCH(SeatReservations[[#This Row],[Reservation]],Reservations[Id],0))</f>
        <v>214</v>
      </c>
      <c r="F1317">
        <f t="shared" si="20"/>
        <v>1</v>
      </c>
      <c r="G1317">
        <f>INDEX(Seat!E:E,MATCH(SeatReservations!C1317,Seat!A:A,0))</f>
        <v>0</v>
      </c>
    </row>
    <row r="1318" spans="1:7" x14ac:dyDescent="0.25">
      <c r="A1318">
        <v>1317</v>
      </c>
      <c r="B1318">
        <v>1383</v>
      </c>
      <c r="C1318">
        <v>1128</v>
      </c>
      <c r="D1318">
        <f>INDEX(Reservations[Hall (won''t be transferred to database)],MATCH(SeatReservations[[#This Row],[Reservation]],Reservations[Id],0))</f>
        <v>6</v>
      </c>
      <c r="E1318">
        <f>INDEX(Reservations[Screening],MATCH(SeatReservations[[#This Row],[Reservation]],Reservations[Id],0))</f>
        <v>242</v>
      </c>
      <c r="F1318">
        <f t="shared" si="20"/>
        <v>1</v>
      </c>
      <c r="G1318">
        <f>INDEX(Seat!E:E,MATCH(SeatReservations!C1318,Seat!A:A,0))</f>
        <v>0</v>
      </c>
    </row>
    <row r="1319" spans="1:7" x14ac:dyDescent="0.25">
      <c r="A1319">
        <v>1318</v>
      </c>
      <c r="B1319">
        <v>1242</v>
      </c>
      <c r="C1319">
        <v>1270</v>
      </c>
      <c r="D1319">
        <f>INDEX(Reservations[Hall (won''t be transferred to database)],MATCH(SeatReservations[[#This Row],[Reservation]],Reservations[Id],0))</f>
        <v>8</v>
      </c>
      <c r="E1319">
        <f>INDEX(Reservations[Screening],MATCH(SeatReservations[[#This Row],[Reservation]],Reservations[Id],0))</f>
        <v>229</v>
      </c>
      <c r="F1319">
        <f t="shared" si="20"/>
        <v>2</v>
      </c>
      <c r="G1319">
        <f>INDEX(Seat!E:E,MATCH(SeatReservations!C1319,Seat!A:A,0))</f>
        <v>0</v>
      </c>
    </row>
    <row r="1320" spans="1:7" x14ac:dyDescent="0.25">
      <c r="A1320">
        <v>1319</v>
      </c>
      <c r="B1320">
        <v>523</v>
      </c>
      <c r="C1320">
        <v>832</v>
      </c>
      <c r="D1320">
        <f>INDEX(Reservations[Hall (won''t be transferred to database)],MATCH(SeatReservations[[#This Row],[Reservation]],Reservations[Id],0))</f>
        <v>4</v>
      </c>
      <c r="E1320">
        <f>INDEX(Reservations[Screening],MATCH(SeatReservations[[#This Row],[Reservation]],Reservations[Id],0))</f>
        <v>798</v>
      </c>
      <c r="F1320">
        <f t="shared" si="20"/>
        <v>1</v>
      </c>
      <c r="G1320">
        <f>INDEX(Seat!E:E,MATCH(SeatReservations!C1320,Seat!A:A,0))</f>
        <v>0</v>
      </c>
    </row>
    <row r="1321" spans="1:7" x14ac:dyDescent="0.25">
      <c r="A1321">
        <v>1320</v>
      </c>
      <c r="B1321">
        <v>2978</v>
      </c>
      <c r="C1321">
        <v>1300</v>
      </c>
      <c r="D1321">
        <f>INDEX(Reservations[Hall (won''t be transferred to database)],MATCH(SeatReservations[[#This Row],[Reservation]],Reservations[Id],0))</f>
        <v>8</v>
      </c>
      <c r="E1321">
        <f>INDEX(Reservations[Screening],MATCH(SeatReservations[[#This Row],[Reservation]],Reservations[Id],0))</f>
        <v>659</v>
      </c>
      <c r="F1321">
        <f t="shared" si="20"/>
        <v>1</v>
      </c>
      <c r="G1321">
        <f>INDEX(Seat!E:E,MATCH(SeatReservations!C1321,Seat!A:A,0))</f>
        <v>0</v>
      </c>
    </row>
    <row r="1322" spans="1:7" x14ac:dyDescent="0.25">
      <c r="A1322">
        <v>1321</v>
      </c>
      <c r="B1322">
        <v>1390</v>
      </c>
      <c r="C1322">
        <v>612</v>
      </c>
      <c r="D1322">
        <f>INDEX(Reservations[Hall (won''t be transferred to database)],MATCH(SeatReservations[[#This Row],[Reservation]],Reservations[Id],0))</f>
        <v>3</v>
      </c>
      <c r="E1322">
        <f>INDEX(Reservations[Screening],MATCH(SeatReservations[[#This Row],[Reservation]],Reservations[Id],0))</f>
        <v>61</v>
      </c>
      <c r="F1322">
        <f t="shared" si="20"/>
        <v>1</v>
      </c>
      <c r="G1322">
        <f>INDEX(Seat!E:E,MATCH(SeatReservations!C1322,Seat!A:A,0))</f>
        <v>0</v>
      </c>
    </row>
    <row r="1323" spans="1:7" x14ac:dyDescent="0.25">
      <c r="A1323">
        <v>1322</v>
      </c>
      <c r="B1323">
        <v>2285</v>
      </c>
      <c r="C1323">
        <v>87</v>
      </c>
      <c r="D1323">
        <f>INDEX(Reservations[Hall (won''t be transferred to database)],MATCH(SeatReservations[[#This Row],[Reservation]],Reservations[Id],0))</f>
        <v>1</v>
      </c>
      <c r="E1323">
        <f>INDEX(Reservations[Screening],MATCH(SeatReservations[[#This Row],[Reservation]],Reservations[Id],0))</f>
        <v>743</v>
      </c>
      <c r="F1323">
        <f t="shared" si="20"/>
        <v>1</v>
      </c>
      <c r="G1323">
        <f>INDEX(Seat!E:E,MATCH(SeatReservations!C1323,Seat!A:A,0))</f>
        <v>0</v>
      </c>
    </row>
    <row r="1324" spans="1:7" x14ac:dyDescent="0.25">
      <c r="A1324">
        <v>1323</v>
      </c>
      <c r="B1324">
        <v>101</v>
      </c>
      <c r="C1324">
        <v>232</v>
      </c>
      <c r="D1324">
        <f>INDEX(Reservations[Hall (won''t be transferred to database)],MATCH(SeatReservations[[#This Row],[Reservation]],Reservations[Id],0))</f>
        <v>1</v>
      </c>
      <c r="E1324">
        <f>INDEX(Reservations[Screening],MATCH(SeatReservations[[#This Row],[Reservation]],Reservations[Id],0))</f>
        <v>735</v>
      </c>
      <c r="F1324">
        <f t="shared" si="20"/>
        <v>1</v>
      </c>
      <c r="G1324">
        <f>INDEX(Seat!E:E,MATCH(SeatReservations!C1324,Seat!A:A,0))</f>
        <v>0</v>
      </c>
    </row>
    <row r="1325" spans="1:7" x14ac:dyDescent="0.25">
      <c r="A1325">
        <v>1324</v>
      </c>
      <c r="B1325">
        <v>1593</v>
      </c>
      <c r="C1325">
        <v>1223</v>
      </c>
      <c r="D1325">
        <f>INDEX(Reservations[Hall (won''t be transferred to database)],MATCH(SeatReservations[[#This Row],[Reservation]],Reservations[Id],0))</f>
        <v>7</v>
      </c>
      <c r="E1325">
        <f>INDEX(Reservations[Screening],MATCH(SeatReservations[[#This Row],[Reservation]],Reservations[Id],0))</f>
        <v>259</v>
      </c>
      <c r="F1325">
        <f t="shared" si="20"/>
        <v>1</v>
      </c>
      <c r="G1325">
        <f>INDEX(Seat!E:E,MATCH(SeatReservations!C1325,Seat!A:A,0))</f>
        <v>0</v>
      </c>
    </row>
    <row r="1326" spans="1:7" x14ac:dyDescent="0.25">
      <c r="A1326">
        <v>1325</v>
      </c>
      <c r="B1326">
        <v>1485</v>
      </c>
      <c r="C1326">
        <v>1339</v>
      </c>
      <c r="D1326">
        <f>INDEX(Reservations[Hall (won''t be transferred to database)],MATCH(SeatReservations[[#This Row],[Reservation]],Reservations[Id],0))</f>
        <v>9</v>
      </c>
      <c r="E1326">
        <f>INDEX(Reservations[Screening],MATCH(SeatReservations[[#This Row],[Reservation]],Reservations[Id],0))</f>
        <v>176</v>
      </c>
      <c r="F1326">
        <f t="shared" si="20"/>
        <v>1</v>
      </c>
      <c r="G1326">
        <f>INDEX(Seat!E:E,MATCH(SeatReservations!C1326,Seat!A:A,0))</f>
        <v>0</v>
      </c>
    </row>
    <row r="1327" spans="1:7" x14ac:dyDescent="0.25">
      <c r="A1327">
        <v>1326</v>
      </c>
      <c r="B1327">
        <v>2942</v>
      </c>
      <c r="C1327">
        <v>738</v>
      </c>
      <c r="D1327">
        <f>INDEX(Reservations[Hall (won''t be transferred to database)],MATCH(SeatReservations[[#This Row],[Reservation]],Reservations[Id],0))</f>
        <v>4</v>
      </c>
      <c r="E1327">
        <f>INDEX(Reservations[Screening],MATCH(SeatReservations[[#This Row],[Reservation]],Reservations[Id],0))</f>
        <v>636</v>
      </c>
      <c r="F1327">
        <f t="shared" si="20"/>
        <v>1</v>
      </c>
      <c r="G1327">
        <f>INDEX(Seat!E:E,MATCH(SeatReservations!C1327,Seat!A:A,0))</f>
        <v>0</v>
      </c>
    </row>
    <row r="1328" spans="1:7" x14ac:dyDescent="0.25">
      <c r="A1328">
        <v>1327</v>
      </c>
      <c r="B1328">
        <v>1586</v>
      </c>
      <c r="C1328">
        <v>776</v>
      </c>
      <c r="D1328">
        <f>INDEX(Reservations[Hall (won''t be transferred to database)],MATCH(SeatReservations[[#This Row],[Reservation]],Reservations[Id],0))</f>
        <v>4</v>
      </c>
      <c r="E1328">
        <f>INDEX(Reservations[Screening],MATCH(SeatReservations[[#This Row],[Reservation]],Reservations[Id],0))</f>
        <v>25</v>
      </c>
      <c r="F1328">
        <f t="shared" si="20"/>
        <v>1</v>
      </c>
      <c r="G1328">
        <f>INDEX(Seat!E:E,MATCH(SeatReservations!C1328,Seat!A:A,0))</f>
        <v>0</v>
      </c>
    </row>
    <row r="1329" spans="1:7" x14ac:dyDescent="0.25">
      <c r="A1329">
        <v>1328</v>
      </c>
      <c r="B1329">
        <v>1320</v>
      </c>
      <c r="C1329">
        <v>1089</v>
      </c>
      <c r="D1329">
        <f>INDEX(Reservations[Hall (won''t be transferred to database)],MATCH(SeatReservations[[#This Row],[Reservation]],Reservations[Id],0))</f>
        <v>6</v>
      </c>
      <c r="E1329">
        <f>INDEX(Reservations[Screening],MATCH(SeatReservations[[#This Row],[Reservation]],Reservations[Id],0))</f>
        <v>84</v>
      </c>
      <c r="F1329">
        <f t="shared" si="20"/>
        <v>1</v>
      </c>
      <c r="G1329">
        <f>INDEX(Seat!E:E,MATCH(SeatReservations!C1329,Seat!A:A,0))</f>
        <v>0</v>
      </c>
    </row>
    <row r="1330" spans="1:7" x14ac:dyDescent="0.25">
      <c r="A1330">
        <v>1329</v>
      </c>
      <c r="B1330">
        <v>384</v>
      </c>
      <c r="C1330">
        <v>1421</v>
      </c>
      <c r="D1330">
        <f>INDEX(Reservations[Hall (won''t be transferred to database)],MATCH(SeatReservations[[#This Row],[Reservation]],Reservations[Id],0))</f>
        <v>10</v>
      </c>
      <c r="E1330">
        <f>INDEX(Reservations[Screening],MATCH(SeatReservations[[#This Row],[Reservation]],Reservations[Id],0))</f>
        <v>682</v>
      </c>
      <c r="F1330">
        <f t="shared" si="20"/>
        <v>2</v>
      </c>
      <c r="G1330">
        <f>INDEX(Seat!E:E,MATCH(SeatReservations!C1330,Seat!A:A,0))</f>
        <v>0</v>
      </c>
    </row>
    <row r="1331" spans="1:7" x14ac:dyDescent="0.25">
      <c r="A1331">
        <v>1330</v>
      </c>
      <c r="B1331">
        <v>661</v>
      </c>
      <c r="C1331">
        <v>1120</v>
      </c>
      <c r="D1331">
        <f>INDEX(Reservations[Hall (won''t be transferred to database)],MATCH(SeatReservations[[#This Row],[Reservation]],Reservations[Id],0))</f>
        <v>6</v>
      </c>
      <c r="E1331">
        <f>INDEX(Reservations[Screening],MATCH(SeatReservations[[#This Row],[Reservation]],Reservations[Id],0))</f>
        <v>828</v>
      </c>
      <c r="F1331">
        <f t="shared" si="20"/>
        <v>1</v>
      </c>
      <c r="G1331">
        <f>INDEX(Seat!E:E,MATCH(SeatReservations!C1331,Seat!A:A,0))</f>
        <v>0</v>
      </c>
    </row>
    <row r="1332" spans="1:7" x14ac:dyDescent="0.25">
      <c r="A1332">
        <v>1331</v>
      </c>
      <c r="B1332">
        <v>2179</v>
      </c>
      <c r="C1332">
        <v>473</v>
      </c>
      <c r="D1332">
        <f>INDEX(Reservations[Hall (won''t be transferred to database)],MATCH(SeatReservations[[#This Row],[Reservation]],Reservations[Id],0))</f>
        <v>2</v>
      </c>
      <c r="E1332">
        <f>INDEX(Reservations[Screening],MATCH(SeatReservations[[#This Row],[Reservation]],Reservations[Id],0))</f>
        <v>648</v>
      </c>
      <c r="F1332">
        <f t="shared" si="20"/>
        <v>1</v>
      </c>
      <c r="G1332">
        <f>INDEX(Seat!E:E,MATCH(SeatReservations!C1332,Seat!A:A,0))</f>
        <v>0</v>
      </c>
    </row>
    <row r="1333" spans="1:7" x14ac:dyDescent="0.25">
      <c r="A1333">
        <v>1332</v>
      </c>
      <c r="B1333">
        <v>2504</v>
      </c>
      <c r="C1333">
        <v>1344</v>
      </c>
      <c r="D1333">
        <f>INDEX(Reservations[Hall (won''t be transferred to database)],MATCH(SeatReservations[[#This Row],[Reservation]],Reservations[Id],0))</f>
        <v>9</v>
      </c>
      <c r="E1333">
        <f>INDEX(Reservations[Screening],MATCH(SeatReservations[[#This Row],[Reservation]],Reservations[Id],0))</f>
        <v>783</v>
      </c>
      <c r="F1333">
        <f t="shared" si="20"/>
        <v>1</v>
      </c>
      <c r="G1333">
        <f>INDEX(Seat!E:E,MATCH(SeatReservations!C1333,Seat!A:A,0))</f>
        <v>0</v>
      </c>
    </row>
    <row r="1334" spans="1:7" x14ac:dyDescent="0.25">
      <c r="A1334">
        <v>1333</v>
      </c>
      <c r="B1334">
        <v>2976</v>
      </c>
      <c r="C1334">
        <v>1425</v>
      </c>
      <c r="D1334">
        <f>INDEX(Reservations[Hall (won''t be transferred to database)],MATCH(SeatReservations[[#This Row],[Reservation]],Reservations[Id],0))</f>
        <v>10</v>
      </c>
      <c r="E1334">
        <f>INDEX(Reservations[Screening],MATCH(SeatReservations[[#This Row],[Reservation]],Reservations[Id],0))</f>
        <v>676</v>
      </c>
      <c r="F1334">
        <f t="shared" si="20"/>
        <v>1</v>
      </c>
      <c r="G1334">
        <f>INDEX(Seat!E:E,MATCH(SeatReservations!C1334,Seat!A:A,0))</f>
        <v>0</v>
      </c>
    </row>
    <row r="1335" spans="1:7" x14ac:dyDescent="0.25">
      <c r="A1335">
        <v>1334</v>
      </c>
      <c r="B1335">
        <v>1412</v>
      </c>
      <c r="C1335">
        <v>1428</v>
      </c>
      <c r="D1335">
        <f>INDEX(Reservations[Hall (won''t be transferred to database)],MATCH(SeatReservations[[#This Row],[Reservation]],Reservations[Id],0))</f>
        <v>10</v>
      </c>
      <c r="E1335">
        <f>INDEX(Reservations[Screening],MATCH(SeatReservations[[#This Row],[Reservation]],Reservations[Id],0))</f>
        <v>140</v>
      </c>
      <c r="F1335">
        <f t="shared" si="20"/>
        <v>1</v>
      </c>
      <c r="G1335">
        <f>INDEX(Seat!E:E,MATCH(SeatReservations!C1335,Seat!A:A,0))</f>
        <v>0</v>
      </c>
    </row>
    <row r="1336" spans="1:7" x14ac:dyDescent="0.25">
      <c r="A1336">
        <v>1335</v>
      </c>
      <c r="B1336">
        <v>2618</v>
      </c>
      <c r="C1336">
        <v>1290</v>
      </c>
      <c r="D1336">
        <f>INDEX(Reservations[Hall (won''t be transferred to database)],MATCH(SeatReservations[[#This Row],[Reservation]],Reservations[Id],0))</f>
        <v>8</v>
      </c>
      <c r="E1336">
        <f>INDEX(Reservations[Screening],MATCH(SeatReservations[[#This Row],[Reservation]],Reservations[Id],0))</f>
        <v>649</v>
      </c>
      <c r="F1336">
        <f t="shared" si="20"/>
        <v>4</v>
      </c>
      <c r="G1336">
        <f>INDEX(Seat!E:E,MATCH(SeatReservations!C1336,Seat!A:A,0))</f>
        <v>0</v>
      </c>
    </row>
    <row r="1337" spans="1:7" x14ac:dyDescent="0.25">
      <c r="A1337">
        <v>1336</v>
      </c>
      <c r="B1337">
        <v>808</v>
      </c>
      <c r="C1337">
        <v>913</v>
      </c>
      <c r="D1337">
        <f>INDEX(Reservations[Hall (won''t be transferred to database)],MATCH(SeatReservations[[#This Row],[Reservation]],Reservations[Id],0))</f>
        <v>4</v>
      </c>
      <c r="E1337">
        <f>INDEX(Reservations[Screening],MATCH(SeatReservations[[#This Row],[Reservation]],Reservations[Id],0))</f>
        <v>792</v>
      </c>
      <c r="F1337">
        <f t="shared" si="20"/>
        <v>1</v>
      </c>
      <c r="G1337">
        <f>INDEX(Seat!E:E,MATCH(SeatReservations!C1337,Seat!A:A,0))</f>
        <v>0</v>
      </c>
    </row>
    <row r="1338" spans="1:7" x14ac:dyDescent="0.25">
      <c r="A1338">
        <v>1337</v>
      </c>
      <c r="B1338">
        <v>2415</v>
      </c>
      <c r="C1338">
        <v>1391</v>
      </c>
      <c r="D1338">
        <f>INDEX(Reservations[Hall (won''t be transferred to database)],MATCH(SeatReservations[[#This Row],[Reservation]],Reservations[Id],0))</f>
        <v>10</v>
      </c>
      <c r="E1338">
        <f>INDEX(Reservations[Screening],MATCH(SeatReservations[[#This Row],[Reservation]],Reservations[Id],0))</f>
        <v>775</v>
      </c>
      <c r="F1338">
        <f t="shared" si="20"/>
        <v>1</v>
      </c>
      <c r="G1338">
        <f>INDEX(Seat!E:E,MATCH(SeatReservations!C1338,Seat!A:A,0))</f>
        <v>0</v>
      </c>
    </row>
    <row r="1339" spans="1:7" x14ac:dyDescent="0.25">
      <c r="A1339">
        <v>1338</v>
      </c>
      <c r="B1339">
        <v>2308</v>
      </c>
      <c r="C1339">
        <v>338</v>
      </c>
      <c r="D1339">
        <f>INDEX(Reservations[Hall (won''t be transferred to database)],MATCH(SeatReservations[[#This Row],[Reservation]],Reservations[Id],0))</f>
        <v>2</v>
      </c>
      <c r="E1339">
        <f>INDEX(Reservations[Screening],MATCH(SeatReservations[[#This Row],[Reservation]],Reservations[Id],0))</f>
        <v>632</v>
      </c>
      <c r="F1339">
        <f t="shared" si="20"/>
        <v>1</v>
      </c>
      <c r="G1339">
        <f>INDEX(Seat!E:E,MATCH(SeatReservations!C1339,Seat!A:A,0))</f>
        <v>0</v>
      </c>
    </row>
    <row r="1340" spans="1:7" x14ac:dyDescent="0.25">
      <c r="A1340">
        <v>1339</v>
      </c>
      <c r="B1340">
        <v>1546</v>
      </c>
      <c r="C1340">
        <v>995</v>
      </c>
      <c r="D1340">
        <f>INDEX(Reservations[Hall (won''t be transferred to database)],MATCH(SeatReservations[[#This Row],[Reservation]],Reservations[Id],0))</f>
        <v>5</v>
      </c>
      <c r="E1340">
        <f>INDEX(Reservations[Screening],MATCH(SeatReservations[[#This Row],[Reservation]],Reservations[Id],0))</f>
        <v>127</v>
      </c>
      <c r="F1340">
        <f t="shared" si="20"/>
        <v>1</v>
      </c>
      <c r="G1340">
        <f>INDEX(Seat!E:E,MATCH(SeatReservations!C1340,Seat!A:A,0))</f>
        <v>0</v>
      </c>
    </row>
    <row r="1341" spans="1:7" x14ac:dyDescent="0.25">
      <c r="A1341">
        <v>1340</v>
      </c>
      <c r="B1341">
        <v>212</v>
      </c>
      <c r="C1341">
        <v>1292</v>
      </c>
      <c r="D1341">
        <f>INDEX(Reservations[Hall (won''t be transferred to database)],MATCH(SeatReservations[[#This Row],[Reservation]],Reservations[Id],0))</f>
        <v>8</v>
      </c>
      <c r="E1341">
        <f>INDEX(Reservations[Screening],MATCH(SeatReservations[[#This Row],[Reservation]],Reservations[Id],0))</f>
        <v>652</v>
      </c>
      <c r="F1341">
        <f t="shared" si="20"/>
        <v>1</v>
      </c>
      <c r="G1341">
        <f>INDEX(Seat!E:E,MATCH(SeatReservations!C1341,Seat!A:A,0))</f>
        <v>0</v>
      </c>
    </row>
    <row r="1342" spans="1:7" x14ac:dyDescent="0.25">
      <c r="A1342">
        <v>1341</v>
      </c>
      <c r="B1342">
        <v>2731</v>
      </c>
      <c r="C1342">
        <v>1290</v>
      </c>
      <c r="D1342">
        <f>INDEX(Reservations[Hall (won''t be transferred to database)],MATCH(SeatReservations[[#This Row],[Reservation]],Reservations[Id],0))</f>
        <v>8</v>
      </c>
      <c r="E1342">
        <f>INDEX(Reservations[Screening],MATCH(SeatReservations[[#This Row],[Reservation]],Reservations[Id],0))</f>
        <v>650</v>
      </c>
      <c r="F1342">
        <f t="shared" si="20"/>
        <v>3</v>
      </c>
      <c r="G1342">
        <f>INDEX(Seat!E:E,MATCH(SeatReservations!C1342,Seat!A:A,0))</f>
        <v>0</v>
      </c>
    </row>
    <row r="1343" spans="1:7" x14ac:dyDescent="0.25">
      <c r="A1343">
        <v>1342</v>
      </c>
      <c r="B1343">
        <v>2223</v>
      </c>
      <c r="C1343">
        <v>1197</v>
      </c>
      <c r="D1343">
        <f>INDEX(Reservations[Hall (won''t be transferred to database)],MATCH(SeatReservations[[#This Row],[Reservation]],Reservations[Id],0))</f>
        <v>7</v>
      </c>
      <c r="E1343">
        <f>INDEX(Reservations[Screening],MATCH(SeatReservations[[#This Row],[Reservation]],Reservations[Id],0))</f>
        <v>778</v>
      </c>
      <c r="F1343">
        <f t="shared" si="20"/>
        <v>1</v>
      </c>
      <c r="G1343">
        <f>INDEX(Seat!E:E,MATCH(SeatReservations!C1343,Seat!A:A,0))</f>
        <v>0</v>
      </c>
    </row>
    <row r="1344" spans="1:7" x14ac:dyDescent="0.25">
      <c r="A1344">
        <v>1343</v>
      </c>
      <c r="B1344">
        <v>2351</v>
      </c>
      <c r="C1344">
        <v>273</v>
      </c>
      <c r="D1344">
        <f>INDEX(Reservations[Hall (won''t be transferred to database)],MATCH(SeatReservations[[#This Row],[Reservation]],Reservations[Id],0))</f>
        <v>2</v>
      </c>
      <c r="E1344">
        <f>INDEX(Reservations[Screening],MATCH(SeatReservations[[#This Row],[Reservation]],Reservations[Id],0))</f>
        <v>669</v>
      </c>
      <c r="F1344">
        <f t="shared" si="20"/>
        <v>1</v>
      </c>
      <c r="G1344">
        <f>INDEX(Seat!E:E,MATCH(SeatReservations!C1344,Seat!A:A,0))</f>
        <v>0</v>
      </c>
    </row>
    <row r="1345" spans="1:7" x14ac:dyDescent="0.25">
      <c r="A1345">
        <v>1344</v>
      </c>
      <c r="B1345">
        <v>24</v>
      </c>
      <c r="C1345">
        <v>17</v>
      </c>
      <c r="D1345">
        <f>INDEX(Reservations[Hall (won''t be transferred to database)],MATCH(SeatReservations[[#This Row],[Reservation]],Reservations[Id],0))</f>
        <v>1</v>
      </c>
      <c r="E1345">
        <f>INDEX(Reservations[Screening],MATCH(SeatReservations[[#This Row],[Reservation]],Reservations[Id],0))</f>
        <v>688</v>
      </c>
      <c r="F1345">
        <f t="shared" si="20"/>
        <v>1</v>
      </c>
      <c r="G1345">
        <f>INDEX(Seat!E:E,MATCH(SeatReservations!C1345,Seat!A:A,0))</f>
        <v>0</v>
      </c>
    </row>
    <row r="1346" spans="1:7" x14ac:dyDescent="0.25">
      <c r="A1346">
        <v>1345</v>
      </c>
      <c r="B1346">
        <v>287</v>
      </c>
      <c r="C1346">
        <v>1266</v>
      </c>
      <c r="D1346">
        <f>INDEX(Reservations[Hall (won''t be transferred to database)],MATCH(SeatReservations[[#This Row],[Reservation]],Reservations[Id],0))</f>
        <v>8</v>
      </c>
      <c r="E1346">
        <f>INDEX(Reservations[Screening],MATCH(SeatReservations[[#This Row],[Reservation]],Reservations[Id],0))</f>
        <v>633</v>
      </c>
      <c r="F1346">
        <f t="shared" ref="F1346:F1409" si="21">COUNTIFS($E$1:$E$15894,E1346,$C$1:$C$15894,C1346)</f>
        <v>2</v>
      </c>
      <c r="G1346">
        <f>INDEX(Seat!E:E,MATCH(SeatReservations!C1346,Seat!A:A,0))</f>
        <v>0</v>
      </c>
    </row>
    <row r="1347" spans="1:7" x14ac:dyDescent="0.25">
      <c r="A1347">
        <v>1346</v>
      </c>
      <c r="B1347">
        <v>759</v>
      </c>
      <c r="C1347">
        <v>43</v>
      </c>
      <c r="D1347">
        <f>INDEX(Reservations[Hall (won''t be transferred to database)],MATCH(SeatReservations[[#This Row],[Reservation]],Reservations[Id],0))</f>
        <v>1</v>
      </c>
      <c r="E1347">
        <f>INDEX(Reservations[Screening],MATCH(SeatReservations[[#This Row],[Reservation]],Reservations[Id],0))</f>
        <v>744</v>
      </c>
      <c r="F1347">
        <f t="shared" si="21"/>
        <v>1</v>
      </c>
      <c r="G1347">
        <f>INDEX(Seat!E:E,MATCH(SeatReservations!C1347,Seat!A:A,0))</f>
        <v>0</v>
      </c>
    </row>
    <row r="1348" spans="1:7" x14ac:dyDescent="0.25">
      <c r="A1348">
        <v>1347</v>
      </c>
      <c r="B1348">
        <v>2170</v>
      </c>
      <c r="C1348">
        <v>1415</v>
      </c>
      <c r="D1348">
        <f>INDEX(Reservations[Hall (won''t be transferred to database)],MATCH(SeatReservations[[#This Row],[Reservation]],Reservations[Id],0))</f>
        <v>10</v>
      </c>
      <c r="E1348">
        <f>INDEX(Reservations[Screening],MATCH(SeatReservations[[#This Row],[Reservation]],Reservations[Id],0))</f>
        <v>667</v>
      </c>
      <c r="F1348">
        <f t="shared" si="21"/>
        <v>1</v>
      </c>
      <c r="G1348">
        <f>INDEX(Seat!E:E,MATCH(SeatReservations!C1348,Seat!A:A,0))</f>
        <v>0</v>
      </c>
    </row>
    <row r="1349" spans="1:7" x14ac:dyDescent="0.25">
      <c r="A1349">
        <v>1348</v>
      </c>
      <c r="B1349">
        <v>1365</v>
      </c>
      <c r="C1349">
        <v>385</v>
      </c>
      <c r="D1349">
        <f>INDEX(Reservations[Hall (won''t be transferred to database)],MATCH(SeatReservations[[#This Row],[Reservation]],Reservations[Id],0))</f>
        <v>2</v>
      </c>
      <c r="E1349">
        <f>INDEX(Reservations[Screening],MATCH(SeatReservations[[#This Row],[Reservation]],Reservations[Id],0))</f>
        <v>230</v>
      </c>
      <c r="F1349">
        <f t="shared" si="21"/>
        <v>1</v>
      </c>
      <c r="G1349">
        <f>INDEX(Seat!E:E,MATCH(SeatReservations!C1349,Seat!A:A,0))</f>
        <v>0</v>
      </c>
    </row>
    <row r="1350" spans="1:7" x14ac:dyDescent="0.25">
      <c r="A1350">
        <v>1349</v>
      </c>
      <c r="B1350">
        <v>2760</v>
      </c>
      <c r="C1350">
        <v>1400</v>
      </c>
      <c r="D1350">
        <f>INDEX(Reservations[Hall (won''t be transferred to database)],MATCH(SeatReservations[[#This Row],[Reservation]],Reservations[Id],0))</f>
        <v>10</v>
      </c>
      <c r="E1350">
        <f>INDEX(Reservations[Screening],MATCH(SeatReservations[[#This Row],[Reservation]],Reservations[Id],0))</f>
        <v>689</v>
      </c>
      <c r="F1350">
        <f t="shared" si="21"/>
        <v>1</v>
      </c>
      <c r="G1350">
        <f>INDEX(Seat!E:E,MATCH(SeatReservations!C1350,Seat!A:A,0))</f>
        <v>0</v>
      </c>
    </row>
    <row r="1351" spans="1:7" x14ac:dyDescent="0.25">
      <c r="A1351">
        <v>1350</v>
      </c>
      <c r="B1351">
        <v>1399</v>
      </c>
      <c r="C1351">
        <v>784</v>
      </c>
      <c r="D1351">
        <f>INDEX(Reservations[Hall (won''t be transferred to database)],MATCH(SeatReservations[[#This Row],[Reservation]],Reservations[Id],0))</f>
        <v>4</v>
      </c>
      <c r="E1351">
        <f>INDEX(Reservations[Screening],MATCH(SeatReservations[[#This Row],[Reservation]],Reservations[Id],0))</f>
        <v>163</v>
      </c>
      <c r="F1351">
        <f t="shared" si="21"/>
        <v>1</v>
      </c>
      <c r="G1351">
        <f>INDEX(Seat!E:E,MATCH(SeatReservations!C1351,Seat!A:A,0))</f>
        <v>0</v>
      </c>
    </row>
    <row r="1352" spans="1:7" x14ac:dyDescent="0.25">
      <c r="A1352">
        <v>1351</v>
      </c>
      <c r="B1352">
        <v>645</v>
      </c>
      <c r="C1352">
        <v>107</v>
      </c>
      <c r="D1352">
        <f>INDEX(Reservations[Hall (won''t be transferred to database)],MATCH(SeatReservations[[#This Row],[Reservation]],Reservations[Id],0))</f>
        <v>1</v>
      </c>
      <c r="E1352">
        <f>INDEX(Reservations[Screening],MATCH(SeatReservations[[#This Row],[Reservation]],Reservations[Id],0))</f>
        <v>695</v>
      </c>
      <c r="F1352">
        <f t="shared" si="21"/>
        <v>1</v>
      </c>
      <c r="G1352">
        <f>INDEX(Seat!E:E,MATCH(SeatReservations!C1352,Seat!A:A,0))</f>
        <v>0</v>
      </c>
    </row>
    <row r="1353" spans="1:7" x14ac:dyDescent="0.25">
      <c r="A1353">
        <v>1352</v>
      </c>
      <c r="B1353">
        <v>206</v>
      </c>
      <c r="C1353">
        <v>1400</v>
      </c>
      <c r="D1353">
        <f>INDEX(Reservations[Hall (won''t be transferred to database)],MATCH(SeatReservations[[#This Row],[Reservation]],Reservations[Id],0))</f>
        <v>10</v>
      </c>
      <c r="E1353">
        <f>INDEX(Reservations[Screening],MATCH(SeatReservations[[#This Row],[Reservation]],Reservations[Id],0))</f>
        <v>682</v>
      </c>
      <c r="F1353">
        <f t="shared" si="21"/>
        <v>1</v>
      </c>
      <c r="G1353">
        <f>INDEX(Seat!E:E,MATCH(SeatReservations!C1353,Seat!A:A,0))</f>
        <v>0</v>
      </c>
    </row>
    <row r="1354" spans="1:7" x14ac:dyDescent="0.25">
      <c r="A1354">
        <v>1353</v>
      </c>
      <c r="B1354">
        <v>1494</v>
      </c>
      <c r="C1354">
        <v>1050</v>
      </c>
      <c r="D1354">
        <f>INDEX(Reservations[Hall (won''t be transferred to database)],MATCH(SeatReservations[[#This Row],[Reservation]],Reservations[Id],0))</f>
        <v>5</v>
      </c>
      <c r="E1354">
        <f>INDEX(Reservations[Screening],MATCH(SeatReservations[[#This Row],[Reservation]],Reservations[Id],0))</f>
        <v>290</v>
      </c>
      <c r="F1354">
        <f t="shared" si="21"/>
        <v>1</v>
      </c>
      <c r="G1354">
        <f>INDEX(Seat!E:E,MATCH(SeatReservations!C1354,Seat!A:A,0))</f>
        <v>0</v>
      </c>
    </row>
    <row r="1355" spans="1:7" x14ac:dyDescent="0.25">
      <c r="A1355">
        <v>1354</v>
      </c>
      <c r="B1355">
        <v>953</v>
      </c>
      <c r="C1355">
        <v>1365</v>
      </c>
      <c r="D1355">
        <f>INDEX(Reservations[Hall (won''t be transferred to database)],MATCH(SeatReservations[[#This Row],[Reservation]],Reservations[Id],0))</f>
        <v>9</v>
      </c>
      <c r="E1355">
        <f>INDEX(Reservations[Screening],MATCH(SeatReservations[[#This Row],[Reservation]],Reservations[Id],0))</f>
        <v>698</v>
      </c>
      <c r="F1355">
        <f t="shared" si="21"/>
        <v>1</v>
      </c>
      <c r="G1355">
        <f>INDEX(Seat!E:E,MATCH(SeatReservations!C1355,Seat!A:A,0))</f>
        <v>0</v>
      </c>
    </row>
    <row r="1356" spans="1:7" x14ac:dyDescent="0.25">
      <c r="A1356">
        <v>1355</v>
      </c>
      <c r="B1356">
        <v>2525</v>
      </c>
      <c r="C1356">
        <v>1242</v>
      </c>
      <c r="D1356">
        <f>INDEX(Reservations[Hall (won''t be transferred to database)],MATCH(SeatReservations[[#This Row],[Reservation]],Reservations[Id],0))</f>
        <v>7</v>
      </c>
      <c r="E1356">
        <f>INDEX(Reservations[Screening],MATCH(SeatReservations[[#This Row],[Reservation]],Reservations[Id],0))</f>
        <v>664</v>
      </c>
      <c r="F1356">
        <f t="shared" si="21"/>
        <v>1</v>
      </c>
      <c r="G1356">
        <f>INDEX(Seat!E:E,MATCH(SeatReservations!C1356,Seat!A:A,0))</f>
        <v>0</v>
      </c>
    </row>
    <row r="1357" spans="1:7" x14ac:dyDescent="0.25">
      <c r="A1357">
        <v>1356</v>
      </c>
      <c r="B1357">
        <v>1462</v>
      </c>
      <c r="C1357">
        <v>1215</v>
      </c>
      <c r="D1357">
        <f>INDEX(Reservations[Hall (won''t be transferred to database)],MATCH(SeatReservations[[#This Row],[Reservation]],Reservations[Id],0))</f>
        <v>7</v>
      </c>
      <c r="E1357">
        <f>INDEX(Reservations[Screening],MATCH(SeatReservations[[#This Row],[Reservation]],Reservations[Id],0))</f>
        <v>30</v>
      </c>
      <c r="F1357">
        <f t="shared" si="21"/>
        <v>1</v>
      </c>
      <c r="G1357">
        <f>INDEX(Seat!E:E,MATCH(SeatReservations!C1357,Seat!A:A,0))</f>
        <v>0</v>
      </c>
    </row>
    <row r="1358" spans="1:7" x14ac:dyDescent="0.25">
      <c r="A1358">
        <v>1357</v>
      </c>
      <c r="B1358">
        <v>559</v>
      </c>
      <c r="C1358">
        <v>352</v>
      </c>
      <c r="D1358">
        <f>INDEX(Reservations[Hall (won''t be transferred to database)],MATCH(SeatReservations[[#This Row],[Reservation]],Reservations[Id],0))</f>
        <v>2</v>
      </c>
      <c r="E1358">
        <f>INDEX(Reservations[Screening],MATCH(SeatReservations[[#This Row],[Reservation]],Reservations[Id],0))</f>
        <v>812</v>
      </c>
      <c r="F1358">
        <f t="shared" si="21"/>
        <v>1</v>
      </c>
      <c r="G1358">
        <f>INDEX(Seat!E:E,MATCH(SeatReservations!C1358,Seat!A:A,0))</f>
        <v>0</v>
      </c>
    </row>
    <row r="1359" spans="1:7" x14ac:dyDescent="0.25">
      <c r="A1359">
        <v>1358</v>
      </c>
      <c r="B1359">
        <v>1739</v>
      </c>
      <c r="C1359">
        <v>244</v>
      </c>
      <c r="D1359">
        <f>INDEX(Reservations[Hall (won''t be transferred to database)],MATCH(SeatReservations[[#This Row],[Reservation]],Reservations[Id],0))</f>
        <v>2</v>
      </c>
      <c r="E1359">
        <f>INDEX(Reservations[Screening],MATCH(SeatReservations[[#This Row],[Reservation]],Reservations[Id],0))</f>
        <v>273</v>
      </c>
      <c r="F1359">
        <f t="shared" si="21"/>
        <v>1</v>
      </c>
      <c r="G1359">
        <f>INDEX(Seat!E:E,MATCH(SeatReservations!C1359,Seat!A:A,0))</f>
        <v>0</v>
      </c>
    </row>
    <row r="1360" spans="1:7" x14ac:dyDescent="0.25">
      <c r="A1360">
        <v>1359</v>
      </c>
      <c r="B1360">
        <v>662</v>
      </c>
      <c r="C1360">
        <v>143</v>
      </c>
      <c r="D1360">
        <f>INDEX(Reservations[Hall (won''t be transferred to database)],MATCH(SeatReservations[[#This Row],[Reservation]],Reservations[Id],0))</f>
        <v>1</v>
      </c>
      <c r="E1360">
        <f>INDEX(Reservations[Screening],MATCH(SeatReservations[[#This Row],[Reservation]],Reservations[Id],0))</f>
        <v>810</v>
      </c>
      <c r="F1360">
        <f t="shared" si="21"/>
        <v>1</v>
      </c>
      <c r="G1360">
        <f>INDEX(Seat!E:E,MATCH(SeatReservations!C1360,Seat!A:A,0))</f>
        <v>0</v>
      </c>
    </row>
    <row r="1361" spans="1:7" x14ac:dyDescent="0.25">
      <c r="A1361">
        <v>1360</v>
      </c>
      <c r="B1361">
        <v>1051</v>
      </c>
      <c r="C1361">
        <v>376</v>
      </c>
      <c r="D1361">
        <f>INDEX(Reservations[Hall (won''t be transferred to database)],MATCH(SeatReservations[[#This Row],[Reservation]],Reservations[Id],0))</f>
        <v>2</v>
      </c>
      <c r="E1361">
        <f>INDEX(Reservations[Screening],MATCH(SeatReservations[[#This Row],[Reservation]],Reservations[Id],0))</f>
        <v>58</v>
      </c>
      <c r="F1361">
        <f t="shared" si="21"/>
        <v>1</v>
      </c>
      <c r="G1361">
        <f>INDEX(Seat!E:E,MATCH(SeatReservations!C1361,Seat!A:A,0))</f>
        <v>0</v>
      </c>
    </row>
    <row r="1362" spans="1:7" x14ac:dyDescent="0.25">
      <c r="A1362">
        <v>1361</v>
      </c>
      <c r="B1362">
        <v>804</v>
      </c>
      <c r="C1362">
        <v>1112</v>
      </c>
      <c r="D1362">
        <f>INDEX(Reservations[Hall (won''t be transferred to database)],MATCH(SeatReservations[[#This Row],[Reservation]],Reservations[Id],0))</f>
        <v>6</v>
      </c>
      <c r="E1362">
        <f>INDEX(Reservations[Screening],MATCH(SeatReservations[[#This Row],[Reservation]],Reservations[Id],0))</f>
        <v>750</v>
      </c>
      <c r="F1362">
        <f t="shared" si="21"/>
        <v>1</v>
      </c>
      <c r="G1362">
        <f>INDEX(Seat!E:E,MATCH(SeatReservations!C1362,Seat!A:A,0))</f>
        <v>0</v>
      </c>
    </row>
    <row r="1363" spans="1:7" x14ac:dyDescent="0.25">
      <c r="A1363">
        <v>1362</v>
      </c>
      <c r="B1363">
        <v>2089</v>
      </c>
      <c r="C1363">
        <v>1389</v>
      </c>
      <c r="D1363">
        <f>INDEX(Reservations[Hall (won''t be transferred to database)],MATCH(SeatReservations[[#This Row],[Reservation]],Reservations[Id],0))</f>
        <v>10</v>
      </c>
      <c r="E1363">
        <f>INDEX(Reservations[Screening],MATCH(SeatReservations[[#This Row],[Reservation]],Reservations[Id],0))</f>
        <v>776</v>
      </c>
      <c r="F1363">
        <f t="shared" si="21"/>
        <v>1</v>
      </c>
      <c r="G1363">
        <f>INDEX(Seat!E:E,MATCH(SeatReservations!C1363,Seat!A:A,0))</f>
        <v>0</v>
      </c>
    </row>
    <row r="1364" spans="1:7" x14ac:dyDescent="0.25">
      <c r="A1364">
        <v>1363</v>
      </c>
      <c r="B1364">
        <v>1840</v>
      </c>
      <c r="C1364">
        <v>1389</v>
      </c>
      <c r="D1364">
        <f>INDEX(Reservations[Hall (won''t be transferred to database)],MATCH(SeatReservations[[#This Row],[Reservation]],Reservations[Id],0))</f>
        <v>10</v>
      </c>
      <c r="E1364">
        <f>INDEX(Reservations[Screening],MATCH(SeatReservations[[#This Row],[Reservation]],Reservations[Id],0))</f>
        <v>118</v>
      </c>
      <c r="F1364">
        <f t="shared" si="21"/>
        <v>1</v>
      </c>
      <c r="G1364">
        <f>INDEX(Seat!E:E,MATCH(SeatReservations!C1364,Seat!A:A,0))</f>
        <v>0</v>
      </c>
    </row>
    <row r="1365" spans="1:7" x14ac:dyDescent="0.25">
      <c r="A1365">
        <v>1364</v>
      </c>
      <c r="B1365">
        <v>227</v>
      </c>
      <c r="C1365">
        <v>1370</v>
      </c>
      <c r="D1365">
        <f>INDEX(Reservations[Hall (won''t be transferred to database)],MATCH(SeatReservations[[#This Row],[Reservation]],Reservations[Id],0))</f>
        <v>9</v>
      </c>
      <c r="E1365">
        <f>INDEX(Reservations[Screening],MATCH(SeatReservations[[#This Row],[Reservation]],Reservations[Id],0))</f>
        <v>821</v>
      </c>
      <c r="F1365">
        <f t="shared" si="21"/>
        <v>1</v>
      </c>
      <c r="G1365">
        <f>INDEX(Seat!E:E,MATCH(SeatReservations!C1365,Seat!A:A,0))</f>
        <v>0</v>
      </c>
    </row>
    <row r="1366" spans="1:7" x14ac:dyDescent="0.25">
      <c r="A1366">
        <v>1365</v>
      </c>
      <c r="B1366">
        <v>1501</v>
      </c>
      <c r="C1366">
        <v>837</v>
      </c>
      <c r="D1366">
        <f>INDEX(Reservations[Hall (won''t be transferred to database)],MATCH(SeatReservations[[#This Row],[Reservation]],Reservations[Id],0))</f>
        <v>4</v>
      </c>
      <c r="E1366">
        <f>INDEX(Reservations[Screening],MATCH(SeatReservations[[#This Row],[Reservation]],Reservations[Id],0))</f>
        <v>286</v>
      </c>
      <c r="F1366">
        <f t="shared" si="21"/>
        <v>1</v>
      </c>
      <c r="G1366">
        <f>INDEX(Seat!E:E,MATCH(SeatReservations!C1366,Seat!A:A,0))</f>
        <v>0</v>
      </c>
    </row>
    <row r="1367" spans="1:7" x14ac:dyDescent="0.25">
      <c r="A1367">
        <v>1366</v>
      </c>
      <c r="B1367">
        <v>959</v>
      </c>
      <c r="C1367">
        <v>137</v>
      </c>
      <c r="D1367">
        <f>INDEX(Reservations[Hall (won''t be transferred to database)],MATCH(SeatReservations[[#This Row],[Reservation]],Reservations[Id],0))</f>
        <v>1</v>
      </c>
      <c r="E1367">
        <f>INDEX(Reservations[Screening],MATCH(SeatReservations[[#This Row],[Reservation]],Reservations[Id],0))</f>
        <v>700</v>
      </c>
      <c r="F1367">
        <f t="shared" si="21"/>
        <v>1</v>
      </c>
      <c r="G1367">
        <f>INDEX(Seat!E:E,MATCH(SeatReservations!C1367,Seat!A:A,0))</f>
        <v>0</v>
      </c>
    </row>
    <row r="1368" spans="1:7" x14ac:dyDescent="0.25">
      <c r="A1368">
        <v>1367</v>
      </c>
      <c r="B1368">
        <v>971</v>
      </c>
      <c r="C1368">
        <v>1186</v>
      </c>
      <c r="D1368">
        <f>INDEX(Reservations[Hall (won''t be transferred to database)],MATCH(SeatReservations[[#This Row],[Reservation]],Reservations[Id],0))</f>
        <v>7</v>
      </c>
      <c r="E1368">
        <f>INDEX(Reservations[Screening],MATCH(SeatReservations[[#This Row],[Reservation]],Reservations[Id],0))</f>
        <v>817</v>
      </c>
      <c r="F1368">
        <f t="shared" si="21"/>
        <v>1</v>
      </c>
      <c r="G1368">
        <f>INDEX(Seat!E:E,MATCH(SeatReservations!C1368,Seat!A:A,0))</f>
        <v>0</v>
      </c>
    </row>
    <row r="1369" spans="1:7" x14ac:dyDescent="0.25">
      <c r="A1369">
        <v>1368</v>
      </c>
      <c r="B1369">
        <v>1272</v>
      </c>
      <c r="C1369">
        <v>743</v>
      </c>
      <c r="D1369">
        <f>INDEX(Reservations[Hall (won''t be transferred to database)],MATCH(SeatReservations[[#This Row],[Reservation]],Reservations[Id],0))</f>
        <v>4</v>
      </c>
      <c r="E1369">
        <f>INDEX(Reservations[Screening],MATCH(SeatReservations[[#This Row],[Reservation]],Reservations[Id],0))</f>
        <v>35</v>
      </c>
      <c r="F1369">
        <f t="shared" si="21"/>
        <v>1</v>
      </c>
      <c r="G1369">
        <f>INDEX(Seat!E:E,MATCH(SeatReservations!C1369,Seat!A:A,0))</f>
        <v>0</v>
      </c>
    </row>
    <row r="1370" spans="1:7" x14ac:dyDescent="0.25">
      <c r="A1370">
        <v>1369</v>
      </c>
      <c r="B1370">
        <v>2503</v>
      </c>
      <c r="C1370">
        <v>1416</v>
      </c>
      <c r="D1370">
        <f>INDEX(Reservations[Hall (won''t be transferred to database)],MATCH(SeatReservations[[#This Row],[Reservation]],Reservations[Id],0))</f>
        <v>10</v>
      </c>
      <c r="E1370">
        <f>INDEX(Reservations[Screening],MATCH(SeatReservations[[#This Row],[Reservation]],Reservations[Id],0))</f>
        <v>692</v>
      </c>
      <c r="F1370">
        <f t="shared" si="21"/>
        <v>1</v>
      </c>
      <c r="G1370">
        <f>INDEX(Seat!E:E,MATCH(SeatReservations!C1370,Seat!A:A,0))</f>
        <v>0</v>
      </c>
    </row>
    <row r="1371" spans="1:7" x14ac:dyDescent="0.25">
      <c r="A1371">
        <v>1370</v>
      </c>
      <c r="B1371">
        <v>69</v>
      </c>
      <c r="C1371">
        <v>727</v>
      </c>
      <c r="D1371">
        <f>INDEX(Reservations[Hall (won''t be transferred to database)],MATCH(SeatReservations[[#This Row],[Reservation]],Reservations[Id],0))</f>
        <v>4</v>
      </c>
      <c r="E1371">
        <f>INDEX(Reservations[Screening],MATCH(SeatReservations[[#This Row],[Reservation]],Reservations[Id],0))</f>
        <v>631</v>
      </c>
      <c r="F1371">
        <f t="shared" si="21"/>
        <v>1</v>
      </c>
      <c r="G1371">
        <f>INDEX(Seat!E:E,MATCH(SeatReservations!C1371,Seat!A:A,0))</f>
        <v>0</v>
      </c>
    </row>
    <row r="1372" spans="1:7" x14ac:dyDescent="0.25">
      <c r="A1372">
        <v>1371</v>
      </c>
      <c r="B1372">
        <v>1757</v>
      </c>
      <c r="C1372">
        <v>1215</v>
      </c>
      <c r="D1372">
        <f>INDEX(Reservations[Hall (won''t be transferred to database)],MATCH(SeatReservations[[#This Row],[Reservation]],Reservations[Id],0))</f>
        <v>7</v>
      </c>
      <c r="E1372">
        <f>INDEX(Reservations[Screening],MATCH(SeatReservations[[#This Row],[Reservation]],Reservations[Id],0))</f>
        <v>288</v>
      </c>
      <c r="F1372">
        <f t="shared" si="21"/>
        <v>1</v>
      </c>
      <c r="G1372">
        <f>INDEX(Seat!E:E,MATCH(SeatReservations!C1372,Seat!A:A,0))</f>
        <v>0</v>
      </c>
    </row>
    <row r="1373" spans="1:7" x14ac:dyDescent="0.25">
      <c r="A1373">
        <v>1372</v>
      </c>
      <c r="B1373">
        <v>1190</v>
      </c>
      <c r="C1373">
        <v>1350</v>
      </c>
      <c r="D1373">
        <f>INDEX(Reservations[Hall (won''t be transferred to database)],MATCH(SeatReservations[[#This Row],[Reservation]],Reservations[Id],0))</f>
        <v>9</v>
      </c>
      <c r="E1373">
        <f>INDEX(Reservations[Screening],MATCH(SeatReservations[[#This Row],[Reservation]],Reservations[Id],0))</f>
        <v>37</v>
      </c>
      <c r="F1373">
        <f t="shared" si="21"/>
        <v>1</v>
      </c>
      <c r="G1373">
        <f>INDEX(Seat!E:E,MATCH(SeatReservations!C1373,Seat!A:A,0))</f>
        <v>0</v>
      </c>
    </row>
    <row r="1374" spans="1:7" x14ac:dyDescent="0.25">
      <c r="A1374">
        <v>1373</v>
      </c>
      <c r="B1374">
        <v>2089</v>
      </c>
      <c r="C1374">
        <v>1394</v>
      </c>
      <c r="D1374">
        <f>INDEX(Reservations[Hall (won''t be transferred to database)],MATCH(SeatReservations[[#This Row],[Reservation]],Reservations[Id],0))</f>
        <v>10</v>
      </c>
      <c r="E1374">
        <f>INDEX(Reservations[Screening],MATCH(SeatReservations[[#This Row],[Reservation]],Reservations[Id],0))</f>
        <v>776</v>
      </c>
      <c r="F1374">
        <f t="shared" si="21"/>
        <v>1</v>
      </c>
      <c r="G1374">
        <f>INDEX(Seat!E:E,MATCH(SeatReservations!C1374,Seat!A:A,0))</f>
        <v>0</v>
      </c>
    </row>
    <row r="1375" spans="1:7" x14ac:dyDescent="0.25">
      <c r="A1375">
        <v>1374</v>
      </c>
      <c r="B1375">
        <v>1492</v>
      </c>
      <c r="C1375">
        <v>1035</v>
      </c>
      <c r="D1375">
        <f>INDEX(Reservations[Hall (won''t be transferred to database)],MATCH(SeatReservations[[#This Row],[Reservation]],Reservations[Id],0))</f>
        <v>5</v>
      </c>
      <c r="E1375">
        <f>INDEX(Reservations[Screening],MATCH(SeatReservations[[#This Row],[Reservation]],Reservations[Id],0))</f>
        <v>289</v>
      </c>
      <c r="F1375">
        <f t="shared" si="21"/>
        <v>1</v>
      </c>
      <c r="G1375">
        <f>INDEX(Seat!E:E,MATCH(SeatReservations!C1375,Seat!A:A,0))</f>
        <v>0</v>
      </c>
    </row>
    <row r="1376" spans="1:7" x14ac:dyDescent="0.25">
      <c r="A1376">
        <v>1375</v>
      </c>
      <c r="B1376">
        <v>1936</v>
      </c>
      <c r="C1376">
        <v>1093</v>
      </c>
      <c r="D1376">
        <f>INDEX(Reservations[Hall (won''t be transferred to database)],MATCH(SeatReservations[[#This Row],[Reservation]],Reservations[Id],0))</f>
        <v>6</v>
      </c>
      <c r="E1376">
        <f>INDEX(Reservations[Screening],MATCH(SeatReservations[[#This Row],[Reservation]],Reservations[Id],0))</f>
        <v>44</v>
      </c>
      <c r="F1376">
        <f t="shared" si="21"/>
        <v>1</v>
      </c>
      <c r="G1376">
        <f>INDEX(Seat!E:E,MATCH(SeatReservations!C1376,Seat!A:A,0))</f>
        <v>0</v>
      </c>
    </row>
    <row r="1377" spans="1:7" x14ac:dyDescent="0.25">
      <c r="A1377">
        <v>1376</v>
      </c>
      <c r="B1377">
        <v>2969</v>
      </c>
      <c r="C1377">
        <v>1364</v>
      </c>
      <c r="D1377">
        <f>INDEX(Reservations[Hall (won''t be transferred to database)],MATCH(SeatReservations[[#This Row],[Reservation]],Reservations[Id],0))</f>
        <v>9</v>
      </c>
      <c r="E1377">
        <f>INDEX(Reservations[Screening],MATCH(SeatReservations[[#This Row],[Reservation]],Reservations[Id],0))</f>
        <v>679</v>
      </c>
      <c r="F1377">
        <f t="shared" si="21"/>
        <v>1</v>
      </c>
      <c r="G1377">
        <f>INDEX(Seat!E:E,MATCH(SeatReservations!C1377,Seat!A:A,0))</f>
        <v>0</v>
      </c>
    </row>
    <row r="1378" spans="1:7" x14ac:dyDescent="0.25">
      <c r="A1378">
        <v>1377</v>
      </c>
      <c r="B1378">
        <v>2888</v>
      </c>
      <c r="C1378">
        <v>1088</v>
      </c>
      <c r="D1378">
        <f>INDEX(Reservations[Hall (won''t be transferred to database)],MATCH(SeatReservations[[#This Row],[Reservation]],Reservations[Id],0))</f>
        <v>6</v>
      </c>
      <c r="E1378">
        <f>INDEX(Reservations[Screening],MATCH(SeatReservations[[#This Row],[Reservation]],Reservations[Id],0))</f>
        <v>771</v>
      </c>
      <c r="F1378">
        <f t="shared" si="21"/>
        <v>1</v>
      </c>
      <c r="G1378">
        <f>INDEX(Seat!E:E,MATCH(SeatReservations!C1378,Seat!A:A,0))</f>
        <v>0</v>
      </c>
    </row>
    <row r="1379" spans="1:7" x14ac:dyDescent="0.25">
      <c r="A1379">
        <v>1378</v>
      </c>
      <c r="B1379">
        <v>825</v>
      </c>
      <c r="C1379">
        <v>1178</v>
      </c>
      <c r="D1379">
        <f>INDEX(Reservations[Hall (won''t be transferred to database)],MATCH(SeatReservations[[#This Row],[Reservation]],Reservations[Id],0))</f>
        <v>7</v>
      </c>
      <c r="E1379">
        <f>INDEX(Reservations[Screening],MATCH(SeatReservations[[#This Row],[Reservation]],Reservations[Id],0))</f>
        <v>733</v>
      </c>
      <c r="F1379">
        <f t="shared" si="21"/>
        <v>1</v>
      </c>
      <c r="G1379">
        <f>INDEX(Seat!E:E,MATCH(SeatReservations!C1379,Seat!A:A,0))</f>
        <v>0</v>
      </c>
    </row>
    <row r="1380" spans="1:7" x14ac:dyDescent="0.25">
      <c r="A1380">
        <v>1379</v>
      </c>
      <c r="B1380">
        <v>1312</v>
      </c>
      <c r="C1380">
        <v>1415</v>
      </c>
      <c r="D1380">
        <f>INDEX(Reservations[Hall (won''t be transferred to database)],MATCH(SeatReservations[[#This Row],[Reservation]],Reservations[Id],0))</f>
        <v>10</v>
      </c>
      <c r="E1380">
        <f>INDEX(Reservations[Screening],MATCH(SeatReservations[[#This Row],[Reservation]],Reservations[Id],0))</f>
        <v>291</v>
      </c>
      <c r="F1380">
        <f t="shared" si="21"/>
        <v>1</v>
      </c>
      <c r="G1380">
        <f>INDEX(Seat!E:E,MATCH(SeatReservations!C1380,Seat!A:A,0))</f>
        <v>0</v>
      </c>
    </row>
    <row r="1381" spans="1:7" x14ac:dyDescent="0.25">
      <c r="A1381">
        <v>1380</v>
      </c>
      <c r="B1381">
        <v>964</v>
      </c>
      <c r="C1381">
        <v>1090</v>
      </c>
      <c r="D1381">
        <f>INDEX(Reservations[Hall (won''t be transferred to database)],MATCH(SeatReservations[[#This Row],[Reservation]],Reservations[Id],0))</f>
        <v>6</v>
      </c>
      <c r="E1381">
        <f>INDEX(Reservations[Screening],MATCH(SeatReservations[[#This Row],[Reservation]],Reservations[Id],0))</f>
        <v>707</v>
      </c>
      <c r="F1381">
        <f t="shared" si="21"/>
        <v>1</v>
      </c>
      <c r="G1381">
        <f>INDEX(Seat!E:E,MATCH(SeatReservations!C1381,Seat!A:A,0))</f>
        <v>0</v>
      </c>
    </row>
    <row r="1382" spans="1:7" x14ac:dyDescent="0.25">
      <c r="A1382">
        <v>1381</v>
      </c>
      <c r="B1382">
        <v>666</v>
      </c>
      <c r="C1382">
        <v>1298</v>
      </c>
      <c r="D1382">
        <f>INDEX(Reservations[Hall (won''t be transferred to database)],MATCH(SeatReservations[[#This Row],[Reservation]],Reservations[Id],0))</f>
        <v>8</v>
      </c>
      <c r="E1382">
        <f>INDEX(Reservations[Screening],MATCH(SeatReservations[[#This Row],[Reservation]],Reservations[Id],0))</f>
        <v>601</v>
      </c>
      <c r="F1382">
        <f t="shared" si="21"/>
        <v>1</v>
      </c>
      <c r="G1382">
        <f>INDEX(Seat!E:E,MATCH(SeatReservations!C1382,Seat!A:A,0))</f>
        <v>0</v>
      </c>
    </row>
    <row r="1383" spans="1:7" x14ac:dyDescent="0.25">
      <c r="A1383">
        <v>1382</v>
      </c>
      <c r="B1383">
        <v>2209</v>
      </c>
      <c r="C1383">
        <v>1078</v>
      </c>
      <c r="D1383">
        <f>INDEX(Reservations[Hall (won''t be transferred to database)],MATCH(SeatReservations[[#This Row],[Reservation]],Reservations[Id],0))</f>
        <v>6</v>
      </c>
      <c r="E1383">
        <f>INDEX(Reservations[Screening],MATCH(SeatReservations[[#This Row],[Reservation]],Reservations[Id],0))</f>
        <v>828</v>
      </c>
      <c r="F1383">
        <f t="shared" si="21"/>
        <v>1</v>
      </c>
      <c r="G1383">
        <f>INDEX(Seat!E:E,MATCH(SeatReservations!C1383,Seat!A:A,0))</f>
        <v>0</v>
      </c>
    </row>
    <row r="1384" spans="1:7" x14ac:dyDescent="0.25">
      <c r="A1384">
        <v>1383</v>
      </c>
      <c r="B1384">
        <v>2035</v>
      </c>
      <c r="C1384">
        <v>729</v>
      </c>
      <c r="D1384">
        <f>INDEX(Reservations[Hall (won''t be transferred to database)],MATCH(SeatReservations[[#This Row],[Reservation]],Reservations[Id],0))</f>
        <v>4</v>
      </c>
      <c r="E1384">
        <f>INDEX(Reservations[Screening],MATCH(SeatReservations[[#This Row],[Reservation]],Reservations[Id],0))</f>
        <v>839</v>
      </c>
      <c r="F1384">
        <f t="shared" si="21"/>
        <v>1</v>
      </c>
      <c r="G1384">
        <f>INDEX(Seat!E:E,MATCH(SeatReservations!C1384,Seat!A:A,0))</f>
        <v>0</v>
      </c>
    </row>
    <row r="1385" spans="1:7" x14ac:dyDescent="0.25">
      <c r="A1385">
        <v>1384</v>
      </c>
      <c r="B1385">
        <v>220</v>
      </c>
      <c r="C1385">
        <v>1370</v>
      </c>
      <c r="D1385">
        <f>INDEX(Reservations[Hall (won''t be transferred to database)],MATCH(SeatReservations[[#This Row],[Reservation]],Reservations[Id],0))</f>
        <v>9</v>
      </c>
      <c r="E1385">
        <f>INDEX(Reservations[Screening],MATCH(SeatReservations[[#This Row],[Reservation]],Reservations[Id],0))</f>
        <v>722</v>
      </c>
      <c r="F1385">
        <f t="shared" si="21"/>
        <v>1</v>
      </c>
      <c r="G1385">
        <f>INDEX(Seat!E:E,MATCH(SeatReservations!C1385,Seat!A:A,0))</f>
        <v>0</v>
      </c>
    </row>
    <row r="1386" spans="1:7" x14ac:dyDescent="0.25">
      <c r="A1386">
        <v>1385</v>
      </c>
      <c r="B1386">
        <v>226</v>
      </c>
      <c r="C1386">
        <v>1232</v>
      </c>
      <c r="D1386">
        <f>INDEX(Reservations[Hall (won''t be transferred to database)],MATCH(SeatReservations[[#This Row],[Reservation]],Reservations[Id],0))</f>
        <v>7</v>
      </c>
      <c r="E1386">
        <f>INDEX(Reservations[Screening],MATCH(SeatReservations[[#This Row],[Reservation]],Reservations[Id],0))</f>
        <v>733</v>
      </c>
      <c r="F1386">
        <f t="shared" si="21"/>
        <v>1</v>
      </c>
      <c r="G1386">
        <f>INDEX(Seat!E:E,MATCH(SeatReservations!C1386,Seat!A:A,0))</f>
        <v>0</v>
      </c>
    </row>
    <row r="1387" spans="1:7" x14ac:dyDescent="0.25">
      <c r="A1387">
        <v>1386</v>
      </c>
      <c r="B1387">
        <v>530</v>
      </c>
      <c r="C1387">
        <v>1097</v>
      </c>
      <c r="D1387">
        <f>INDEX(Reservations[Hall (won''t be transferred to database)],MATCH(SeatReservations[[#This Row],[Reservation]],Reservations[Id],0))</f>
        <v>6</v>
      </c>
      <c r="E1387">
        <f>INDEX(Reservations[Screening],MATCH(SeatReservations[[#This Row],[Reservation]],Reservations[Id],0))</f>
        <v>658</v>
      </c>
      <c r="F1387">
        <f t="shared" si="21"/>
        <v>1</v>
      </c>
      <c r="G1387">
        <f>INDEX(Seat!E:E,MATCH(SeatReservations!C1387,Seat!A:A,0))</f>
        <v>0</v>
      </c>
    </row>
    <row r="1388" spans="1:7" x14ac:dyDescent="0.25">
      <c r="A1388">
        <v>1387</v>
      </c>
      <c r="B1388">
        <v>541</v>
      </c>
      <c r="C1388">
        <v>817</v>
      </c>
      <c r="D1388">
        <f>INDEX(Reservations[Hall (won''t be transferred to database)],MATCH(SeatReservations[[#This Row],[Reservation]],Reservations[Id],0))</f>
        <v>4</v>
      </c>
      <c r="E1388">
        <f>INDEX(Reservations[Screening],MATCH(SeatReservations[[#This Row],[Reservation]],Reservations[Id],0))</f>
        <v>654</v>
      </c>
      <c r="F1388">
        <f t="shared" si="21"/>
        <v>1</v>
      </c>
      <c r="G1388">
        <f>INDEX(Seat!E:E,MATCH(SeatReservations!C1388,Seat!A:A,0))</f>
        <v>0</v>
      </c>
    </row>
    <row r="1389" spans="1:7" x14ac:dyDescent="0.25">
      <c r="A1389">
        <v>1388</v>
      </c>
      <c r="B1389">
        <v>1189</v>
      </c>
      <c r="C1389">
        <v>1419</v>
      </c>
      <c r="D1389">
        <f>INDEX(Reservations[Hall (won''t be transferred to database)],MATCH(SeatReservations[[#This Row],[Reservation]],Reservations[Id],0))</f>
        <v>10</v>
      </c>
      <c r="E1389">
        <f>INDEX(Reservations[Screening],MATCH(SeatReservations[[#This Row],[Reservation]],Reservations[Id],0))</f>
        <v>291</v>
      </c>
      <c r="F1389">
        <f t="shared" si="21"/>
        <v>1</v>
      </c>
      <c r="G1389">
        <f>INDEX(Seat!E:E,MATCH(SeatReservations!C1389,Seat!A:A,0))</f>
        <v>0</v>
      </c>
    </row>
    <row r="1390" spans="1:7" x14ac:dyDescent="0.25">
      <c r="A1390">
        <v>1389</v>
      </c>
      <c r="B1390">
        <v>869</v>
      </c>
      <c r="C1390">
        <v>1291</v>
      </c>
      <c r="D1390">
        <f>INDEX(Reservations[Hall (won''t be transferred to database)],MATCH(SeatReservations[[#This Row],[Reservation]],Reservations[Id],0))</f>
        <v>8</v>
      </c>
      <c r="E1390">
        <f>INDEX(Reservations[Screening],MATCH(SeatReservations[[#This Row],[Reservation]],Reservations[Id],0))</f>
        <v>841</v>
      </c>
      <c r="F1390">
        <f t="shared" si="21"/>
        <v>1</v>
      </c>
      <c r="G1390">
        <f>INDEX(Seat!E:E,MATCH(SeatReservations!C1390,Seat!A:A,0))</f>
        <v>0</v>
      </c>
    </row>
    <row r="1391" spans="1:7" x14ac:dyDescent="0.25">
      <c r="A1391">
        <v>1390</v>
      </c>
      <c r="B1391">
        <v>2570</v>
      </c>
      <c r="C1391">
        <v>1139</v>
      </c>
      <c r="D1391">
        <f>INDEX(Reservations[Hall (won''t be transferred to database)],MATCH(SeatReservations[[#This Row],[Reservation]],Reservations[Id],0))</f>
        <v>6</v>
      </c>
      <c r="E1391">
        <f>INDEX(Reservations[Screening],MATCH(SeatReservations[[#This Row],[Reservation]],Reservations[Id],0))</f>
        <v>716</v>
      </c>
      <c r="F1391">
        <f t="shared" si="21"/>
        <v>1</v>
      </c>
      <c r="G1391">
        <f>INDEX(Seat!E:E,MATCH(SeatReservations!C1391,Seat!A:A,0))</f>
        <v>0</v>
      </c>
    </row>
    <row r="1392" spans="1:7" x14ac:dyDescent="0.25">
      <c r="A1392">
        <v>1391</v>
      </c>
      <c r="B1392">
        <v>90</v>
      </c>
      <c r="C1392">
        <v>1137</v>
      </c>
      <c r="D1392">
        <f>INDEX(Reservations[Hall (won''t be transferred to database)],MATCH(SeatReservations[[#This Row],[Reservation]],Reservations[Id],0))</f>
        <v>6</v>
      </c>
      <c r="E1392">
        <f>INDEX(Reservations[Screening],MATCH(SeatReservations[[#This Row],[Reservation]],Reservations[Id],0))</f>
        <v>702</v>
      </c>
      <c r="F1392">
        <f t="shared" si="21"/>
        <v>1</v>
      </c>
      <c r="G1392">
        <f>INDEX(Seat!E:E,MATCH(SeatReservations!C1392,Seat!A:A,0))</f>
        <v>0</v>
      </c>
    </row>
    <row r="1393" spans="1:7" x14ac:dyDescent="0.25">
      <c r="A1393">
        <v>1392</v>
      </c>
      <c r="B1393">
        <v>2017</v>
      </c>
      <c r="C1393">
        <v>779</v>
      </c>
      <c r="D1393">
        <f>INDEX(Reservations[Hall (won''t be transferred to database)],MATCH(SeatReservations[[#This Row],[Reservation]],Reservations[Id],0))</f>
        <v>4</v>
      </c>
      <c r="E1393">
        <f>INDEX(Reservations[Screening],MATCH(SeatReservations[[#This Row],[Reservation]],Reservations[Id],0))</f>
        <v>798</v>
      </c>
      <c r="F1393">
        <f t="shared" si="21"/>
        <v>1</v>
      </c>
      <c r="G1393">
        <f>INDEX(Seat!E:E,MATCH(SeatReservations!C1393,Seat!A:A,0))</f>
        <v>0</v>
      </c>
    </row>
    <row r="1394" spans="1:7" x14ac:dyDescent="0.25">
      <c r="A1394">
        <v>1393</v>
      </c>
      <c r="B1394">
        <v>2732</v>
      </c>
      <c r="C1394">
        <v>1062</v>
      </c>
      <c r="D1394">
        <f>INDEX(Reservations[Hall (won''t be transferred to database)],MATCH(SeatReservations[[#This Row],[Reservation]],Reservations[Id],0))</f>
        <v>6</v>
      </c>
      <c r="E1394">
        <f>INDEX(Reservations[Screening],MATCH(SeatReservations[[#This Row],[Reservation]],Reservations[Id],0))</f>
        <v>607</v>
      </c>
      <c r="F1394">
        <f t="shared" si="21"/>
        <v>1</v>
      </c>
      <c r="G1394">
        <f>INDEX(Seat!E:E,MATCH(SeatReservations!C1394,Seat!A:A,0))</f>
        <v>0</v>
      </c>
    </row>
    <row r="1395" spans="1:7" x14ac:dyDescent="0.25">
      <c r="A1395">
        <v>1394</v>
      </c>
      <c r="B1395">
        <v>2306</v>
      </c>
      <c r="C1395">
        <v>239</v>
      </c>
      <c r="D1395">
        <f>INDEX(Reservations[Hall (won''t be transferred to database)],MATCH(SeatReservations[[#This Row],[Reservation]],Reservations[Id],0))</f>
        <v>1</v>
      </c>
      <c r="E1395">
        <f>INDEX(Reservations[Screening],MATCH(SeatReservations[[#This Row],[Reservation]],Reservations[Id],0))</f>
        <v>741</v>
      </c>
      <c r="F1395">
        <f t="shared" si="21"/>
        <v>1</v>
      </c>
      <c r="G1395">
        <f>INDEX(Seat!E:E,MATCH(SeatReservations!C1395,Seat!A:A,0))</f>
        <v>0</v>
      </c>
    </row>
    <row r="1396" spans="1:7" x14ac:dyDescent="0.25">
      <c r="A1396">
        <v>1395</v>
      </c>
      <c r="B1396">
        <v>1004</v>
      </c>
      <c r="C1396">
        <v>1320</v>
      </c>
      <c r="D1396">
        <f>INDEX(Reservations[Hall (won''t be transferred to database)],MATCH(SeatReservations[[#This Row],[Reservation]],Reservations[Id],0))</f>
        <v>9</v>
      </c>
      <c r="E1396">
        <f>INDEX(Reservations[Screening],MATCH(SeatReservations[[#This Row],[Reservation]],Reservations[Id],0))</f>
        <v>13</v>
      </c>
      <c r="F1396">
        <f t="shared" si="21"/>
        <v>1</v>
      </c>
      <c r="G1396">
        <f>INDEX(Seat!E:E,MATCH(SeatReservations!C1396,Seat!A:A,0))</f>
        <v>0</v>
      </c>
    </row>
    <row r="1397" spans="1:7" x14ac:dyDescent="0.25">
      <c r="A1397">
        <v>1396</v>
      </c>
      <c r="B1397">
        <v>2244</v>
      </c>
      <c r="C1397">
        <v>205</v>
      </c>
      <c r="D1397">
        <f>INDEX(Reservations[Hall (won''t be transferred to database)],MATCH(SeatReservations[[#This Row],[Reservation]],Reservations[Id],0))</f>
        <v>1</v>
      </c>
      <c r="E1397">
        <f>INDEX(Reservations[Screening],MATCH(SeatReservations[[#This Row],[Reservation]],Reservations[Id],0))</f>
        <v>772</v>
      </c>
      <c r="F1397">
        <f t="shared" si="21"/>
        <v>1</v>
      </c>
      <c r="G1397">
        <f>INDEX(Seat!E:E,MATCH(SeatReservations!C1397,Seat!A:A,0))</f>
        <v>0</v>
      </c>
    </row>
    <row r="1398" spans="1:7" x14ac:dyDescent="0.25">
      <c r="A1398">
        <v>1397</v>
      </c>
      <c r="B1398">
        <v>2228</v>
      </c>
      <c r="C1398">
        <v>1065</v>
      </c>
      <c r="D1398">
        <f>INDEX(Reservations[Hall (won''t be transferred to database)],MATCH(SeatReservations[[#This Row],[Reservation]],Reservations[Id],0))</f>
        <v>6</v>
      </c>
      <c r="E1398">
        <f>INDEX(Reservations[Screening],MATCH(SeatReservations[[#This Row],[Reservation]],Reservations[Id],0))</f>
        <v>607</v>
      </c>
      <c r="F1398">
        <f t="shared" si="21"/>
        <v>1</v>
      </c>
      <c r="G1398">
        <f>INDEX(Seat!E:E,MATCH(SeatReservations!C1398,Seat!A:A,0))</f>
        <v>0</v>
      </c>
    </row>
    <row r="1399" spans="1:7" x14ac:dyDescent="0.25">
      <c r="A1399">
        <v>1398</v>
      </c>
      <c r="B1399">
        <v>261</v>
      </c>
      <c r="C1399">
        <v>1249</v>
      </c>
      <c r="D1399">
        <f>INDEX(Reservations[Hall (won''t be transferred to database)],MATCH(SeatReservations[[#This Row],[Reservation]],Reservations[Id],0))</f>
        <v>7</v>
      </c>
      <c r="E1399">
        <f>INDEX(Reservations[Screening],MATCH(SeatReservations[[#This Row],[Reservation]],Reservations[Id],0))</f>
        <v>706</v>
      </c>
      <c r="F1399">
        <f t="shared" si="21"/>
        <v>1</v>
      </c>
      <c r="G1399">
        <f>INDEX(Seat!E:E,MATCH(SeatReservations!C1399,Seat!A:A,0))</f>
        <v>0</v>
      </c>
    </row>
    <row r="1400" spans="1:7" x14ac:dyDescent="0.25">
      <c r="A1400">
        <v>1399</v>
      </c>
      <c r="B1400">
        <v>1434</v>
      </c>
      <c r="C1400">
        <v>1292</v>
      </c>
      <c r="D1400">
        <f>INDEX(Reservations[Hall (won''t be transferred to database)],MATCH(SeatReservations[[#This Row],[Reservation]],Reservations[Id],0))</f>
        <v>8</v>
      </c>
      <c r="E1400">
        <f>INDEX(Reservations[Screening],MATCH(SeatReservations[[#This Row],[Reservation]],Reservations[Id],0))</f>
        <v>279</v>
      </c>
      <c r="F1400">
        <f t="shared" si="21"/>
        <v>1</v>
      </c>
      <c r="G1400">
        <f>INDEX(Seat!E:E,MATCH(SeatReservations!C1400,Seat!A:A,0))</f>
        <v>0</v>
      </c>
    </row>
    <row r="1401" spans="1:7" x14ac:dyDescent="0.25">
      <c r="A1401">
        <v>1400</v>
      </c>
      <c r="B1401">
        <v>1813</v>
      </c>
      <c r="C1401">
        <v>261</v>
      </c>
      <c r="D1401">
        <f>INDEX(Reservations[Hall (won''t be transferred to database)],MATCH(SeatReservations[[#This Row],[Reservation]],Reservations[Id],0))</f>
        <v>2</v>
      </c>
      <c r="E1401">
        <f>INDEX(Reservations[Screening],MATCH(SeatReservations[[#This Row],[Reservation]],Reservations[Id],0))</f>
        <v>14</v>
      </c>
      <c r="F1401">
        <f t="shared" si="21"/>
        <v>1</v>
      </c>
      <c r="G1401">
        <f>INDEX(Seat!E:E,MATCH(SeatReservations!C1401,Seat!A:A,0))</f>
        <v>0</v>
      </c>
    </row>
    <row r="1402" spans="1:7" x14ac:dyDescent="0.25">
      <c r="A1402">
        <v>1401</v>
      </c>
      <c r="B1402">
        <v>676</v>
      </c>
      <c r="C1402">
        <v>1146</v>
      </c>
      <c r="D1402">
        <f>INDEX(Reservations[Hall (won''t be transferred to database)],MATCH(SeatReservations[[#This Row],[Reservation]],Reservations[Id],0))</f>
        <v>6</v>
      </c>
      <c r="E1402">
        <f>INDEX(Reservations[Screening],MATCH(SeatReservations[[#This Row],[Reservation]],Reservations[Id],0))</f>
        <v>716</v>
      </c>
      <c r="F1402">
        <f t="shared" si="21"/>
        <v>1</v>
      </c>
      <c r="G1402">
        <f>INDEX(Seat!E:E,MATCH(SeatReservations!C1402,Seat!A:A,0))</f>
        <v>0</v>
      </c>
    </row>
    <row r="1403" spans="1:7" x14ac:dyDescent="0.25">
      <c r="A1403">
        <v>1402</v>
      </c>
      <c r="B1403">
        <v>145</v>
      </c>
      <c r="C1403">
        <v>1377</v>
      </c>
      <c r="D1403">
        <f>INDEX(Reservations[Hall (won''t be transferred to database)],MATCH(SeatReservations[[#This Row],[Reservation]],Reservations[Id],0))</f>
        <v>10</v>
      </c>
      <c r="E1403">
        <f>INDEX(Reservations[Screening],MATCH(SeatReservations[[#This Row],[Reservation]],Reservations[Id],0))</f>
        <v>784</v>
      </c>
      <c r="F1403">
        <f t="shared" si="21"/>
        <v>1</v>
      </c>
      <c r="G1403">
        <f>INDEX(Seat!E:E,MATCH(SeatReservations!C1403,Seat!A:A,0))</f>
        <v>0</v>
      </c>
    </row>
    <row r="1404" spans="1:7" x14ac:dyDescent="0.25">
      <c r="A1404">
        <v>1403</v>
      </c>
      <c r="B1404">
        <v>1088</v>
      </c>
      <c r="C1404">
        <v>1032</v>
      </c>
      <c r="D1404">
        <f>INDEX(Reservations[Hall (won''t be transferred to database)],MATCH(SeatReservations[[#This Row],[Reservation]],Reservations[Id],0))</f>
        <v>5</v>
      </c>
      <c r="E1404">
        <f>INDEX(Reservations[Screening],MATCH(SeatReservations[[#This Row],[Reservation]],Reservations[Id],0))</f>
        <v>221</v>
      </c>
      <c r="F1404">
        <f t="shared" si="21"/>
        <v>1</v>
      </c>
      <c r="G1404">
        <f>INDEX(Seat!E:E,MATCH(SeatReservations!C1404,Seat!A:A,0))</f>
        <v>0</v>
      </c>
    </row>
    <row r="1405" spans="1:7" x14ac:dyDescent="0.25">
      <c r="A1405">
        <v>1404</v>
      </c>
      <c r="B1405">
        <v>415</v>
      </c>
      <c r="C1405">
        <v>1421</v>
      </c>
      <c r="D1405">
        <f>INDEX(Reservations[Hall (won''t be transferred to database)],MATCH(SeatReservations[[#This Row],[Reservation]],Reservations[Id],0))</f>
        <v>10</v>
      </c>
      <c r="E1405">
        <f>INDEX(Reservations[Screening],MATCH(SeatReservations[[#This Row],[Reservation]],Reservations[Id],0))</f>
        <v>775</v>
      </c>
      <c r="F1405">
        <f t="shared" si="21"/>
        <v>2</v>
      </c>
      <c r="G1405">
        <f>INDEX(Seat!E:E,MATCH(SeatReservations!C1405,Seat!A:A,0))</f>
        <v>0</v>
      </c>
    </row>
    <row r="1406" spans="1:7" x14ac:dyDescent="0.25">
      <c r="A1406">
        <v>1405</v>
      </c>
      <c r="B1406">
        <v>1519</v>
      </c>
      <c r="C1406">
        <v>19</v>
      </c>
      <c r="D1406">
        <f>INDEX(Reservations[Hall (won''t be transferred to database)],MATCH(SeatReservations[[#This Row],[Reservation]],Reservations[Id],0))</f>
        <v>1</v>
      </c>
      <c r="E1406">
        <f>INDEX(Reservations[Screening],MATCH(SeatReservations[[#This Row],[Reservation]],Reservations[Id],0))</f>
        <v>179</v>
      </c>
      <c r="F1406">
        <f t="shared" si="21"/>
        <v>1</v>
      </c>
      <c r="G1406">
        <f>INDEX(Seat!E:E,MATCH(SeatReservations!C1406,Seat!A:A,0))</f>
        <v>0</v>
      </c>
    </row>
    <row r="1407" spans="1:7" x14ac:dyDescent="0.25">
      <c r="A1407">
        <v>1406</v>
      </c>
      <c r="B1407">
        <v>173</v>
      </c>
      <c r="C1407">
        <v>1040</v>
      </c>
      <c r="D1407">
        <f>INDEX(Reservations[Hall (won''t be transferred to database)],MATCH(SeatReservations[[#This Row],[Reservation]],Reservations[Id],0))</f>
        <v>5</v>
      </c>
      <c r="E1407">
        <f>INDEX(Reservations[Screening],MATCH(SeatReservations[[#This Row],[Reservation]],Reservations[Id],0))</f>
        <v>818</v>
      </c>
      <c r="F1407">
        <f t="shared" si="21"/>
        <v>1</v>
      </c>
      <c r="G1407">
        <f>INDEX(Seat!E:E,MATCH(SeatReservations!C1407,Seat!A:A,0))</f>
        <v>0</v>
      </c>
    </row>
    <row r="1408" spans="1:7" x14ac:dyDescent="0.25">
      <c r="A1408">
        <v>1407</v>
      </c>
      <c r="B1408">
        <v>434</v>
      </c>
      <c r="C1408">
        <v>648</v>
      </c>
      <c r="D1408">
        <f>INDEX(Reservations[Hall (won''t be transferred to database)],MATCH(SeatReservations[[#This Row],[Reservation]],Reservations[Id],0))</f>
        <v>3</v>
      </c>
      <c r="E1408">
        <f>INDEX(Reservations[Screening],MATCH(SeatReservations[[#This Row],[Reservation]],Reservations[Id],0))</f>
        <v>766</v>
      </c>
      <c r="F1408">
        <f t="shared" si="21"/>
        <v>1</v>
      </c>
      <c r="G1408">
        <f>INDEX(Seat!E:E,MATCH(SeatReservations!C1408,Seat!A:A,0))</f>
        <v>0</v>
      </c>
    </row>
    <row r="1409" spans="1:7" x14ac:dyDescent="0.25">
      <c r="A1409">
        <v>1408</v>
      </c>
      <c r="B1409">
        <v>2181</v>
      </c>
      <c r="C1409">
        <v>1381</v>
      </c>
      <c r="D1409">
        <f>INDEX(Reservations[Hall (won''t be transferred to database)],MATCH(SeatReservations[[#This Row],[Reservation]],Reservations[Id],0))</f>
        <v>10</v>
      </c>
      <c r="E1409">
        <f>INDEX(Reservations[Screening],MATCH(SeatReservations[[#This Row],[Reservation]],Reservations[Id],0))</f>
        <v>644</v>
      </c>
      <c r="F1409">
        <f t="shared" si="21"/>
        <v>1</v>
      </c>
      <c r="G1409">
        <f>INDEX(Seat!E:E,MATCH(SeatReservations!C1409,Seat!A:A,0))</f>
        <v>0</v>
      </c>
    </row>
    <row r="1410" spans="1:7" x14ac:dyDescent="0.25">
      <c r="A1410">
        <v>1409</v>
      </c>
      <c r="B1410">
        <v>1759</v>
      </c>
      <c r="C1410">
        <v>933</v>
      </c>
      <c r="D1410">
        <f>INDEX(Reservations[Hall (won''t be transferred to database)],MATCH(SeatReservations[[#This Row],[Reservation]],Reservations[Id],0))</f>
        <v>4</v>
      </c>
      <c r="E1410">
        <f>INDEX(Reservations[Screening],MATCH(SeatReservations[[#This Row],[Reservation]],Reservations[Id],0))</f>
        <v>2</v>
      </c>
      <c r="F1410">
        <f t="shared" ref="F1410:F1473" si="22">COUNTIFS($E$1:$E$15894,E1410,$C$1:$C$15894,C1410)</f>
        <v>1</v>
      </c>
      <c r="G1410">
        <f>INDEX(Seat!E:E,MATCH(SeatReservations!C1410,Seat!A:A,0))</f>
        <v>0</v>
      </c>
    </row>
    <row r="1411" spans="1:7" x14ac:dyDescent="0.25">
      <c r="A1411">
        <v>1410</v>
      </c>
      <c r="B1411">
        <v>2931</v>
      </c>
      <c r="C1411">
        <v>177</v>
      </c>
      <c r="D1411">
        <f>INDEX(Reservations[Hall (won''t be transferred to database)],MATCH(SeatReservations[[#This Row],[Reservation]],Reservations[Id],0))</f>
        <v>1</v>
      </c>
      <c r="E1411">
        <f>INDEX(Reservations[Screening],MATCH(SeatReservations[[#This Row],[Reservation]],Reservations[Id],0))</f>
        <v>773</v>
      </c>
      <c r="F1411">
        <f t="shared" si="22"/>
        <v>1</v>
      </c>
      <c r="G1411">
        <f>INDEX(Seat!E:E,MATCH(SeatReservations!C1411,Seat!A:A,0))</f>
        <v>0</v>
      </c>
    </row>
    <row r="1412" spans="1:7" x14ac:dyDescent="0.25">
      <c r="A1412">
        <v>1411</v>
      </c>
      <c r="B1412">
        <v>2903</v>
      </c>
      <c r="C1412">
        <v>457</v>
      </c>
      <c r="D1412">
        <f>INDEX(Reservations[Hall (won''t be transferred to database)],MATCH(SeatReservations[[#This Row],[Reservation]],Reservations[Id],0))</f>
        <v>2</v>
      </c>
      <c r="E1412">
        <f>INDEX(Reservations[Screening],MATCH(SeatReservations[[#This Row],[Reservation]],Reservations[Id],0))</f>
        <v>787</v>
      </c>
      <c r="F1412">
        <f t="shared" si="22"/>
        <v>1</v>
      </c>
      <c r="G1412">
        <f>INDEX(Seat!E:E,MATCH(SeatReservations!C1412,Seat!A:A,0))</f>
        <v>0</v>
      </c>
    </row>
    <row r="1413" spans="1:7" x14ac:dyDescent="0.25">
      <c r="A1413">
        <v>1412</v>
      </c>
      <c r="B1413">
        <v>2776</v>
      </c>
      <c r="C1413">
        <v>1112</v>
      </c>
      <c r="D1413">
        <f>INDEX(Reservations[Hall (won''t be transferred to database)],MATCH(SeatReservations[[#This Row],[Reservation]],Reservations[Id],0))</f>
        <v>6</v>
      </c>
      <c r="E1413">
        <f>INDEX(Reservations[Screening],MATCH(SeatReservations[[#This Row],[Reservation]],Reservations[Id],0))</f>
        <v>658</v>
      </c>
      <c r="F1413">
        <f t="shared" si="22"/>
        <v>1</v>
      </c>
      <c r="G1413">
        <f>INDEX(Seat!E:E,MATCH(SeatReservations!C1413,Seat!A:A,0))</f>
        <v>0</v>
      </c>
    </row>
    <row r="1414" spans="1:7" x14ac:dyDescent="0.25">
      <c r="A1414">
        <v>1413</v>
      </c>
      <c r="B1414">
        <v>2981</v>
      </c>
      <c r="C1414">
        <v>138</v>
      </c>
      <c r="D1414">
        <f>INDEX(Reservations[Hall (won''t be transferred to database)],MATCH(SeatReservations[[#This Row],[Reservation]],Reservations[Id],0))</f>
        <v>1</v>
      </c>
      <c r="E1414">
        <f>INDEX(Reservations[Screening],MATCH(SeatReservations[[#This Row],[Reservation]],Reservations[Id],0))</f>
        <v>765</v>
      </c>
      <c r="F1414">
        <f t="shared" si="22"/>
        <v>1</v>
      </c>
      <c r="G1414">
        <f>INDEX(Seat!E:E,MATCH(SeatReservations!C1414,Seat!A:A,0))</f>
        <v>0</v>
      </c>
    </row>
    <row r="1415" spans="1:7" x14ac:dyDescent="0.25">
      <c r="A1415">
        <v>1414</v>
      </c>
      <c r="B1415">
        <v>1686</v>
      </c>
      <c r="C1415">
        <v>1109</v>
      </c>
      <c r="D1415">
        <f>INDEX(Reservations[Hall (won''t be transferred to database)],MATCH(SeatReservations[[#This Row],[Reservation]],Reservations[Id],0))</f>
        <v>6</v>
      </c>
      <c r="E1415">
        <f>INDEX(Reservations[Screening],MATCH(SeatReservations[[#This Row],[Reservation]],Reservations[Id],0))</f>
        <v>116</v>
      </c>
      <c r="F1415">
        <f t="shared" si="22"/>
        <v>2</v>
      </c>
      <c r="G1415">
        <f>INDEX(Seat!E:E,MATCH(SeatReservations!C1415,Seat!A:A,0))</f>
        <v>0</v>
      </c>
    </row>
    <row r="1416" spans="1:7" x14ac:dyDescent="0.25">
      <c r="A1416">
        <v>1415</v>
      </c>
      <c r="B1416">
        <v>1841</v>
      </c>
      <c r="C1416">
        <v>1033</v>
      </c>
      <c r="D1416">
        <f>INDEX(Reservations[Hall (won''t be transferred to database)],MATCH(SeatReservations[[#This Row],[Reservation]],Reservations[Id],0))</f>
        <v>5</v>
      </c>
      <c r="E1416">
        <f>INDEX(Reservations[Screening],MATCH(SeatReservations[[#This Row],[Reservation]],Reservations[Id],0))</f>
        <v>299</v>
      </c>
      <c r="F1416">
        <f t="shared" si="22"/>
        <v>1</v>
      </c>
      <c r="G1416">
        <f>INDEX(Seat!E:E,MATCH(SeatReservations!C1416,Seat!A:A,0))</f>
        <v>0</v>
      </c>
    </row>
    <row r="1417" spans="1:7" x14ac:dyDescent="0.25">
      <c r="A1417">
        <v>1416</v>
      </c>
      <c r="B1417">
        <v>544</v>
      </c>
      <c r="C1417">
        <v>268</v>
      </c>
      <c r="D1417">
        <f>INDEX(Reservations[Hall (won''t be transferred to database)],MATCH(SeatReservations[[#This Row],[Reservation]],Reservations[Id],0))</f>
        <v>2</v>
      </c>
      <c r="E1417">
        <f>INDEX(Reservations[Screening],MATCH(SeatReservations[[#This Row],[Reservation]],Reservations[Id],0))</f>
        <v>687</v>
      </c>
      <c r="F1417">
        <f t="shared" si="22"/>
        <v>1</v>
      </c>
      <c r="G1417">
        <f>INDEX(Seat!E:E,MATCH(SeatReservations!C1417,Seat!A:A,0))</f>
        <v>0</v>
      </c>
    </row>
    <row r="1418" spans="1:7" x14ac:dyDescent="0.25">
      <c r="A1418">
        <v>1417</v>
      </c>
      <c r="B1418">
        <v>629</v>
      </c>
      <c r="C1418">
        <v>386</v>
      </c>
      <c r="D1418">
        <f>INDEX(Reservations[Hall (won''t be transferred to database)],MATCH(SeatReservations[[#This Row],[Reservation]],Reservations[Id],0))</f>
        <v>2</v>
      </c>
      <c r="E1418">
        <f>INDEX(Reservations[Screening],MATCH(SeatReservations[[#This Row],[Reservation]],Reservations[Id],0))</f>
        <v>643</v>
      </c>
      <c r="F1418">
        <f t="shared" si="22"/>
        <v>1</v>
      </c>
      <c r="G1418">
        <f>INDEX(Seat!E:E,MATCH(SeatReservations!C1418,Seat!A:A,0))</f>
        <v>0</v>
      </c>
    </row>
    <row r="1419" spans="1:7" x14ac:dyDescent="0.25">
      <c r="A1419">
        <v>1418</v>
      </c>
      <c r="B1419">
        <v>1873</v>
      </c>
      <c r="C1419">
        <v>1296</v>
      </c>
      <c r="D1419">
        <f>INDEX(Reservations[Hall (won''t be transferred to database)],MATCH(SeatReservations[[#This Row],[Reservation]],Reservations[Id],0))</f>
        <v>8</v>
      </c>
      <c r="E1419">
        <f>INDEX(Reservations[Screening],MATCH(SeatReservations[[#This Row],[Reservation]],Reservations[Id],0))</f>
        <v>217</v>
      </c>
      <c r="F1419">
        <f t="shared" si="22"/>
        <v>2</v>
      </c>
      <c r="G1419">
        <f>INDEX(Seat!E:E,MATCH(SeatReservations!C1419,Seat!A:A,0))</f>
        <v>0</v>
      </c>
    </row>
    <row r="1420" spans="1:7" x14ac:dyDescent="0.25">
      <c r="A1420">
        <v>1419</v>
      </c>
      <c r="B1420">
        <v>138</v>
      </c>
      <c r="C1420">
        <v>625</v>
      </c>
      <c r="D1420">
        <f>INDEX(Reservations[Hall (won''t be transferred to database)],MATCH(SeatReservations[[#This Row],[Reservation]],Reservations[Id],0))</f>
        <v>3</v>
      </c>
      <c r="E1420">
        <f>INDEX(Reservations[Screening],MATCH(SeatReservations[[#This Row],[Reservation]],Reservations[Id],0))</f>
        <v>678</v>
      </c>
      <c r="F1420">
        <f t="shared" si="22"/>
        <v>1</v>
      </c>
      <c r="G1420">
        <f>INDEX(Seat!E:E,MATCH(SeatReservations!C1420,Seat!A:A,0))</f>
        <v>0</v>
      </c>
    </row>
    <row r="1421" spans="1:7" x14ac:dyDescent="0.25">
      <c r="A1421">
        <v>1420</v>
      </c>
      <c r="B1421">
        <v>1357</v>
      </c>
      <c r="C1421">
        <v>421</v>
      </c>
      <c r="D1421">
        <f>INDEX(Reservations[Hall (won''t be transferred to database)],MATCH(SeatReservations[[#This Row],[Reservation]],Reservations[Id],0))</f>
        <v>2</v>
      </c>
      <c r="E1421">
        <f>INDEX(Reservations[Screening],MATCH(SeatReservations[[#This Row],[Reservation]],Reservations[Id],0))</f>
        <v>282</v>
      </c>
      <c r="F1421">
        <f t="shared" si="22"/>
        <v>1</v>
      </c>
      <c r="G1421">
        <f>INDEX(Seat!E:E,MATCH(SeatReservations!C1421,Seat!A:A,0))</f>
        <v>0</v>
      </c>
    </row>
    <row r="1422" spans="1:7" x14ac:dyDescent="0.25">
      <c r="A1422">
        <v>1421</v>
      </c>
      <c r="B1422">
        <v>2612</v>
      </c>
      <c r="C1422">
        <v>1212</v>
      </c>
      <c r="D1422">
        <f>INDEX(Reservations[Hall (won''t be transferred to database)],MATCH(SeatReservations[[#This Row],[Reservation]],Reservations[Id],0))</f>
        <v>7</v>
      </c>
      <c r="E1422">
        <f>INDEX(Reservations[Screening],MATCH(SeatReservations[[#This Row],[Reservation]],Reservations[Id],0))</f>
        <v>785</v>
      </c>
      <c r="F1422">
        <f t="shared" si="22"/>
        <v>1</v>
      </c>
      <c r="G1422">
        <f>INDEX(Seat!E:E,MATCH(SeatReservations!C1422,Seat!A:A,0))</f>
        <v>0</v>
      </c>
    </row>
    <row r="1423" spans="1:7" x14ac:dyDescent="0.25">
      <c r="A1423">
        <v>1422</v>
      </c>
      <c r="B1423">
        <v>2003</v>
      </c>
      <c r="C1423">
        <v>1344</v>
      </c>
      <c r="D1423">
        <f>INDEX(Reservations[Hall (won''t be transferred to database)],MATCH(SeatReservations[[#This Row],[Reservation]],Reservations[Id],0))</f>
        <v>9</v>
      </c>
      <c r="E1423">
        <f>INDEX(Reservations[Screening],MATCH(SeatReservations[[#This Row],[Reservation]],Reservations[Id],0))</f>
        <v>805</v>
      </c>
      <c r="F1423">
        <f t="shared" si="22"/>
        <v>1</v>
      </c>
      <c r="G1423">
        <f>INDEX(Seat!E:E,MATCH(SeatReservations!C1423,Seat!A:A,0))</f>
        <v>0</v>
      </c>
    </row>
    <row r="1424" spans="1:7" x14ac:dyDescent="0.25">
      <c r="A1424">
        <v>1423</v>
      </c>
      <c r="B1424">
        <v>793</v>
      </c>
      <c r="C1424">
        <v>963</v>
      </c>
      <c r="D1424">
        <f>INDEX(Reservations[Hall (won''t be transferred to database)],MATCH(SeatReservations[[#This Row],[Reservation]],Reservations[Id],0))</f>
        <v>5</v>
      </c>
      <c r="E1424">
        <f>INDEX(Reservations[Screening],MATCH(SeatReservations[[#This Row],[Reservation]],Reservations[Id],0))</f>
        <v>764</v>
      </c>
      <c r="F1424">
        <f t="shared" si="22"/>
        <v>1</v>
      </c>
      <c r="G1424">
        <f>INDEX(Seat!E:E,MATCH(SeatReservations!C1424,Seat!A:A,0))</f>
        <v>0</v>
      </c>
    </row>
    <row r="1425" spans="1:7" x14ac:dyDescent="0.25">
      <c r="A1425">
        <v>1424</v>
      </c>
      <c r="B1425">
        <v>1017</v>
      </c>
      <c r="C1425">
        <v>895</v>
      </c>
      <c r="D1425">
        <f>INDEX(Reservations[Hall (won''t be transferred to database)],MATCH(SeatReservations[[#This Row],[Reservation]],Reservations[Id],0))</f>
        <v>4</v>
      </c>
      <c r="E1425">
        <f>INDEX(Reservations[Screening],MATCH(SeatReservations[[#This Row],[Reservation]],Reservations[Id],0))</f>
        <v>1</v>
      </c>
      <c r="F1425">
        <f t="shared" si="22"/>
        <v>1</v>
      </c>
      <c r="G1425">
        <f>INDEX(Seat!E:E,MATCH(SeatReservations!C1425,Seat!A:A,0))</f>
        <v>0</v>
      </c>
    </row>
    <row r="1426" spans="1:7" x14ac:dyDescent="0.25">
      <c r="A1426">
        <v>1425</v>
      </c>
      <c r="B1426">
        <v>1871</v>
      </c>
      <c r="C1426">
        <v>1375</v>
      </c>
      <c r="D1426">
        <f>INDEX(Reservations[Hall (won''t be transferred to database)],MATCH(SeatReservations[[#This Row],[Reservation]],Reservations[Id],0))</f>
        <v>10</v>
      </c>
      <c r="E1426">
        <f>INDEX(Reservations[Screening],MATCH(SeatReservations[[#This Row],[Reservation]],Reservations[Id],0))</f>
        <v>160</v>
      </c>
      <c r="F1426">
        <f t="shared" si="22"/>
        <v>1</v>
      </c>
      <c r="G1426">
        <f>INDEX(Seat!E:E,MATCH(SeatReservations!C1426,Seat!A:A,0))</f>
        <v>0</v>
      </c>
    </row>
    <row r="1427" spans="1:7" x14ac:dyDescent="0.25">
      <c r="A1427">
        <v>1426</v>
      </c>
      <c r="B1427">
        <v>897</v>
      </c>
      <c r="C1427">
        <v>1355</v>
      </c>
      <c r="D1427">
        <f>INDEX(Reservations[Hall (won''t be transferred to database)],MATCH(SeatReservations[[#This Row],[Reservation]],Reservations[Id],0))</f>
        <v>9</v>
      </c>
      <c r="E1427">
        <f>INDEX(Reservations[Screening],MATCH(SeatReservations[[#This Row],[Reservation]],Reservations[Id],0))</f>
        <v>761</v>
      </c>
      <c r="F1427">
        <f t="shared" si="22"/>
        <v>1</v>
      </c>
      <c r="G1427">
        <f>INDEX(Seat!E:E,MATCH(SeatReservations!C1427,Seat!A:A,0))</f>
        <v>0</v>
      </c>
    </row>
    <row r="1428" spans="1:7" x14ac:dyDescent="0.25">
      <c r="A1428">
        <v>1427</v>
      </c>
      <c r="B1428">
        <v>2399</v>
      </c>
      <c r="C1428">
        <v>981</v>
      </c>
      <c r="D1428">
        <f>INDEX(Reservations[Hall (won''t be transferred to database)],MATCH(SeatReservations[[#This Row],[Reservation]],Reservations[Id],0))</f>
        <v>5</v>
      </c>
      <c r="E1428">
        <f>INDEX(Reservations[Screening],MATCH(SeatReservations[[#This Row],[Reservation]],Reservations[Id],0))</f>
        <v>655</v>
      </c>
      <c r="F1428">
        <f t="shared" si="22"/>
        <v>1</v>
      </c>
      <c r="G1428">
        <f>INDEX(Seat!E:E,MATCH(SeatReservations!C1428,Seat!A:A,0))</f>
        <v>0</v>
      </c>
    </row>
    <row r="1429" spans="1:7" x14ac:dyDescent="0.25">
      <c r="A1429">
        <v>1428</v>
      </c>
      <c r="B1429">
        <v>819</v>
      </c>
      <c r="C1429">
        <v>848</v>
      </c>
      <c r="D1429">
        <f>INDEX(Reservations[Hall (won''t be transferred to database)],MATCH(SeatReservations[[#This Row],[Reservation]],Reservations[Id],0))</f>
        <v>4</v>
      </c>
      <c r="E1429">
        <f>INDEX(Reservations[Screening],MATCH(SeatReservations[[#This Row],[Reservation]],Reservations[Id],0))</f>
        <v>800</v>
      </c>
      <c r="F1429">
        <f t="shared" si="22"/>
        <v>1</v>
      </c>
      <c r="G1429">
        <f>INDEX(Seat!E:E,MATCH(SeatReservations!C1429,Seat!A:A,0))</f>
        <v>0</v>
      </c>
    </row>
    <row r="1430" spans="1:7" x14ac:dyDescent="0.25">
      <c r="A1430">
        <v>1429</v>
      </c>
      <c r="B1430">
        <v>1812</v>
      </c>
      <c r="C1430">
        <v>871</v>
      </c>
      <c r="D1430">
        <f>INDEX(Reservations[Hall (won''t be transferred to database)],MATCH(SeatReservations[[#This Row],[Reservation]],Reservations[Id],0))</f>
        <v>4</v>
      </c>
      <c r="E1430">
        <f>INDEX(Reservations[Screening],MATCH(SeatReservations[[#This Row],[Reservation]],Reservations[Id],0))</f>
        <v>194</v>
      </c>
      <c r="F1430">
        <f t="shared" si="22"/>
        <v>1</v>
      </c>
      <c r="G1430">
        <f>INDEX(Seat!E:E,MATCH(SeatReservations!C1430,Seat!A:A,0))</f>
        <v>0</v>
      </c>
    </row>
    <row r="1431" spans="1:7" x14ac:dyDescent="0.25">
      <c r="A1431">
        <v>1430</v>
      </c>
      <c r="B1431">
        <v>1626</v>
      </c>
      <c r="C1431">
        <v>1290</v>
      </c>
      <c r="D1431">
        <f>INDEX(Reservations[Hall (won''t be transferred to database)],MATCH(SeatReservations[[#This Row],[Reservation]],Reservations[Id],0))</f>
        <v>8</v>
      </c>
      <c r="E1431">
        <f>INDEX(Reservations[Screening],MATCH(SeatReservations[[#This Row],[Reservation]],Reservations[Id],0))</f>
        <v>144</v>
      </c>
      <c r="F1431">
        <f t="shared" si="22"/>
        <v>1</v>
      </c>
      <c r="G1431">
        <f>INDEX(Seat!E:E,MATCH(SeatReservations!C1431,Seat!A:A,0))</f>
        <v>0</v>
      </c>
    </row>
    <row r="1432" spans="1:7" x14ac:dyDescent="0.25">
      <c r="A1432">
        <v>1431</v>
      </c>
      <c r="B1432">
        <v>2739</v>
      </c>
      <c r="C1432">
        <v>1098</v>
      </c>
      <c r="D1432">
        <f>INDEX(Reservations[Hall (won''t be transferred to database)],MATCH(SeatReservations[[#This Row],[Reservation]],Reservations[Id],0))</f>
        <v>6</v>
      </c>
      <c r="E1432">
        <f>INDEX(Reservations[Screening],MATCH(SeatReservations[[#This Row],[Reservation]],Reservations[Id],0))</f>
        <v>624</v>
      </c>
      <c r="F1432">
        <f t="shared" si="22"/>
        <v>1</v>
      </c>
      <c r="G1432">
        <f>INDEX(Seat!E:E,MATCH(SeatReservations!C1432,Seat!A:A,0))</f>
        <v>0</v>
      </c>
    </row>
    <row r="1433" spans="1:7" x14ac:dyDescent="0.25">
      <c r="A1433">
        <v>1432</v>
      </c>
      <c r="B1433">
        <v>1496</v>
      </c>
      <c r="C1433">
        <v>405</v>
      </c>
      <c r="D1433">
        <f>INDEX(Reservations[Hall (won''t be transferred to database)],MATCH(SeatReservations[[#This Row],[Reservation]],Reservations[Id],0))</f>
        <v>2</v>
      </c>
      <c r="E1433">
        <f>INDEX(Reservations[Screening],MATCH(SeatReservations[[#This Row],[Reservation]],Reservations[Id],0))</f>
        <v>273</v>
      </c>
      <c r="F1433">
        <f t="shared" si="22"/>
        <v>1</v>
      </c>
      <c r="G1433">
        <f>INDEX(Seat!E:E,MATCH(SeatReservations!C1433,Seat!A:A,0))</f>
        <v>0</v>
      </c>
    </row>
    <row r="1434" spans="1:7" x14ac:dyDescent="0.25">
      <c r="A1434">
        <v>1433</v>
      </c>
      <c r="B1434">
        <v>1350</v>
      </c>
      <c r="C1434">
        <v>1300</v>
      </c>
      <c r="D1434">
        <f>INDEX(Reservations[Hall (won''t be transferred to database)],MATCH(SeatReservations[[#This Row],[Reservation]],Reservations[Id],0))</f>
        <v>8</v>
      </c>
      <c r="E1434">
        <f>INDEX(Reservations[Screening],MATCH(SeatReservations[[#This Row],[Reservation]],Reservations[Id],0))</f>
        <v>261</v>
      </c>
      <c r="F1434">
        <f t="shared" si="22"/>
        <v>1</v>
      </c>
      <c r="G1434">
        <f>INDEX(Seat!E:E,MATCH(SeatReservations!C1434,Seat!A:A,0))</f>
        <v>0</v>
      </c>
    </row>
    <row r="1435" spans="1:7" x14ac:dyDescent="0.25">
      <c r="A1435">
        <v>1434</v>
      </c>
      <c r="B1435">
        <v>645</v>
      </c>
      <c r="C1435">
        <v>46</v>
      </c>
      <c r="D1435">
        <f>INDEX(Reservations[Hall (won''t be transferred to database)],MATCH(SeatReservations[[#This Row],[Reservation]],Reservations[Id],0))</f>
        <v>1</v>
      </c>
      <c r="E1435">
        <f>INDEX(Reservations[Screening],MATCH(SeatReservations[[#This Row],[Reservation]],Reservations[Id],0))</f>
        <v>695</v>
      </c>
      <c r="F1435">
        <f t="shared" si="22"/>
        <v>1</v>
      </c>
      <c r="G1435">
        <f>INDEX(Seat!E:E,MATCH(SeatReservations!C1435,Seat!A:A,0))</f>
        <v>0</v>
      </c>
    </row>
    <row r="1436" spans="1:7" x14ac:dyDescent="0.25">
      <c r="A1436">
        <v>1435</v>
      </c>
      <c r="B1436">
        <v>1897</v>
      </c>
      <c r="C1436">
        <v>814</v>
      </c>
      <c r="D1436">
        <f>INDEX(Reservations[Hall (won''t be transferred to database)],MATCH(SeatReservations[[#This Row],[Reservation]],Reservations[Id],0))</f>
        <v>4</v>
      </c>
      <c r="E1436">
        <f>INDEX(Reservations[Screening],MATCH(SeatReservations[[#This Row],[Reservation]],Reservations[Id],0))</f>
        <v>101</v>
      </c>
      <c r="F1436">
        <f t="shared" si="22"/>
        <v>1</v>
      </c>
      <c r="G1436">
        <f>INDEX(Seat!E:E,MATCH(SeatReservations!C1436,Seat!A:A,0))</f>
        <v>0</v>
      </c>
    </row>
    <row r="1437" spans="1:7" x14ac:dyDescent="0.25">
      <c r="A1437">
        <v>1436</v>
      </c>
      <c r="B1437">
        <v>2602</v>
      </c>
      <c r="C1437">
        <v>443</v>
      </c>
      <c r="D1437">
        <f>INDEX(Reservations[Hall (won''t be transferred to database)],MATCH(SeatReservations[[#This Row],[Reservation]],Reservations[Id],0))</f>
        <v>2</v>
      </c>
      <c r="E1437">
        <f>INDEX(Reservations[Screening],MATCH(SeatReservations[[#This Row],[Reservation]],Reservations[Id],0))</f>
        <v>736</v>
      </c>
      <c r="F1437">
        <f t="shared" si="22"/>
        <v>1</v>
      </c>
      <c r="G1437">
        <f>INDEX(Seat!E:E,MATCH(SeatReservations!C1437,Seat!A:A,0))</f>
        <v>0</v>
      </c>
    </row>
    <row r="1438" spans="1:7" x14ac:dyDescent="0.25">
      <c r="A1438">
        <v>1437</v>
      </c>
      <c r="B1438">
        <v>2219</v>
      </c>
      <c r="C1438">
        <v>147</v>
      </c>
      <c r="D1438">
        <f>INDEX(Reservations[Hall (won''t be transferred to database)],MATCH(SeatReservations[[#This Row],[Reservation]],Reservations[Id],0))</f>
        <v>1</v>
      </c>
      <c r="E1438">
        <f>INDEX(Reservations[Screening],MATCH(SeatReservations[[#This Row],[Reservation]],Reservations[Id],0))</f>
        <v>740</v>
      </c>
      <c r="F1438">
        <f t="shared" si="22"/>
        <v>1</v>
      </c>
      <c r="G1438">
        <f>INDEX(Seat!E:E,MATCH(SeatReservations!C1438,Seat!A:A,0))</f>
        <v>0</v>
      </c>
    </row>
    <row r="1439" spans="1:7" x14ac:dyDescent="0.25">
      <c r="A1439">
        <v>1438</v>
      </c>
      <c r="B1439">
        <v>1880</v>
      </c>
      <c r="C1439">
        <v>729</v>
      </c>
      <c r="D1439">
        <f>INDEX(Reservations[Hall (won''t be transferred to database)],MATCH(SeatReservations[[#This Row],[Reservation]],Reservations[Id],0))</f>
        <v>4</v>
      </c>
      <c r="E1439">
        <f>INDEX(Reservations[Screening],MATCH(SeatReservations[[#This Row],[Reservation]],Reservations[Id],0))</f>
        <v>108</v>
      </c>
      <c r="F1439">
        <f t="shared" si="22"/>
        <v>1</v>
      </c>
      <c r="G1439">
        <f>INDEX(Seat!E:E,MATCH(SeatReservations!C1439,Seat!A:A,0))</f>
        <v>0</v>
      </c>
    </row>
    <row r="1440" spans="1:7" x14ac:dyDescent="0.25">
      <c r="A1440">
        <v>1439</v>
      </c>
      <c r="B1440">
        <v>1361</v>
      </c>
      <c r="C1440">
        <v>695</v>
      </c>
      <c r="D1440">
        <f>INDEX(Reservations[Hall (won''t be transferred to database)],MATCH(SeatReservations[[#This Row],[Reservation]],Reservations[Id],0))</f>
        <v>3</v>
      </c>
      <c r="E1440">
        <f>INDEX(Reservations[Screening],MATCH(SeatReservations[[#This Row],[Reservation]],Reservations[Id],0))</f>
        <v>241</v>
      </c>
      <c r="F1440">
        <f t="shared" si="22"/>
        <v>1</v>
      </c>
      <c r="G1440">
        <f>INDEX(Seat!E:E,MATCH(SeatReservations!C1440,Seat!A:A,0))</f>
        <v>0</v>
      </c>
    </row>
    <row r="1441" spans="1:7" x14ac:dyDescent="0.25">
      <c r="A1441">
        <v>1440</v>
      </c>
      <c r="B1441">
        <v>1009</v>
      </c>
      <c r="C1441">
        <v>1422</v>
      </c>
      <c r="D1441">
        <f>INDEX(Reservations[Hall (won''t be transferred to database)],MATCH(SeatReservations[[#This Row],[Reservation]],Reservations[Id],0))</f>
        <v>10</v>
      </c>
      <c r="E1441">
        <f>INDEX(Reservations[Screening],MATCH(SeatReservations[[#This Row],[Reservation]],Reservations[Id],0))</f>
        <v>167</v>
      </c>
      <c r="F1441">
        <f t="shared" si="22"/>
        <v>1</v>
      </c>
      <c r="G1441">
        <f>INDEX(Seat!E:E,MATCH(SeatReservations!C1441,Seat!A:A,0))</f>
        <v>0</v>
      </c>
    </row>
    <row r="1442" spans="1:7" x14ac:dyDescent="0.25">
      <c r="A1442">
        <v>1441</v>
      </c>
      <c r="B1442">
        <v>627</v>
      </c>
      <c r="C1442">
        <v>994</v>
      </c>
      <c r="D1442">
        <f>INDEX(Reservations[Hall (won''t be transferred to database)],MATCH(SeatReservations[[#This Row],[Reservation]],Reservations[Id],0))</f>
        <v>5</v>
      </c>
      <c r="E1442">
        <f>INDEX(Reservations[Screening],MATCH(SeatReservations[[#This Row],[Reservation]],Reservations[Id],0))</f>
        <v>827</v>
      </c>
      <c r="F1442">
        <f t="shared" si="22"/>
        <v>2</v>
      </c>
      <c r="G1442">
        <f>INDEX(Seat!E:E,MATCH(SeatReservations!C1442,Seat!A:A,0))</f>
        <v>0</v>
      </c>
    </row>
    <row r="1443" spans="1:7" x14ac:dyDescent="0.25">
      <c r="A1443">
        <v>1442</v>
      </c>
      <c r="B1443">
        <v>310</v>
      </c>
      <c r="C1443">
        <v>1063</v>
      </c>
      <c r="D1443">
        <f>INDEX(Reservations[Hall (won''t be transferred to database)],MATCH(SeatReservations[[#This Row],[Reservation]],Reservations[Id],0))</f>
        <v>6</v>
      </c>
      <c r="E1443">
        <f>INDEX(Reservations[Screening],MATCH(SeatReservations[[#This Row],[Reservation]],Reservations[Id],0))</f>
        <v>605</v>
      </c>
      <c r="F1443">
        <f t="shared" si="22"/>
        <v>1</v>
      </c>
      <c r="G1443">
        <f>INDEX(Seat!E:E,MATCH(SeatReservations!C1443,Seat!A:A,0))</f>
        <v>0</v>
      </c>
    </row>
    <row r="1444" spans="1:7" x14ac:dyDescent="0.25">
      <c r="A1444">
        <v>1443</v>
      </c>
      <c r="B1444">
        <v>666</v>
      </c>
      <c r="C1444">
        <v>1274</v>
      </c>
      <c r="D1444">
        <f>INDEX(Reservations[Hall (won''t be transferred to database)],MATCH(SeatReservations[[#This Row],[Reservation]],Reservations[Id],0))</f>
        <v>8</v>
      </c>
      <c r="E1444">
        <f>INDEX(Reservations[Screening],MATCH(SeatReservations[[#This Row],[Reservation]],Reservations[Id],0))</f>
        <v>601</v>
      </c>
      <c r="F1444">
        <f t="shared" si="22"/>
        <v>1</v>
      </c>
      <c r="G1444">
        <f>INDEX(Seat!E:E,MATCH(SeatReservations!C1444,Seat!A:A,0))</f>
        <v>0</v>
      </c>
    </row>
    <row r="1445" spans="1:7" x14ac:dyDescent="0.25">
      <c r="A1445">
        <v>1444</v>
      </c>
      <c r="B1445">
        <v>1398</v>
      </c>
      <c r="C1445">
        <v>1314</v>
      </c>
      <c r="D1445">
        <f>INDEX(Reservations[Hall (won''t be transferred to database)],MATCH(SeatReservations[[#This Row],[Reservation]],Reservations[Id],0))</f>
        <v>8</v>
      </c>
      <c r="E1445">
        <f>INDEX(Reservations[Screening],MATCH(SeatReservations[[#This Row],[Reservation]],Reservations[Id],0))</f>
        <v>196</v>
      </c>
      <c r="F1445">
        <f t="shared" si="22"/>
        <v>1</v>
      </c>
      <c r="G1445">
        <f>INDEX(Seat!E:E,MATCH(SeatReservations!C1445,Seat!A:A,0))</f>
        <v>0</v>
      </c>
    </row>
    <row r="1446" spans="1:7" x14ac:dyDescent="0.25">
      <c r="A1446">
        <v>1445</v>
      </c>
      <c r="B1446">
        <v>381</v>
      </c>
      <c r="C1446">
        <v>880</v>
      </c>
      <c r="D1446">
        <f>INDEX(Reservations[Hall (won''t be transferred to database)],MATCH(SeatReservations[[#This Row],[Reservation]],Reservations[Id],0))</f>
        <v>4</v>
      </c>
      <c r="E1446">
        <f>INDEX(Reservations[Screening],MATCH(SeatReservations[[#This Row],[Reservation]],Reservations[Id],0))</f>
        <v>800</v>
      </c>
      <c r="F1446">
        <f t="shared" si="22"/>
        <v>1</v>
      </c>
      <c r="G1446">
        <f>INDEX(Seat!E:E,MATCH(SeatReservations!C1446,Seat!A:A,0))</f>
        <v>0</v>
      </c>
    </row>
    <row r="1447" spans="1:7" x14ac:dyDescent="0.25">
      <c r="A1447">
        <v>1446</v>
      </c>
      <c r="B1447">
        <v>366</v>
      </c>
      <c r="C1447">
        <v>1116</v>
      </c>
      <c r="D1447">
        <f>INDEX(Reservations[Hall (won''t be transferred to database)],MATCH(SeatReservations[[#This Row],[Reservation]],Reservations[Id],0))</f>
        <v>6</v>
      </c>
      <c r="E1447">
        <f>INDEX(Reservations[Screening],MATCH(SeatReservations[[#This Row],[Reservation]],Reservations[Id],0))</f>
        <v>646</v>
      </c>
      <c r="F1447">
        <f t="shared" si="22"/>
        <v>1</v>
      </c>
      <c r="G1447">
        <f>INDEX(Seat!E:E,MATCH(SeatReservations!C1447,Seat!A:A,0))</f>
        <v>0</v>
      </c>
    </row>
    <row r="1448" spans="1:7" x14ac:dyDescent="0.25">
      <c r="A1448">
        <v>1447</v>
      </c>
      <c r="B1448">
        <v>2368</v>
      </c>
      <c r="C1448">
        <v>106</v>
      </c>
      <c r="D1448">
        <f>INDEX(Reservations[Hall (won''t be transferred to database)],MATCH(SeatReservations[[#This Row],[Reservation]],Reservations[Id],0))</f>
        <v>1</v>
      </c>
      <c r="E1448">
        <f>INDEX(Reservations[Screening],MATCH(SeatReservations[[#This Row],[Reservation]],Reservations[Id],0))</f>
        <v>744</v>
      </c>
      <c r="F1448">
        <f t="shared" si="22"/>
        <v>2</v>
      </c>
      <c r="G1448">
        <f>INDEX(Seat!E:E,MATCH(SeatReservations!C1448,Seat!A:A,0))</f>
        <v>0</v>
      </c>
    </row>
    <row r="1449" spans="1:7" x14ac:dyDescent="0.25">
      <c r="A1449">
        <v>1448</v>
      </c>
      <c r="B1449">
        <v>1468</v>
      </c>
      <c r="C1449">
        <v>1139</v>
      </c>
      <c r="D1449">
        <f>INDEX(Reservations[Hall (won''t be transferred to database)],MATCH(SeatReservations[[#This Row],[Reservation]],Reservations[Id],0))</f>
        <v>6</v>
      </c>
      <c r="E1449">
        <f>INDEX(Reservations[Screening],MATCH(SeatReservations[[#This Row],[Reservation]],Reservations[Id],0))</f>
        <v>11</v>
      </c>
      <c r="F1449">
        <f t="shared" si="22"/>
        <v>1</v>
      </c>
      <c r="G1449">
        <f>INDEX(Seat!E:E,MATCH(SeatReservations!C1449,Seat!A:A,0))</f>
        <v>0</v>
      </c>
    </row>
    <row r="1450" spans="1:7" x14ac:dyDescent="0.25">
      <c r="A1450">
        <v>1449</v>
      </c>
      <c r="B1450">
        <v>2725</v>
      </c>
      <c r="C1450">
        <v>1285</v>
      </c>
      <c r="D1450">
        <f>INDEX(Reservations[Hall (won''t be transferred to database)],MATCH(SeatReservations[[#This Row],[Reservation]],Reservations[Id],0))</f>
        <v>8</v>
      </c>
      <c r="E1450">
        <f>INDEX(Reservations[Screening],MATCH(SeatReservations[[#This Row],[Reservation]],Reservations[Id],0))</f>
        <v>629</v>
      </c>
      <c r="F1450">
        <f t="shared" si="22"/>
        <v>2</v>
      </c>
      <c r="G1450">
        <f>INDEX(Seat!E:E,MATCH(SeatReservations!C1450,Seat!A:A,0))</f>
        <v>0</v>
      </c>
    </row>
    <row r="1451" spans="1:7" x14ac:dyDescent="0.25">
      <c r="A1451">
        <v>1450</v>
      </c>
      <c r="B1451">
        <v>1028</v>
      </c>
      <c r="C1451">
        <v>1036</v>
      </c>
      <c r="D1451">
        <f>INDEX(Reservations[Hall (won''t be transferred to database)],MATCH(SeatReservations[[#This Row],[Reservation]],Reservations[Id],0))</f>
        <v>5</v>
      </c>
      <c r="E1451">
        <f>INDEX(Reservations[Screening],MATCH(SeatReservations[[#This Row],[Reservation]],Reservations[Id],0))</f>
        <v>98</v>
      </c>
      <c r="F1451">
        <f t="shared" si="22"/>
        <v>1</v>
      </c>
      <c r="G1451">
        <f>INDEX(Seat!E:E,MATCH(SeatReservations!C1451,Seat!A:A,0))</f>
        <v>0</v>
      </c>
    </row>
    <row r="1452" spans="1:7" x14ac:dyDescent="0.25">
      <c r="A1452">
        <v>1451</v>
      </c>
      <c r="B1452">
        <v>122</v>
      </c>
      <c r="C1452">
        <v>346</v>
      </c>
      <c r="D1452">
        <f>INDEX(Reservations[Hall (won''t be transferred to database)],MATCH(SeatReservations[[#This Row],[Reservation]],Reservations[Id],0))</f>
        <v>2</v>
      </c>
      <c r="E1452">
        <f>INDEX(Reservations[Screening],MATCH(SeatReservations[[#This Row],[Reservation]],Reservations[Id],0))</f>
        <v>787</v>
      </c>
      <c r="F1452">
        <f t="shared" si="22"/>
        <v>1</v>
      </c>
      <c r="G1452">
        <f>INDEX(Seat!E:E,MATCH(SeatReservations!C1452,Seat!A:A,0))</f>
        <v>0</v>
      </c>
    </row>
    <row r="1453" spans="1:7" x14ac:dyDescent="0.25">
      <c r="A1453">
        <v>1452</v>
      </c>
      <c r="B1453">
        <v>38</v>
      </c>
      <c r="C1453">
        <v>1285</v>
      </c>
      <c r="D1453">
        <f>INDEX(Reservations[Hall (won''t be transferred to database)],MATCH(SeatReservations[[#This Row],[Reservation]],Reservations[Id],0))</f>
        <v>8</v>
      </c>
      <c r="E1453">
        <f>INDEX(Reservations[Screening],MATCH(SeatReservations[[#This Row],[Reservation]],Reservations[Id],0))</f>
        <v>647</v>
      </c>
      <c r="F1453">
        <f t="shared" si="22"/>
        <v>1</v>
      </c>
      <c r="G1453">
        <f>INDEX(Seat!E:E,MATCH(SeatReservations!C1453,Seat!A:A,0))</f>
        <v>0</v>
      </c>
    </row>
    <row r="1454" spans="1:7" x14ac:dyDescent="0.25">
      <c r="A1454">
        <v>1453</v>
      </c>
      <c r="B1454">
        <v>74</v>
      </c>
      <c r="C1454">
        <v>1069</v>
      </c>
      <c r="D1454">
        <f>INDEX(Reservations[Hall (won''t be transferred to database)],MATCH(SeatReservations[[#This Row],[Reservation]],Reservations[Id],0))</f>
        <v>6</v>
      </c>
      <c r="E1454">
        <f>INDEX(Reservations[Screening],MATCH(SeatReservations[[#This Row],[Reservation]],Reservations[Id],0))</f>
        <v>608</v>
      </c>
      <c r="F1454">
        <f t="shared" si="22"/>
        <v>1</v>
      </c>
      <c r="G1454">
        <f>INDEX(Seat!E:E,MATCH(SeatReservations!C1454,Seat!A:A,0))</f>
        <v>0</v>
      </c>
    </row>
    <row r="1455" spans="1:7" x14ac:dyDescent="0.25">
      <c r="A1455">
        <v>1454</v>
      </c>
      <c r="B1455">
        <v>1105</v>
      </c>
      <c r="C1455">
        <v>36</v>
      </c>
      <c r="D1455">
        <f>INDEX(Reservations[Hall (won''t be transferred to database)],MATCH(SeatReservations[[#This Row],[Reservation]],Reservations[Id],0))</f>
        <v>1</v>
      </c>
      <c r="E1455">
        <f>INDEX(Reservations[Screening],MATCH(SeatReservations[[#This Row],[Reservation]],Reservations[Id],0))</f>
        <v>254</v>
      </c>
      <c r="F1455">
        <f t="shared" si="22"/>
        <v>1</v>
      </c>
      <c r="G1455">
        <f>INDEX(Seat!E:E,MATCH(SeatReservations!C1455,Seat!A:A,0))</f>
        <v>0</v>
      </c>
    </row>
    <row r="1456" spans="1:7" x14ac:dyDescent="0.25">
      <c r="A1456">
        <v>1455</v>
      </c>
      <c r="B1456">
        <v>2492</v>
      </c>
      <c r="C1456">
        <v>387</v>
      </c>
      <c r="D1456">
        <f>INDEX(Reservations[Hall (won''t be transferred to database)],MATCH(SeatReservations[[#This Row],[Reservation]],Reservations[Id],0))</f>
        <v>2</v>
      </c>
      <c r="E1456">
        <f>INDEX(Reservations[Screening],MATCH(SeatReservations[[#This Row],[Reservation]],Reservations[Id],0))</f>
        <v>769</v>
      </c>
      <c r="F1456">
        <f t="shared" si="22"/>
        <v>1</v>
      </c>
      <c r="G1456">
        <f>INDEX(Seat!E:E,MATCH(SeatReservations!C1456,Seat!A:A,0))</f>
        <v>0</v>
      </c>
    </row>
    <row r="1457" spans="1:7" x14ac:dyDescent="0.25">
      <c r="A1457">
        <v>1456</v>
      </c>
      <c r="B1457">
        <v>2192</v>
      </c>
      <c r="C1457">
        <v>40</v>
      </c>
      <c r="D1457">
        <f>INDEX(Reservations[Hall (won''t be transferred to database)],MATCH(SeatReservations[[#This Row],[Reservation]],Reservations[Id],0))</f>
        <v>1</v>
      </c>
      <c r="E1457">
        <f>INDEX(Reservations[Screening],MATCH(SeatReservations[[#This Row],[Reservation]],Reservations[Id],0))</f>
        <v>762</v>
      </c>
      <c r="F1457">
        <f t="shared" si="22"/>
        <v>1</v>
      </c>
      <c r="G1457">
        <f>INDEX(Seat!E:E,MATCH(SeatReservations!C1457,Seat!A:A,0))</f>
        <v>0</v>
      </c>
    </row>
    <row r="1458" spans="1:7" x14ac:dyDescent="0.25">
      <c r="A1458">
        <v>1457</v>
      </c>
      <c r="B1458">
        <v>2946</v>
      </c>
      <c r="C1458">
        <v>793</v>
      </c>
      <c r="D1458">
        <f>INDEX(Reservations[Hall (won''t be transferred to database)],MATCH(SeatReservations[[#This Row],[Reservation]],Reservations[Id],0))</f>
        <v>4</v>
      </c>
      <c r="E1458">
        <f>INDEX(Reservations[Screening],MATCH(SeatReservations[[#This Row],[Reservation]],Reservations[Id],0))</f>
        <v>833</v>
      </c>
      <c r="F1458">
        <f t="shared" si="22"/>
        <v>1</v>
      </c>
      <c r="G1458">
        <f>INDEX(Seat!E:E,MATCH(SeatReservations!C1458,Seat!A:A,0))</f>
        <v>0</v>
      </c>
    </row>
    <row r="1459" spans="1:7" x14ac:dyDescent="0.25">
      <c r="A1459">
        <v>1458</v>
      </c>
      <c r="B1459">
        <v>296</v>
      </c>
      <c r="C1459">
        <v>136</v>
      </c>
      <c r="D1459">
        <f>INDEX(Reservations[Hall (won''t be transferred to database)],MATCH(SeatReservations[[#This Row],[Reservation]],Reservations[Id],0))</f>
        <v>1</v>
      </c>
      <c r="E1459">
        <f>INDEX(Reservations[Screening],MATCH(SeatReservations[[#This Row],[Reservation]],Reservations[Id],0))</f>
        <v>747</v>
      </c>
      <c r="F1459">
        <f t="shared" si="22"/>
        <v>1</v>
      </c>
      <c r="G1459">
        <f>INDEX(Seat!E:E,MATCH(SeatReservations!C1459,Seat!A:A,0))</f>
        <v>0</v>
      </c>
    </row>
    <row r="1460" spans="1:7" x14ac:dyDescent="0.25">
      <c r="A1460">
        <v>1459</v>
      </c>
      <c r="B1460">
        <v>2292</v>
      </c>
      <c r="C1460">
        <v>919</v>
      </c>
      <c r="D1460">
        <f>INDEX(Reservations[Hall (won''t be transferred to database)],MATCH(SeatReservations[[#This Row],[Reservation]],Reservations[Id],0))</f>
        <v>4</v>
      </c>
      <c r="E1460">
        <f>INDEX(Reservations[Screening],MATCH(SeatReservations[[#This Row],[Reservation]],Reservations[Id],0))</f>
        <v>777</v>
      </c>
      <c r="F1460">
        <f t="shared" si="22"/>
        <v>1</v>
      </c>
      <c r="G1460">
        <f>INDEX(Seat!E:E,MATCH(SeatReservations!C1460,Seat!A:A,0))</f>
        <v>0</v>
      </c>
    </row>
    <row r="1461" spans="1:7" x14ac:dyDescent="0.25">
      <c r="A1461">
        <v>1460</v>
      </c>
      <c r="B1461">
        <v>2178</v>
      </c>
      <c r="C1461">
        <v>1330</v>
      </c>
      <c r="D1461">
        <f>INDEX(Reservations[Hall (won''t be transferred to database)],MATCH(SeatReservations[[#This Row],[Reservation]],Reservations[Id],0))</f>
        <v>9</v>
      </c>
      <c r="E1461">
        <f>INDEX(Reservations[Screening],MATCH(SeatReservations[[#This Row],[Reservation]],Reservations[Id],0))</f>
        <v>639</v>
      </c>
      <c r="F1461">
        <f t="shared" si="22"/>
        <v>1</v>
      </c>
      <c r="G1461">
        <f>INDEX(Seat!E:E,MATCH(SeatReservations!C1461,Seat!A:A,0))</f>
        <v>0</v>
      </c>
    </row>
    <row r="1462" spans="1:7" x14ac:dyDescent="0.25">
      <c r="A1462">
        <v>1461</v>
      </c>
      <c r="B1462">
        <v>780</v>
      </c>
      <c r="C1462">
        <v>1298</v>
      </c>
      <c r="D1462">
        <f>INDEX(Reservations[Hall (won''t be transferred to database)],MATCH(SeatReservations[[#This Row],[Reservation]],Reservations[Id],0))</f>
        <v>8</v>
      </c>
      <c r="E1462">
        <f>INDEX(Reservations[Screening],MATCH(SeatReservations[[#This Row],[Reservation]],Reservations[Id],0))</f>
        <v>633</v>
      </c>
      <c r="F1462">
        <f t="shared" si="22"/>
        <v>1</v>
      </c>
      <c r="G1462">
        <f>INDEX(Seat!E:E,MATCH(SeatReservations!C1462,Seat!A:A,0))</f>
        <v>0</v>
      </c>
    </row>
    <row r="1463" spans="1:7" x14ac:dyDescent="0.25">
      <c r="A1463">
        <v>1462</v>
      </c>
      <c r="B1463">
        <v>140</v>
      </c>
      <c r="C1463">
        <v>426</v>
      </c>
      <c r="D1463">
        <f>INDEX(Reservations[Hall (won''t be transferred to database)],MATCH(SeatReservations[[#This Row],[Reservation]],Reservations[Id],0))</f>
        <v>2</v>
      </c>
      <c r="E1463">
        <f>INDEX(Reservations[Screening],MATCH(SeatReservations[[#This Row],[Reservation]],Reservations[Id],0))</f>
        <v>687</v>
      </c>
      <c r="F1463">
        <f t="shared" si="22"/>
        <v>2</v>
      </c>
      <c r="G1463">
        <f>INDEX(Seat!E:E,MATCH(SeatReservations!C1463,Seat!A:A,0))</f>
        <v>0</v>
      </c>
    </row>
    <row r="1464" spans="1:7" x14ac:dyDescent="0.25">
      <c r="A1464">
        <v>1463</v>
      </c>
      <c r="B1464">
        <v>2150</v>
      </c>
      <c r="C1464">
        <v>1387</v>
      </c>
      <c r="D1464">
        <f>INDEX(Reservations[Hall (won''t be transferred to database)],MATCH(SeatReservations[[#This Row],[Reservation]],Reservations[Id],0))</f>
        <v>10</v>
      </c>
      <c r="E1464">
        <f>INDEX(Reservations[Screening],MATCH(SeatReservations[[#This Row],[Reservation]],Reservations[Id],0))</f>
        <v>784</v>
      </c>
      <c r="F1464">
        <f t="shared" si="22"/>
        <v>1</v>
      </c>
      <c r="G1464">
        <f>INDEX(Seat!E:E,MATCH(SeatReservations!C1464,Seat!A:A,0))</f>
        <v>0</v>
      </c>
    </row>
    <row r="1465" spans="1:7" x14ac:dyDescent="0.25">
      <c r="A1465">
        <v>1464</v>
      </c>
      <c r="B1465">
        <v>443</v>
      </c>
      <c r="C1465">
        <v>1105</v>
      </c>
      <c r="D1465">
        <f>INDEX(Reservations[Hall (won''t be transferred to database)],MATCH(SeatReservations[[#This Row],[Reservation]],Reservations[Id],0))</f>
        <v>6</v>
      </c>
      <c r="E1465">
        <f>INDEX(Reservations[Screening],MATCH(SeatReservations[[#This Row],[Reservation]],Reservations[Id],0))</f>
        <v>716</v>
      </c>
      <c r="F1465">
        <f t="shared" si="22"/>
        <v>1</v>
      </c>
      <c r="G1465">
        <f>INDEX(Seat!E:E,MATCH(SeatReservations!C1465,Seat!A:A,0))</f>
        <v>0</v>
      </c>
    </row>
    <row r="1466" spans="1:7" x14ac:dyDescent="0.25">
      <c r="A1466">
        <v>1465</v>
      </c>
      <c r="B1466">
        <v>2778</v>
      </c>
      <c r="C1466">
        <v>1180</v>
      </c>
      <c r="D1466">
        <f>INDEX(Reservations[Hall (won''t be transferred to database)],MATCH(SeatReservations[[#This Row],[Reservation]],Reservations[Id],0))</f>
        <v>7</v>
      </c>
      <c r="E1466">
        <f>INDEX(Reservations[Screening],MATCH(SeatReservations[[#This Row],[Reservation]],Reservations[Id],0))</f>
        <v>674</v>
      </c>
      <c r="F1466">
        <f t="shared" si="22"/>
        <v>2</v>
      </c>
      <c r="G1466">
        <f>INDEX(Seat!E:E,MATCH(SeatReservations!C1466,Seat!A:A,0))</f>
        <v>0</v>
      </c>
    </row>
    <row r="1467" spans="1:7" x14ac:dyDescent="0.25">
      <c r="A1467">
        <v>1466</v>
      </c>
      <c r="B1467">
        <v>1954</v>
      </c>
      <c r="C1467">
        <v>703</v>
      </c>
      <c r="D1467">
        <f>INDEX(Reservations[Hall (won''t be transferred to database)],MATCH(SeatReservations[[#This Row],[Reservation]],Reservations[Id],0))</f>
        <v>3</v>
      </c>
      <c r="E1467">
        <f>INDEX(Reservations[Screening],MATCH(SeatReservations[[#This Row],[Reservation]],Reservations[Id],0))</f>
        <v>16</v>
      </c>
      <c r="F1467">
        <f t="shared" si="22"/>
        <v>1</v>
      </c>
      <c r="G1467">
        <f>INDEX(Seat!E:E,MATCH(SeatReservations!C1467,Seat!A:A,0))</f>
        <v>0</v>
      </c>
    </row>
    <row r="1468" spans="1:7" x14ac:dyDescent="0.25">
      <c r="A1468">
        <v>1467</v>
      </c>
      <c r="B1468">
        <v>1033</v>
      </c>
      <c r="C1468">
        <v>1416</v>
      </c>
      <c r="D1468">
        <f>INDEX(Reservations[Hall (won''t be transferred to database)],MATCH(SeatReservations[[#This Row],[Reservation]],Reservations[Id],0))</f>
        <v>10</v>
      </c>
      <c r="E1468">
        <f>INDEX(Reservations[Screening],MATCH(SeatReservations[[#This Row],[Reservation]],Reservations[Id],0))</f>
        <v>85</v>
      </c>
      <c r="F1468">
        <f t="shared" si="22"/>
        <v>1</v>
      </c>
      <c r="G1468">
        <f>INDEX(Seat!E:E,MATCH(SeatReservations!C1468,Seat!A:A,0))</f>
        <v>0</v>
      </c>
    </row>
    <row r="1469" spans="1:7" x14ac:dyDescent="0.25">
      <c r="A1469">
        <v>1468</v>
      </c>
      <c r="B1469">
        <v>64</v>
      </c>
      <c r="C1469">
        <v>1395</v>
      </c>
      <c r="D1469">
        <f>INDEX(Reservations[Hall (won''t be transferred to database)],MATCH(SeatReservations[[#This Row],[Reservation]],Reservations[Id],0))</f>
        <v>10</v>
      </c>
      <c r="E1469">
        <f>INDEX(Reservations[Screening],MATCH(SeatReservations[[#This Row],[Reservation]],Reservations[Id],0))</f>
        <v>760</v>
      </c>
      <c r="F1469">
        <f t="shared" si="22"/>
        <v>2</v>
      </c>
      <c r="G1469">
        <f>INDEX(Seat!E:E,MATCH(SeatReservations!C1469,Seat!A:A,0))</f>
        <v>0</v>
      </c>
    </row>
    <row r="1470" spans="1:7" x14ac:dyDescent="0.25">
      <c r="A1470">
        <v>1469</v>
      </c>
      <c r="B1470">
        <v>2867</v>
      </c>
      <c r="C1470">
        <v>50</v>
      </c>
      <c r="D1470">
        <f>INDEX(Reservations[Hall (won''t be transferred to database)],MATCH(SeatReservations[[#This Row],[Reservation]],Reservations[Id],0))</f>
        <v>1</v>
      </c>
      <c r="E1470">
        <f>INDEX(Reservations[Screening],MATCH(SeatReservations[[#This Row],[Reservation]],Reservations[Id],0))</f>
        <v>688</v>
      </c>
      <c r="F1470">
        <f t="shared" si="22"/>
        <v>1</v>
      </c>
      <c r="G1470">
        <f>INDEX(Seat!E:E,MATCH(SeatReservations!C1470,Seat!A:A,0))</f>
        <v>0</v>
      </c>
    </row>
    <row r="1471" spans="1:7" x14ac:dyDescent="0.25">
      <c r="A1471">
        <v>1470</v>
      </c>
      <c r="B1471">
        <v>2752</v>
      </c>
      <c r="C1471">
        <v>1096</v>
      </c>
      <c r="D1471">
        <f>INDEX(Reservations[Hall (won''t be transferred to database)],MATCH(SeatReservations[[#This Row],[Reservation]],Reservations[Id],0))</f>
        <v>6</v>
      </c>
      <c r="E1471">
        <f>INDEX(Reservations[Screening],MATCH(SeatReservations[[#This Row],[Reservation]],Reservations[Id],0))</f>
        <v>782</v>
      </c>
      <c r="F1471">
        <f t="shared" si="22"/>
        <v>1</v>
      </c>
      <c r="G1471">
        <f>INDEX(Seat!E:E,MATCH(SeatReservations!C1471,Seat!A:A,0))</f>
        <v>0</v>
      </c>
    </row>
    <row r="1472" spans="1:7" x14ac:dyDescent="0.25">
      <c r="A1472">
        <v>1471</v>
      </c>
      <c r="B1472">
        <v>815</v>
      </c>
      <c r="C1472">
        <v>676</v>
      </c>
      <c r="D1472">
        <f>INDEX(Reservations[Hall (won''t be transferred to database)],MATCH(SeatReservations[[#This Row],[Reservation]],Reservations[Id],0))</f>
        <v>3</v>
      </c>
      <c r="E1472">
        <f>INDEX(Reservations[Screening],MATCH(SeatReservations[[#This Row],[Reservation]],Reservations[Id],0))</f>
        <v>635</v>
      </c>
      <c r="F1472">
        <f t="shared" si="22"/>
        <v>1</v>
      </c>
      <c r="G1472">
        <f>INDEX(Seat!E:E,MATCH(SeatReservations!C1472,Seat!A:A,0))</f>
        <v>0</v>
      </c>
    </row>
    <row r="1473" spans="1:7" x14ac:dyDescent="0.25">
      <c r="A1473">
        <v>1472</v>
      </c>
      <c r="B1473">
        <v>392</v>
      </c>
      <c r="C1473">
        <v>1395</v>
      </c>
      <c r="D1473">
        <f>INDEX(Reservations[Hall (won''t be transferred to database)],MATCH(SeatReservations[[#This Row],[Reservation]],Reservations[Id],0))</f>
        <v>10</v>
      </c>
      <c r="E1473">
        <f>INDEX(Reservations[Screening],MATCH(SeatReservations[[#This Row],[Reservation]],Reservations[Id],0))</f>
        <v>823</v>
      </c>
      <c r="F1473">
        <f t="shared" si="22"/>
        <v>1</v>
      </c>
      <c r="G1473">
        <f>INDEX(Seat!E:E,MATCH(SeatReservations!C1473,Seat!A:A,0))</f>
        <v>0</v>
      </c>
    </row>
    <row r="1474" spans="1:7" x14ac:dyDescent="0.25">
      <c r="A1474">
        <v>1473</v>
      </c>
      <c r="B1474">
        <v>470</v>
      </c>
      <c r="C1474">
        <v>706</v>
      </c>
      <c r="D1474">
        <f>INDEX(Reservations[Hall (won''t be transferred to database)],MATCH(SeatReservations[[#This Row],[Reservation]],Reservations[Id],0))</f>
        <v>3</v>
      </c>
      <c r="E1474">
        <f>INDEX(Reservations[Screening],MATCH(SeatReservations[[#This Row],[Reservation]],Reservations[Id],0))</f>
        <v>685</v>
      </c>
      <c r="F1474">
        <f t="shared" ref="F1474:F1537" si="23">COUNTIFS($E$1:$E$15894,E1474,$C$1:$C$15894,C1474)</f>
        <v>1</v>
      </c>
      <c r="G1474">
        <f>INDEX(Seat!E:E,MATCH(SeatReservations!C1474,Seat!A:A,0))</f>
        <v>0</v>
      </c>
    </row>
    <row r="1475" spans="1:7" x14ac:dyDescent="0.25">
      <c r="A1475">
        <v>1474</v>
      </c>
      <c r="B1475">
        <v>982</v>
      </c>
      <c r="C1475">
        <v>680</v>
      </c>
      <c r="D1475">
        <f>INDEX(Reservations[Hall (won''t be transferred to database)],MATCH(SeatReservations[[#This Row],[Reservation]],Reservations[Id],0))</f>
        <v>3</v>
      </c>
      <c r="E1475">
        <f>INDEX(Reservations[Screening],MATCH(SeatReservations[[#This Row],[Reservation]],Reservations[Id],0))</f>
        <v>757</v>
      </c>
      <c r="F1475">
        <f t="shared" si="23"/>
        <v>1</v>
      </c>
      <c r="G1475">
        <f>INDEX(Seat!E:E,MATCH(SeatReservations!C1475,Seat!A:A,0))</f>
        <v>0</v>
      </c>
    </row>
    <row r="1476" spans="1:7" x14ac:dyDescent="0.25">
      <c r="A1476">
        <v>1475</v>
      </c>
      <c r="B1476">
        <v>205</v>
      </c>
      <c r="C1476">
        <v>1317</v>
      </c>
      <c r="D1476">
        <f>INDEX(Reservations[Hall (won''t be transferred to database)],MATCH(SeatReservations[[#This Row],[Reservation]],Reservations[Id],0))</f>
        <v>9</v>
      </c>
      <c r="E1476">
        <f>INDEX(Reservations[Screening],MATCH(SeatReservations[[#This Row],[Reservation]],Reservations[Id],0))</f>
        <v>639</v>
      </c>
      <c r="F1476">
        <f t="shared" si="23"/>
        <v>1</v>
      </c>
      <c r="G1476">
        <f>INDEX(Seat!E:E,MATCH(SeatReservations!C1476,Seat!A:A,0))</f>
        <v>0</v>
      </c>
    </row>
    <row r="1477" spans="1:7" x14ac:dyDescent="0.25">
      <c r="A1477">
        <v>1476</v>
      </c>
      <c r="B1477">
        <v>401</v>
      </c>
      <c r="C1477">
        <v>250</v>
      </c>
      <c r="D1477">
        <f>INDEX(Reservations[Hall (won''t be transferred to database)],MATCH(SeatReservations[[#This Row],[Reservation]],Reservations[Id],0))</f>
        <v>2</v>
      </c>
      <c r="E1477">
        <f>INDEX(Reservations[Screening],MATCH(SeatReservations[[#This Row],[Reservation]],Reservations[Id],0))</f>
        <v>787</v>
      </c>
      <c r="F1477">
        <f t="shared" si="23"/>
        <v>1</v>
      </c>
      <c r="G1477">
        <f>INDEX(Seat!E:E,MATCH(SeatReservations!C1477,Seat!A:A,0))</f>
        <v>0</v>
      </c>
    </row>
    <row r="1478" spans="1:7" x14ac:dyDescent="0.25">
      <c r="A1478">
        <v>1477</v>
      </c>
      <c r="B1478">
        <v>2165</v>
      </c>
      <c r="C1478">
        <v>1327</v>
      </c>
      <c r="D1478">
        <f>INDEX(Reservations[Hall (won''t be transferred to database)],MATCH(SeatReservations[[#This Row],[Reservation]],Reservations[Id],0))</f>
        <v>9</v>
      </c>
      <c r="E1478">
        <f>INDEX(Reservations[Screening],MATCH(SeatReservations[[#This Row],[Reservation]],Reservations[Id],0))</f>
        <v>611</v>
      </c>
      <c r="F1478">
        <f t="shared" si="23"/>
        <v>1</v>
      </c>
      <c r="G1478">
        <f>INDEX(Seat!E:E,MATCH(SeatReservations!C1478,Seat!A:A,0))</f>
        <v>0</v>
      </c>
    </row>
    <row r="1479" spans="1:7" x14ac:dyDescent="0.25">
      <c r="A1479">
        <v>1478</v>
      </c>
      <c r="B1479">
        <v>1427</v>
      </c>
      <c r="C1479">
        <v>1287</v>
      </c>
      <c r="D1479">
        <f>INDEX(Reservations[Hall (won''t be transferred to database)],MATCH(SeatReservations[[#This Row],[Reservation]],Reservations[Id],0))</f>
        <v>8</v>
      </c>
      <c r="E1479">
        <f>INDEX(Reservations[Screening],MATCH(SeatReservations[[#This Row],[Reservation]],Reservations[Id],0))</f>
        <v>129</v>
      </c>
      <c r="F1479">
        <f t="shared" si="23"/>
        <v>1</v>
      </c>
      <c r="G1479">
        <f>INDEX(Seat!E:E,MATCH(SeatReservations!C1479,Seat!A:A,0))</f>
        <v>0</v>
      </c>
    </row>
    <row r="1480" spans="1:7" x14ac:dyDescent="0.25">
      <c r="A1480">
        <v>1479</v>
      </c>
      <c r="B1480">
        <v>1103</v>
      </c>
      <c r="C1480">
        <v>892</v>
      </c>
      <c r="D1480">
        <f>INDEX(Reservations[Hall (won''t be transferred to database)],MATCH(SeatReservations[[#This Row],[Reservation]],Reservations[Id],0))</f>
        <v>4</v>
      </c>
      <c r="E1480">
        <f>INDEX(Reservations[Screening],MATCH(SeatReservations[[#This Row],[Reservation]],Reservations[Id],0))</f>
        <v>149</v>
      </c>
      <c r="F1480">
        <f t="shared" si="23"/>
        <v>1</v>
      </c>
      <c r="G1480">
        <f>INDEX(Seat!E:E,MATCH(SeatReservations!C1480,Seat!A:A,0))</f>
        <v>0</v>
      </c>
    </row>
    <row r="1481" spans="1:7" x14ac:dyDescent="0.25">
      <c r="A1481">
        <v>1480</v>
      </c>
      <c r="B1481">
        <v>2781</v>
      </c>
      <c r="C1481">
        <v>1423</v>
      </c>
      <c r="D1481">
        <f>INDEX(Reservations[Hall (won''t be transferred to database)],MATCH(SeatReservations[[#This Row],[Reservation]],Reservations[Id],0))</f>
        <v>10</v>
      </c>
      <c r="E1481">
        <f>INDEX(Reservations[Screening],MATCH(SeatReservations[[#This Row],[Reservation]],Reservations[Id],0))</f>
        <v>815</v>
      </c>
      <c r="F1481">
        <f t="shared" si="23"/>
        <v>2</v>
      </c>
      <c r="G1481">
        <f>INDEX(Seat!E:E,MATCH(SeatReservations!C1481,Seat!A:A,0))</f>
        <v>0</v>
      </c>
    </row>
    <row r="1482" spans="1:7" x14ac:dyDescent="0.25">
      <c r="A1482">
        <v>1481</v>
      </c>
      <c r="B1482">
        <v>1533</v>
      </c>
      <c r="C1482">
        <v>1402</v>
      </c>
      <c r="D1482">
        <f>INDEX(Reservations[Hall (won''t be transferred to database)],MATCH(SeatReservations[[#This Row],[Reservation]],Reservations[Id],0))</f>
        <v>10</v>
      </c>
      <c r="E1482">
        <f>INDEX(Reservations[Screening],MATCH(SeatReservations[[#This Row],[Reservation]],Reservations[Id],0))</f>
        <v>207</v>
      </c>
      <c r="F1482">
        <f t="shared" si="23"/>
        <v>1</v>
      </c>
      <c r="G1482">
        <f>INDEX(Seat!E:E,MATCH(SeatReservations!C1482,Seat!A:A,0))</f>
        <v>0</v>
      </c>
    </row>
    <row r="1483" spans="1:7" x14ac:dyDescent="0.25">
      <c r="A1483">
        <v>1482</v>
      </c>
      <c r="B1483">
        <v>622</v>
      </c>
      <c r="C1483">
        <v>903</v>
      </c>
      <c r="D1483">
        <f>INDEX(Reservations[Hall (won''t be transferred to database)],MATCH(SeatReservations[[#This Row],[Reservation]],Reservations[Id],0))</f>
        <v>4</v>
      </c>
      <c r="E1483">
        <f>INDEX(Reservations[Screening],MATCH(SeatReservations[[#This Row],[Reservation]],Reservations[Id],0))</f>
        <v>803</v>
      </c>
      <c r="F1483">
        <f t="shared" si="23"/>
        <v>1</v>
      </c>
      <c r="G1483">
        <f>INDEX(Seat!E:E,MATCH(SeatReservations!C1483,Seat!A:A,0))</f>
        <v>0</v>
      </c>
    </row>
    <row r="1484" spans="1:7" x14ac:dyDescent="0.25">
      <c r="A1484">
        <v>1483</v>
      </c>
      <c r="B1484">
        <v>2216</v>
      </c>
      <c r="C1484">
        <v>125</v>
      </c>
      <c r="D1484">
        <f>INDEX(Reservations[Hall (won''t be transferred to database)],MATCH(SeatReservations[[#This Row],[Reservation]],Reservations[Id],0))</f>
        <v>1</v>
      </c>
      <c r="E1484">
        <f>INDEX(Reservations[Screening],MATCH(SeatReservations[[#This Row],[Reservation]],Reservations[Id],0))</f>
        <v>622</v>
      </c>
      <c r="F1484">
        <f t="shared" si="23"/>
        <v>2</v>
      </c>
      <c r="G1484">
        <f>INDEX(Seat!E:E,MATCH(SeatReservations!C1484,Seat!A:A,0))</f>
        <v>0</v>
      </c>
    </row>
    <row r="1485" spans="1:7" x14ac:dyDescent="0.25">
      <c r="A1485">
        <v>1484</v>
      </c>
      <c r="B1485">
        <v>2649</v>
      </c>
      <c r="C1485">
        <v>360</v>
      </c>
      <c r="D1485">
        <f>INDEX(Reservations[Hall (won''t be transferred to database)],MATCH(SeatReservations[[#This Row],[Reservation]],Reservations[Id],0))</f>
        <v>2</v>
      </c>
      <c r="E1485">
        <f>INDEX(Reservations[Screening],MATCH(SeatReservations[[#This Row],[Reservation]],Reservations[Id],0))</f>
        <v>694</v>
      </c>
      <c r="F1485">
        <f t="shared" si="23"/>
        <v>1</v>
      </c>
      <c r="G1485">
        <f>INDEX(Seat!E:E,MATCH(SeatReservations!C1485,Seat!A:A,0))</f>
        <v>0</v>
      </c>
    </row>
    <row r="1486" spans="1:7" x14ac:dyDescent="0.25">
      <c r="A1486">
        <v>1485</v>
      </c>
      <c r="B1486">
        <v>1386</v>
      </c>
      <c r="C1486">
        <v>232</v>
      </c>
      <c r="D1486">
        <f>INDEX(Reservations[Hall (won''t be transferred to database)],MATCH(SeatReservations[[#This Row],[Reservation]],Reservations[Id],0))</f>
        <v>1</v>
      </c>
      <c r="E1486">
        <f>INDEX(Reservations[Screening],MATCH(SeatReservations[[#This Row],[Reservation]],Reservations[Id],0))</f>
        <v>195</v>
      </c>
      <c r="F1486">
        <f t="shared" si="23"/>
        <v>1</v>
      </c>
      <c r="G1486">
        <f>INDEX(Seat!E:E,MATCH(SeatReservations!C1486,Seat!A:A,0))</f>
        <v>0</v>
      </c>
    </row>
    <row r="1487" spans="1:7" x14ac:dyDescent="0.25">
      <c r="A1487">
        <v>1486</v>
      </c>
      <c r="B1487">
        <v>1811</v>
      </c>
      <c r="C1487">
        <v>1328</v>
      </c>
      <c r="D1487">
        <f>INDEX(Reservations[Hall (won''t be transferred to database)],MATCH(SeatReservations[[#This Row],[Reservation]],Reservations[Id],0))</f>
        <v>9</v>
      </c>
      <c r="E1487">
        <f>INDEX(Reservations[Screening],MATCH(SeatReservations[[#This Row],[Reservation]],Reservations[Id],0))</f>
        <v>199</v>
      </c>
      <c r="F1487">
        <f t="shared" si="23"/>
        <v>2</v>
      </c>
      <c r="G1487">
        <f>INDEX(Seat!E:E,MATCH(SeatReservations!C1487,Seat!A:A,0))</f>
        <v>0</v>
      </c>
    </row>
    <row r="1488" spans="1:7" x14ac:dyDescent="0.25">
      <c r="A1488">
        <v>1487</v>
      </c>
      <c r="B1488">
        <v>2846</v>
      </c>
      <c r="C1488">
        <v>1087</v>
      </c>
      <c r="D1488">
        <f>INDEX(Reservations[Hall (won''t be transferred to database)],MATCH(SeatReservations[[#This Row],[Reservation]],Reservations[Id],0))</f>
        <v>6</v>
      </c>
      <c r="E1488">
        <f>INDEX(Reservations[Screening],MATCH(SeatReservations[[#This Row],[Reservation]],Reservations[Id],0))</f>
        <v>646</v>
      </c>
      <c r="F1488">
        <f t="shared" si="23"/>
        <v>1</v>
      </c>
      <c r="G1488">
        <f>INDEX(Seat!E:E,MATCH(SeatReservations!C1488,Seat!A:A,0))</f>
        <v>0</v>
      </c>
    </row>
    <row r="1489" spans="1:7" x14ac:dyDescent="0.25">
      <c r="A1489">
        <v>1488</v>
      </c>
      <c r="B1489">
        <v>1790</v>
      </c>
      <c r="C1489">
        <v>1398</v>
      </c>
      <c r="D1489">
        <f>INDEX(Reservations[Hall (won''t be transferred to database)],MATCH(SeatReservations[[#This Row],[Reservation]],Reservations[Id],0))</f>
        <v>10</v>
      </c>
      <c r="E1489">
        <f>INDEX(Reservations[Screening],MATCH(SeatReservations[[#This Row],[Reservation]],Reservations[Id],0))</f>
        <v>109</v>
      </c>
      <c r="F1489">
        <f t="shared" si="23"/>
        <v>1</v>
      </c>
      <c r="G1489">
        <f>INDEX(Seat!E:E,MATCH(SeatReservations!C1489,Seat!A:A,0))</f>
        <v>0</v>
      </c>
    </row>
    <row r="1490" spans="1:7" x14ac:dyDescent="0.25">
      <c r="A1490">
        <v>1489</v>
      </c>
      <c r="B1490">
        <v>2582</v>
      </c>
      <c r="C1490">
        <v>838</v>
      </c>
      <c r="D1490">
        <f>INDEX(Reservations[Hall (won''t be transferred to database)],MATCH(SeatReservations[[#This Row],[Reservation]],Reservations[Id],0))</f>
        <v>4</v>
      </c>
      <c r="E1490">
        <f>INDEX(Reservations[Screening],MATCH(SeatReservations[[#This Row],[Reservation]],Reservations[Id],0))</f>
        <v>717</v>
      </c>
      <c r="F1490">
        <f t="shared" si="23"/>
        <v>1</v>
      </c>
      <c r="G1490">
        <f>INDEX(Seat!E:E,MATCH(SeatReservations!C1490,Seat!A:A,0))</f>
        <v>0</v>
      </c>
    </row>
    <row r="1491" spans="1:7" x14ac:dyDescent="0.25">
      <c r="A1491">
        <v>1490</v>
      </c>
      <c r="B1491">
        <v>431</v>
      </c>
      <c r="C1491">
        <v>1069</v>
      </c>
      <c r="D1491">
        <f>INDEX(Reservations[Hall (won''t be transferred to database)],MATCH(SeatReservations[[#This Row],[Reservation]],Reservations[Id],0))</f>
        <v>6</v>
      </c>
      <c r="E1491">
        <f>INDEX(Reservations[Screening],MATCH(SeatReservations[[#This Row],[Reservation]],Reservations[Id],0))</f>
        <v>646</v>
      </c>
      <c r="F1491">
        <f t="shared" si="23"/>
        <v>1</v>
      </c>
      <c r="G1491">
        <f>INDEX(Seat!E:E,MATCH(SeatReservations!C1491,Seat!A:A,0))</f>
        <v>0</v>
      </c>
    </row>
    <row r="1492" spans="1:7" x14ac:dyDescent="0.25">
      <c r="A1492">
        <v>1491</v>
      </c>
      <c r="B1492">
        <v>2437</v>
      </c>
      <c r="C1492">
        <v>1323</v>
      </c>
      <c r="D1492">
        <f>INDEX(Reservations[Hall (won''t be transferred to database)],MATCH(SeatReservations[[#This Row],[Reservation]],Reservations[Id],0))</f>
        <v>9</v>
      </c>
      <c r="E1492">
        <f>INDEX(Reservations[Screening],MATCH(SeatReservations[[#This Row],[Reservation]],Reservations[Id],0))</f>
        <v>626</v>
      </c>
      <c r="F1492">
        <f t="shared" si="23"/>
        <v>1</v>
      </c>
      <c r="G1492">
        <f>INDEX(Seat!E:E,MATCH(SeatReservations!C1492,Seat!A:A,0))</f>
        <v>0</v>
      </c>
    </row>
    <row r="1493" spans="1:7" x14ac:dyDescent="0.25">
      <c r="A1493">
        <v>1492</v>
      </c>
      <c r="B1493">
        <v>37</v>
      </c>
      <c r="C1493">
        <v>1319</v>
      </c>
      <c r="D1493">
        <f>INDEX(Reservations[Hall (won''t be transferred to database)],MATCH(SeatReservations[[#This Row],[Reservation]],Reservations[Id],0))</f>
        <v>9</v>
      </c>
      <c r="E1493">
        <f>INDEX(Reservations[Screening],MATCH(SeatReservations[[#This Row],[Reservation]],Reservations[Id],0))</f>
        <v>639</v>
      </c>
      <c r="F1493">
        <f t="shared" si="23"/>
        <v>2</v>
      </c>
      <c r="G1493">
        <f>INDEX(Seat!E:E,MATCH(SeatReservations!C1493,Seat!A:A,0))</f>
        <v>0</v>
      </c>
    </row>
    <row r="1494" spans="1:7" x14ac:dyDescent="0.25">
      <c r="A1494">
        <v>1493</v>
      </c>
      <c r="B1494">
        <v>2136</v>
      </c>
      <c r="C1494">
        <v>195</v>
      </c>
      <c r="D1494">
        <f>INDEX(Reservations[Hall (won''t be transferred to database)],MATCH(SeatReservations[[#This Row],[Reservation]],Reservations[Id],0))</f>
        <v>1</v>
      </c>
      <c r="E1494">
        <f>INDEX(Reservations[Screening],MATCH(SeatReservations[[#This Row],[Reservation]],Reservations[Id],0))</f>
        <v>721</v>
      </c>
      <c r="F1494">
        <f t="shared" si="23"/>
        <v>1</v>
      </c>
      <c r="G1494">
        <f>INDEX(Seat!E:E,MATCH(SeatReservations!C1494,Seat!A:A,0))</f>
        <v>0</v>
      </c>
    </row>
    <row r="1495" spans="1:7" x14ac:dyDescent="0.25">
      <c r="A1495">
        <v>1494</v>
      </c>
      <c r="B1495">
        <v>2612</v>
      </c>
      <c r="C1495">
        <v>1200</v>
      </c>
      <c r="D1495">
        <f>INDEX(Reservations[Hall (won''t be transferred to database)],MATCH(SeatReservations[[#This Row],[Reservation]],Reservations[Id],0))</f>
        <v>7</v>
      </c>
      <c r="E1495">
        <f>INDEX(Reservations[Screening],MATCH(SeatReservations[[#This Row],[Reservation]],Reservations[Id],0))</f>
        <v>785</v>
      </c>
      <c r="F1495">
        <f t="shared" si="23"/>
        <v>1</v>
      </c>
      <c r="G1495">
        <f>INDEX(Seat!E:E,MATCH(SeatReservations!C1495,Seat!A:A,0))</f>
        <v>0</v>
      </c>
    </row>
    <row r="1496" spans="1:7" x14ac:dyDescent="0.25">
      <c r="A1496">
        <v>1495</v>
      </c>
      <c r="B1496">
        <v>1688</v>
      </c>
      <c r="C1496">
        <v>191</v>
      </c>
      <c r="D1496">
        <f>INDEX(Reservations[Hall (won''t be transferred to database)],MATCH(SeatReservations[[#This Row],[Reservation]],Reservations[Id],0))</f>
        <v>1</v>
      </c>
      <c r="E1496">
        <f>INDEX(Reservations[Screening],MATCH(SeatReservations[[#This Row],[Reservation]],Reservations[Id],0))</f>
        <v>178</v>
      </c>
      <c r="F1496">
        <f t="shared" si="23"/>
        <v>2</v>
      </c>
      <c r="G1496">
        <f>INDEX(Seat!E:E,MATCH(SeatReservations!C1496,Seat!A:A,0))</f>
        <v>0</v>
      </c>
    </row>
    <row r="1497" spans="1:7" x14ac:dyDescent="0.25">
      <c r="A1497">
        <v>1496</v>
      </c>
      <c r="B1497">
        <v>1900</v>
      </c>
      <c r="C1497">
        <v>762</v>
      </c>
      <c r="D1497">
        <f>INDEX(Reservations[Hall (won''t be transferred to database)],MATCH(SeatReservations[[#This Row],[Reservation]],Reservations[Id],0))</f>
        <v>4</v>
      </c>
      <c r="E1497">
        <f>INDEX(Reservations[Screening],MATCH(SeatReservations[[#This Row],[Reservation]],Reservations[Id],0))</f>
        <v>285</v>
      </c>
      <c r="F1497">
        <f t="shared" si="23"/>
        <v>1</v>
      </c>
      <c r="G1497">
        <f>INDEX(Seat!E:E,MATCH(SeatReservations!C1497,Seat!A:A,0))</f>
        <v>0</v>
      </c>
    </row>
    <row r="1498" spans="1:7" x14ac:dyDescent="0.25">
      <c r="A1498">
        <v>1497</v>
      </c>
      <c r="B1498">
        <v>2156</v>
      </c>
      <c r="C1498">
        <v>1405</v>
      </c>
      <c r="D1498">
        <f>INDEX(Reservations[Hall (won''t be transferred to database)],MATCH(SeatReservations[[#This Row],[Reservation]],Reservations[Id],0))</f>
        <v>10</v>
      </c>
      <c r="E1498">
        <f>INDEX(Reservations[Screening],MATCH(SeatReservations[[#This Row],[Reservation]],Reservations[Id],0))</f>
        <v>823</v>
      </c>
      <c r="F1498">
        <f t="shared" si="23"/>
        <v>1</v>
      </c>
      <c r="G1498">
        <f>INDEX(Seat!E:E,MATCH(SeatReservations!C1498,Seat!A:A,0))</f>
        <v>0</v>
      </c>
    </row>
    <row r="1499" spans="1:7" x14ac:dyDescent="0.25">
      <c r="A1499">
        <v>1498</v>
      </c>
      <c r="B1499">
        <v>2920</v>
      </c>
      <c r="C1499">
        <v>1148</v>
      </c>
      <c r="D1499">
        <f>INDEX(Reservations[Hall (won''t be transferred to database)],MATCH(SeatReservations[[#This Row],[Reservation]],Reservations[Id],0))</f>
        <v>6</v>
      </c>
      <c r="E1499">
        <f>INDEX(Reservations[Screening],MATCH(SeatReservations[[#This Row],[Reservation]],Reservations[Id],0))</f>
        <v>615</v>
      </c>
      <c r="F1499">
        <f t="shared" si="23"/>
        <v>1</v>
      </c>
      <c r="G1499">
        <f>INDEX(Seat!E:E,MATCH(SeatReservations!C1499,Seat!A:A,0))</f>
        <v>0</v>
      </c>
    </row>
    <row r="1500" spans="1:7" x14ac:dyDescent="0.25">
      <c r="A1500">
        <v>1499</v>
      </c>
      <c r="B1500">
        <v>1653</v>
      </c>
      <c r="C1500">
        <v>204</v>
      </c>
      <c r="D1500">
        <f>INDEX(Reservations[Hall (won''t be transferred to database)],MATCH(SeatReservations[[#This Row],[Reservation]],Reservations[Id],0))</f>
        <v>1</v>
      </c>
      <c r="E1500">
        <f>INDEX(Reservations[Screening],MATCH(SeatReservations[[#This Row],[Reservation]],Reservations[Id],0))</f>
        <v>157</v>
      </c>
      <c r="F1500">
        <f t="shared" si="23"/>
        <v>1</v>
      </c>
      <c r="G1500">
        <f>INDEX(Seat!E:E,MATCH(SeatReservations!C1500,Seat!A:A,0))</f>
        <v>0</v>
      </c>
    </row>
    <row r="1501" spans="1:7" x14ac:dyDescent="0.25">
      <c r="A1501">
        <v>1500</v>
      </c>
      <c r="B1501">
        <v>1238</v>
      </c>
      <c r="C1501">
        <v>1026</v>
      </c>
      <c r="D1501">
        <f>INDEX(Reservations[Hall (won''t be transferred to database)],MATCH(SeatReservations[[#This Row],[Reservation]],Reservations[Id],0))</f>
        <v>5</v>
      </c>
      <c r="E1501">
        <f>INDEX(Reservations[Screening],MATCH(SeatReservations[[#This Row],[Reservation]],Reservations[Id],0))</f>
        <v>188</v>
      </c>
      <c r="F1501">
        <f t="shared" si="23"/>
        <v>1</v>
      </c>
      <c r="G1501">
        <f>INDEX(Seat!E:E,MATCH(SeatReservations!C1501,Seat!A:A,0))</f>
        <v>0</v>
      </c>
    </row>
    <row r="1502" spans="1:7" x14ac:dyDescent="0.25">
      <c r="A1502">
        <v>1501</v>
      </c>
      <c r="B1502">
        <v>1106</v>
      </c>
      <c r="C1502">
        <v>1298</v>
      </c>
      <c r="D1502">
        <f>INDEX(Reservations[Hall (won''t be transferred to database)],MATCH(SeatReservations[[#This Row],[Reservation]],Reservations[Id],0))</f>
        <v>8</v>
      </c>
      <c r="E1502">
        <f>INDEX(Reservations[Screening],MATCH(SeatReservations[[#This Row],[Reservation]],Reservations[Id],0))</f>
        <v>38</v>
      </c>
      <c r="F1502">
        <f t="shared" si="23"/>
        <v>1</v>
      </c>
      <c r="G1502">
        <f>INDEX(Seat!E:E,MATCH(SeatReservations!C1502,Seat!A:A,0))</f>
        <v>0</v>
      </c>
    </row>
    <row r="1503" spans="1:7" x14ac:dyDescent="0.25">
      <c r="A1503">
        <v>1502</v>
      </c>
      <c r="B1503">
        <v>1841</v>
      </c>
      <c r="C1503">
        <v>1008</v>
      </c>
      <c r="D1503">
        <f>INDEX(Reservations[Hall (won''t be transferred to database)],MATCH(SeatReservations[[#This Row],[Reservation]],Reservations[Id],0))</f>
        <v>5</v>
      </c>
      <c r="E1503">
        <f>INDEX(Reservations[Screening],MATCH(SeatReservations[[#This Row],[Reservation]],Reservations[Id],0))</f>
        <v>299</v>
      </c>
      <c r="F1503">
        <f t="shared" si="23"/>
        <v>1</v>
      </c>
      <c r="G1503">
        <f>INDEX(Seat!E:E,MATCH(SeatReservations!C1503,Seat!A:A,0))</f>
        <v>0</v>
      </c>
    </row>
    <row r="1504" spans="1:7" x14ac:dyDescent="0.25">
      <c r="A1504">
        <v>1503</v>
      </c>
      <c r="B1504">
        <v>1219</v>
      </c>
      <c r="C1504">
        <v>1037</v>
      </c>
      <c r="D1504">
        <f>INDEX(Reservations[Hall (won''t be transferred to database)],MATCH(SeatReservations[[#This Row],[Reservation]],Reservations[Id],0))</f>
        <v>5</v>
      </c>
      <c r="E1504">
        <f>INDEX(Reservations[Screening],MATCH(SeatReservations[[#This Row],[Reservation]],Reservations[Id],0))</f>
        <v>104</v>
      </c>
      <c r="F1504">
        <f t="shared" si="23"/>
        <v>1</v>
      </c>
      <c r="G1504">
        <f>INDEX(Seat!E:E,MATCH(SeatReservations!C1504,Seat!A:A,0))</f>
        <v>0</v>
      </c>
    </row>
    <row r="1505" spans="1:7" x14ac:dyDescent="0.25">
      <c r="A1505">
        <v>1504</v>
      </c>
      <c r="B1505">
        <v>2924</v>
      </c>
      <c r="C1505">
        <v>65</v>
      </c>
      <c r="D1505">
        <f>INDEX(Reservations[Hall (won''t be transferred to database)],MATCH(SeatReservations[[#This Row],[Reservation]],Reservations[Id],0))</f>
        <v>1</v>
      </c>
      <c r="E1505">
        <f>INDEX(Reservations[Screening],MATCH(SeatReservations[[#This Row],[Reservation]],Reservations[Id],0))</f>
        <v>735</v>
      </c>
      <c r="F1505">
        <f t="shared" si="23"/>
        <v>1</v>
      </c>
      <c r="G1505">
        <f>INDEX(Seat!E:E,MATCH(SeatReservations!C1505,Seat!A:A,0))</f>
        <v>0</v>
      </c>
    </row>
    <row r="1506" spans="1:7" x14ac:dyDescent="0.25">
      <c r="A1506">
        <v>1505</v>
      </c>
      <c r="B1506">
        <v>544</v>
      </c>
      <c r="C1506">
        <v>313</v>
      </c>
      <c r="D1506">
        <f>INDEX(Reservations[Hall (won''t be transferred to database)],MATCH(SeatReservations[[#This Row],[Reservation]],Reservations[Id],0))</f>
        <v>2</v>
      </c>
      <c r="E1506">
        <f>INDEX(Reservations[Screening],MATCH(SeatReservations[[#This Row],[Reservation]],Reservations[Id],0))</f>
        <v>687</v>
      </c>
      <c r="F1506">
        <f t="shared" si="23"/>
        <v>1</v>
      </c>
      <c r="G1506">
        <f>INDEX(Seat!E:E,MATCH(SeatReservations!C1506,Seat!A:A,0))</f>
        <v>0</v>
      </c>
    </row>
    <row r="1507" spans="1:7" x14ac:dyDescent="0.25">
      <c r="A1507">
        <v>1506</v>
      </c>
      <c r="B1507">
        <v>690</v>
      </c>
      <c r="C1507">
        <v>1356</v>
      </c>
      <c r="D1507">
        <f>INDEX(Reservations[Hall (won''t be transferred to database)],MATCH(SeatReservations[[#This Row],[Reservation]],Reservations[Id],0))</f>
        <v>9</v>
      </c>
      <c r="E1507">
        <f>INDEX(Reservations[Screening],MATCH(SeatReservations[[#This Row],[Reservation]],Reservations[Id],0))</f>
        <v>761</v>
      </c>
      <c r="F1507">
        <f t="shared" si="23"/>
        <v>1</v>
      </c>
      <c r="G1507">
        <f>INDEX(Seat!E:E,MATCH(SeatReservations!C1507,Seat!A:A,0))</f>
        <v>0</v>
      </c>
    </row>
    <row r="1508" spans="1:7" x14ac:dyDescent="0.25">
      <c r="A1508">
        <v>1507</v>
      </c>
      <c r="B1508">
        <v>1600</v>
      </c>
      <c r="C1508">
        <v>619</v>
      </c>
      <c r="D1508">
        <f>INDEX(Reservations[Hall (won''t be transferred to database)],MATCH(SeatReservations[[#This Row],[Reservation]],Reservations[Id],0))</f>
        <v>3</v>
      </c>
      <c r="E1508">
        <f>INDEX(Reservations[Screening],MATCH(SeatReservations[[#This Row],[Reservation]],Reservations[Id],0))</f>
        <v>187</v>
      </c>
      <c r="F1508">
        <f t="shared" si="23"/>
        <v>1</v>
      </c>
      <c r="G1508">
        <f>INDEX(Seat!E:E,MATCH(SeatReservations!C1508,Seat!A:A,0))</f>
        <v>0</v>
      </c>
    </row>
    <row r="1509" spans="1:7" x14ac:dyDescent="0.25">
      <c r="A1509">
        <v>1508</v>
      </c>
      <c r="B1509">
        <v>379</v>
      </c>
      <c r="C1509">
        <v>1390</v>
      </c>
      <c r="D1509">
        <f>INDEX(Reservations[Hall (won''t be transferred to database)],MATCH(SeatReservations[[#This Row],[Reservation]],Reservations[Id],0))</f>
        <v>10</v>
      </c>
      <c r="E1509">
        <f>INDEX(Reservations[Screening],MATCH(SeatReservations[[#This Row],[Reservation]],Reservations[Id],0))</f>
        <v>662</v>
      </c>
      <c r="F1509">
        <f t="shared" si="23"/>
        <v>1</v>
      </c>
      <c r="G1509">
        <f>INDEX(Seat!E:E,MATCH(SeatReservations!C1509,Seat!A:A,0))</f>
        <v>0</v>
      </c>
    </row>
    <row r="1510" spans="1:7" x14ac:dyDescent="0.25">
      <c r="A1510">
        <v>1509</v>
      </c>
      <c r="B1510">
        <v>572</v>
      </c>
      <c r="C1510">
        <v>1196</v>
      </c>
      <c r="D1510">
        <f>INDEX(Reservations[Hall (won''t be transferred to database)],MATCH(SeatReservations[[#This Row],[Reservation]],Reservations[Id],0))</f>
        <v>7</v>
      </c>
      <c r="E1510">
        <f>INDEX(Reservations[Screening],MATCH(SeatReservations[[#This Row],[Reservation]],Reservations[Id],0))</f>
        <v>693</v>
      </c>
      <c r="F1510">
        <f t="shared" si="23"/>
        <v>1</v>
      </c>
      <c r="G1510">
        <f>INDEX(Seat!E:E,MATCH(SeatReservations!C1510,Seat!A:A,0))</f>
        <v>0</v>
      </c>
    </row>
    <row r="1511" spans="1:7" x14ac:dyDescent="0.25">
      <c r="A1511">
        <v>1510</v>
      </c>
      <c r="B1511">
        <v>685</v>
      </c>
      <c r="C1511">
        <v>194</v>
      </c>
      <c r="D1511">
        <f>INDEX(Reservations[Hall (won''t be transferred to database)],MATCH(SeatReservations[[#This Row],[Reservation]],Reservations[Id],0))</f>
        <v>1</v>
      </c>
      <c r="E1511">
        <f>INDEX(Reservations[Screening],MATCH(SeatReservations[[#This Row],[Reservation]],Reservations[Id],0))</f>
        <v>700</v>
      </c>
      <c r="F1511">
        <f t="shared" si="23"/>
        <v>1</v>
      </c>
      <c r="G1511">
        <f>INDEX(Seat!E:E,MATCH(SeatReservations!C1511,Seat!A:A,0))</f>
        <v>0</v>
      </c>
    </row>
    <row r="1512" spans="1:7" x14ac:dyDescent="0.25">
      <c r="A1512">
        <v>1511</v>
      </c>
      <c r="B1512">
        <v>2143</v>
      </c>
      <c r="C1512">
        <v>1141</v>
      </c>
      <c r="D1512">
        <f>INDEX(Reservations[Hall (won''t be transferred to database)],MATCH(SeatReservations[[#This Row],[Reservation]],Reservations[Id],0))</f>
        <v>6</v>
      </c>
      <c r="E1512">
        <f>INDEX(Reservations[Screening],MATCH(SeatReservations[[#This Row],[Reservation]],Reservations[Id],0))</f>
        <v>608</v>
      </c>
      <c r="F1512">
        <f t="shared" si="23"/>
        <v>1</v>
      </c>
      <c r="G1512">
        <f>INDEX(Seat!E:E,MATCH(SeatReservations!C1512,Seat!A:A,0))</f>
        <v>0</v>
      </c>
    </row>
    <row r="1513" spans="1:7" x14ac:dyDescent="0.25">
      <c r="A1513">
        <v>1512</v>
      </c>
      <c r="B1513">
        <v>1240</v>
      </c>
      <c r="C1513">
        <v>1271</v>
      </c>
      <c r="D1513">
        <f>INDEX(Reservations[Hall (won''t be transferred to database)],MATCH(SeatReservations[[#This Row],[Reservation]],Reservations[Id],0))</f>
        <v>8</v>
      </c>
      <c r="E1513">
        <f>INDEX(Reservations[Screening],MATCH(SeatReservations[[#This Row],[Reservation]],Reservations[Id],0))</f>
        <v>41</v>
      </c>
      <c r="F1513">
        <f t="shared" si="23"/>
        <v>1</v>
      </c>
      <c r="G1513">
        <f>INDEX(Seat!E:E,MATCH(SeatReservations!C1513,Seat!A:A,0))</f>
        <v>0</v>
      </c>
    </row>
    <row r="1514" spans="1:7" x14ac:dyDescent="0.25">
      <c r="A1514">
        <v>1513</v>
      </c>
      <c r="B1514">
        <v>338</v>
      </c>
      <c r="C1514">
        <v>1199</v>
      </c>
      <c r="D1514">
        <f>INDEX(Reservations[Hall (won''t be transferred to database)],MATCH(SeatReservations[[#This Row],[Reservation]],Reservations[Id],0))</f>
        <v>7</v>
      </c>
      <c r="E1514">
        <f>INDEX(Reservations[Screening],MATCH(SeatReservations[[#This Row],[Reservation]],Reservations[Id],0))</f>
        <v>796</v>
      </c>
      <c r="F1514">
        <f t="shared" si="23"/>
        <v>1</v>
      </c>
      <c r="G1514">
        <f>INDEX(Seat!E:E,MATCH(SeatReservations!C1514,Seat!A:A,0))</f>
        <v>0</v>
      </c>
    </row>
    <row r="1515" spans="1:7" x14ac:dyDescent="0.25">
      <c r="A1515">
        <v>1514</v>
      </c>
      <c r="B1515">
        <v>944</v>
      </c>
      <c r="C1515">
        <v>78</v>
      </c>
      <c r="D1515">
        <f>INDEX(Reservations[Hall (won''t be transferred to database)],MATCH(SeatReservations[[#This Row],[Reservation]],Reservations[Id],0))</f>
        <v>1</v>
      </c>
      <c r="E1515">
        <f>INDEX(Reservations[Screening],MATCH(SeatReservations[[#This Row],[Reservation]],Reservations[Id],0))</f>
        <v>630</v>
      </c>
      <c r="F1515">
        <f t="shared" si="23"/>
        <v>1</v>
      </c>
      <c r="G1515">
        <f>INDEX(Seat!E:E,MATCH(SeatReservations!C1515,Seat!A:A,0))</f>
        <v>0</v>
      </c>
    </row>
    <row r="1516" spans="1:7" x14ac:dyDescent="0.25">
      <c r="A1516">
        <v>1515</v>
      </c>
      <c r="B1516">
        <v>1283</v>
      </c>
      <c r="C1516">
        <v>1164</v>
      </c>
      <c r="D1516">
        <f>INDEX(Reservations[Hall (won''t be transferred to database)],MATCH(SeatReservations[[#This Row],[Reservation]],Reservations[Id],0))</f>
        <v>7</v>
      </c>
      <c r="E1516">
        <f>INDEX(Reservations[Screening],MATCH(SeatReservations[[#This Row],[Reservation]],Reservations[Id],0))</f>
        <v>30</v>
      </c>
      <c r="F1516">
        <f t="shared" si="23"/>
        <v>1</v>
      </c>
      <c r="G1516">
        <f>INDEX(Seat!E:E,MATCH(SeatReservations!C1516,Seat!A:A,0))</f>
        <v>0</v>
      </c>
    </row>
    <row r="1517" spans="1:7" x14ac:dyDescent="0.25">
      <c r="A1517">
        <v>1516</v>
      </c>
      <c r="B1517">
        <v>2175</v>
      </c>
      <c r="C1517">
        <v>398</v>
      </c>
      <c r="D1517">
        <f>INDEX(Reservations[Hall (won''t be transferred to database)],MATCH(SeatReservations[[#This Row],[Reservation]],Reservations[Id],0))</f>
        <v>2</v>
      </c>
      <c r="E1517">
        <f>INDEX(Reservations[Screening],MATCH(SeatReservations[[#This Row],[Reservation]],Reservations[Id],0))</f>
        <v>623</v>
      </c>
      <c r="F1517">
        <f t="shared" si="23"/>
        <v>1</v>
      </c>
      <c r="G1517">
        <f>INDEX(Seat!E:E,MATCH(SeatReservations!C1517,Seat!A:A,0))</f>
        <v>0</v>
      </c>
    </row>
    <row r="1518" spans="1:7" x14ac:dyDescent="0.25">
      <c r="A1518">
        <v>1517</v>
      </c>
      <c r="B1518">
        <v>2399</v>
      </c>
      <c r="C1518">
        <v>1025</v>
      </c>
      <c r="D1518">
        <f>INDEX(Reservations[Hall (won''t be transferred to database)],MATCH(SeatReservations[[#This Row],[Reservation]],Reservations[Id],0))</f>
        <v>5</v>
      </c>
      <c r="E1518">
        <f>INDEX(Reservations[Screening],MATCH(SeatReservations[[#This Row],[Reservation]],Reservations[Id],0))</f>
        <v>655</v>
      </c>
      <c r="F1518">
        <f t="shared" si="23"/>
        <v>1</v>
      </c>
      <c r="G1518">
        <f>INDEX(Seat!E:E,MATCH(SeatReservations!C1518,Seat!A:A,0))</f>
        <v>0</v>
      </c>
    </row>
    <row r="1519" spans="1:7" x14ac:dyDescent="0.25">
      <c r="A1519">
        <v>1518</v>
      </c>
      <c r="B1519">
        <v>2215</v>
      </c>
      <c r="C1519">
        <v>1404</v>
      </c>
      <c r="D1519">
        <f>INDEX(Reservations[Hall (won''t be transferred to database)],MATCH(SeatReservations[[#This Row],[Reservation]],Reservations[Id],0))</f>
        <v>10</v>
      </c>
      <c r="E1519">
        <f>INDEX(Reservations[Screening],MATCH(SeatReservations[[#This Row],[Reservation]],Reservations[Id],0))</f>
        <v>682</v>
      </c>
      <c r="F1519">
        <f t="shared" si="23"/>
        <v>1</v>
      </c>
      <c r="G1519">
        <f>INDEX(Seat!E:E,MATCH(SeatReservations!C1519,Seat!A:A,0))</f>
        <v>0</v>
      </c>
    </row>
    <row r="1520" spans="1:7" x14ac:dyDescent="0.25">
      <c r="A1520">
        <v>1519</v>
      </c>
      <c r="B1520">
        <v>2026</v>
      </c>
      <c r="C1520">
        <v>100</v>
      </c>
      <c r="D1520">
        <f>INDEX(Reservations[Hall (won''t be transferred to database)],MATCH(SeatReservations[[#This Row],[Reservation]],Reservations[Id],0))</f>
        <v>1</v>
      </c>
      <c r="E1520">
        <f>INDEX(Reservations[Screening],MATCH(SeatReservations[[#This Row],[Reservation]],Reservations[Id],0))</f>
        <v>688</v>
      </c>
      <c r="F1520">
        <f t="shared" si="23"/>
        <v>1</v>
      </c>
      <c r="G1520">
        <f>INDEX(Seat!E:E,MATCH(SeatReservations!C1520,Seat!A:A,0))</f>
        <v>0</v>
      </c>
    </row>
    <row r="1521" spans="1:7" x14ac:dyDescent="0.25">
      <c r="A1521">
        <v>1520</v>
      </c>
      <c r="B1521">
        <v>1503</v>
      </c>
      <c r="C1521">
        <v>328</v>
      </c>
      <c r="D1521">
        <f>INDEX(Reservations[Hall (won''t be transferred to database)],MATCH(SeatReservations[[#This Row],[Reservation]],Reservations[Id],0))</f>
        <v>2</v>
      </c>
      <c r="E1521">
        <f>INDEX(Reservations[Screening],MATCH(SeatReservations[[#This Row],[Reservation]],Reservations[Id],0))</f>
        <v>145</v>
      </c>
      <c r="F1521">
        <f t="shared" si="23"/>
        <v>1</v>
      </c>
      <c r="G1521">
        <f>INDEX(Seat!E:E,MATCH(SeatReservations!C1521,Seat!A:A,0))</f>
        <v>0</v>
      </c>
    </row>
    <row r="1522" spans="1:7" x14ac:dyDescent="0.25">
      <c r="A1522">
        <v>1521</v>
      </c>
      <c r="B1522">
        <v>2209</v>
      </c>
      <c r="C1522">
        <v>1154</v>
      </c>
      <c r="D1522">
        <f>INDEX(Reservations[Hall (won''t be transferred to database)],MATCH(SeatReservations[[#This Row],[Reservation]],Reservations[Id],0))</f>
        <v>6</v>
      </c>
      <c r="E1522">
        <f>INDEX(Reservations[Screening],MATCH(SeatReservations[[#This Row],[Reservation]],Reservations[Id],0))</f>
        <v>828</v>
      </c>
      <c r="F1522">
        <f t="shared" si="23"/>
        <v>1</v>
      </c>
      <c r="G1522">
        <f>INDEX(Seat!E:E,MATCH(SeatReservations!C1522,Seat!A:A,0))</f>
        <v>0</v>
      </c>
    </row>
    <row r="1523" spans="1:7" x14ac:dyDescent="0.25">
      <c r="A1523">
        <v>1522</v>
      </c>
      <c r="B1523">
        <v>878</v>
      </c>
      <c r="C1523">
        <v>584</v>
      </c>
      <c r="D1523">
        <f>INDEX(Reservations[Hall (won''t be transferred to database)],MATCH(SeatReservations[[#This Row],[Reservation]],Reservations[Id],0))</f>
        <v>3</v>
      </c>
      <c r="E1523">
        <f>INDEX(Reservations[Screening],MATCH(SeatReservations[[#This Row],[Reservation]],Reservations[Id],0))</f>
        <v>609</v>
      </c>
      <c r="F1523">
        <f t="shared" si="23"/>
        <v>1</v>
      </c>
      <c r="G1523">
        <f>INDEX(Seat!E:E,MATCH(SeatReservations!C1523,Seat!A:A,0))</f>
        <v>0</v>
      </c>
    </row>
    <row r="1524" spans="1:7" x14ac:dyDescent="0.25">
      <c r="A1524">
        <v>1523</v>
      </c>
      <c r="B1524">
        <v>1431</v>
      </c>
      <c r="C1524">
        <v>458</v>
      </c>
      <c r="D1524">
        <f>INDEX(Reservations[Hall (won''t be transferred to database)],MATCH(SeatReservations[[#This Row],[Reservation]],Reservations[Id],0))</f>
        <v>2</v>
      </c>
      <c r="E1524">
        <f>INDEX(Reservations[Screening],MATCH(SeatReservations[[#This Row],[Reservation]],Reservations[Id],0))</f>
        <v>243</v>
      </c>
      <c r="F1524">
        <f t="shared" si="23"/>
        <v>1</v>
      </c>
      <c r="G1524">
        <f>INDEX(Seat!E:E,MATCH(SeatReservations!C1524,Seat!A:A,0))</f>
        <v>0</v>
      </c>
    </row>
    <row r="1525" spans="1:7" x14ac:dyDescent="0.25">
      <c r="A1525">
        <v>1524</v>
      </c>
      <c r="B1525">
        <v>2760</v>
      </c>
      <c r="C1525">
        <v>1387</v>
      </c>
      <c r="D1525">
        <f>INDEX(Reservations[Hall (won''t be transferred to database)],MATCH(SeatReservations[[#This Row],[Reservation]],Reservations[Id],0))</f>
        <v>10</v>
      </c>
      <c r="E1525">
        <f>INDEX(Reservations[Screening],MATCH(SeatReservations[[#This Row],[Reservation]],Reservations[Id],0))</f>
        <v>689</v>
      </c>
      <c r="F1525">
        <f t="shared" si="23"/>
        <v>1</v>
      </c>
      <c r="G1525">
        <f>INDEX(Seat!E:E,MATCH(SeatReservations!C1525,Seat!A:A,0))</f>
        <v>0</v>
      </c>
    </row>
    <row r="1526" spans="1:7" x14ac:dyDescent="0.25">
      <c r="A1526">
        <v>1525</v>
      </c>
      <c r="B1526">
        <v>943</v>
      </c>
      <c r="C1526">
        <v>398</v>
      </c>
      <c r="D1526">
        <f>INDEX(Reservations[Hall (won''t be transferred to database)],MATCH(SeatReservations[[#This Row],[Reservation]],Reservations[Id],0))</f>
        <v>2</v>
      </c>
      <c r="E1526">
        <f>INDEX(Reservations[Screening],MATCH(SeatReservations[[#This Row],[Reservation]],Reservations[Id],0))</f>
        <v>816</v>
      </c>
      <c r="F1526">
        <f t="shared" si="23"/>
        <v>1</v>
      </c>
      <c r="G1526">
        <f>INDEX(Seat!E:E,MATCH(SeatReservations!C1526,Seat!A:A,0))</f>
        <v>0</v>
      </c>
    </row>
    <row r="1527" spans="1:7" x14ac:dyDescent="0.25">
      <c r="A1527">
        <v>1526</v>
      </c>
      <c r="B1527">
        <v>1256</v>
      </c>
      <c r="C1527">
        <v>1188</v>
      </c>
      <c r="D1527">
        <f>INDEX(Reservations[Hall (won''t be transferred to database)],MATCH(SeatReservations[[#This Row],[Reservation]],Reservations[Id],0))</f>
        <v>7</v>
      </c>
      <c r="E1527">
        <f>INDEX(Reservations[Screening],MATCH(SeatReservations[[#This Row],[Reservation]],Reservations[Id],0))</f>
        <v>67</v>
      </c>
      <c r="F1527">
        <f t="shared" si="23"/>
        <v>1</v>
      </c>
      <c r="G1527">
        <f>INDEX(Seat!E:E,MATCH(SeatReservations!C1527,Seat!A:A,0))</f>
        <v>0</v>
      </c>
    </row>
    <row r="1528" spans="1:7" x14ac:dyDescent="0.25">
      <c r="A1528">
        <v>1527</v>
      </c>
      <c r="B1528">
        <v>1945</v>
      </c>
      <c r="C1528">
        <v>1105</v>
      </c>
      <c r="D1528">
        <f>INDEX(Reservations[Hall (won''t be transferred to database)],MATCH(SeatReservations[[#This Row],[Reservation]],Reservations[Id],0))</f>
        <v>6</v>
      </c>
      <c r="E1528">
        <f>INDEX(Reservations[Screening],MATCH(SeatReservations[[#This Row],[Reservation]],Reservations[Id],0))</f>
        <v>63</v>
      </c>
      <c r="F1528">
        <f t="shared" si="23"/>
        <v>1</v>
      </c>
      <c r="G1528">
        <f>INDEX(Seat!E:E,MATCH(SeatReservations!C1528,Seat!A:A,0))</f>
        <v>0</v>
      </c>
    </row>
    <row r="1529" spans="1:7" x14ac:dyDescent="0.25">
      <c r="A1529">
        <v>1528</v>
      </c>
      <c r="B1529">
        <v>984</v>
      </c>
      <c r="C1529">
        <v>1251</v>
      </c>
      <c r="D1529">
        <f>INDEX(Reservations[Hall (won''t be transferred to database)],MATCH(SeatReservations[[#This Row],[Reservation]],Reservations[Id],0))</f>
        <v>7</v>
      </c>
      <c r="E1529">
        <f>INDEX(Reservations[Screening],MATCH(SeatReservations[[#This Row],[Reservation]],Reservations[Id],0))</f>
        <v>819</v>
      </c>
      <c r="F1529">
        <f t="shared" si="23"/>
        <v>1</v>
      </c>
      <c r="G1529">
        <f>INDEX(Seat!E:E,MATCH(SeatReservations!C1529,Seat!A:A,0))</f>
        <v>0</v>
      </c>
    </row>
    <row r="1530" spans="1:7" x14ac:dyDescent="0.25">
      <c r="A1530">
        <v>1529</v>
      </c>
      <c r="B1530">
        <v>2846</v>
      </c>
      <c r="C1530">
        <v>1088</v>
      </c>
      <c r="D1530">
        <f>INDEX(Reservations[Hall (won''t be transferred to database)],MATCH(SeatReservations[[#This Row],[Reservation]],Reservations[Id],0))</f>
        <v>6</v>
      </c>
      <c r="E1530">
        <f>INDEX(Reservations[Screening],MATCH(SeatReservations[[#This Row],[Reservation]],Reservations[Id],0))</f>
        <v>646</v>
      </c>
      <c r="F1530">
        <f t="shared" si="23"/>
        <v>1</v>
      </c>
      <c r="G1530">
        <f>INDEX(Seat!E:E,MATCH(SeatReservations!C1530,Seat!A:A,0))</f>
        <v>0</v>
      </c>
    </row>
    <row r="1531" spans="1:7" x14ac:dyDescent="0.25">
      <c r="A1531">
        <v>1530</v>
      </c>
      <c r="B1531">
        <v>2119</v>
      </c>
      <c r="C1531">
        <v>1239</v>
      </c>
      <c r="D1531">
        <f>INDEX(Reservations[Hall (won''t be transferred to database)],MATCH(SeatReservations[[#This Row],[Reservation]],Reservations[Id],0))</f>
        <v>7</v>
      </c>
      <c r="E1531">
        <f>INDEX(Reservations[Screening],MATCH(SeatReservations[[#This Row],[Reservation]],Reservations[Id],0))</f>
        <v>673</v>
      </c>
      <c r="F1531">
        <f t="shared" si="23"/>
        <v>1</v>
      </c>
      <c r="G1531">
        <f>INDEX(Seat!E:E,MATCH(SeatReservations!C1531,Seat!A:A,0))</f>
        <v>0</v>
      </c>
    </row>
    <row r="1532" spans="1:7" x14ac:dyDescent="0.25">
      <c r="A1532">
        <v>1531</v>
      </c>
      <c r="B1532">
        <v>471</v>
      </c>
      <c r="C1532">
        <v>1034</v>
      </c>
      <c r="D1532">
        <f>INDEX(Reservations[Hall (won''t be transferred to database)],MATCH(SeatReservations[[#This Row],[Reservation]],Reservations[Id],0))</f>
        <v>5</v>
      </c>
      <c r="E1532">
        <f>INDEX(Reservations[Screening],MATCH(SeatReservations[[#This Row],[Reservation]],Reservations[Id],0))</f>
        <v>838</v>
      </c>
      <c r="F1532">
        <f t="shared" si="23"/>
        <v>1</v>
      </c>
      <c r="G1532">
        <f>INDEX(Seat!E:E,MATCH(SeatReservations!C1532,Seat!A:A,0))</f>
        <v>0</v>
      </c>
    </row>
    <row r="1533" spans="1:7" x14ac:dyDescent="0.25">
      <c r="A1533">
        <v>1532</v>
      </c>
      <c r="B1533">
        <v>1056</v>
      </c>
      <c r="C1533">
        <v>259</v>
      </c>
      <c r="D1533">
        <f>INDEX(Reservations[Hall (won''t be transferred to database)],MATCH(SeatReservations[[#This Row],[Reservation]],Reservations[Id],0))</f>
        <v>2</v>
      </c>
      <c r="E1533">
        <f>INDEX(Reservations[Screening],MATCH(SeatReservations[[#This Row],[Reservation]],Reservations[Id],0))</f>
        <v>220</v>
      </c>
      <c r="F1533">
        <f t="shared" si="23"/>
        <v>1</v>
      </c>
      <c r="G1533">
        <f>INDEX(Seat!E:E,MATCH(SeatReservations!C1533,Seat!A:A,0))</f>
        <v>0</v>
      </c>
    </row>
    <row r="1534" spans="1:7" x14ac:dyDescent="0.25">
      <c r="A1534">
        <v>1533</v>
      </c>
      <c r="B1534">
        <v>532</v>
      </c>
      <c r="C1534">
        <v>1203</v>
      </c>
      <c r="D1534">
        <f>INDEX(Reservations[Hall (won''t be transferred to database)],MATCH(SeatReservations[[#This Row],[Reservation]],Reservations[Id],0))</f>
        <v>7</v>
      </c>
      <c r="E1534">
        <f>INDEX(Reservations[Screening],MATCH(SeatReservations[[#This Row],[Reservation]],Reservations[Id],0))</f>
        <v>778</v>
      </c>
      <c r="F1534">
        <f t="shared" si="23"/>
        <v>1</v>
      </c>
      <c r="G1534">
        <f>INDEX(Seat!E:E,MATCH(SeatReservations!C1534,Seat!A:A,0))</f>
        <v>0</v>
      </c>
    </row>
    <row r="1535" spans="1:7" x14ac:dyDescent="0.25">
      <c r="A1535">
        <v>1534</v>
      </c>
      <c r="B1535">
        <v>1171</v>
      </c>
      <c r="C1535">
        <v>852</v>
      </c>
      <c r="D1535">
        <f>INDEX(Reservations[Hall (won''t be transferred to database)],MATCH(SeatReservations[[#This Row],[Reservation]],Reservations[Id],0))</f>
        <v>4</v>
      </c>
      <c r="E1535">
        <f>INDEX(Reservations[Screening],MATCH(SeatReservations[[#This Row],[Reservation]],Reservations[Id],0))</f>
        <v>164</v>
      </c>
      <c r="F1535">
        <f t="shared" si="23"/>
        <v>1</v>
      </c>
      <c r="G1535">
        <f>INDEX(Seat!E:E,MATCH(SeatReservations!C1535,Seat!A:A,0))</f>
        <v>0</v>
      </c>
    </row>
    <row r="1536" spans="1:7" x14ac:dyDescent="0.25">
      <c r="A1536">
        <v>1535</v>
      </c>
      <c r="B1536">
        <v>667</v>
      </c>
      <c r="C1536">
        <v>1380</v>
      </c>
      <c r="D1536">
        <f>INDEX(Reservations[Hall (won''t be transferred to database)],MATCH(SeatReservations[[#This Row],[Reservation]],Reservations[Id],0))</f>
        <v>10</v>
      </c>
      <c r="E1536">
        <f>INDEX(Reservations[Screening],MATCH(SeatReservations[[#This Row],[Reservation]],Reservations[Id],0))</f>
        <v>682</v>
      </c>
      <c r="F1536">
        <f t="shared" si="23"/>
        <v>2</v>
      </c>
      <c r="G1536">
        <f>INDEX(Seat!E:E,MATCH(SeatReservations!C1536,Seat!A:A,0))</f>
        <v>0</v>
      </c>
    </row>
    <row r="1537" spans="1:7" x14ac:dyDescent="0.25">
      <c r="A1537">
        <v>1536</v>
      </c>
      <c r="B1537">
        <v>15</v>
      </c>
      <c r="C1537">
        <v>44</v>
      </c>
      <c r="D1537">
        <f>INDEX(Reservations[Hall (won''t be transferred to database)],MATCH(SeatReservations[[#This Row],[Reservation]],Reservations[Id],0))</f>
        <v>1</v>
      </c>
      <c r="E1537">
        <f>INDEX(Reservations[Screening],MATCH(SeatReservations[[#This Row],[Reservation]],Reservations[Id],0))</f>
        <v>695</v>
      </c>
      <c r="F1537">
        <f t="shared" si="23"/>
        <v>1</v>
      </c>
      <c r="G1537">
        <f>INDEX(Seat!E:E,MATCH(SeatReservations!C1537,Seat!A:A,0))</f>
        <v>0</v>
      </c>
    </row>
    <row r="1538" spans="1:7" x14ac:dyDescent="0.25">
      <c r="A1538">
        <v>1537</v>
      </c>
      <c r="B1538">
        <v>985</v>
      </c>
      <c r="C1538">
        <v>1322</v>
      </c>
      <c r="D1538">
        <f>INDEX(Reservations[Hall (won''t be transferred to database)],MATCH(SeatReservations[[#This Row],[Reservation]],Reservations[Id],0))</f>
        <v>9</v>
      </c>
      <c r="E1538">
        <f>INDEX(Reservations[Screening],MATCH(SeatReservations[[#This Row],[Reservation]],Reservations[Id],0))</f>
        <v>679</v>
      </c>
      <c r="F1538">
        <f t="shared" ref="F1538:F1601" si="24">COUNTIFS($E$1:$E$15894,E1538,$C$1:$C$15894,C1538)</f>
        <v>1</v>
      </c>
      <c r="G1538">
        <f>INDEX(Seat!E:E,MATCH(SeatReservations!C1538,Seat!A:A,0))</f>
        <v>0</v>
      </c>
    </row>
    <row r="1539" spans="1:7" x14ac:dyDescent="0.25">
      <c r="A1539">
        <v>1538</v>
      </c>
      <c r="B1539">
        <v>254</v>
      </c>
      <c r="C1539">
        <v>1387</v>
      </c>
      <c r="D1539">
        <f>INDEX(Reservations[Hall (won''t be transferred to database)],MATCH(SeatReservations[[#This Row],[Reservation]],Reservations[Id],0))</f>
        <v>10</v>
      </c>
      <c r="E1539">
        <f>INDEX(Reservations[Screening],MATCH(SeatReservations[[#This Row],[Reservation]],Reservations[Id],0))</f>
        <v>779</v>
      </c>
      <c r="F1539">
        <f t="shared" si="24"/>
        <v>1</v>
      </c>
      <c r="G1539">
        <f>INDEX(Seat!E:E,MATCH(SeatReservations!C1539,Seat!A:A,0))</f>
        <v>0</v>
      </c>
    </row>
    <row r="1540" spans="1:7" x14ac:dyDescent="0.25">
      <c r="A1540">
        <v>1539</v>
      </c>
      <c r="B1540">
        <v>1907</v>
      </c>
      <c r="C1540">
        <v>820</v>
      </c>
      <c r="D1540">
        <f>INDEX(Reservations[Hall (won''t be transferred to database)],MATCH(SeatReservations[[#This Row],[Reservation]],Reservations[Id],0))</f>
        <v>4</v>
      </c>
      <c r="E1540">
        <f>INDEX(Reservations[Screening],MATCH(SeatReservations[[#This Row],[Reservation]],Reservations[Id],0))</f>
        <v>164</v>
      </c>
      <c r="F1540">
        <f t="shared" si="24"/>
        <v>1</v>
      </c>
      <c r="G1540">
        <f>INDEX(Seat!E:E,MATCH(SeatReservations!C1540,Seat!A:A,0))</f>
        <v>0</v>
      </c>
    </row>
    <row r="1541" spans="1:7" x14ac:dyDescent="0.25">
      <c r="A1541">
        <v>1540</v>
      </c>
      <c r="B1541">
        <v>2301</v>
      </c>
      <c r="C1541">
        <v>1077</v>
      </c>
      <c r="D1541">
        <f>INDEX(Reservations[Hall (won''t be transferred to database)],MATCH(SeatReservations[[#This Row],[Reservation]],Reservations[Id],0))</f>
        <v>6</v>
      </c>
      <c r="E1541">
        <f>INDEX(Reservations[Screening],MATCH(SeatReservations[[#This Row],[Reservation]],Reservations[Id],0))</f>
        <v>825</v>
      </c>
      <c r="F1541">
        <f t="shared" si="24"/>
        <v>1</v>
      </c>
      <c r="G1541">
        <f>INDEX(Seat!E:E,MATCH(SeatReservations!C1541,Seat!A:A,0))</f>
        <v>0</v>
      </c>
    </row>
    <row r="1542" spans="1:7" x14ac:dyDescent="0.25">
      <c r="A1542">
        <v>1541</v>
      </c>
      <c r="B1542">
        <v>2735</v>
      </c>
      <c r="C1542">
        <v>366</v>
      </c>
      <c r="D1542">
        <f>INDEX(Reservations[Hall (won''t be transferred to database)],MATCH(SeatReservations[[#This Row],[Reservation]],Reservations[Id],0))</f>
        <v>2</v>
      </c>
      <c r="E1542">
        <f>INDEX(Reservations[Screening],MATCH(SeatReservations[[#This Row],[Reservation]],Reservations[Id],0))</f>
        <v>781</v>
      </c>
      <c r="F1542">
        <f t="shared" si="24"/>
        <v>1</v>
      </c>
      <c r="G1542">
        <f>INDEX(Seat!E:E,MATCH(SeatReservations!C1542,Seat!A:A,0))</f>
        <v>0</v>
      </c>
    </row>
    <row r="1543" spans="1:7" x14ac:dyDescent="0.25">
      <c r="A1543">
        <v>1542</v>
      </c>
      <c r="B1543">
        <v>706</v>
      </c>
      <c r="C1543">
        <v>1373</v>
      </c>
      <c r="D1543">
        <f>INDEX(Reservations[Hall (won''t be transferred to database)],MATCH(SeatReservations[[#This Row],[Reservation]],Reservations[Id],0))</f>
        <v>10</v>
      </c>
      <c r="E1543">
        <f>INDEX(Reservations[Screening],MATCH(SeatReservations[[#This Row],[Reservation]],Reservations[Id],0))</f>
        <v>794</v>
      </c>
      <c r="F1543">
        <f t="shared" si="24"/>
        <v>1</v>
      </c>
      <c r="G1543">
        <f>INDEX(Seat!E:E,MATCH(SeatReservations!C1543,Seat!A:A,0))</f>
        <v>0</v>
      </c>
    </row>
    <row r="1544" spans="1:7" x14ac:dyDescent="0.25">
      <c r="A1544">
        <v>1543</v>
      </c>
      <c r="B1544">
        <v>820</v>
      </c>
      <c r="C1544">
        <v>947</v>
      </c>
      <c r="D1544">
        <f>INDEX(Reservations[Hall (won''t be transferred to database)],MATCH(SeatReservations[[#This Row],[Reservation]],Reservations[Id],0))</f>
        <v>4</v>
      </c>
      <c r="E1544">
        <f>INDEX(Reservations[Screening],MATCH(SeatReservations[[#This Row],[Reservation]],Reservations[Id],0))</f>
        <v>656</v>
      </c>
      <c r="F1544">
        <f t="shared" si="24"/>
        <v>1</v>
      </c>
      <c r="G1544">
        <f>INDEX(Seat!E:E,MATCH(SeatReservations!C1544,Seat!A:A,0))</f>
        <v>0</v>
      </c>
    </row>
    <row r="1545" spans="1:7" x14ac:dyDescent="0.25">
      <c r="A1545">
        <v>1544</v>
      </c>
      <c r="B1545">
        <v>1812</v>
      </c>
      <c r="C1545">
        <v>956</v>
      </c>
      <c r="D1545">
        <f>INDEX(Reservations[Hall (won''t be transferred to database)],MATCH(SeatReservations[[#This Row],[Reservation]],Reservations[Id],0))</f>
        <v>4</v>
      </c>
      <c r="E1545">
        <f>INDEX(Reservations[Screening],MATCH(SeatReservations[[#This Row],[Reservation]],Reservations[Id],0))</f>
        <v>194</v>
      </c>
      <c r="F1545">
        <f t="shared" si="24"/>
        <v>1</v>
      </c>
      <c r="G1545">
        <f>INDEX(Seat!E:E,MATCH(SeatReservations!C1545,Seat!A:A,0))</f>
        <v>0</v>
      </c>
    </row>
    <row r="1546" spans="1:7" x14ac:dyDescent="0.25">
      <c r="A1546">
        <v>1545</v>
      </c>
      <c r="B1546">
        <v>1050</v>
      </c>
      <c r="C1546">
        <v>743</v>
      </c>
      <c r="D1546">
        <f>INDEX(Reservations[Hall (won''t be transferred to database)],MATCH(SeatReservations[[#This Row],[Reservation]],Reservations[Id],0))</f>
        <v>4</v>
      </c>
      <c r="E1546">
        <f>INDEX(Reservations[Screening],MATCH(SeatReservations[[#This Row],[Reservation]],Reservations[Id],0))</f>
        <v>108</v>
      </c>
      <c r="F1546">
        <f t="shared" si="24"/>
        <v>1</v>
      </c>
      <c r="G1546">
        <f>INDEX(Seat!E:E,MATCH(SeatReservations!C1546,Seat!A:A,0))</f>
        <v>0</v>
      </c>
    </row>
    <row r="1547" spans="1:7" x14ac:dyDescent="0.25">
      <c r="A1547">
        <v>1546</v>
      </c>
      <c r="B1547">
        <v>436</v>
      </c>
      <c r="C1547">
        <v>1114</v>
      </c>
      <c r="D1547">
        <f>INDEX(Reservations[Hall (won''t be transferred to database)],MATCH(SeatReservations[[#This Row],[Reservation]],Reservations[Id],0))</f>
        <v>6</v>
      </c>
      <c r="E1547">
        <f>INDEX(Reservations[Screening],MATCH(SeatReservations[[#This Row],[Reservation]],Reservations[Id],0))</f>
        <v>702</v>
      </c>
      <c r="F1547">
        <f t="shared" si="24"/>
        <v>1</v>
      </c>
      <c r="G1547">
        <f>INDEX(Seat!E:E,MATCH(SeatReservations!C1547,Seat!A:A,0))</f>
        <v>0</v>
      </c>
    </row>
    <row r="1548" spans="1:7" x14ac:dyDescent="0.25">
      <c r="A1548">
        <v>1547</v>
      </c>
      <c r="B1548">
        <v>843</v>
      </c>
      <c r="C1548">
        <v>788</v>
      </c>
      <c r="D1548">
        <f>INDEX(Reservations[Hall (won''t be transferred to database)],MATCH(SeatReservations[[#This Row],[Reservation]],Reservations[Id],0))</f>
        <v>4</v>
      </c>
      <c r="E1548">
        <f>INDEX(Reservations[Screening],MATCH(SeatReservations[[#This Row],[Reservation]],Reservations[Id],0))</f>
        <v>786</v>
      </c>
      <c r="F1548">
        <f t="shared" si="24"/>
        <v>1</v>
      </c>
      <c r="G1548">
        <f>INDEX(Seat!E:E,MATCH(SeatReservations!C1548,Seat!A:A,0))</f>
        <v>0</v>
      </c>
    </row>
    <row r="1549" spans="1:7" x14ac:dyDescent="0.25">
      <c r="A1549">
        <v>1548</v>
      </c>
      <c r="B1549">
        <v>773</v>
      </c>
      <c r="C1549">
        <v>1278</v>
      </c>
      <c r="D1549">
        <f>INDEX(Reservations[Hall (won''t be transferred to database)],MATCH(SeatReservations[[#This Row],[Reservation]],Reservations[Id],0))</f>
        <v>8</v>
      </c>
      <c r="E1549">
        <f>INDEX(Reservations[Screening],MATCH(SeatReservations[[#This Row],[Reservation]],Reservations[Id],0))</f>
        <v>841</v>
      </c>
      <c r="F1549">
        <f t="shared" si="24"/>
        <v>2</v>
      </c>
      <c r="G1549">
        <f>INDEX(Seat!E:E,MATCH(SeatReservations!C1549,Seat!A:A,0))</f>
        <v>0</v>
      </c>
    </row>
    <row r="1550" spans="1:7" x14ac:dyDescent="0.25">
      <c r="A1550">
        <v>1549</v>
      </c>
      <c r="B1550">
        <v>2661</v>
      </c>
      <c r="C1550">
        <v>1068</v>
      </c>
      <c r="D1550">
        <f>INDEX(Reservations[Hall (won''t be transferred to database)],MATCH(SeatReservations[[#This Row],[Reservation]],Reservations[Id],0))</f>
        <v>6</v>
      </c>
      <c r="E1550">
        <f>INDEX(Reservations[Screening],MATCH(SeatReservations[[#This Row],[Reservation]],Reservations[Id],0))</f>
        <v>828</v>
      </c>
      <c r="F1550">
        <f t="shared" si="24"/>
        <v>1</v>
      </c>
      <c r="G1550">
        <f>INDEX(Seat!E:E,MATCH(SeatReservations!C1550,Seat!A:A,0))</f>
        <v>0</v>
      </c>
    </row>
    <row r="1551" spans="1:7" x14ac:dyDescent="0.25">
      <c r="A1551">
        <v>1550</v>
      </c>
      <c r="B1551">
        <v>505</v>
      </c>
      <c r="C1551">
        <v>887</v>
      </c>
      <c r="D1551">
        <f>INDEX(Reservations[Hall (won''t be transferred to database)],MATCH(SeatReservations[[#This Row],[Reservation]],Reservations[Id],0))</f>
        <v>4</v>
      </c>
      <c r="E1551">
        <f>INDEX(Reservations[Screening],MATCH(SeatReservations[[#This Row],[Reservation]],Reservations[Id],0))</f>
        <v>681</v>
      </c>
      <c r="F1551">
        <f t="shared" si="24"/>
        <v>1</v>
      </c>
      <c r="G1551">
        <f>INDEX(Seat!E:E,MATCH(SeatReservations!C1551,Seat!A:A,0))</f>
        <v>0</v>
      </c>
    </row>
    <row r="1552" spans="1:7" x14ac:dyDescent="0.25">
      <c r="A1552">
        <v>1551</v>
      </c>
      <c r="B1552">
        <v>2486</v>
      </c>
      <c r="C1552">
        <v>346</v>
      </c>
      <c r="D1552">
        <f>INDEX(Reservations[Hall (won''t be transferred to database)],MATCH(SeatReservations[[#This Row],[Reservation]],Reservations[Id],0))</f>
        <v>2</v>
      </c>
      <c r="E1552">
        <f>INDEX(Reservations[Screening],MATCH(SeatReservations[[#This Row],[Reservation]],Reservations[Id],0))</f>
        <v>623</v>
      </c>
      <c r="F1552">
        <f t="shared" si="24"/>
        <v>2</v>
      </c>
      <c r="G1552">
        <f>INDEX(Seat!E:E,MATCH(SeatReservations!C1552,Seat!A:A,0))</f>
        <v>0</v>
      </c>
    </row>
    <row r="1553" spans="1:7" x14ac:dyDescent="0.25">
      <c r="A1553">
        <v>1552</v>
      </c>
      <c r="B1553">
        <v>381</v>
      </c>
      <c r="C1553">
        <v>779</v>
      </c>
      <c r="D1553">
        <f>INDEX(Reservations[Hall (won''t be transferred to database)],MATCH(SeatReservations[[#This Row],[Reservation]],Reservations[Id],0))</f>
        <v>4</v>
      </c>
      <c r="E1553">
        <f>INDEX(Reservations[Screening],MATCH(SeatReservations[[#This Row],[Reservation]],Reservations[Id],0))</f>
        <v>800</v>
      </c>
      <c r="F1553">
        <f t="shared" si="24"/>
        <v>1</v>
      </c>
      <c r="G1553">
        <f>INDEX(Seat!E:E,MATCH(SeatReservations!C1553,Seat!A:A,0))</f>
        <v>0</v>
      </c>
    </row>
    <row r="1554" spans="1:7" x14ac:dyDescent="0.25">
      <c r="A1554">
        <v>1553</v>
      </c>
      <c r="B1554">
        <v>343</v>
      </c>
      <c r="C1554">
        <v>267</v>
      </c>
      <c r="D1554">
        <f>INDEX(Reservations[Hall (won''t be transferred to database)],MATCH(SeatReservations[[#This Row],[Reservation]],Reservations[Id],0))</f>
        <v>2</v>
      </c>
      <c r="E1554">
        <f>INDEX(Reservations[Screening],MATCH(SeatReservations[[#This Row],[Reservation]],Reservations[Id],0))</f>
        <v>680</v>
      </c>
      <c r="F1554">
        <f t="shared" si="24"/>
        <v>1</v>
      </c>
      <c r="G1554">
        <f>INDEX(Seat!E:E,MATCH(SeatReservations!C1554,Seat!A:A,0))</f>
        <v>0</v>
      </c>
    </row>
    <row r="1555" spans="1:7" x14ac:dyDescent="0.25">
      <c r="A1555">
        <v>1554</v>
      </c>
      <c r="B1555">
        <v>1901</v>
      </c>
      <c r="C1555">
        <v>1155</v>
      </c>
      <c r="D1555">
        <f>INDEX(Reservations[Hall (won''t be transferred to database)],MATCH(SeatReservations[[#This Row],[Reservation]],Reservations[Id],0))</f>
        <v>6</v>
      </c>
      <c r="E1555">
        <f>INDEX(Reservations[Screening],MATCH(SeatReservations[[#This Row],[Reservation]],Reservations[Id],0))</f>
        <v>226</v>
      </c>
      <c r="F1555">
        <f t="shared" si="24"/>
        <v>1</v>
      </c>
      <c r="G1555">
        <f>INDEX(Seat!E:E,MATCH(SeatReservations!C1555,Seat!A:A,0))</f>
        <v>0</v>
      </c>
    </row>
    <row r="1556" spans="1:7" x14ac:dyDescent="0.25">
      <c r="A1556">
        <v>1555</v>
      </c>
      <c r="B1556">
        <v>858</v>
      </c>
      <c r="C1556">
        <v>361</v>
      </c>
      <c r="D1556">
        <f>INDEX(Reservations[Hall (won''t be transferred to database)],MATCH(SeatReservations[[#This Row],[Reservation]],Reservations[Id],0))</f>
        <v>2</v>
      </c>
      <c r="E1556">
        <f>INDEX(Reservations[Screening],MATCH(SeatReservations[[#This Row],[Reservation]],Reservations[Id],0))</f>
        <v>787</v>
      </c>
      <c r="F1556">
        <f t="shared" si="24"/>
        <v>2</v>
      </c>
      <c r="G1556">
        <f>INDEX(Seat!E:E,MATCH(SeatReservations!C1556,Seat!A:A,0))</f>
        <v>0</v>
      </c>
    </row>
    <row r="1557" spans="1:7" x14ac:dyDescent="0.25">
      <c r="A1557">
        <v>1556</v>
      </c>
      <c r="B1557">
        <v>2812</v>
      </c>
      <c r="C1557">
        <v>814</v>
      </c>
      <c r="D1557">
        <f>INDEX(Reservations[Hall (won''t be transferred to database)],MATCH(SeatReservations[[#This Row],[Reservation]],Reservations[Id],0))</f>
        <v>4</v>
      </c>
      <c r="E1557">
        <f>INDEX(Reservations[Screening],MATCH(SeatReservations[[#This Row],[Reservation]],Reservations[Id],0))</f>
        <v>634</v>
      </c>
      <c r="F1557">
        <f t="shared" si="24"/>
        <v>1</v>
      </c>
      <c r="G1557">
        <f>INDEX(Seat!E:E,MATCH(SeatReservations!C1557,Seat!A:A,0))</f>
        <v>0</v>
      </c>
    </row>
    <row r="1558" spans="1:7" x14ac:dyDescent="0.25">
      <c r="A1558">
        <v>1557</v>
      </c>
      <c r="B1558">
        <v>358</v>
      </c>
      <c r="C1558">
        <v>1384</v>
      </c>
      <c r="D1558">
        <f>INDEX(Reservations[Hall (won''t be transferred to database)],MATCH(SeatReservations[[#This Row],[Reservation]],Reservations[Id],0))</f>
        <v>10</v>
      </c>
      <c r="E1558">
        <f>INDEX(Reservations[Screening],MATCH(SeatReservations[[#This Row],[Reservation]],Reservations[Id],0))</f>
        <v>804</v>
      </c>
      <c r="F1558">
        <f t="shared" si="24"/>
        <v>1</v>
      </c>
      <c r="G1558">
        <f>INDEX(Seat!E:E,MATCH(SeatReservations!C1558,Seat!A:A,0))</f>
        <v>0</v>
      </c>
    </row>
    <row r="1559" spans="1:7" x14ac:dyDescent="0.25">
      <c r="A1559">
        <v>1558</v>
      </c>
      <c r="B1559">
        <v>230</v>
      </c>
      <c r="C1559">
        <v>1096</v>
      </c>
      <c r="D1559">
        <f>INDEX(Reservations[Hall (won''t be transferred to database)],MATCH(SeatReservations[[#This Row],[Reservation]],Reservations[Id],0))</f>
        <v>6</v>
      </c>
      <c r="E1559">
        <f>INDEX(Reservations[Screening],MATCH(SeatReservations[[#This Row],[Reservation]],Reservations[Id],0))</f>
        <v>707</v>
      </c>
      <c r="F1559">
        <f t="shared" si="24"/>
        <v>1</v>
      </c>
      <c r="G1559">
        <f>INDEX(Seat!E:E,MATCH(SeatReservations!C1559,Seat!A:A,0))</f>
        <v>0</v>
      </c>
    </row>
    <row r="1560" spans="1:7" x14ac:dyDescent="0.25">
      <c r="A1560">
        <v>1559</v>
      </c>
      <c r="B1560">
        <v>1226</v>
      </c>
      <c r="C1560">
        <v>1104</v>
      </c>
      <c r="D1560">
        <f>INDEX(Reservations[Hall (won''t be transferred to database)],MATCH(SeatReservations[[#This Row],[Reservation]],Reservations[Id],0))</f>
        <v>6</v>
      </c>
      <c r="E1560">
        <f>INDEX(Reservations[Screening],MATCH(SeatReservations[[#This Row],[Reservation]],Reservations[Id],0))</f>
        <v>68</v>
      </c>
      <c r="F1560">
        <f t="shared" si="24"/>
        <v>1</v>
      </c>
      <c r="G1560">
        <f>INDEX(Seat!E:E,MATCH(SeatReservations!C1560,Seat!A:A,0))</f>
        <v>0</v>
      </c>
    </row>
    <row r="1561" spans="1:7" x14ac:dyDescent="0.25">
      <c r="A1561">
        <v>1560</v>
      </c>
      <c r="B1561">
        <v>228</v>
      </c>
      <c r="C1561">
        <v>1151</v>
      </c>
      <c r="D1561">
        <f>INDEX(Reservations[Hall (won''t be transferred to database)],MATCH(SeatReservations[[#This Row],[Reservation]],Reservations[Id],0))</f>
        <v>6</v>
      </c>
      <c r="E1561">
        <f>INDEX(Reservations[Screening],MATCH(SeatReservations[[#This Row],[Reservation]],Reservations[Id],0))</f>
        <v>607</v>
      </c>
      <c r="F1561">
        <f t="shared" si="24"/>
        <v>1</v>
      </c>
      <c r="G1561">
        <f>INDEX(Seat!E:E,MATCH(SeatReservations!C1561,Seat!A:A,0))</f>
        <v>0</v>
      </c>
    </row>
    <row r="1562" spans="1:7" x14ac:dyDescent="0.25">
      <c r="A1562">
        <v>1561</v>
      </c>
      <c r="B1562">
        <v>657</v>
      </c>
      <c r="C1562">
        <v>979</v>
      </c>
      <c r="D1562">
        <f>INDEX(Reservations[Hall (won''t be transferred to database)],MATCH(SeatReservations[[#This Row],[Reservation]],Reservations[Id],0))</f>
        <v>5</v>
      </c>
      <c r="E1562">
        <f>INDEX(Reservations[Screening],MATCH(SeatReservations[[#This Row],[Reservation]],Reservations[Id],0))</f>
        <v>836</v>
      </c>
      <c r="F1562">
        <f t="shared" si="24"/>
        <v>1</v>
      </c>
      <c r="G1562">
        <f>INDEX(Seat!E:E,MATCH(SeatReservations!C1562,Seat!A:A,0))</f>
        <v>0</v>
      </c>
    </row>
    <row r="1563" spans="1:7" x14ac:dyDescent="0.25">
      <c r="A1563">
        <v>1562</v>
      </c>
      <c r="B1563">
        <v>2429</v>
      </c>
      <c r="C1563">
        <v>223</v>
      </c>
      <c r="D1563">
        <f>INDEX(Reservations[Hall (won''t be transferred to database)],MATCH(SeatReservations[[#This Row],[Reservation]],Reservations[Id],0))</f>
        <v>1</v>
      </c>
      <c r="E1563">
        <f>INDEX(Reservations[Screening],MATCH(SeatReservations[[#This Row],[Reservation]],Reservations[Id],0))</f>
        <v>622</v>
      </c>
      <c r="F1563">
        <f t="shared" si="24"/>
        <v>1</v>
      </c>
      <c r="G1563">
        <f>INDEX(Seat!E:E,MATCH(SeatReservations!C1563,Seat!A:A,0))</f>
        <v>0</v>
      </c>
    </row>
    <row r="1564" spans="1:7" x14ac:dyDescent="0.25">
      <c r="A1564">
        <v>1563</v>
      </c>
      <c r="B1564">
        <v>2664</v>
      </c>
      <c r="C1564">
        <v>994</v>
      </c>
      <c r="D1564">
        <f>INDEX(Reservations[Hall (won''t be transferred to database)],MATCH(SeatReservations[[#This Row],[Reservation]],Reservations[Id],0))</f>
        <v>5</v>
      </c>
      <c r="E1564">
        <f>INDEX(Reservations[Screening],MATCH(SeatReservations[[#This Row],[Reservation]],Reservations[Id],0))</f>
        <v>827</v>
      </c>
      <c r="F1564">
        <f t="shared" si="24"/>
        <v>2</v>
      </c>
      <c r="G1564">
        <f>INDEX(Seat!E:E,MATCH(SeatReservations!C1564,Seat!A:A,0))</f>
        <v>0</v>
      </c>
    </row>
    <row r="1565" spans="1:7" x14ac:dyDescent="0.25">
      <c r="A1565">
        <v>1564</v>
      </c>
      <c r="B1565">
        <v>785</v>
      </c>
      <c r="C1565">
        <v>716</v>
      </c>
      <c r="D1565">
        <f>INDEX(Reservations[Hall (won''t be transferred to database)],MATCH(SeatReservations[[#This Row],[Reservation]],Reservations[Id],0))</f>
        <v>3</v>
      </c>
      <c r="E1565">
        <f>INDEX(Reservations[Screening],MATCH(SeatReservations[[#This Row],[Reservation]],Reservations[Id],0))</f>
        <v>793</v>
      </c>
      <c r="F1565">
        <f t="shared" si="24"/>
        <v>1</v>
      </c>
      <c r="G1565">
        <f>INDEX(Seat!E:E,MATCH(SeatReservations!C1565,Seat!A:A,0))</f>
        <v>0</v>
      </c>
    </row>
    <row r="1566" spans="1:7" x14ac:dyDescent="0.25">
      <c r="A1566">
        <v>1565</v>
      </c>
      <c r="B1566">
        <v>1955</v>
      </c>
      <c r="C1566">
        <v>1268</v>
      </c>
      <c r="D1566">
        <f>INDEX(Reservations[Hall (won''t be transferred to database)],MATCH(SeatReservations[[#This Row],[Reservation]],Reservations[Id],0))</f>
        <v>8</v>
      </c>
      <c r="E1566">
        <f>INDEX(Reservations[Screening],MATCH(SeatReservations[[#This Row],[Reservation]],Reservations[Id],0))</f>
        <v>20</v>
      </c>
      <c r="F1566">
        <f t="shared" si="24"/>
        <v>1</v>
      </c>
      <c r="G1566">
        <f>INDEX(Seat!E:E,MATCH(SeatReservations!C1566,Seat!A:A,0))</f>
        <v>0</v>
      </c>
    </row>
    <row r="1567" spans="1:7" x14ac:dyDescent="0.25">
      <c r="A1567">
        <v>1566</v>
      </c>
      <c r="B1567">
        <v>1036</v>
      </c>
      <c r="C1567">
        <v>1154</v>
      </c>
      <c r="D1567">
        <f>INDEX(Reservations[Hall (won''t be transferred to database)],MATCH(SeatReservations[[#This Row],[Reservation]],Reservations[Id],0))</f>
        <v>6</v>
      </c>
      <c r="E1567">
        <f>INDEX(Reservations[Screening],MATCH(SeatReservations[[#This Row],[Reservation]],Reservations[Id],0))</f>
        <v>277</v>
      </c>
      <c r="F1567">
        <f t="shared" si="24"/>
        <v>1</v>
      </c>
      <c r="G1567">
        <f>INDEX(Seat!E:E,MATCH(SeatReservations!C1567,Seat!A:A,0))</f>
        <v>0</v>
      </c>
    </row>
    <row r="1568" spans="1:7" x14ac:dyDescent="0.25">
      <c r="A1568">
        <v>1567</v>
      </c>
      <c r="B1568">
        <v>2831</v>
      </c>
      <c r="C1568">
        <v>1340</v>
      </c>
      <c r="D1568">
        <f>INDEX(Reservations[Hall (won''t be transferred to database)],MATCH(SeatReservations[[#This Row],[Reservation]],Reservations[Id],0))</f>
        <v>9</v>
      </c>
      <c r="E1568">
        <f>INDEX(Reservations[Screening],MATCH(SeatReservations[[#This Row],[Reservation]],Reservations[Id],0))</f>
        <v>626</v>
      </c>
      <c r="F1568">
        <f t="shared" si="24"/>
        <v>1</v>
      </c>
      <c r="G1568">
        <f>INDEX(Seat!E:E,MATCH(SeatReservations!C1568,Seat!A:A,0))</f>
        <v>0</v>
      </c>
    </row>
    <row r="1569" spans="1:7" x14ac:dyDescent="0.25">
      <c r="A1569">
        <v>1568</v>
      </c>
      <c r="B1569">
        <v>2169</v>
      </c>
      <c r="C1569">
        <v>1253</v>
      </c>
      <c r="D1569">
        <f>INDEX(Reservations[Hall (won''t be transferred to database)],MATCH(SeatReservations[[#This Row],[Reservation]],Reservations[Id],0))</f>
        <v>7</v>
      </c>
      <c r="E1569">
        <f>INDEX(Reservations[Screening],MATCH(SeatReservations[[#This Row],[Reservation]],Reservations[Id],0))</f>
        <v>621</v>
      </c>
      <c r="F1569">
        <f t="shared" si="24"/>
        <v>1</v>
      </c>
      <c r="G1569">
        <f>INDEX(Seat!E:E,MATCH(SeatReservations!C1569,Seat!A:A,0))</f>
        <v>0</v>
      </c>
    </row>
    <row r="1570" spans="1:7" x14ac:dyDescent="0.25">
      <c r="A1570">
        <v>1569</v>
      </c>
      <c r="B1570">
        <v>866</v>
      </c>
      <c r="C1570">
        <v>1309</v>
      </c>
      <c r="D1570">
        <f>INDEX(Reservations[Hall (won''t be transferred to database)],MATCH(SeatReservations[[#This Row],[Reservation]],Reservations[Id],0))</f>
        <v>8</v>
      </c>
      <c r="E1570">
        <f>INDEX(Reservations[Screening],MATCH(SeatReservations[[#This Row],[Reservation]],Reservations[Id],0))</f>
        <v>603</v>
      </c>
      <c r="F1570">
        <f t="shared" si="24"/>
        <v>1</v>
      </c>
      <c r="G1570">
        <f>INDEX(Seat!E:E,MATCH(SeatReservations!C1570,Seat!A:A,0))</f>
        <v>0</v>
      </c>
    </row>
    <row r="1571" spans="1:7" x14ac:dyDescent="0.25">
      <c r="A1571">
        <v>1570</v>
      </c>
      <c r="B1571">
        <v>1015</v>
      </c>
      <c r="C1571">
        <v>502</v>
      </c>
      <c r="D1571">
        <f>INDEX(Reservations[Hall (won''t be transferred to database)],MATCH(SeatReservations[[#This Row],[Reservation]],Reservations[Id],0))</f>
        <v>3</v>
      </c>
      <c r="E1571">
        <f>INDEX(Reservations[Screening],MATCH(SeatReservations[[#This Row],[Reservation]],Reservations[Id],0))</f>
        <v>151</v>
      </c>
      <c r="F1571">
        <f t="shared" si="24"/>
        <v>1</v>
      </c>
      <c r="G1571">
        <f>INDEX(Seat!E:E,MATCH(SeatReservations!C1571,Seat!A:A,0))</f>
        <v>0</v>
      </c>
    </row>
    <row r="1572" spans="1:7" x14ac:dyDescent="0.25">
      <c r="A1572">
        <v>1571</v>
      </c>
      <c r="B1572">
        <v>2972</v>
      </c>
      <c r="C1572">
        <v>754</v>
      </c>
      <c r="D1572">
        <f>INDEX(Reservations[Hall (won''t be transferred to database)],MATCH(SeatReservations[[#This Row],[Reservation]],Reservations[Id],0))</f>
        <v>4</v>
      </c>
      <c r="E1572">
        <f>INDEX(Reservations[Screening],MATCH(SeatReservations[[#This Row],[Reservation]],Reservations[Id],0))</f>
        <v>708</v>
      </c>
      <c r="F1572">
        <f t="shared" si="24"/>
        <v>1</v>
      </c>
      <c r="G1572">
        <f>INDEX(Seat!E:E,MATCH(SeatReservations!C1572,Seat!A:A,0))</f>
        <v>0</v>
      </c>
    </row>
    <row r="1573" spans="1:7" x14ac:dyDescent="0.25">
      <c r="A1573">
        <v>1572</v>
      </c>
      <c r="B1573">
        <v>1955</v>
      </c>
      <c r="C1573">
        <v>1286</v>
      </c>
      <c r="D1573">
        <f>INDEX(Reservations[Hall (won''t be transferred to database)],MATCH(SeatReservations[[#This Row],[Reservation]],Reservations[Id],0))</f>
        <v>8</v>
      </c>
      <c r="E1573">
        <f>INDEX(Reservations[Screening],MATCH(SeatReservations[[#This Row],[Reservation]],Reservations[Id],0))</f>
        <v>20</v>
      </c>
      <c r="F1573">
        <f t="shared" si="24"/>
        <v>2</v>
      </c>
      <c r="G1573">
        <f>INDEX(Seat!E:E,MATCH(SeatReservations!C1573,Seat!A:A,0))</f>
        <v>0</v>
      </c>
    </row>
    <row r="1574" spans="1:7" x14ac:dyDescent="0.25">
      <c r="A1574">
        <v>1573</v>
      </c>
      <c r="B1574">
        <v>529</v>
      </c>
      <c r="C1574">
        <v>1351</v>
      </c>
      <c r="D1574">
        <f>INDEX(Reservations[Hall (won''t be transferred to database)],MATCH(SeatReservations[[#This Row],[Reservation]],Reservations[Id],0))</f>
        <v>9</v>
      </c>
      <c r="E1574">
        <f>INDEX(Reservations[Screening],MATCH(SeatReservations[[#This Row],[Reservation]],Reservations[Id],0))</f>
        <v>811</v>
      </c>
      <c r="F1574">
        <f t="shared" si="24"/>
        <v>2</v>
      </c>
      <c r="G1574">
        <f>INDEX(Seat!E:E,MATCH(SeatReservations!C1574,Seat!A:A,0))</f>
        <v>0</v>
      </c>
    </row>
    <row r="1575" spans="1:7" x14ac:dyDescent="0.25">
      <c r="A1575">
        <v>1574</v>
      </c>
      <c r="B1575">
        <v>165</v>
      </c>
      <c r="C1575">
        <v>1323</v>
      </c>
      <c r="D1575">
        <f>INDEX(Reservations[Hall (won''t be transferred to database)],MATCH(SeatReservations[[#This Row],[Reservation]],Reservations[Id],0))</f>
        <v>9</v>
      </c>
      <c r="E1575">
        <f>INDEX(Reservations[Screening],MATCH(SeatReservations[[#This Row],[Reservation]],Reservations[Id],0))</f>
        <v>611</v>
      </c>
      <c r="F1575">
        <f t="shared" si="24"/>
        <v>1</v>
      </c>
      <c r="G1575">
        <f>INDEX(Seat!E:E,MATCH(SeatReservations!C1575,Seat!A:A,0))</f>
        <v>0</v>
      </c>
    </row>
    <row r="1576" spans="1:7" x14ac:dyDescent="0.25">
      <c r="A1576">
        <v>1575</v>
      </c>
      <c r="B1576">
        <v>2488</v>
      </c>
      <c r="C1576">
        <v>1297</v>
      </c>
      <c r="D1576">
        <f>INDEX(Reservations[Hall (won''t be transferred to database)],MATCH(SeatReservations[[#This Row],[Reservation]],Reservations[Id],0))</f>
        <v>8</v>
      </c>
      <c r="E1576">
        <f>INDEX(Reservations[Screening],MATCH(SeatReservations[[#This Row],[Reservation]],Reservations[Id],0))</f>
        <v>613</v>
      </c>
      <c r="F1576">
        <f t="shared" si="24"/>
        <v>1</v>
      </c>
      <c r="G1576">
        <f>INDEX(Seat!E:E,MATCH(SeatReservations!C1576,Seat!A:A,0))</f>
        <v>0</v>
      </c>
    </row>
    <row r="1577" spans="1:7" x14ac:dyDescent="0.25">
      <c r="A1577">
        <v>1576</v>
      </c>
      <c r="B1577">
        <v>2709</v>
      </c>
      <c r="C1577">
        <v>815</v>
      </c>
      <c r="D1577">
        <f>INDEX(Reservations[Hall (won''t be transferred to database)],MATCH(SeatReservations[[#This Row],[Reservation]],Reservations[Id],0))</f>
        <v>4</v>
      </c>
      <c r="E1577">
        <f>INDEX(Reservations[Screening],MATCH(SeatReservations[[#This Row],[Reservation]],Reservations[Id],0))</f>
        <v>656</v>
      </c>
      <c r="F1577">
        <f t="shared" si="24"/>
        <v>1</v>
      </c>
      <c r="G1577">
        <f>INDEX(Seat!E:E,MATCH(SeatReservations!C1577,Seat!A:A,0))</f>
        <v>0</v>
      </c>
    </row>
    <row r="1578" spans="1:7" x14ac:dyDescent="0.25">
      <c r="A1578">
        <v>1577</v>
      </c>
      <c r="B1578">
        <v>2770</v>
      </c>
      <c r="C1578">
        <v>1337</v>
      </c>
      <c r="D1578">
        <f>INDEX(Reservations[Hall (won''t be transferred to database)],MATCH(SeatReservations[[#This Row],[Reservation]],Reservations[Id],0))</f>
        <v>9</v>
      </c>
      <c r="E1578">
        <f>INDEX(Reservations[Screening],MATCH(SeatReservations[[#This Row],[Reservation]],Reservations[Id],0))</f>
        <v>698</v>
      </c>
      <c r="F1578">
        <f t="shared" si="24"/>
        <v>1</v>
      </c>
      <c r="G1578">
        <f>INDEX(Seat!E:E,MATCH(SeatReservations!C1578,Seat!A:A,0))</f>
        <v>0</v>
      </c>
    </row>
    <row r="1579" spans="1:7" x14ac:dyDescent="0.25">
      <c r="A1579">
        <v>1578</v>
      </c>
      <c r="B1579">
        <v>1205</v>
      </c>
      <c r="C1579">
        <v>144</v>
      </c>
      <c r="D1579">
        <f>INDEX(Reservations[Hall (won''t be transferred to database)],MATCH(SeatReservations[[#This Row],[Reservation]],Reservations[Id],0))</f>
        <v>1</v>
      </c>
      <c r="E1579">
        <f>INDEX(Reservations[Screening],MATCH(SeatReservations[[#This Row],[Reservation]],Reservations[Id],0))</f>
        <v>137</v>
      </c>
      <c r="F1579">
        <f t="shared" si="24"/>
        <v>1</v>
      </c>
      <c r="G1579">
        <f>INDEX(Seat!E:E,MATCH(SeatReservations!C1579,Seat!A:A,0))</f>
        <v>0</v>
      </c>
    </row>
    <row r="1580" spans="1:7" x14ac:dyDescent="0.25">
      <c r="A1580">
        <v>1579</v>
      </c>
      <c r="B1580">
        <v>2204</v>
      </c>
      <c r="C1580">
        <v>1074</v>
      </c>
      <c r="D1580">
        <f>INDEX(Reservations[Hall (won''t be transferred to database)],MATCH(SeatReservations[[#This Row],[Reservation]],Reservations[Id],0))</f>
        <v>6</v>
      </c>
      <c r="E1580">
        <f>INDEX(Reservations[Screening],MATCH(SeatReservations[[#This Row],[Reservation]],Reservations[Id],0))</f>
        <v>725</v>
      </c>
      <c r="F1580">
        <f t="shared" si="24"/>
        <v>2</v>
      </c>
      <c r="G1580">
        <f>INDEX(Seat!E:E,MATCH(SeatReservations!C1580,Seat!A:A,0))</f>
        <v>0</v>
      </c>
    </row>
    <row r="1581" spans="1:7" x14ac:dyDescent="0.25">
      <c r="A1581">
        <v>1580</v>
      </c>
      <c r="B1581">
        <v>1021</v>
      </c>
      <c r="C1581">
        <v>1366</v>
      </c>
      <c r="D1581">
        <f>INDEX(Reservations[Hall (won''t be transferred to database)],MATCH(SeatReservations[[#This Row],[Reservation]],Reservations[Id],0))</f>
        <v>9</v>
      </c>
      <c r="E1581">
        <f>INDEX(Reservations[Screening],MATCH(SeatReservations[[#This Row],[Reservation]],Reservations[Id],0))</f>
        <v>64</v>
      </c>
      <c r="F1581">
        <f t="shared" si="24"/>
        <v>1</v>
      </c>
      <c r="G1581">
        <f>INDEX(Seat!E:E,MATCH(SeatReservations!C1581,Seat!A:A,0))</f>
        <v>0</v>
      </c>
    </row>
    <row r="1582" spans="1:7" x14ac:dyDescent="0.25">
      <c r="A1582">
        <v>1581</v>
      </c>
      <c r="B1582">
        <v>752</v>
      </c>
      <c r="C1582">
        <v>1088</v>
      </c>
      <c r="D1582">
        <f>INDEX(Reservations[Hall (won''t be transferred to database)],MATCH(SeatReservations[[#This Row],[Reservation]],Reservations[Id],0))</f>
        <v>6</v>
      </c>
      <c r="E1582">
        <f>INDEX(Reservations[Screening],MATCH(SeatReservations[[#This Row],[Reservation]],Reservations[Id],0))</f>
        <v>782</v>
      </c>
      <c r="F1582">
        <f t="shared" si="24"/>
        <v>1</v>
      </c>
      <c r="G1582">
        <f>INDEX(Seat!E:E,MATCH(SeatReservations!C1582,Seat!A:A,0))</f>
        <v>0</v>
      </c>
    </row>
    <row r="1583" spans="1:7" x14ac:dyDescent="0.25">
      <c r="A1583">
        <v>1582</v>
      </c>
      <c r="B1583">
        <v>784</v>
      </c>
      <c r="C1583">
        <v>1054</v>
      </c>
      <c r="D1583">
        <f>INDEX(Reservations[Hall (won''t be transferred to database)],MATCH(SeatReservations[[#This Row],[Reservation]],Reservations[Id],0))</f>
        <v>5</v>
      </c>
      <c r="E1583">
        <f>INDEX(Reservations[Screening],MATCH(SeatReservations[[#This Row],[Reservation]],Reservations[Id],0))</f>
        <v>718</v>
      </c>
      <c r="F1583">
        <f t="shared" si="24"/>
        <v>2</v>
      </c>
      <c r="G1583">
        <f>INDEX(Seat!E:E,MATCH(SeatReservations!C1583,Seat!A:A,0))</f>
        <v>0</v>
      </c>
    </row>
    <row r="1584" spans="1:7" x14ac:dyDescent="0.25">
      <c r="A1584">
        <v>1583</v>
      </c>
      <c r="B1584">
        <v>491</v>
      </c>
      <c r="C1584">
        <v>1332</v>
      </c>
      <c r="D1584">
        <f>INDEX(Reservations[Hall (won''t be transferred to database)],MATCH(SeatReservations[[#This Row],[Reservation]],Reservations[Id],0))</f>
        <v>9</v>
      </c>
      <c r="E1584">
        <f>INDEX(Reservations[Screening],MATCH(SeatReservations[[#This Row],[Reservation]],Reservations[Id],0))</f>
        <v>611</v>
      </c>
      <c r="F1584">
        <f t="shared" si="24"/>
        <v>1</v>
      </c>
      <c r="G1584">
        <f>INDEX(Seat!E:E,MATCH(SeatReservations!C1584,Seat!A:A,0))</f>
        <v>0</v>
      </c>
    </row>
    <row r="1585" spans="1:7" x14ac:dyDescent="0.25">
      <c r="A1585">
        <v>1584</v>
      </c>
      <c r="B1585">
        <v>961</v>
      </c>
      <c r="C1585">
        <v>1313</v>
      </c>
      <c r="D1585">
        <f>INDEX(Reservations[Hall (won''t be transferred to database)],MATCH(SeatReservations[[#This Row],[Reservation]],Reservations[Id],0))</f>
        <v>8</v>
      </c>
      <c r="E1585">
        <f>INDEX(Reservations[Screening],MATCH(SeatReservations[[#This Row],[Reservation]],Reservations[Id],0))</f>
        <v>758</v>
      </c>
      <c r="F1585">
        <f t="shared" si="24"/>
        <v>1</v>
      </c>
      <c r="G1585">
        <f>INDEX(Seat!E:E,MATCH(SeatReservations!C1585,Seat!A:A,0))</f>
        <v>0</v>
      </c>
    </row>
    <row r="1586" spans="1:7" x14ac:dyDescent="0.25">
      <c r="A1586">
        <v>1585</v>
      </c>
      <c r="B1586">
        <v>1546</v>
      </c>
      <c r="C1586">
        <v>1003</v>
      </c>
      <c r="D1586">
        <f>INDEX(Reservations[Hall (won''t be transferred to database)],MATCH(SeatReservations[[#This Row],[Reservation]],Reservations[Id],0))</f>
        <v>5</v>
      </c>
      <c r="E1586">
        <f>INDEX(Reservations[Screening],MATCH(SeatReservations[[#This Row],[Reservation]],Reservations[Id],0))</f>
        <v>127</v>
      </c>
      <c r="F1586">
        <f t="shared" si="24"/>
        <v>1</v>
      </c>
      <c r="G1586">
        <f>INDEX(Seat!E:E,MATCH(SeatReservations!C1586,Seat!A:A,0))</f>
        <v>0</v>
      </c>
    </row>
    <row r="1587" spans="1:7" x14ac:dyDescent="0.25">
      <c r="A1587">
        <v>1586</v>
      </c>
      <c r="B1587">
        <v>2397</v>
      </c>
      <c r="C1587">
        <v>1358</v>
      </c>
      <c r="D1587">
        <f>INDEX(Reservations[Hall (won''t be transferred to database)],MATCH(SeatReservations[[#This Row],[Reservation]],Reservations[Id],0))</f>
        <v>9</v>
      </c>
      <c r="E1587">
        <f>INDEX(Reservations[Screening],MATCH(SeatReservations[[#This Row],[Reservation]],Reservations[Id],0))</f>
        <v>670</v>
      </c>
      <c r="F1587">
        <f t="shared" si="24"/>
        <v>1</v>
      </c>
      <c r="G1587">
        <f>INDEX(Seat!E:E,MATCH(SeatReservations!C1587,Seat!A:A,0))</f>
        <v>0</v>
      </c>
    </row>
    <row r="1588" spans="1:7" x14ac:dyDescent="0.25">
      <c r="A1588">
        <v>1587</v>
      </c>
      <c r="B1588">
        <v>1919</v>
      </c>
      <c r="C1588">
        <v>1239</v>
      </c>
      <c r="D1588">
        <f>INDEX(Reservations[Hall (won''t be transferred to database)],MATCH(SeatReservations[[#This Row],[Reservation]],Reservations[Id],0))</f>
        <v>7</v>
      </c>
      <c r="E1588">
        <f>INDEX(Reservations[Screening],MATCH(SeatReservations[[#This Row],[Reservation]],Reservations[Id],0))</f>
        <v>252</v>
      </c>
      <c r="F1588">
        <f t="shared" si="24"/>
        <v>1</v>
      </c>
      <c r="G1588">
        <f>INDEX(Seat!E:E,MATCH(SeatReservations!C1588,Seat!A:A,0))</f>
        <v>0</v>
      </c>
    </row>
    <row r="1589" spans="1:7" x14ac:dyDescent="0.25">
      <c r="A1589">
        <v>1588</v>
      </c>
      <c r="B1589">
        <v>1528</v>
      </c>
      <c r="C1589">
        <v>992</v>
      </c>
      <c r="D1589">
        <f>INDEX(Reservations[Hall (won''t be transferred to database)],MATCH(SeatReservations[[#This Row],[Reservation]],Reservations[Id],0))</f>
        <v>5</v>
      </c>
      <c r="E1589">
        <f>INDEX(Reservations[Screening],MATCH(SeatReservations[[#This Row],[Reservation]],Reservations[Id],0))</f>
        <v>231</v>
      </c>
      <c r="F1589">
        <f t="shared" si="24"/>
        <v>1</v>
      </c>
      <c r="G1589">
        <f>INDEX(Seat!E:E,MATCH(SeatReservations!C1589,Seat!A:A,0))</f>
        <v>0</v>
      </c>
    </row>
    <row r="1590" spans="1:7" x14ac:dyDescent="0.25">
      <c r="A1590">
        <v>1589</v>
      </c>
      <c r="B1590">
        <v>530</v>
      </c>
      <c r="C1590">
        <v>1150</v>
      </c>
      <c r="D1590">
        <f>INDEX(Reservations[Hall (won''t be transferred to database)],MATCH(SeatReservations[[#This Row],[Reservation]],Reservations[Id],0))</f>
        <v>6</v>
      </c>
      <c r="E1590">
        <f>INDEX(Reservations[Screening],MATCH(SeatReservations[[#This Row],[Reservation]],Reservations[Id],0))</f>
        <v>658</v>
      </c>
      <c r="F1590">
        <f t="shared" si="24"/>
        <v>1</v>
      </c>
      <c r="G1590">
        <f>INDEX(Seat!E:E,MATCH(SeatReservations!C1590,Seat!A:A,0))</f>
        <v>0</v>
      </c>
    </row>
    <row r="1591" spans="1:7" x14ac:dyDescent="0.25">
      <c r="A1591">
        <v>1590</v>
      </c>
      <c r="B1591">
        <v>2067</v>
      </c>
      <c r="C1591">
        <v>30</v>
      </c>
      <c r="D1591">
        <f>INDEX(Reservations[Hall (won''t be transferred to database)],MATCH(SeatReservations[[#This Row],[Reservation]],Reservations[Id],0))</f>
        <v>1</v>
      </c>
      <c r="E1591">
        <f>INDEX(Reservations[Screening],MATCH(SeatReservations[[#This Row],[Reservation]],Reservations[Id],0))</f>
        <v>728</v>
      </c>
      <c r="F1591">
        <f t="shared" si="24"/>
        <v>1</v>
      </c>
      <c r="G1591">
        <f>INDEX(Seat!E:E,MATCH(SeatReservations!C1591,Seat!A:A,0))</f>
        <v>0</v>
      </c>
    </row>
    <row r="1592" spans="1:7" x14ac:dyDescent="0.25">
      <c r="A1592">
        <v>1591</v>
      </c>
      <c r="B1592">
        <v>155</v>
      </c>
      <c r="C1592">
        <v>967</v>
      </c>
      <c r="D1592">
        <f>INDEX(Reservations[Hall (won''t be transferred to database)],MATCH(SeatReservations[[#This Row],[Reservation]],Reservations[Id],0))</f>
        <v>5</v>
      </c>
      <c r="E1592">
        <f>INDEX(Reservations[Screening],MATCH(SeatReservations[[#This Row],[Reservation]],Reservations[Id],0))</f>
        <v>710</v>
      </c>
      <c r="F1592">
        <f t="shared" si="24"/>
        <v>1</v>
      </c>
      <c r="G1592">
        <f>INDEX(Seat!E:E,MATCH(SeatReservations!C1592,Seat!A:A,0))</f>
        <v>0</v>
      </c>
    </row>
    <row r="1593" spans="1:7" x14ac:dyDescent="0.25">
      <c r="A1593">
        <v>1592</v>
      </c>
      <c r="B1593">
        <v>1066</v>
      </c>
      <c r="C1593">
        <v>375</v>
      </c>
      <c r="D1593">
        <f>INDEX(Reservations[Hall (won''t be transferred to database)],MATCH(SeatReservations[[#This Row],[Reservation]],Reservations[Id],0))</f>
        <v>2</v>
      </c>
      <c r="E1593">
        <f>INDEX(Reservations[Screening],MATCH(SeatReservations[[#This Row],[Reservation]],Reservations[Id],0))</f>
        <v>220</v>
      </c>
      <c r="F1593">
        <f t="shared" si="24"/>
        <v>1</v>
      </c>
      <c r="G1593">
        <f>INDEX(Seat!E:E,MATCH(SeatReservations!C1593,Seat!A:A,0))</f>
        <v>0</v>
      </c>
    </row>
    <row r="1594" spans="1:7" x14ac:dyDescent="0.25">
      <c r="A1594">
        <v>1593</v>
      </c>
      <c r="B1594">
        <v>904</v>
      </c>
      <c r="C1594">
        <v>697</v>
      </c>
      <c r="D1594">
        <f>INDEX(Reservations[Hall (won''t be transferred to database)],MATCH(SeatReservations[[#This Row],[Reservation]],Reservations[Id],0))</f>
        <v>3</v>
      </c>
      <c r="E1594">
        <f>INDEX(Reservations[Screening],MATCH(SeatReservations[[#This Row],[Reservation]],Reservations[Id],0))</f>
        <v>757</v>
      </c>
      <c r="F1594">
        <f t="shared" si="24"/>
        <v>1</v>
      </c>
      <c r="G1594">
        <f>INDEX(Seat!E:E,MATCH(SeatReservations!C1594,Seat!A:A,0))</f>
        <v>0</v>
      </c>
    </row>
    <row r="1595" spans="1:7" x14ac:dyDescent="0.25">
      <c r="A1595">
        <v>1594</v>
      </c>
      <c r="B1595">
        <v>2964</v>
      </c>
      <c r="C1595">
        <v>1065</v>
      </c>
      <c r="D1595">
        <f>INDEX(Reservations[Hall (won''t be transferred to database)],MATCH(SeatReservations[[#This Row],[Reservation]],Reservations[Id],0))</f>
        <v>6</v>
      </c>
      <c r="E1595">
        <f>INDEX(Reservations[Screening],MATCH(SeatReservations[[#This Row],[Reservation]],Reservations[Id],0))</f>
        <v>707</v>
      </c>
      <c r="F1595">
        <f t="shared" si="24"/>
        <v>1</v>
      </c>
      <c r="G1595">
        <f>INDEX(Seat!E:E,MATCH(SeatReservations!C1595,Seat!A:A,0))</f>
        <v>0</v>
      </c>
    </row>
    <row r="1596" spans="1:7" x14ac:dyDescent="0.25">
      <c r="A1596">
        <v>1595</v>
      </c>
      <c r="B1596">
        <v>1639</v>
      </c>
      <c r="C1596">
        <v>1335</v>
      </c>
      <c r="D1596">
        <f>INDEX(Reservations[Hall (won''t be transferred to database)],MATCH(SeatReservations[[#This Row],[Reservation]],Reservations[Id],0))</f>
        <v>9</v>
      </c>
      <c r="E1596">
        <f>INDEX(Reservations[Screening],MATCH(SeatReservations[[#This Row],[Reservation]],Reservations[Id],0))</f>
        <v>240</v>
      </c>
      <c r="F1596">
        <f t="shared" si="24"/>
        <v>2</v>
      </c>
      <c r="G1596">
        <f>INDEX(Seat!E:E,MATCH(SeatReservations!C1596,Seat!A:A,0))</f>
        <v>0</v>
      </c>
    </row>
    <row r="1597" spans="1:7" x14ac:dyDescent="0.25">
      <c r="A1597">
        <v>1596</v>
      </c>
      <c r="B1597">
        <v>1574</v>
      </c>
      <c r="C1597">
        <v>1052</v>
      </c>
      <c r="D1597">
        <f>INDEX(Reservations[Hall (won''t be transferred to database)],MATCH(SeatReservations[[#This Row],[Reservation]],Reservations[Id],0))</f>
        <v>5</v>
      </c>
      <c r="E1597">
        <f>INDEX(Reservations[Screening],MATCH(SeatReservations[[#This Row],[Reservation]],Reservations[Id],0))</f>
        <v>98</v>
      </c>
      <c r="F1597">
        <f t="shared" si="24"/>
        <v>1</v>
      </c>
      <c r="G1597">
        <f>INDEX(Seat!E:E,MATCH(SeatReservations!C1597,Seat!A:A,0))</f>
        <v>0</v>
      </c>
    </row>
    <row r="1598" spans="1:7" x14ac:dyDescent="0.25">
      <c r="A1598">
        <v>1597</v>
      </c>
      <c r="B1598">
        <v>1890</v>
      </c>
      <c r="C1598">
        <v>1026</v>
      </c>
      <c r="D1598">
        <f>INDEX(Reservations[Hall (won''t be transferred to database)],MATCH(SeatReservations[[#This Row],[Reservation]],Reservations[Id],0))</f>
        <v>5</v>
      </c>
      <c r="E1598">
        <f>INDEX(Reservations[Screening],MATCH(SeatReservations[[#This Row],[Reservation]],Reservations[Id],0))</f>
        <v>278</v>
      </c>
      <c r="F1598">
        <f t="shared" si="24"/>
        <v>1</v>
      </c>
      <c r="G1598">
        <f>INDEX(Seat!E:E,MATCH(SeatReservations!C1598,Seat!A:A,0))</f>
        <v>0</v>
      </c>
    </row>
    <row r="1599" spans="1:7" x14ac:dyDescent="0.25">
      <c r="A1599">
        <v>1598</v>
      </c>
      <c r="B1599">
        <v>185</v>
      </c>
      <c r="C1599">
        <v>1345</v>
      </c>
      <c r="D1599">
        <f>INDEX(Reservations[Hall (won''t be transferred to database)],MATCH(SeatReservations[[#This Row],[Reservation]],Reservations[Id],0))</f>
        <v>9</v>
      </c>
      <c r="E1599">
        <f>INDEX(Reservations[Screening],MATCH(SeatReservations[[#This Row],[Reservation]],Reservations[Id],0))</f>
        <v>626</v>
      </c>
      <c r="F1599">
        <f t="shared" si="24"/>
        <v>1</v>
      </c>
      <c r="G1599">
        <f>INDEX(Seat!E:E,MATCH(SeatReservations!C1599,Seat!A:A,0))</f>
        <v>0</v>
      </c>
    </row>
    <row r="1600" spans="1:7" x14ac:dyDescent="0.25">
      <c r="A1600">
        <v>1599</v>
      </c>
      <c r="B1600">
        <v>2896</v>
      </c>
      <c r="C1600">
        <v>1114</v>
      </c>
      <c r="D1600">
        <f>INDEX(Reservations[Hall (won''t be transferred to database)],MATCH(SeatReservations[[#This Row],[Reservation]],Reservations[Id],0))</f>
        <v>6</v>
      </c>
      <c r="E1600">
        <f>INDEX(Reservations[Screening],MATCH(SeatReservations[[#This Row],[Reservation]],Reservations[Id],0))</f>
        <v>782</v>
      </c>
      <c r="F1600">
        <f t="shared" si="24"/>
        <v>1</v>
      </c>
      <c r="G1600">
        <f>INDEX(Seat!E:E,MATCH(SeatReservations!C1600,Seat!A:A,0))</f>
        <v>0</v>
      </c>
    </row>
    <row r="1601" spans="1:7" x14ac:dyDescent="0.25">
      <c r="A1601">
        <v>1600</v>
      </c>
      <c r="B1601">
        <v>549</v>
      </c>
      <c r="C1601">
        <v>873</v>
      </c>
      <c r="D1601">
        <f>INDEX(Reservations[Hall (won''t be transferred to database)],MATCH(SeatReservations[[#This Row],[Reservation]],Reservations[Id],0))</f>
        <v>4</v>
      </c>
      <c r="E1601">
        <f>INDEX(Reservations[Screening],MATCH(SeatReservations[[#This Row],[Reservation]],Reservations[Id],0))</f>
        <v>803</v>
      </c>
      <c r="F1601">
        <f t="shared" si="24"/>
        <v>1</v>
      </c>
      <c r="G1601">
        <f>INDEX(Seat!E:E,MATCH(SeatReservations!C1601,Seat!A:A,0))</f>
        <v>0</v>
      </c>
    </row>
    <row r="1602" spans="1:7" x14ac:dyDescent="0.25">
      <c r="A1602">
        <v>1601</v>
      </c>
      <c r="B1602">
        <v>78</v>
      </c>
      <c r="C1602">
        <v>585</v>
      </c>
      <c r="D1602">
        <f>INDEX(Reservations[Hall (won''t be transferred to database)],MATCH(SeatReservations[[#This Row],[Reservation]],Reservations[Id],0))</f>
        <v>3</v>
      </c>
      <c r="E1602">
        <f>INDEX(Reservations[Screening],MATCH(SeatReservations[[#This Row],[Reservation]],Reservations[Id],0))</f>
        <v>675</v>
      </c>
      <c r="F1602">
        <f t="shared" ref="F1602:F1665" si="25">COUNTIFS($E$1:$E$15894,E1602,$C$1:$C$15894,C1602)</f>
        <v>1</v>
      </c>
      <c r="G1602">
        <f>INDEX(Seat!E:E,MATCH(SeatReservations!C1602,Seat!A:A,0))</f>
        <v>0</v>
      </c>
    </row>
    <row r="1603" spans="1:7" x14ac:dyDescent="0.25">
      <c r="A1603">
        <v>1602</v>
      </c>
      <c r="B1603">
        <v>2318</v>
      </c>
      <c r="C1603">
        <v>1198</v>
      </c>
      <c r="D1603">
        <f>INDEX(Reservations[Hall (won''t be transferred to database)],MATCH(SeatReservations[[#This Row],[Reservation]],Reservations[Id],0))</f>
        <v>7</v>
      </c>
      <c r="E1603">
        <f>INDEX(Reservations[Screening],MATCH(SeatReservations[[#This Row],[Reservation]],Reservations[Id],0))</f>
        <v>817</v>
      </c>
      <c r="F1603">
        <f t="shared" si="25"/>
        <v>1</v>
      </c>
      <c r="G1603">
        <f>INDEX(Seat!E:E,MATCH(SeatReservations!C1603,Seat!A:A,0))</f>
        <v>0</v>
      </c>
    </row>
    <row r="1604" spans="1:7" x14ac:dyDescent="0.25">
      <c r="A1604">
        <v>1603</v>
      </c>
      <c r="B1604">
        <v>684</v>
      </c>
      <c r="C1604">
        <v>1356</v>
      </c>
      <c r="D1604">
        <f>INDEX(Reservations[Hall (won''t be transferred to database)],MATCH(SeatReservations[[#This Row],[Reservation]],Reservations[Id],0))</f>
        <v>9</v>
      </c>
      <c r="E1604">
        <f>INDEX(Reservations[Screening],MATCH(SeatReservations[[#This Row],[Reservation]],Reservations[Id],0))</f>
        <v>811</v>
      </c>
      <c r="F1604">
        <f t="shared" si="25"/>
        <v>1</v>
      </c>
      <c r="G1604">
        <f>INDEX(Seat!E:E,MATCH(SeatReservations!C1604,Seat!A:A,0))</f>
        <v>0</v>
      </c>
    </row>
    <row r="1605" spans="1:7" x14ac:dyDescent="0.25">
      <c r="A1605">
        <v>1604</v>
      </c>
      <c r="B1605">
        <v>1141</v>
      </c>
      <c r="C1605">
        <v>1381</v>
      </c>
      <c r="D1605">
        <f>INDEX(Reservations[Hall (won''t be transferred to database)],MATCH(SeatReservations[[#This Row],[Reservation]],Reservations[Id],0))</f>
        <v>10</v>
      </c>
      <c r="E1605">
        <f>INDEX(Reservations[Screening],MATCH(SeatReservations[[#This Row],[Reservation]],Reservations[Id],0))</f>
        <v>46</v>
      </c>
      <c r="F1605">
        <f t="shared" si="25"/>
        <v>1</v>
      </c>
      <c r="G1605">
        <f>INDEX(Seat!E:E,MATCH(SeatReservations!C1605,Seat!A:A,0))</f>
        <v>0</v>
      </c>
    </row>
    <row r="1606" spans="1:7" x14ac:dyDescent="0.25">
      <c r="A1606">
        <v>1605</v>
      </c>
      <c r="B1606">
        <v>2678</v>
      </c>
      <c r="C1606">
        <v>247</v>
      </c>
      <c r="D1606">
        <f>INDEX(Reservations[Hall (won''t be transferred to database)],MATCH(SeatReservations[[#This Row],[Reservation]],Reservations[Id],0))</f>
        <v>2</v>
      </c>
      <c r="E1606">
        <f>INDEX(Reservations[Screening],MATCH(SeatReservations[[#This Row],[Reservation]],Reservations[Id],0))</f>
        <v>687</v>
      </c>
      <c r="F1606">
        <f t="shared" si="25"/>
        <v>1</v>
      </c>
      <c r="G1606">
        <f>INDEX(Seat!E:E,MATCH(SeatReservations!C1606,Seat!A:A,0))</f>
        <v>0</v>
      </c>
    </row>
    <row r="1607" spans="1:7" x14ac:dyDescent="0.25">
      <c r="A1607">
        <v>1606</v>
      </c>
      <c r="B1607">
        <v>2003</v>
      </c>
      <c r="C1607">
        <v>1333</v>
      </c>
      <c r="D1607">
        <f>INDEX(Reservations[Hall (won''t be transferred to database)],MATCH(SeatReservations[[#This Row],[Reservation]],Reservations[Id],0))</f>
        <v>9</v>
      </c>
      <c r="E1607">
        <f>INDEX(Reservations[Screening],MATCH(SeatReservations[[#This Row],[Reservation]],Reservations[Id],0))</f>
        <v>805</v>
      </c>
      <c r="F1607">
        <f t="shared" si="25"/>
        <v>1</v>
      </c>
      <c r="G1607">
        <f>INDEX(Seat!E:E,MATCH(SeatReservations!C1607,Seat!A:A,0))</f>
        <v>0</v>
      </c>
    </row>
    <row r="1608" spans="1:7" x14ac:dyDescent="0.25">
      <c r="A1608">
        <v>1607</v>
      </c>
      <c r="B1608">
        <v>1130</v>
      </c>
      <c r="C1608">
        <v>1402</v>
      </c>
      <c r="D1608">
        <f>INDEX(Reservations[Hall (won''t be transferred to database)],MATCH(SeatReservations[[#This Row],[Reservation]],Reservations[Id],0))</f>
        <v>10</v>
      </c>
      <c r="E1608">
        <f>INDEX(Reservations[Screening],MATCH(SeatReservations[[#This Row],[Reservation]],Reservations[Id],0))</f>
        <v>26</v>
      </c>
      <c r="F1608">
        <f t="shared" si="25"/>
        <v>1</v>
      </c>
      <c r="G1608">
        <f>INDEX(Seat!E:E,MATCH(SeatReservations!C1608,Seat!A:A,0))</f>
        <v>0</v>
      </c>
    </row>
    <row r="1609" spans="1:7" x14ac:dyDescent="0.25">
      <c r="A1609">
        <v>1608</v>
      </c>
      <c r="B1609">
        <v>647</v>
      </c>
      <c r="C1609">
        <v>1075</v>
      </c>
      <c r="D1609">
        <f>INDEX(Reservations[Hall (won''t be transferred to database)],MATCH(SeatReservations[[#This Row],[Reservation]],Reservations[Id],0))</f>
        <v>6</v>
      </c>
      <c r="E1609">
        <f>INDEX(Reservations[Screening],MATCH(SeatReservations[[#This Row],[Reservation]],Reservations[Id],0))</f>
        <v>641</v>
      </c>
      <c r="F1609">
        <f t="shared" si="25"/>
        <v>1</v>
      </c>
      <c r="G1609">
        <f>INDEX(Seat!E:E,MATCH(SeatReservations!C1609,Seat!A:A,0))</f>
        <v>0</v>
      </c>
    </row>
    <row r="1610" spans="1:7" x14ac:dyDescent="0.25">
      <c r="A1610">
        <v>1609</v>
      </c>
      <c r="B1610">
        <v>27</v>
      </c>
      <c r="C1610">
        <v>236</v>
      </c>
      <c r="D1610">
        <f>INDEX(Reservations[Hall (won''t be transferred to database)],MATCH(SeatReservations[[#This Row],[Reservation]],Reservations[Id],0))</f>
        <v>1</v>
      </c>
      <c r="E1610">
        <f>INDEX(Reservations[Screening],MATCH(SeatReservations[[#This Row],[Reservation]],Reservations[Id],0))</f>
        <v>642</v>
      </c>
      <c r="F1610">
        <f t="shared" si="25"/>
        <v>1</v>
      </c>
      <c r="G1610">
        <f>INDEX(Seat!E:E,MATCH(SeatReservations!C1610,Seat!A:A,0))</f>
        <v>0</v>
      </c>
    </row>
    <row r="1611" spans="1:7" x14ac:dyDescent="0.25">
      <c r="A1611">
        <v>1610</v>
      </c>
      <c r="B1611">
        <v>1566</v>
      </c>
      <c r="C1611">
        <v>1233</v>
      </c>
      <c r="D1611">
        <f>INDEX(Reservations[Hall (won''t be transferred to database)],MATCH(SeatReservations[[#This Row],[Reservation]],Reservations[Id],0))</f>
        <v>7</v>
      </c>
      <c r="E1611">
        <f>INDEX(Reservations[Screening],MATCH(SeatReservations[[#This Row],[Reservation]],Reservations[Id],0))</f>
        <v>173</v>
      </c>
      <c r="F1611">
        <f t="shared" si="25"/>
        <v>2</v>
      </c>
      <c r="G1611">
        <f>INDEX(Seat!E:E,MATCH(SeatReservations!C1611,Seat!A:A,0))</f>
        <v>0</v>
      </c>
    </row>
    <row r="1612" spans="1:7" x14ac:dyDescent="0.25">
      <c r="A1612">
        <v>1611</v>
      </c>
      <c r="B1612">
        <v>1753</v>
      </c>
      <c r="C1612">
        <v>1423</v>
      </c>
      <c r="D1612">
        <f>INDEX(Reservations[Hall (won''t be transferred to database)],MATCH(SeatReservations[[#This Row],[Reservation]],Reservations[Id],0))</f>
        <v>10</v>
      </c>
      <c r="E1612">
        <f>INDEX(Reservations[Screening],MATCH(SeatReservations[[#This Row],[Reservation]],Reservations[Id],0))</f>
        <v>167</v>
      </c>
      <c r="F1612">
        <f t="shared" si="25"/>
        <v>1</v>
      </c>
      <c r="G1612">
        <f>INDEX(Seat!E:E,MATCH(SeatReservations!C1612,Seat!A:A,0))</f>
        <v>0</v>
      </c>
    </row>
    <row r="1613" spans="1:7" x14ac:dyDescent="0.25">
      <c r="A1613">
        <v>1612</v>
      </c>
      <c r="B1613">
        <v>1475</v>
      </c>
      <c r="C1613">
        <v>1396</v>
      </c>
      <c r="D1613">
        <f>INDEX(Reservations[Hall (won''t be transferred to database)],MATCH(SeatReservations[[#This Row],[Reservation]],Reservations[Id],0))</f>
        <v>10</v>
      </c>
      <c r="E1613">
        <f>INDEX(Reservations[Screening],MATCH(SeatReservations[[#This Row],[Reservation]],Reservations[Id],0))</f>
        <v>92</v>
      </c>
      <c r="F1613">
        <f t="shared" si="25"/>
        <v>1</v>
      </c>
      <c r="G1613">
        <f>INDEX(Seat!E:E,MATCH(SeatReservations!C1613,Seat!A:A,0))</f>
        <v>0</v>
      </c>
    </row>
    <row r="1614" spans="1:7" x14ac:dyDescent="0.25">
      <c r="A1614">
        <v>1613</v>
      </c>
      <c r="B1614">
        <v>2546</v>
      </c>
      <c r="C1614">
        <v>1352</v>
      </c>
      <c r="D1614">
        <f>INDEX(Reservations[Hall (won''t be transferred to database)],MATCH(SeatReservations[[#This Row],[Reservation]],Reservations[Id],0))</f>
        <v>9</v>
      </c>
      <c r="E1614">
        <f>INDEX(Reservations[Screening],MATCH(SeatReservations[[#This Row],[Reservation]],Reservations[Id],0))</f>
        <v>821</v>
      </c>
      <c r="F1614">
        <f t="shared" si="25"/>
        <v>3</v>
      </c>
      <c r="G1614">
        <f>INDEX(Seat!E:E,MATCH(SeatReservations!C1614,Seat!A:A,0))</f>
        <v>0</v>
      </c>
    </row>
    <row r="1615" spans="1:7" x14ac:dyDescent="0.25">
      <c r="A1615">
        <v>1614</v>
      </c>
      <c r="B1615">
        <v>2864</v>
      </c>
      <c r="C1615">
        <v>621</v>
      </c>
      <c r="D1615">
        <f>INDEX(Reservations[Hall (won''t be transferred to database)],MATCH(SeatReservations[[#This Row],[Reservation]],Reservations[Id],0))</f>
        <v>3</v>
      </c>
      <c r="E1615">
        <f>INDEX(Reservations[Screening],MATCH(SeatReservations[[#This Row],[Reservation]],Reservations[Id],0))</f>
        <v>808</v>
      </c>
      <c r="F1615">
        <f t="shared" si="25"/>
        <v>1</v>
      </c>
      <c r="G1615">
        <f>INDEX(Seat!E:E,MATCH(SeatReservations!C1615,Seat!A:A,0))</f>
        <v>0</v>
      </c>
    </row>
    <row r="1616" spans="1:7" x14ac:dyDescent="0.25">
      <c r="A1616">
        <v>1615</v>
      </c>
      <c r="B1616">
        <v>2586</v>
      </c>
      <c r="C1616">
        <v>1292</v>
      </c>
      <c r="D1616">
        <f>INDEX(Reservations[Hall (won''t be transferred to database)],MATCH(SeatReservations[[#This Row],[Reservation]],Reservations[Id],0))</f>
        <v>8</v>
      </c>
      <c r="E1616">
        <f>INDEX(Reservations[Screening],MATCH(SeatReservations[[#This Row],[Reservation]],Reservations[Id],0))</f>
        <v>649</v>
      </c>
      <c r="F1616">
        <f t="shared" si="25"/>
        <v>1</v>
      </c>
      <c r="G1616">
        <f>INDEX(Seat!E:E,MATCH(SeatReservations!C1616,Seat!A:A,0))</f>
        <v>0</v>
      </c>
    </row>
    <row r="1617" spans="1:7" x14ac:dyDescent="0.25">
      <c r="A1617">
        <v>1616</v>
      </c>
      <c r="B1617">
        <v>2473</v>
      </c>
      <c r="C1617">
        <v>457</v>
      </c>
      <c r="D1617">
        <f>INDEX(Reservations[Hall (won''t be transferred to database)],MATCH(SeatReservations[[#This Row],[Reservation]],Reservations[Id],0))</f>
        <v>2</v>
      </c>
      <c r="E1617">
        <f>INDEX(Reservations[Screening],MATCH(SeatReservations[[#This Row],[Reservation]],Reservations[Id],0))</f>
        <v>694</v>
      </c>
      <c r="F1617">
        <f t="shared" si="25"/>
        <v>1</v>
      </c>
      <c r="G1617">
        <f>INDEX(Seat!E:E,MATCH(SeatReservations!C1617,Seat!A:A,0))</f>
        <v>0</v>
      </c>
    </row>
    <row r="1618" spans="1:7" x14ac:dyDescent="0.25">
      <c r="A1618">
        <v>1617</v>
      </c>
      <c r="B1618">
        <v>2865</v>
      </c>
      <c r="C1618">
        <v>976</v>
      </c>
      <c r="D1618">
        <f>INDEX(Reservations[Hall (won''t be transferred to database)],MATCH(SeatReservations[[#This Row],[Reservation]],Reservations[Id],0))</f>
        <v>5</v>
      </c>
      <c r="E1618">
        <f>INDEX(Reservations[Screening],MATCH(SeatReservations[[#This Row],[Reservation]],Reservations[Id],0))</f>
        <v>651</v>
      </c>
      <c r="F1618">
        <f t="shared" si="25"/>
        <v>1</v>
      </c>
      <c r="G1618">
        <f>INDEX(Seat!E:E,MATCH(SeatReservations!C1618,Seat!A:A,0))</f>
        <v>0</v>
      </c>
    </row>
    <row r="1619" spans="1:7" x14ac:dyDescent="0.25">
      <c r="A1619">
        <v>1618</v>
      </c>
      <c r="B1619">
        <v>398</v>
      </c>
      <c r="C1619">
        <v>1214</v>
      </c>
      <c r="D1619">
        <f>INDEX(Reservations[Hall (won''t be transferred to database)],MATCH(SeatReservations[[#This Row],[Reservation]],Reservations[Id],0))</f>
        <v>7</v>
      </c>
      <c r="E1619">
        <f>INDEX(Reservations[Screening],MATCH(SeatReservations[[#This Row],[Reservation]],Reservations[Id],0))</f>
        <v>714</v>
      </c>
      <c r="F1619">
        <f t="shared" si="25"/>
        <v>1</v>
      </c>
      <c r="G1619">
        <f>INDEX(Seat!E:E,MATCH(SeatReservations!C1619,Seat!A:A,0))</f>
        <v>0</v>
      </c>
    </row>
    <row r="1620" spans="1:7" x14ac:dyDescent="0.25">
      <c r="A1620">
        <v>1619</v>
      </c>
      <c r="B1620">
        <v>838</v>
      </c>
      <c r="C1620">
        <v>1368</v>
      </c>
      <c r="D1620">
        <f>INDEX(Reservations[Hall (won''t be transferred to database)],MATCH(SeatReservations[[#This Row],[Reservation]],Reservations[Id],0))</f>
        <v>9</v>
      </c>
      <c r="E1620">
        <f>INDEX(Reservations[Screening],MATCH(SeatReservations[[#This Row],[Reservation]],Reservations[Id],0))</f>
        <v>679</v>
      </c>
      <c r="F1620">
        <f t="shared" si="25"/>
        <v>1</v>
      </c>
      <c r="G1620">
        <f>INDEX(Seat!E:E,MATCH(SeatReservations!C1620,Seat!A:A,0))</f>
        <v>0</v>
      </c>
    </row>
    <row r="1621" spans="1:7" x14ac:dyDescent="0.25">
      <c r="A1621">
        <v>1620</v>
      </c>
      <c r="B1621">
        <v>127</v>
      </c>
      <c r="C1621">
        <v>417</v>
      </c>
      <c r="D1621">
        <f>INDEX(Reservations[Hall (won''t be transferred to database)],MATCH(SeatReservations[[#This Row],[Reservation]],Reservations[Id],0))</f>
        <v>2</v>
      </c>
      <c r="E1621">
        <f>INDEX(Reservations[Screening],MATCH(SeatReservations[[#This Row],[Reservation]],Reservations[Id],0))</f>
        <v>687</v>
      </c>
      <c r="F1621">
        <f t="shared" si="25"/>
        <v>1</v>
      </c>
      <c r="G1621">
        <f>INDEX(Seat!E:E,MATCH(SeatReservations!C1621,Seat!A:A,0))</f>
        <v>0</v>
      </c>
    </row>
    <row r="1622" spans="1:7" x14ac:dyDescent="0.25">
      <c r="A1622">
        <v>1621</v>
      </c>
      <c r="B1622">
        <v>1110</v>
      </c>
      <c r="C1622">
        <v>226</v>
      </c>
      <c r="D1622">
        <f>INDEX(Reservations[Hall (won''t be transferred to database)],MATCH(SeatReservations[[#This Row],[Reservation]],Reservations[Id],0))</f>
        <v>1</v>
      </c>
      <c r="E1622">
        <f>INDEX(Reservations[Screening],MATCH(SeatReservations[[#This Row],[Reservation]],Reservations[Id],0))</f>
        <v>148</v>
      </c>
      <c r="F1622">
        <f t="shared" si="25"/>
        <v>1</v>
      </c>
      <c r="G1622">
        <f>INDEX(Seat!E:E,MATCH(SeatReservations!C1622,Seat!A:A,0))</f>
        <v>0</v>
      </c>
    </row>
    <row r="1623" spans="1:7" x14ac:dyDescent="0.25">
      <c r="A1623">
        <v>1622</v>
      </c>
      <c r="B1623">
        <v>1876</v>
      </c>
      <c r="C1623">
        <v>1101</v>
      </c>
      <c r="D1623">
        <f>INDEX(Reservations[Hall (won''t be transferred to database)],MATCH(SeatReservations[[#This Row],[Reservation]],Reservations[Id],0))</f>
        <v>6</v>
      </c>
      <c r="E1623">
        <f>INDEX(Reservations[Screening],MATCH(SeatReservations[[#This Row],[Reservation]],Reservations[Id],0))</f>
        <v>193</v>
      </c>
      <c r="F1623">
        <f t="shared" si="25"/>
        <v>1</v>
      </c>
      <c r="G1623">
        <f>INDEX(Seat!E:E,MATCH(SeatReservations!C1623,Seat!A:A,0))</f>
        <v>0</v>
      </c>
    </row>
    <row r="1624" spans="1:7" x14ac:dyDescent="0.25">
      <c r="A1624">
        <v>1623</v>
      </c>
      <c r="B1624">
        <v>1732</v>
      </c>
      <c r="C1624">
        <v>455</v>
      </c>
      <c r="D1624">
        <f>INDEX(Reservations[Hall (won''t be transferred to database)],MATCH(SeatReservations[[#This Row],[Reservation]],Reservations[Id],0))</f>
        <v>2</v>
      </c>
      <c r="E1624">
        <f>INDEX(Reservations[Screening],MATCH(SeatReservations[[#This Row],[Reservation]],Reservations[Id],0))</f>
        <v>138</v>
      </c>
      <c r="F1624">
        <f t="shared" si="25"/>
        <v>1</v>
      </c>
      <c r="G1624">
        <f>INDEX(Seat!E:E,MATCH(SeatReservations!C1624,Seat!A:A,0))</f>
        <v>0</v>
      </c>
    </row>
    <row r="1625" spans="1:7" x14ac:dyDescent="0.25">
      <c r="A1625">
        <v>1624</v>
      </c>
      <c r="B1625">
        <v>2610</v>
      </c>
      <c r="C1625">
        <v>1159</v>
      </c>
      <c r="D1625">
        <f>INDEX(Reservations[Hall (won''t be transferred to database)],MATCH(SeatReservations[[#This Row],[Reservation]],Reservations[Id],0))</f>
        <v>6</v>
      </c>
      <c r="E1625">
        <f>INDEX(Reservations[Screening],MATCH(SeatReservations[[#This Row],[Reservation]],Reservations[Id],0))</f>
        <v>641</v>
      </c>
      <c r="F1625">
        <f t="shared" si="25"/>
        <v>1</v>
      </c>
      <c r="G1625">
        <f>INDEX(Seat!E:E,MATCH(SeatReservations!C1625,Seat!A:A,0))</f>
        <v>0</v>
      </c>
    </row>
    <row r="1626" spans="1:7" x14ac:dyDescent="0.25">
      <c r="A1626">
        <v>1625</v>
      </c>
      <c r="B1626">
        <v>1259</v>
      </c>
      <c r="C1626">
        <v>1397</v>
      </c>
      <c r="D1626">
        <f>INDEX(Reservations[Hall (won''t be transferred to database)],MATCH(SeatReservations[[#This Row],[Reservation]],Reservations[Id],0))</f>
        <v>10</v>
      </c>
      <c r="E1626">
        <f>INDEX(Reservations[Screening],MATCH(SeatReservations[[#This Row],[Reservation]],Reservations[Id],0))</f>
        <v>85</v>
      </c>
      <c r="F1626">
        <f t="shared" si="25"/>
        <v>1</v>
      </c>
      <c r="G1626">
        <f>INDEX(Seat!E:E,MATCH(SeatReservations!C1626,Seat!A:A,0))</f>
        <v>0</v>
      </c>
    </row>
    <row r="1627" spans="1:7" x14ac:dyDescent="0.25">
      <c r="A1627">
        <v>1626</v>
      </c>
      <c r="B1627">
        <v>1524</v>
      </c>
      <c r="C1627">
        <v>526</v>
      </c>
      <c r="D1627">
        <f>INDEX(Reservations[Hall (won''t be transferred to database)],MATCH(SeatReservations[[#This Row],[Reservation]],Reservations[Id],0))</f>
        <v>3</v>
      </c>
      <c r="E1627">
        <f>INDEX(Reservations[Screening],MATCH(SeatReservations[[#This Row],[Reservation]],Reservations[Id],0))</f>
        <v>158</v>
      </c>
      <c r="F1627">
        <f t="shared" si="25"/>
        <v>1</v>
      </c>
      <c r="G1627">
        <f>INDEX(Seat!E:E,MATCH(SeatReservations!C1627,Seat!A:A,0))</f>
        <v>0</v>
      </c>
    </row>
    <row r="1628" spans="1:7" x14ac:dyDescent="0.25">
      <c r="A1628">
        <v>1627</v>
      </c>
      <c r="B1628">
        <v>1494</v>
      </c>
      <c r="C1628">
        <v>1045</v>
      </c>
      <c r="D1628">
        <f>INDEX(Reservations[Hall (won''t be transferred to database)],MATCH(SeatReservations[[#This Row],[Reservation]],Reservations[Id],0))</f>
        <v>5</v>
      </c>
      <c r="E1628">
        <f>INDEX(Reservations[Screening],MATCH(SeatReservations[[#This Row],[Reservation]],Reservations[Id],0))</f>
        <v>290</v>
      </c>
      <c r="F1628">
        <f t="shared" si="25"/>
        <v>1</v>
      </c>
      <c r="G1628">
        <f>INDEX(Seat!E:E,MATCH(SeatReservations!C1628,Seat!A:A,0))</f>
        <v>0</v>
      </c>
    </row>
    <row r="1629" spans="1:7" x14ac:dyDescent="0.25">
      <c r="A1629">
        <v>1628</v>
      </c>
      <c r="B1629">
        <v>1370</v>
      </c>
      <c r="C1629">
        <v>1169</v>
      </c>
      <c r="D1629">
        <f>INDEX(Reservations[Hall (won''t be transferred to database)],MATCH(SeatReservations[[#This Row],[Reservation]],Reservations[Id],0))</f>
        <v>7</v>
      </c>
      <c r="E1629">
        <f>INDEX(Reservations[Screening],MATCH(SeatReservations[[#This Row],[Reservation]],Reservations[Id],0))</f>
        <v>147</v>
      </c>
      <c r="F1629">
        <f t="shared" si="25"/>
        <v>1</v>
      </c>
      <c r="G1629">
        <f>INDEX(Seat!E:E,MATCH(SeatReservations!C1629,Seat!A:A,0))</f>
        <v>0</v>
      </c>
    </row>
    <row r="1630" spans="1:7" x14ac:dyDescent="0.25">
      <c r="A1630">
        <v>1629</v>
      </c>
      <c r="B1630">
        <v>2632</v>
      </c>
      <c r="C1630">
        <v>492</v>
      </c>
      <c r="D1630">
        <f>INDEX(Reservations[Hall (won''t be transferred to database)],MATCH(SeatReservations[[#This Row],[Reservation]],Reservations[Id],0))</f>
        <v>3</v>
      </c>
      <c r="E1630">
        <f>INDEX(Reservations[Screening],MATCH(SeatReservations[[#This Row],[Reservation]],Reservations[Id],0))</f>
        <v>791</v>
      </c>
      <c r="F1630">
        <f t="shared" si="25"/>
        <v>1</v>
      </c>
      <c r="G1630">
        <f>INDEX(Seat!E:E,MATCH(SeatReservations!C1630,Seat!A:A,0))</f>
        <v>0</v>
      </c>
    </row>
    <row r="1631" spans="1:7" x14ac:dyDescent="0.25">
      <c r="A1631">
        <v>1630</v>
      </c>
      <c r="B1631">
        <v>1396</v>
      </c>
      <c r="C1631">
        <v>1215</v>
      </c>
      <c r="D1631">
        <f>INDEX(Reservations[Hall (won''t be transferred to database)],MATCH(SeatReservations[[#This Row],[Reservation]],Reservations[Id],0))</f>
        <v>7</v>
      </c>
      <c r="E1631">
        <f>INDEX(Reservations[Screening],MATCH(SeatReservations[[#This Row],[Reservation]],Reservations[Id],0))</f>
        <v>89</v>
      </c>
      <c r="F1631">
        <f t="shared" si="25"/>
        <v>2</v>
      </c>
      <c r="G1631">
        <f>INDEX(Seat!E:E,MATCH(SeatReservations!C1631,Seat!A:A,0))</f>
        <v>0</v>
      </c>
    </row>
    <row r="1632" spans="1:7" x14ac:dyDescent="0.25">
      <c r="A1632">
        <v>1631</v>
      </c>
      <c r="B1632">
        <v>1451</v>
      </c>
      <c r="C1632">
        <v>1395</v>
      </c>
      <c r="D1632">
        <f>INDEX(Reservations[Hall (won''t be transferred to database)],MATCH(SeatReservations[[#This Row],[Reservation]],Reservations[Id],0))</f>
        <v>10</v>
      </c>
      <c r="E1632">
        <f>INDEX(Reservations[Screening],MATCH(SeatReservations[[#This Row],[Reservation]],Reservations[Id],0))</f>
        <v>162</v>
      </c>
      <c r="F1632">
        <f t="shared" si="25"/>
        <v>1</v>
      </c>
      <c r="G1632">
        <f>INDEX(Seat!E:E,MATCH(SeatReservations!C1632,Seat!A:A,0))</f>
        <v>0</v>
      </c>
    </row>
    <row r="1633" spans="1:7" x14ac:dyDescent="0.25">
      <c r="A1633">
        <v>1632</v>
      </c>
      <c r="B1633">
        <v>754</v>
      </c>
      <c r="C1633">
        <v>371</v>
      </c>
      <c r="D1633">
        <f>INDEX(Reservations[Hall (won''t be transferred to database)],MATCH(SeatReservations[[#This Row],[Reservation]],Reservations[Id],0))</f>
        <v>2</v>
      </c>
      <c r="E1633">
        <f>INDEX(Reservations[Screening],MATCH(SeatReservations[[#This Row],[Reservation]],Reservations[Id],0))</f>
        <v>824</v>
      </c>
      <c r="F1633">
        <f t="shared" si="25"/>
        <v>1</v>
      </c>
      <c r="G1633">
        <f>INDEX(Seat!E:E,MATCH(SeatReservations!C1633,Seat!A:A,0))</f>
        <v>0</v>
      </c>
    </row>
    <row r="1634" spans="1:7" x14ac:dyDescent="0.25">
      <c r="A1634">
        <v>1633</v>
      </c>
      <c r="B1634">
        <v>1021</v>
      </c>
      <c r="C1634">
        <v>1337</v>
      </c>
      <c r="D1634">
        <f>INDEX(Reservations[Hall (won''t be transferred to database)],MATCH(SeatReservations[[#This Row],[Reservation]],Reservations[Id],0))</f>
        <v>9</v>
      </c>
      <c r="E1634">
        <f>INDEX(Reservations[Screening],MATCH(SeatReservations[[#This Row],[Reservation]],Reservations[Id],0))</f>
        <v>64</v>
      </c>
      <c r="F1634">
        <f t="shared" si="25"/>
        <v>1</v>
      </c>
      <c r="G1634">
        <f>INDEX(Seat!E:E,MATCH(SeatReservations!C1634,Seat!A:A,0))</f>
        <v>0</v>
      </c>
    </row>
    <row r="1635" spans="1:7" x14ac:dyDescent="0.25">
      <c r="A1635">
        <v>1634</v>
      </c>
      <c r="B1635">
        <v>1327</v>
      </c>
      <c r="C1635">
        <v>86</v>
      </c>
      <c r="D1635">
        <f>INDEX(Reservations[Hall (won''t be transferred to database)],MATCH(SeatReservations[[#This Row],[Reservation]],Reservations[Id],0))</f>
        <v>1</v>
      </c>
      <c r="E1635">
        <f>INDEX(Reservations[Screening],MATCH(SeatReservations[[#This Row],[Reservation]],Reservations[Id],0))</f>
        <v>159</v>
      </c>
      <c r="F1635">
        <f t="shared" si="25"/>
        <v>1</v>
      </c>
      <c r="G1635">
        <f>INDEX(Seat!E:E,MATCH(SeatReservations!C1635,Seat!A:A,0))</f>
        <v>0</v>
      </c>
    </row>
    <row r="1636" spans="1:7" x14ac:dyDescent="0.25">
      <c r="A1636">
        <v>1635</v>
      </c>
      <c r="B1636">
        <v>1910</v>
      </c>
      <c r="C1636">
        <v>1035</v>
      </c>
      <c r="D1636">
        <f>INDEX(Reservations[Hall (won''t be transferred to database)],MATCH(SeatReservations[[#This Row],[Reservation]],Reservations[Id],0))</f>
        <v>5</v>
      </c>
      <c r="E1636">
        <f>INDEX(Reservations[Screening],MATCH(SeatReservations[[#This Row],[Reservation]],Reservations[Id],0))</f>
        <v>19</v>
      </c>
      <c r="F1636">
        <f t="shared" si="25"/>
        <v>1</v>
      </c>
      <c r="G1636">
        <f>INDEX(Seat!E:E,MATCH(SeatReservations!C1636,Seat!A:A,0))</f>
        <v>0</v>
      </c>
    </row>
    <row r="1637" spans="1:7" x14ac:dyDescent="0.25">
      <c r="A1637">
        <v>1636</v>
      </c>
      <c r="B1637">
        <v>2857</v>
      </c>
      <c r="C1637">
        <v>1035</v>
      </c>
      <c r="D1637">
        <f>INDEX(Reservations[Hall (won''t be transferred to database)],MATCH(SeatReservations[[#This Row],[Reservation]],Reservations[Id],0))</f>
        <v>5</v>
      </c>
      <c r="E1637">
        <f>INDEX(Reservations[Screening],MATCH(SeatReservations[[#This Row],[Reservation]],Reservations[Id],0))</f>
        <v>834</v>
      </c>
      <c r="F1637">
        <f t="shared" si="25"/>
        <v>1</v>
      </c>
      <c r="G1637">
        <f>INDEX(Seat!E:E,MATCH(SeatReservations!C1637,Seat!A:A,0))</f>
        <v>0</v>
      </c>
    </row>
    <row r="1638" spans="1:7" x14ac:dyDescent="0.25">
      <c r="A1638">
        <v>1637</v>
      </c>
      <c r="B1638">
        <v>2787</v>
      </c>
      <c r="C1638">
        <v>1342</v>
      </c>
      <c r="D1638">
        <f>INDEX(Reservations[Hall (won''t be transferred to database)],MATCH(SeatReservations[[#This Row],[Reservation]],Reservations[Id],0))</f>
        <v>9</v>
      </c>
      <c r="E1638">
        <f>INDEX(Reservations[Screening],MATCH(SeatReservations[[#This Row],[Reservation]],Reservations[Id],0))</f>
        <v>805</v>
      </c>
      <c r="F1638">
        <f t="shared" si="25"/>
        <v>1</v>
      </c>
      <c r="G1638">
        <f>INDEX(Seat!E:E,MATCH(SeatReservations!C1638,Seat!A:A,0))</f>
        <v>0</v>
      </c>
    </row>
    <row r="1639" spans="1:7" x14ac:dyDescent="0.25">
      <c r="A1639">
        <v>1638</v>
      </c>
      <c r="B1639">
        <v>2818</v>
      </c>
      <c r="C1639">
        <v>1150</v>
      </c>
      <c r="D1639">
        <f>INDEX(Reservations[Hall (won''t be transferred to database)],MATCH(SeatReservations[[#This Row],[Reservation]],Reservations[Id],0))</f>
        <v>6</v>
      </c>
      <c r="E1639">
        <f>INDEX(Reservations[Screening],MATCH(SeatReservations[[#This Row],[Reservation]],Reservations[Id],0))</f>
        <v>725</v>
      </c>
      <c r="F1639">
        <f t="shared" si="25"/>
        <v>1</v>
      </c>
      <c r="G1639">
        <f>INDEX(Seat!E:E,MATCH(SeatReservations!C1639,Seat!A:A,0))</f>
        <v>0</v>
      </c>
    </row>
    <row r="1640" spans="1:7" x14ac:dyDescent="0.25">
      <c r="A1640">
        <v>1639</v>
      </c>
      <c r="B1640">
        <v>2732</v>
      </c>
      <c r="C1640">
        <v>1101</v>
      </c>
      <c r="D1640">
        <f>INDEX(Reservations[Hall (won''t be transferred to database)],MATCH(SeatReservations[[#This Row],[Reservation]],Reservations[Id],0))</f>
        <v>6</v>
      </c>
      <c r="E1640">
        <f>INDEX(Reservations[Screening],MATCH(SeatReservations[[#This Row],[Reservation]],Reservations[Id],0))</f>
        <v>607</v>
      </c>
      <c r="F1640">
        <f t="shared" si="25"/>
        <v>1</v>
      </c>
      <c r="G1640">
        <f>INDEX(Seat!E:E,MATCH(SeatReservations!C1640,Seat!A:A,0))</f>
        <v>0</v>
      </c>
    </row>
    <row r="1641" spans="1:7" x14ac:dyDescent="0.25">
      <c r="A1641">
        <v>1640</v>
      </c>
      <c r="B1641">
        <v>1904</v>
      </c>
      <c r="C1641">
        <v>780</v>
      </c>
      <c r="D1641">
        <f>INDEX(Reservations[Hall (won''t be transferred to database)],MATCH(SeatReservations[[#This Row],[Reservation]],Reservations[Id],0))</f>
        <v>4</v>
      </c>
      <c r="E1641">
        <f>INDEX(Reservations[Screening],MATCH(SeatReservations[[#This Row],[Reservation]],Reservations[Id],0))</f>
        <v>131</v>
      </c>
      <c r="F1641">
        <f t="shared" si="25"/>
        <v>1</v>
      </c>
      <c r="G1641">
        <f>INDEX(Seat!E:E,MATCH(SeatReservations!C1641,Seat!A:A,0))</f>
        <v>0</v>
      </c>
    </row>
    <row r="1642" spans="1:7" x14ac:dyDescent="0.25">
      <c r="A1642">
        <v>1641</v>
      </c>
      <c r="B1642">
        <v>2964</v>
      </c>
      <c r="C1642">
        <v>1063</v>
      </c>
      <c r="D1642">
        <f>INDEX(Reservations[Hall (won''t be transferred to database)],MATCH(SeatReservations[[#This Row],[Reservation]],Reservations[Id],0))</f>
        <v>6</v>
      </c>
      <c r="E1642">
        <f>INDEX(Reservations[Screening],MATCH(SeatReservations[[#This Row],[Reservation]],Reservations[Id],0))</f>
        <v>707</v>
      </c>
      <c r="F1642">
        <f t="shared" si="25"/>
        <v>1</v>
      </c>
      <c r="G1642">
        <f>INDEX(Seat!E:E,MATCH(SeatReservations!C1642,Seat!A:A,0))</f>
        <v>0</v>
      </c>
    </row>
    <row r="1643" spans="1:7" x14ac:dyDescent="0.25">
      <c r="A1643">
        <v>1642</v>
      </c>
      <c r="B1643">
        <v>2752</v>
      </c>
      <c r="C1643">
        <v>1066</v>
      </c>
      <c r="D1643">
        <f>INDEX(Reservations[Hall (won''t be transferred to database)],MATCH(SeatReservations[[#This Row],[Reservation]],Reservations[Id],0))</f>
        <v>6</v>
      </c>
      <c r="E1643">
        <f>INDEX(Reservations[Screening],MATCH(SeatReservations[[#This Row],[Reservation]],Reservations[Id],0))</f>
        <v>782</v>
      </c>
      <c r="F1643">
        <f t="shared" si="25"/>
        <v>1</v>
      </c>
      <c r="G1643">
        <f>INDEX(Seat!E:E,MATCH(SeatReservations!C1643,Seat!A:A,0))</f>
        <v>0</v>
      </c>
    </row>
    <row r="1644" spans="1:7" x14ac:dyDescent="0.25">
      <c r="A1644">
        <v>1643</v>
      </c>
      <c r="B1644">
        <v>2163</v>
      </c>
      <c r="C1644">
        <v>1408</v>
      </c>
      <c r="D1644">
        <f>INDEX(Reservations[Hall (won''t be transferred to database)],MATCH(SeatReservations[[#This Row],[Reservation]],Reservations[Id],0))</f>
        <v>10</v>
      </c>
      <c r="E1644">
        <f>INDEX(Reservations[Screening],MATCH(SeatReservations[[#This Row],[Reservation]],Reservations[Id],0))</f>
        <v>760</v>
      </c>
      <c r="F1644">
        <f t="shared" si="25"/>
        <v>1</v>
      </c>
      <c r="G1644">
        <f>INDEX(Seat!E:E,MATCH(SeatReservations!C1644,Seat!A:A,0))</f>
        <v>0</v>
      </c>
    </row>
    <row r="1645" spans="1:7" x14ac:dyDescent="0.25">
      <c r="A1645">
        <v>1644</v>
      </c>
      <c r="B1645">
        <v>2954</v>
      </c>
      <c r="C1645">
        <v>1304</v>
      </c>
      <c r="D1645">
        <f>INDEX(Reservations[Hall (won''t be transferred to database)],MATCH(SeatReservations[[#This Row],[Reservation]],Reservations[Id],0))</f>
        <v>8</v>
      </c>
      <c r="E1645">
        <f>INDEX(Reservations[Screening],MATCH(SeatReservations[[#This Row],[Reservation]],Reservations[Id],0))</f>
        <v>650</v>
      </c>
      <c r="F1645">
        <f t="shared" si="25"/>
        <v>2</v>
      </c>
      <c r="G1645">
        <f>INDEX(Seat!E:E,MATCH(SeatReservations!C1645,Seat!A:A,0))</f>
        <v>0</v>
      </c>
    </row>
    <row r="1646" spans="1:7" x14ac:dyDescent="0.25">
      <c r="A1646">
        <v>1645</v>
      </c>
      <c r="B1646">
        <v>2741</v>
      </c>
      <c r="C1646">
        <v>1419</v>
      </c>
      <c r="D1646">
        <f>INDEX(Reservations[Hall (won''t be transferred to database)],MATCH(SeatReservations[[#This Row],[Reservation]],Reservations[Id],0))</f>
        <v>10</v>
      </c>
      <c r="E1646">
        <f>INDEX(Reservations[Screening],MATCH(SeatReservations[[#This Row],[Reservation]],Reservations[Id],0))</f>
        <v>676</v>
      </c>
      <c r="F1646">
        <f t="shared" si="25"/>
        <v>1</v>
      </c>
      <c r="G1646">
        <f>INDEX(Seat!E:E,MATCH(SeatReservations!C1646,Seat!A:A,0))</f>
        <v>0</v>
      </c>
    </row>
    <row r="1647" spans="1:7" x14ac:dyDescent="0.25">
      <c r="A1647">
        <v>1646</v>
      </c>
      <c r="B1647">
        <v>2573</v>
      </c>
      <c r="C1647">
        <v>284</v>
      </c>
      <c r="D1647">
        <f>INDEX(Reservations[Hall (won''t be transferred to database)],MATCH(SeatReservations[[#This Row],[Reservation]],Reservations[Id],0))</f>
        <v>2</v>
      </c>
      <c r="E1647">
        <f>INDEX(Reservations[Screening],MATCH(SeatReservations[[#This Row],[Reservation]],Reservations[Id],0))</f>
        <v>669</v>
      </c>
      <c r="F1647">
        <f t="shared" si="25"/>
        <v>1</v>
      </c>
      <c r="G1647">
        <f>INDEX(Seat!E:E,MATCH(SeatReservations!C1647,Seat!A:A,0))</f>
        <v>0</v>
      </c>
    </row>
    <row r="1648" spans="1:7" x14ac:dyDescent="0.25">
      <c r="A1648">
        <v>1647</v>
      </c>
      <c r="B1648">
        <v>478</v>
      </c>
      <c r="C1648">
        <v>1327</v>
      </c>
      <c r="D1648">
        <f>INDEX(Reservations[Hall (won''t be transferred to database)],MATCH(SeatReservations[[#This Row],[Reservation]],Reservations[Id],0))</f>
        <v>9</v>
      </c>
      <c r="E1648">
        <f>INDEX(Reservations[Screening],MATCH(SeatReservations[[#This Row],[Reservation]],Reservations[Id],0))</f>
        <v>748</v>
      </c>
      <c r="F1648">
        <f t="shared" si="25"/>
        <v>1</v>
      </c>
      <c r="G1648">
        <f>INDEX(Seat!E:E,MATCH(SeatReservations!C1648,Seat!A:A,0))</f>
        <v>0</v>
      </c>
    </row>
    <row r="1649" spans="1:7" x14ac:dyDescent="0.25">
      <c r="A1649">
        <v>1648</v>
      </c>
      <c r="B1649">
        <v>63</v>
      </c>
      <c r="C1649">
        <v>857</v>
      </c>
      <c r="D1649">
        <f>INDEX(Reservations[Hall (won''t be transferred to database)],MATCH(SeatReservations[[#This Row],[Reservation]],Reservations[Id],0))</f>
        <v>4</v>
      </c>
      <c r="E1649">
        <f>INDEX(Reservations[Screening],MATCH(SeatReservations[[#This Row],[Reservation]],Reservations[Id],0))</f>
        <v>625</v>
      </c>
      <c r="F1649">
        <f t="shared" si="25"/>
        <v>1</v>
      </c>
      <c r="G1649">
        <f>INDEX(Seat!E:E,MATCH(SeatReservations!C1649,Seat!A:A,0))</f>
        <v>0</v>
      </c>
    </row>
    <row r="1650" spans="1:7" x14ac:dyDescent="0.25">
      <c r="A1650">
        <v>1649</v>
      </c>
      <c r="B1650">
        <v>990</v>
      </c>
      <c r="C1650">
        <v>528</v>
      </c>
      <c r="D1650">
        <f>INDEX(Reservations[Hall (won''t be transferred to database)],MATCH(SeatReservations[[#This Row],[Reservation]],Reservations[Id],0))</f>
        <v>3</v>
      </c>
      <c r="E1650">
        <f>INDEX(Reservations[Screening],MATCH(SeatReservations[[#This Row],[Reservation]],Reservations[Id],0))</f>
        <v>791</v>
      </c>
      <c r="F1650">
        <f t="shared" si="25"/>
        <v>1</v>
      </c>
      <c r="G1650">
        <f>INDEX(Seat!E:E,MATCH(SeatReservations!C1650,Seat!A:A,0))</f>
        <v>0</v>
      </c>
    </row>
    <row r="1651" spans="1:7" x14ac:dyDescent="0.25">
      <c r="A1651">
        <v>1650</v>
      </c>
      <c r="B1651">
        <v>2292</v>
      </c>
      <c r="C1651">
        <v>837</v>
      </c>
      <c r="D1651">
        <f>INDEX(Reservations[Hall (won''t be transferred to database)],MATCH(SeatReservations[[#This Row],[Reservation]],Reservations[Id],0))</f>
        <v>4</v>
      </c>
      <c r="E1651">
        <f>INDEX(Reservations[Screening],MATCH(SeatReservations[[#This Row],[Reservation]],Reservations[Id],0))</f>
        <v>777</v>
      </c>
      <c r="F1651">
        <f t="shared" si="25"/>
        <v>2</v>
      </c>
      <c r="G1651">
        <f>INDEX(Seat!E:E,MATCH(SeatReservations!C1651,Seat!A:A,0))</f>
        <v>0</v>
      </c>
    </row>
    <row r="1652" spans="1:7" x14ac:dyDescent="0.25">
      <c r="A1652">
        <v>1651</v>
      </c>
      <c r="B1652">
        <v>2720</v>
      </c>
      <c r="C1652">
        <v>1411</v>
      </c>
      <c r="D1652">
        <f>INDEX(Reservations[Hall (won''t be transferred to database)],MATCH(SeatReservations[[#This Row],[Reservation]],Reservations[Id],0))</f>
        <v>10</v>
      </c>
      <c r="E1652">
        <f>INDEX(Reservations[Screening],MATCH(SeatReservations[[#This Row],[Reservation]],Reservations[Id],0))</f>
        <v>667</v>
      </c>
      <c r="F1652">
        <f t="shared" si="25"/>
        <v>1</v>
      </c>
      <c r="G1652">
        <f>INDEX(Seat!E:E,MATCH(SeatReservations!C1652,Seat!A:A,0))</f>
        <v>0</v>
      </c>
    </row>
    <row r="1653" spans="1:7" x14ac:dyDescent="0.25">
      <c r="A1653">
        <v>1652</v>
      </c>
      <c r="B1653">
        <v>1683</v>
      </c>
      <c r="C1653">
        <v>328</v>
      </c>
      <c r="D1653">
        <f>INDEX(Reservations[Hall (won''t be transferred to database)],MATCH(SeatReservations[[#This Row],[Reservation]],Reservations[Id],0))</f>
        <v>2</v>
      </c>
      <c r="E1653">
        <f>INDEX(Reservations[Screening],MATCH(SeatReservations[[#This Row],[Reservation]],Reservations[Id],0))</f>
        <v>40</v>
      </c>
      <c r="F1653">
        <f t="shared" si="25"/>
        <v>1</v>
      </c>
      <c r="G1653">
        <f>INDEX(Seat!E:E,MATCH(SeatReservations!C1653,Seat!A:A,0))</f>
        <v>0</v>
      </c>
    </row>
    <row r="1654" spans="1:7" x14ac:dyDescent="0.25">
      <c r="A1654">
        <v>1653</v>
      </c>
      <c r="B1654">
        <v>2625</v>
      </c>
      <c r="C1654">
        <v>283</v>
      </c>
      <c r="D1654">
        <f>INDEX(Reservations[Hall (won''t be transferred to database)],MATCH(SeatReservations[[#This Row],[Reservation]],Reservations[Id],0))</f>
        <v>2</v>
      </c>
      <c r="E1654">
        <f>INDEX(Reservations[Screening],MATCH(SeatReservations[[#This Row],[Reservation]],Reservations[Id],0))</f>
        <v>618</v>
      </c>
      <c r="F1654">
        <f t="shared" si="25"/>
        <v>1</v>
      </c>
      <c r="G1654">
        <f>INDEX(Seat!E:E,MATCH(SeatReservations!C1654,Seat!A:A,0))</f>
        <v>0</v>
      </c>
    </row>
    <row r="1655" spans="1:7" x14ac:dyDescent="0.25">
      <c r="A1655">
        <v>1654</v>
      </c>
      <c r="B1655">
        <v>1759</v>
      </c>
      <c r="C1655">
        <v>883</v>
      </c>
      <c r="D1655">
        <f>INDEX(Reservations[Hall (won''t be transferred to database)],MATCH(SeatReservations[[#This Row],[Reservation]],Reservations[Id],0))</f>
        <v>4</v>
      </c>
      <c r="E1655">
        <f>INDEX(Reservations[Screening],MATCH(SeatReservations[[#This Row],[Reservation]],Reservations[Id],0))</f>
        <v>2</v>
      </c>
      <c r="F1655">
        <f t="shared" si="25"/>
        <v>1</v>
      </c>
      <c r="G1655">
        <f>INDEX(Seat!E:E,MATCH(SeatReservations!C1655,Seat!A:A,0))</f>
        <v>0</v>
      </c>
    </row>
    <row r="1656" spans="1:7" x14ac:dyDescent="0.25">
      <c r="A1656">
        <v>1655</v>
      </c>
      <c r="B1656">
        <v>1175</v>
      </c>
      <c r="C1656">
        <v>1309</v>
      </c>
      <c r="D1656">
        <f>INDEX(Reservations[Hall (won''t be transferred to database)],MATCH(SeatReservations[[#This Row],[Reservation]],Reservations[Id],0))</f>
        <v>8</v>
      </c>
      <c r="E1656">
        <f>INDEX(Reservations[Screening],MATCH(SeatReservations[[#This Row],[Reservation]],Reservations[Id],0))</f>
        <v>130</v>
      </c>
      <c r="F1656">
        <f t="shared" si="25"/>
        <v>1</v>
      </c>
      <c r="G1656">
        <f>INDEX(Seat!E:E,MATCH(SeatReservations!C1656,Seat!A:A,0))</f>
        <v>0</v>
      </c>
    </row>
    <row r="1657" spans="1:7" x14ac:dyDescent="0.25">
      <c r="A1657">
        <v>1656</v>
      </c>
      <c r="B1657">
        <v>1500</v>
      </c>
      <c r="C1657">
        <v>224</v>
      </c>
      <c r="D1657">
        <f>INDEX(Reservations[Hall (won''t be transferred to database)],MATCH(SeatReservations[[#This Row],[Reservation]],Reservations[Id],0))</f>
        <v>1</v>
      </c>
      <c r="E1657">
        <f>INDEX(Reservations[Screening],MATCH(SeatReservations[[#This Row],[Reservation]],Reservations[Id],0))</f>
        <v>56</v>
      </c>
      <c r="F1657">
        <f t="shared" si="25"/>
        <v>1</v>
      </c>
      <c r="G1657">
        <f>INDEX(Seat!E:E,MATCH(SeatReservations!C1657,Seat!A:A,0))</f>
        <v>0</v>
      </c>
    </row>
    <row r="1658" spans="1:7" x14ac:dyDescent="0.25">
      <c r="A1658">
        <v>1657</v>
      </c>
      <c r="B1658">
        <v>2485</v>
      </c>
      <c r="C1658">
        <v>10</v>
      </c>
      <c r="D1658">
        <f>INDEX(Reservations[Hall (won''t be transferred to database)],MATCH(SeatReservations[[#This Row],[Reservation]],Reservations[Id],0))</f>
        <v>1</v>
      </c>
      <c r="E1658">
        <f>INDEX(Reservations[Screening],MATCH(SeatReservations[[#This Row],[Reservation]],Reservations[Id],0))</f>
        <v>773</v>
      </c>
      <c r="F1658">
        <f t="shared" si="25"/>
        <v>1</v>
      </c>
      <c r="G1658">
        <f>INDEX(Seat!E:E,MATCH(SeatReservations!C1658,Seat!A:A,0))</f>
        <v>0</v>
      </c>
    </row>
    <row r="1659" spans="1:7" x14ac:dyDescent="0.25">
      <c r="A1659">
        <v>1658</v>
      </c>
      <c r="B1659">
        <v>2818</v>
      </c>
      <c r="C1659">
        <v>1081</v>
      </c>
      <c r="D1659">
        <f>INDEX(Reservations[Hall (won''t be transferred to database)],MATCH(SeatReservations[[#This Row],[Reservation]],Reservations[Id],0))</f>
        <v>6</v>
      </c>
      <c r="E1659">
        <f>INDEX(Reservations[Screening],MATCH(SeatReservations[[#This Row],[Reservation]],Reservations[Id],0))</f>
        <v>725</v>
      </c>
      <c r="F1659">
        <f t="shared" si="25"/>
        <v>1</v>
      </c>
      <c r="G1659">
        <f>INDEX(Seat!E:E,MATCH(SeatReservations!C1659,Seat!A:A,0))</f>
        <v>0</v>
      </c>
    </row>
    <row r="1660" spans="1:7" x14ac:dyDescent="0.25">
      <c r="A1660">
        <v>1659</v>
      </c>
      <c r="B1660">
        <v>2530</v>
      </c>
      <c r="C1660">
        <v>1142</v>
      </c>
      <c r="D1660">
        <f>INDEX(Reservations[Hall (won''t be transferred to database)],MATCH(SeatReservations[[#This Row],[Reservation]],Reservations[Id],0))</f>
        <v>6</v>
      </c>
      <c r="E1660">
        <f>INDEX(Reservations[Screening],MATCH(SeatReservations[[#This Row],[Reservation]],Reservations[Id],0))</f>
        <v>658</v>
      </c>
      <c r="F1660">
        <f t="shared" si="25"/>
        <v>1</v>
      </c>
      <c r="G1660">
        <f>INDEX(Seat!E:E,MATCH(SeatReservations!C1660,Seat!A:A,0))</f>
        <v>0</v>
      </c>
    </row>
    <row r="1661" spans="1:7" x14ac:dyDescent="0.25">
      <c r="A1661">
        <v>1660</v>
      </c>
      <c r="B1661">
        <v>1616</v>
      </c>
      <c r="C1661">
        <v>797</v>
      </c>
      <c r="D1661">
        <f>INDEX(Reservations[Hall (won''t be transferred to database)],MATCH(SeatReservations[[#This Row],[Reservation]],Reservations[Id],0))</f>
        <v>4</v>
      </c>
      <c r="E1661">
        <f>INDEX(Reservations[Screening],MATCH(SeatReservations[[#This Row],[Reservation]],Reservations[Id],0))</f>
        <v>93</v>
      </c>
      <c r="F1661">
        <f t="shared" si="25"/>
        <v>1</v>
      </c>
      <c r="G1661">
        <f>INDEX(Seat!E:E,MATCH(SeatReservations!C1661,Seat!A:A,0))</f>
        <v>0</v>
      </c>
    </row>
    <row r="1662" spans="1:7" x14ac:dyDescent="0.25">
      <c r="A1662">
        <v>1661</v>
      </c>
      <c r="B1662">
        <v>1761</v>
      </c>
      <c r="C1662">
        <v>718</v>
      </c>
      <c r="D1662">
        <f>INDEX(Reservations[Hall (won''t be transferred to database)],MATCH(SeatReservations[[#This Row],[Reservation]],Reservations[Id],0))</f>
        <v>3</v>
      </c>
      <c r="E1662">
        <f>INDEX(Reservations[Screening],MATCH(SeatReservations[[#This Row],[Reservation]],Reservations[Id],0))</f>
        <v>187</v>
      </c>
      <c r="F1662">
        <f t="shared" si="25"/>
        <v>1</v>
      </c>
      <c r="G1662">
        <f>INDEX(Seat!E:E,MATCH(SeatReservations!C1662,Seat!A:A,0))</f>
        <v>0</v>
      </c>
    </row>
    <row r="1663" spans="1:7" x14ac:dyDescent="0.25">
      <c r="A1663">
        <v>1662</v>
      </c>
      <c r="B1663">
        <v>2447</v>
      </c>
      <c r="C1663">
        <v>231</v>
      </c>
      <c r="D1663">
        <f>INDEX(Reservations[Hall (won''t be transferred to database)],MATCH(SeatReservations[[#This Row],[Reservation]],Reservations[Id],0))</f>
        <v>1</v>
      </c>
      <c r="E1663">
        <f>INDEX(Reservations[Screening],MATCH(SeatReservations[[#This Row],[Reservation]],Reservations[Id],0))</f>
        <v>765</v>
      </c>
      <c r="F1663">
        <f t="shared" si="25"/>
        <v>2</v>
      </c>
      <c r="G1663">
        <f>INDEX(Seat!E:E,MATCH(SeatReservations!C1663,Seat!A:A,0))</f>
        <v>0</v>
      </c>
    </row>
    <row r="1664" spans="1:7" x14ac:dyDescent="0.25">
      <c r="A1664">
        <v>1663</v>
      </c>
      <c r="B1664">
        <v>2256</v>
      </c>
      <c r="C1664">
        <v>968</v>
      </c>
      <c r="D1664">
        <f>INDEX(Reservations[Hall (won''t be transferred to database)],MATCH(SeatReservations[[#This Row],[Reservation]],Reservations[Id],0))</f>
        <v>5</v>
      </c>
      <c r="E1664">
        <f>INDEX(Reservations[Screening],MATCH(SeatReservations[[#This Row],[Reservation]],Reservations[Id],0))</f>
        <v>734</v>
      </c>
      <c r="F1664">
        <f t="shared" si="25"/>
        <v>1</v>
      </c>
      <c r="G1664">
        <f>INDEX(Seat!E:E,MATCH(SeatReservations!C1664,Seat!A:A,0))</f>
        <v>0</v>
      </c>
    </row>
    <row r="1665" spans="1:7" x14ac:dyDescent="0.25">
      <c r="A1665">
        <v>1664</v>
      </c>
      <c r="B1665">
        <v>1951</v>
      </c>
      <c r="C1665">
        <v>1275</v>
      </c>
      <c r="D1665">
        <f>INDEX(Reservations[Hall (won''t be transferred to database)],MATCH(SeatReservations[[#This Row],[Reservation]],Reservations[Id],0))</f>
        <v>8</v>
      </c>
      <c r="E1665">
        <f>INDEX(Reservations[Screening],MATCH(SeatReservations[[#This Row],[Reservation]],Reservations[Id],0))</f>
        <v>41</v>
      </c>
      <c r="F1665">
        <f t="shared" si="25"/>
        <v>1</v>
      </c>
      <c r="G1665">
        <f>INDEX(Seat!E:E,MATCH(SeatReservations!C1665,Seat!A:A,0))</f>
        <v>0</v>
      </c>
    </row>
    <row r="1666" spans="1:7" x14ac:dyDescent="0.25">
      <c r="A1666">
        <v>1665</v>
      </c>
      <c r="B1666">
        <v>593</v>
      </c>
      <c r="C1666">
        <v>1141</v>
      </c>
      <c r="D1666">
        <f>INDEX(Reservations[Hall (won''t be transferred to database)],MATCH(SeatReservations[[#This Row],[Reservation]],Reservations[Id],0))</f>
        <v>6</v>
      </c>
      <c r="E1666">
        <f>INDEX(Reservations[Screening],MATCH(SeatReservations[[#This Row],[Reservation]],Reservations[Id],0))</f>
        <v>624</v>
      </c>
      <c r="F1666">
        <f t="shared" ref="F1666:F1729" si="26">COUNTIFS($E$1:$E$15894,E1666,$C$1:$C$15894,C1666)</f>
        <v>1</v>
      </c>
      <c r="G1666">
        <f>INDEX(Seat!E:E,MATCH(SeatReservations!C1666,Seat!A:A,0))</f>
        <v>0</v>
      </c>
    </row>
    <row r="1667" spans="1:7" x14ac:dyDescent="0.25">
      <c r="A1667">
        <v>1666</v>
      </c>
      <c r="B1667">
        <v>1315</v>
      </c>
      <c r="C1667">
        <v>25</v>
      </c>
      <c r="D1667">
        <f>INDEX(Reservations[Hall (won''t be transferred to database)],MATCH(SeatReservations[[#This Row],[Reservation]],Reservations[Id],0))</f>
        <v>1</v>
      </c>
      <c r="E1667">
        <f>INDEX(Reservations[Screening],MATCH(SeatReservations[[#This Row],[Reservation]],Reservations[Id],0))</f>
        <v>137</v>
      </c>
      <c r="F1667">
        <f t="shared" si="26"/>
        <v>1</v>
      </c>
      <c r="G1667">
        <f>INDEX(Seat!E:E,MATCH(SeatReservations!C1667,Seat!A:A,0))</f>
        <v>0</v>
      </c>
    </row>
    <row r="1668" spans="1:7" x14ac:dyDescent="0.25">
      <c r="A1668">
        <v>1667</v>
      </c>
      <c r="B1668">
        <v>2636</v>
      </c>
      <c r="C1668">
        <v>110</v>
      </c>
      <c r="D1668">
        <f>INDEX(Reservations[Hall (won''t be transferred to database)],MATCH(SeatReservations[[#This Row],[Reservation]],Reservations[Id],0))</f>
        <v>1</v>
      </c>
      <c r="E1668">
        <f>INDEX(Reservations[Screening],MATCH(SeatReservations[[#This Row],[Reservation]],Reservations[Id],0))</f>
        <v>826</v>
      </c>
      <c r="F1668">
        <f t="shared" si="26"/>
        <v>1</v>
      </c>
      <c r="G1668">
        <f>INDEX(Seat!E:E,MATCH(SeatReservations!C1668,Seat!A:A,0))</f>
        <v>0</v>
      </c>
    </row>
    <row r="1669" spans="1:7" x14ac:dyDescent="0.25">
      <c r="A1669">
        <v>1668</v>
      </c>
      <c r="B1669">
        <v>1950</v>
      </c>
      <c r="C1669">
        <v>248</v>
      </c>
      <c r="D1669">
        <f>INDEX(Reservations[Hall (won''t be transferred to database)],MATCH(SeatReservations[[#This Row],[Reservation]],Reservations[Id],0))</f>
        <v>2</v>
      </c>
      <c r="E1669">
        <f>INDEX(Reservations[Screening],MATCH(SeatReservations[[#This Row],[Reservation]],Reservations[Id],0))</f>
        <v>230</v>
      </c>
      <c r="F1669">
        <f t="shared" si="26"/>
        <v>1</v>
      </c>
      <c r="G1669">
        <f>INDEX(Seat!E:E,MATCH(SeatReservations!C1669,Seat!A:A,0))</f>
        <v>0</v>
      </c>
    </row>
    <row r="1670" spans="1:7" x14ac:dyDescent="0.25">
      <c r="A1670">
        <v>1669</v>
      </c>
      <c r="B1670">
        <v>1845</v>
      </c>
      <c r="C1670">
        <v>1246</v>
      </c>
      <c r="D1670">
        <f>INDEX(Reservations[Hall (won''t be transferred to database)],MATCH(SeatReservations[[#This Row],[Reservation]],Reservations[Id],0))</f>
        <v>7</v>
      </c>
      <c r="E1670">
        <f>INDEX(Reservations[Screening],MATCH(SeatReservations[[#This Row],[Reservation]],Reservations[Id],0))</f>
        <v>125</v>
      </c>
      <c r="F1670">
        <f t="shared" si="26"/>
        <v>1</v>
      </c>
      <c r="G1670">
        <f>INDEX(Seat!E:E,MATCH(SeatReservations!C1670,Seat!A:A,0))</f>
        <v>0</v>
      </c>
    </row>
    <row r="1671" spans="1:7" x14ac:dyDescent="0.25">
      <c r="A1671">
        <v>1670</v>
      </c>
      <c r="B1671">
        <v>1993</v>
      </c>
      <c r="C1671">
        <v>51</v>
      </c>
      <c r="D1671">
        <f>INDEX(Reservations[Hall (won''t be transferred to database)],MATCH(SeatReservations[[#This Row],[Reservation]],Reservations[Id],0))</f>
        <v>1</v>
      </c>
      <c r="E1671">
        <f>INDEX(Reservations[Screening],MATCH(SeatReservations[[#This Row],[Reservation]],Reservations[Id],0))</f>
        <v>148</v>
      </c>
      <c r="F1671">
        <f t="shared" si="26"/>
        <v>1</v>
      </c>
      <c r="G1671">
        <f>INDEX(Seat!E:E,MATCH(SeatReservations!C1671,Seat!A:A,0))</f>
        <v>0</v>
      </c>
    </row>
    <row r="1672" spans="1:7" x14ac:dyDescent="0.25">
      <c r="A1672">
        <v>1671</v>
      </c>
      <c r="B1672">
        <v>2736</v>
      </c>
      <c r="C1672">
        <v>571</v>
      </c>
      <c r="D1672">
        <f>INDEX(Reservations[Hall (won''t be transferred to database)],MATCH(SeatReservations[[#This Row],[Reservation]],Reservations[Id],0))</f>
        <v>3</v>
      </c>
      <c r="E1672">
        <f>INDEX(Reservations[Screening],MATCH(SeatReservations[[#This Row],[Reservation]],Reservations[Id],0))</f>
        <v>757</v>
      </c>
      <c r="F1672">
        <f t="shared" si="26"/>
        <v>1</v>
      </c>
      <c r="G1672">
        <f>INDEX(Seat!E:E,MATCH(SeatReservations!C1672,Seat!A:A,0))</f>
        <v>0</v>
      </c>
    </row>
    <row r="1673" spans="1:7" x14ac:dyDescent="0.25">
      <c r="A1673">
        <v>1672</v>
      </c>
      <c r="B1673">
        <v>2195</v>
      </c>
      <c r="C1673">
        <v>1255</v>
      </c>
      <c r="D1673">
        <f>INDEX(Reservations[Hall (won''t be transferred to database)],MATCH(SeatReservations[[#This Row],[Reservation]],Reservations[Id],0))</f>
        <v>7</v>
      </c>
      <c r="E1673">
        <f>INDEX(Reservations[Screening],MATCH(SeatReservations[[#This Row],[Reservation]],Reservations[Id],0))</f>
        <v>796</v>
      </c>
      <c r="F1673">
        <f t="shared" si="26"/>
        <v>1</v>
      </c>
      <c r="G1673">
        <f>INDEX(Seat!E:E,MATCH(SeatReservations!C1673,Seat!A:A,0))</f>
        <v>0</v>
      </c>
    </row>
    <row r="1674" spans="1:7" x14ac:dyDescent="0.25">
      <c r="A1674">
        <v>1673</v>
      </c>
      <c r="B1674">
        <v>91</v>
      </c>
      <c r="C1674">
        <v>715</v>
      </c>
      <c r="D1674">
        <f>INDEX(Reservations[Hall (won''t be transferred to database)],MATCH(SeatReservations[[#This Row],[Reservation]],Reservations[Id],0))</f>
        <v>3</v>
      </c>
      <c r="E1674">
        <f>INDEX(Reservations[Screening],MATCH(SeatReservations[[#This Row],[Reservation]],Reservations[Id],0))</f>
        <v>791</v>
      </c>
      <c r="F1674">
        <f t="shared" si="26"/>
        <v>1</v>
      </c>
      <c r="G1674">
        <f>INDEX(Seat!E:E,MATCH(SeatReservations!C1674,Seat!A:A,0))</f>
        <v>0</v>
      </c>
    </row>
    <row r="1675" spans="1:7" x14ac:dyDescent="0.25">
      <c r="A1675">
        <v>1674</v>
      </c>
      <c r="B1675">
        <v>579</v>
      </c>
      <c r="C1675">
        <v>1363</v>
      </c>
      <c r="D1675">
        <f>INDEX(Reservations[Hall (won''t be transferred to database)],MATCH(SeatReservations[[#This Row],[Reservation]],Reservations[Id],0))</f>
        <v>9</v>
      </c>
      <c r="E1675">
        <f>INDEX(Reservations[Screening],MATCH(SeatReservations[[#This Row],[Reservation]],Reservations[Id],0))</f>
        <v>611</v>
      </c>
      <c r="F1675">
        <f t="shared" si="26"/>
        <v>1</v>
      </c>
      <c r="G1675">
        <f>INDEX(Seat!E:E,MATCH(SeatReservations!C1675,Seat!A:A,0))</f>
        <v>0</v>
      </c>
    </row>
    <row r="1676" spans="1:7" x14ac:dyDescent="0.25">
      <c r="A1676">
        <v>1675</v>
      </c>
      <c r="B1676">
        <v>244</v>
      </c>
      <c r="C1676">
        <v>43</v>
      </c>
      <c r="D1676">
        <f>INDEX(Reservations[Hall (won''t be transferred to database)],MATCH(SeatReservations[[#This Row],[Reservation]],Reservations[Id],0))</f>
        <v>1</v>
      </c>
      <c r="E1676">
        <f>INDEX(Reservations[Screening],MATCH(SeatReservations[[#This Row],[Reservation]],Reservations[Id],0))</f>
        <v>772</v>
      </c>
      <c r="F1676">
        <f t="shared" si="26"/>
        <v>1</v>
      </c>
      <c r="G1676">
        <f>INDEX(Seat!E:E,MATCH(SeatReservations!C1676,Seat!A:A,0))</f>
        <v>0</v>
      </c>
    </row>
    <row r="1677" spans="1:7" x14ac:dyDescent="0.25">
      <c r="A1677">
        <v>1676</v>
      </c>
      <c r="B1677">
        <v>19</v>
      </c>
      <c r="C1677">
        <v>1382</v>
      </c>
      <c r="D1677">
        <f>INDEX(Reservations[Hall (won''t be transferred to database)],MATCH(SeatReservations[[#This Row],[Reservation]],Reservations[Id],0))</f>
        <v>10</v>
      </c>
      <c r="E1677">
        <f>INDEX(Reservations[Screening],MATCH(SeatReservations[[#This Row],[Reservation]],Reservations[Id],0))</f>
        <v>729</v>
      </c>
      <c r="F1677">
        <f t="shared" si="26"/>
        <v>1</v>
      </c>
      <c r="G1677">
        <f>INDEX(Seat!E:E,MATCH(SeatReservations!C1677,Seat!A:A,0))</f>
        <v>0</v>
      </c>
    </row>
    <row r="1678" spans="1:7" x14ac:dyDescent="0.25">
      <c r="A1678">
        <v>1677</v>
      </c>
      <c r="B1678">
        <v>1206</v>
      </c>
      <c r="C1678">
        <v>1086</v>
      </c>
      <c r="D1678">
        <f>INDEX(Reservations[Hall (won''t be transferred to database)],MATCH(SeatReservations[[#This Row],[Reservation]],Reservations[Id],0))</f>
        <v>6</v>
      </c>
      <c r="E1678">
        <f>INDEX(Reservations[Screening],MATCH(SeatReservations[[#This Row],[Reservation]],Reservations[Id],0))</f>
        <v>182</v>
      </c>
      <c r="F1678">
        <f t="shared" si="26"/>
        <v>1</v>
      </c>
      <c r="G1678">
        <f>INDEX(Seat!E:E,MATCH(SeatReservations!C1678,Seat!A:A,0))</f>
        <v>0</v>
      </c>
    </row>
    <row r="1679" spans="1:7" x14ac:dyDescent="0.25">
      <c r="A1679">
        <v>1678</v>
      </c>
      <c r="B1679">
        <v>1501</v>
      </c>
      <c r="C1679">
        <v>790</v>
      </c>
      <c r="D1679">
        <f>INDEX(Reservations[Hall (won''t be transferred to database)],MATCH(SeatReservations[[#This Row],[Reservation]],Reservations[Id],0))</f>
        <v>4</v>
      </c>
      <c r="E1679">
        <f>INDEX(Reservations[Screening],MATCH(SeatReservations[[#This Row],[Reservation]],Reservations[Id],0))</f>
        <v>286</v>
      </c>
      <c r="F1679">
        <f t="shared" si="26"/>
        <v>1</v>
      </c>
      <c r="G1679">
        <f>INDEX(Seat!E:E,MATCH(SeatReservations!C1679,Seat!A:A,0))</f>
        <v>0</v>
      </c>
    </row>
    <row r="1680" spans="1:7" x14ac:dyDescent="0.25">
      <c r="A1680">
        <v>1679</v>
      </c>
      <c r="B1680">
        <v>2029</v>
      </c>
      <c r="C1680">
        <v>1265</v>
      </c>
      <c r="D1680">
        <f>INDEX(Reservations[Hall (won''t be transferred to database)],MATCH(SeatReservations[[#This Row],[Reservation]],Reservations[Id],0))</f>
        <v>8</v>
      </c>
      <c r="E1680">
        <f>INDEX(Reservations[Screening],MATCH(SeatReservations[[#This Row],[Reservation]],Reservations[Id],0))</f>
        <v>659</v>
      </c>
      <c r="F1680">
        <f t="shared" si="26"/>
        <v>1</v>
      </c>
      <c r="G1680">
        <f>INDEX(Seat!E:E,MATCH(SeatReservations!C1680,Seat!A:A,0))</f>
        <v>0</v>
      </c>
    </row>
    <row r="1681" spans="1:7" x14ac:dyDescent="0.25">
      <c r="A1681">
        <v>1680</v>
      </c>
      <c r="B1681">
        <v>1409</v>
      </c>
      <c r="C1681">
        <v>1127</v>
      </c>
      <c r="D1681">
        <f>INDEX(Reservations[Hall (won''t be transferred to database)],MATCH(SeatReservations[[#This Row],[Reservation]],Reservations[Id],0))</f>
        <v>6</v>
      </c>
      <c r="E1681">
        <f>INDEX(Reservations[Screening],MATCH(SeatReservations[[#This Row],[Reservation]],Reservations[Id],0))</f>
        <v>10</v>
      </c>
      <c r="F1681">
        <f t="shared" si="26"/>
        <v>1</v>
      </c>
      <c r="G1681">
        <f>INDEX(Seat!E:E,MATCH(SeatReservations!C1681,Seat!A:A,0))</f>
        <v>0</v>
      </c>
    </row>
    <row r="1682" spans="1:7" x14ac:dyDescent="0.25">
      <c r="A1682">
        <v>1681</v>
      </c>
      <c r="B1682">
        <v>2604</v>
      </c>
      <c r="C1682">
        <v>51</v>
      </c>
      <c r="D1682">
        <f>INDEX(Reservations[Hall (won''t be transferred to database)],MATCH(SeatReservations[[#This Row],[Reservation]],Reservations[Id],0))</f>
        <v>1</v>
      </c>
      <c r="E1682">
        <f>INDEX(Reservations[Screening],MATCH(SeatReservations[[#This Row],[Reservation]],Reservations[Id],0))</f>
        <v>765</v>
      </c>
      <c r="F1682">
        <f t="shared" si="26"/>
        <v>1</v>
      </c>
      <c r="G1682">
        <f>INDEX(Seat!E:E,MATCH(SeatReservations!C1682,Seat!A:A,0))</f>
        <v>0</v>
      </c>
    </row>
    <row r="1683" spans="1:7" x14ac:dyDescent="0.25">
      <c r="A1683">
        <v>1682</v>
      </c>
      <c r="B1683">
        <v>1624</v>
      </c>
      <c r="C1683">
        <v>1156</v>
      </c>
      <c r="D1683">
        <f>INDEX(Reservations[Hall (won''t be transferred to database)],MATCH(SeatReservations[[#This Row],[Reservation]],Reservations[Id],0))</f>
        <v>6</v>
      </c>
      <c r="E1683">
        <f>INDEX(Reservations[Screening],MATCH(SeatReservations[[#This Row],[Reservation]],Reservations[Id],0))</f>
        <v>10</v>
      </c>
      <c r="F1683">
        <f t="shared" si="26"/>
        <v>1</v>
      </c>
      <c r="G1683">
        <f>INDEX(Seat!E:E,MATCH(SeatReservations!C1683,Seat!A:A,0))</f>
        <v>0</v>
      </c>
    </row>
    <row r="1684" spans="1:7" x14ac:dyDescent="0.25">
      <c r="A1684">
        <v>1683</v>
      </c>
      <c r="B1684">
        <v>1271</v>
      </c>
      <c r="C1684">
        <v>1324</v>
      </c>
      <c r="D1684">
        <f>INDEX(Reservations[Hall (won''t be transferred to database)],MATCH(SeatReservations[[#This Row],[Reservation]],Reservations[Id],0))</f>
        <v>9</v>
      </c>
      <c r="E1684">
        <f>INDEX(Reservations[Screening],MATCH(SeatReservations[[#This Row],[Reservation]],Reservations[Id],0))</f>
        <v>245</v>
      </c>
      <c r="F1684">
        <f t="shared" si="26"/>
        <v>1</v>
      </c>
      <c r="G1684">
        <f>INDEX(Seat!E:E,MATCH(SeatReservations!C1684,Seat!A:A,0))</f>
        <v>0</v>
      </c>
    </row>
    <row r="1685" spans="1:7" x14ac:dyDescent="0.25">
      <c r="A1685">
        <v>1684</v>
      </c>
      <c r="B1685">
        <v>635</v>
      </c>
      <c r="C1685">
        <v>1263</v>
      </c>
      <c r="D1685">
        <f>INDEX(Reservations[Hall (won''t be transferred to database)],MATCH(SeatReservations[[#This Row],[Reservation]],Reservations[Id],0))</f>
        <v>8</v>
      </c>
      <c r="E1685">
        <f>INDEX(Reservations[Screening],MATCH(SeatReservations[[#This Row],[Reservation]],Reservations[Id],0))</f>
        <v>829</v>
      </c>
      <c r="F1685">
        <f t="shared" si="26"/>
        <v>1</v>
      </c>
      <c r="G1685">
        <f>INDEX(Seat!E:E,MATCH(SeatReservations!C1685,Seat!A:A,0))</f>
        <v>0</v>
      </c>
    </row>
    <row r="1686" spans="1:7" x14ac:dyDescent="0.25">
      <c r="A1686">
        <v>1685</v>
      </c>
      <c r="B1686">
        <v>1419</v>
      </c>
      <c r="C1686">
        <v>1057</v>
      </c>
      <c r="D1686">
        <f>INDEX(Reservations[Hall (won''t be transferred to database)],MATCH(SeatReservations[[#This Row],[Reservation]],Reservations[Id],0))</f>
        <v>5</v>
      </c>
      <c r="E1686">
        <f>INDEX(Reservations[Screening],MATCH(SeatReservations[[#This Row],[Reservation]],Reservations[Id],0))</f>
        <v>104</v>
      </c>
      <c r="F1686">
        <f t="shared" si="26"/>
        <v>1</v>
      </c>
      <c r="G1686">
        <f>INDEX(Seat!E:E,MATCH(SeatReservations!C1686,Seat!A:A,0))</f>
        <v>0</v>
      </c>
    </row>
    <row r="1687" spans="1:7" x14ac:dyDescent="0.25">
      <c r="A1687">
        <v>1686</v>
      </c>
      <c r="B1687">
        <v>1109</v>
      </c>
      <c r="C1687">
        <v>704</v>
      </c>
      <c r="D1687">
        <f>INDEX(Reservations[Hall (won''t be transferred to database)],MATCH(SeatReservations[[#This Row],[Reservation]],Reservations[Id],0))</f>
        <v>3</v>
      </c>
      <c r="E1687">
        <f>INDEX(Reservations[Screening],MATCH(SeatReservations[[#This Row],[Reservation]],Reservations[Id],0))</f>
        <v>241</v>
      </c>
      <c r="F1687">
        <f t="shared" si="26"/>
        <v>1</v>
      </c>
      <c r="G1687">
        <f>INDEX(Seat!E:E,MATCH(SeatReservations!C1687,Seat!A:A,0))</f>
        <v>0</v>
      </c>
    </row>
    <row r="1688" spans="1:7" x14ac:dyDescent="0.25">
      <c r="A1688">
        <v>1687</v>
      </c>
      <c r="B1688">
        <v>854</v>
      </c>
      <c r="C1688">
        <v>856</v>
      </c>
      <c r="D1688">
        <f>INDEX(Reservations[Hall (won''t be transferred to database)],MATCH(SeatReservations[[#This Row],[Reservation]],Reservations[Id],0))</f>
        <v>4</v>
      </c>
      <c r="E1688">
        <f>INDEX(Reservations[Screening],MATCH(SeatReservations[[#This Row],[Reservation]],Reservations[Id],0))</f>
        <v>653</v>
      </c>
      <c r="F1688">
        <f t="shared" si="26"/>
        <v>1</v>
      </c>
      <c r="G1688">
        <f>INDEX(Seat!E:E,MATCH(SeatReservations!C1688,Seat!A:A,0))</f>
        <v>0</v>
      </c>
    </row>
    <row r="1689" spans="1:7" x14ac:dyDescent="0.25">
      <c r="A1689">
        <v>1688</v>
      </c>
      <c r="B1689">
        <v>2489</v>
      </c>
      <c r="C1689">
        <v>475</v>
      </c>
      <c r="D1689">
        <f>INDEX(Reservations[Hall (won''t be transferred to database)],MATCH(SeatReservations[[#This Row],[Reservation]],Reservations[Id],0))</f>
        <v>2</v>
      </c>
      <c r="E1689">
        <f>INDEX(Reservations[Screening],MATCH(SeatReservations[[#This Row],[Reservation]],Reservations[Id],0))</f>
        <v>809</v>
      </c>
      <c r="F1689">
        <f t="shared" si="26"/>
        <v>1</v>
      </c>
      <c r="G1689">
        <f>INDEX(Seat!E:E,MATCH(SeatReservations!C1689,Seat!A:A,0))</f>
        <v>0</v>
      </c>
    </row>
    <row r="1690" spans="1:7" x14ac:dyDescent="0.25">
      <c r="A1690">
        <v>1689</v>
      </c>
      <c r="B1690">
        <v>2202</v>
      </c>
      <c r="C1690">
        <v>889</v>
      </c>
      <c r="D1690">
        <f>INDEX(Reservations[Hall (won''t be transferred to database)],MATCH(SeatReservations[[#This Row],[Reservation]],Reservations[Id],0))</f>
        <v>4</v>
      </c>
      <c r="E1690">
        <f>INDEX(Reservations[Screening],MATCH(SeatReservations[[#This Row],[Reservation]],Reservations[Id],0))</f>
        <v>803</v>
      </c>
      <c r="F1690">
        <f t="shared" si="26"/>
        <v>1</v>
      </c>
      <c r="G1690">
        <f>INDEX(Seat!E:E,MATCH(SeatReservations!C1690,Seat!A:A,0))</f>
        <v>0</v>
      </c>
    </row>
    <row r="1691" spans="1:7" x14ac:dyDescent="0.25">
      <c r="A1691">
        <v>1690</v>
      </c>
      <c r="B1691">
        <v>833</v>
      </c>
      <c r="C1691">
        <v>1017</v>
      </c>
      <c r="D1691">
        <f>INDEX(Reservations[Hall (won''t be transferred to database)],MATCH(SeatReservations[[#This Row],[Reservation]],Reservations[Id],0))</f>
        <v>5</v>
      </c>
      <c r="E1691">
        <f>INDEX(Reservations[Screening],MATCH(SeatReservations[[#This Row],[Reservation]],Reservations[Id],0))</f>
        <v>834</v>
      </c>
      <c r="F1691">
        <f t="shared" si="26"/>
        <v>2</v>
      </c>
      <c r="G1691">
        <f>INDEX(Seat!E:E,MATCH(SeatReservations!C1691,Seat!A:A,0))</f>
        <v>0</v>
      </c>
    </row>
    <row r="1692" spans="1:7" x14ac:dyDescent="0.25">
      <c r="A1692">
        <v>1691</v>
      </c>
      <c r="B1692">
        <v>2112</v>
      </c>
      <c r="C1692">
        <v>1039</v>
      </c>
      <c r="D1692">
        <f>INDEX(Reservations[Hall (won''t be transferred to database)],MATCH(SeatReservations[[#This Row],[Reservation]],Reservations[Id],0))</f>
        <v>5</v>
      </c>
      <c r="E1692">
        <f>INDEX(Reservations[Screening],MATCH(SeatReservations[[#This Row],[Reservation]],Reservations[Id],0))</f>
        <v>655</v>
      </c>
      <c r="F1692">
        <f t="shared" si="26"/>
        <v>1</v>
      </c>
      <c r="G1692">
        <f>INDEX(Seat!E:E,MATCH(SeatReservations!C1692,Seat!A:A,0))</f>
        <v>0</v>
      </c>
    </row>
    <row r="1693" spans="1:7" x14ac:dyDescent="0.25">
      <c r="A1693">
        <v>1692</v>
      </c>
      <c r="B1693">
        <v>2681</v>
      </c>
      <c r="C1693">
        <v>1053</v>
      </c>
      <c r="D1693">
        <f>INDEX(Reservations[Hall (won''t be transferred to database)],MATCH(SeatReservations[[#This Row],[Reservation]],Reservations[Id],0))</f>
        <v>5</v>
      </c>
      <c r="E1693">
        <f>INDEX(Reservations[Screening],MATCH(SeatReservations[[#This Row],[Reservation]],Reservations[Id],0))</f>
        <v>838</v>
      </c>
      <c r="F1693">
        <f t="shared" si="26"/>
        <v>1</v>
      </c>
      <c r="G1693">
        <f>INDEX(Seat!E:E,MATCH(SeatReservations!C1693,Seat!A:A,0))</f>
        <v>0</v>
      </c>
    </row>
    <row r="1694" spans="1:7" x14ac:dyDescent="0.25">
      <c r="A1694">
        <v>1693</v>
      </c>
      <c r="B1694">
        <v>2366</v>
      </c>
      <c r="C1694">
        <v>1084</v>
      </c>
      <c r="D1694">
        <f>INDEX(Reservations[Hall (won''t be transferred to database)],MATCH(SeatReservations[[#This Row],[Reservation]],Reservations[Id],0))</f>
        <v>6</v>
      </c>
      <c r="E1694">
        <f>INDEX(Reservations[Screening],MATCH(SeatReservations[[#This Row],[Reservation]],Reservations[Id],0))</f>
        <v>646</v>
      </c>
      <c r="F1694">
        <f t="shared" si="26"/>
        <v>1</v>
      </c>
      <c r="G1694">
        <f>INDEX(Seat!E:E,MATCH(SeatReservations!C1694,Seat!A:A,0))</f>
        <v>0</v>
      </c>
    </row>
    <row r="1695" spans="1:7" x14ac:dyDescent="0.25">
      <c r="A1695">
        <v>1694</v>
      </c>
      <c r="B1695">
        <v>2715</v>
      </c>
      <c r="C1695">
        <v>1399</v>
      </c>
      <c r="D1695">
        <f>INDEX(Reservations[Hall (won''t be transferred to database)],MATCH(SeatReservations[[#This Row],[Reservation]],Reservations[Id],0))</f>
        <v>10</v>
      </c>
      <c r="E1695">
        <f>INDEX(Reservations[Screening],MATCH(SeatReservations[[#This Row],[Reservation]],Reservations[Id],0))</f>
        <v>676</v>
      </c>
      <c r="F1695">
        <f t="shared" si="26"/>
        <v>1</v>
      </c>
      <c r="G1695">
        <f>INDEX(Seat!E:E,MATCH(SeatReservations!C1695,Seat!A:A,0))</f>
        <v>0</v>
      </c>
    </row>
    <row r="1696" spans="1:7" x14ac:dyDescent="0.25">
      <c r="A1696">
        <v>1695</v>
      </c>
      <c r="B1696">
        <v>2571</v>
      </c>
      <c r="C1696">
        <v>1247</v>
      </c>
      <c r="D1696">
        <f>INDEX(Reservations[Hall (won''t be transferred to database)],MATCH(SeatReservations[[#This Row],[Reservation]],Reservations[Id],0))</f>
        <v>7</v>
      </c>
      <c r="E1696">
        <f>INDEX(Reservations[Screening],MATCH(SeatReservations[[#This Row],[Reservation]],Reservations[Id],0))</f>
        <v>726</v>
      </c>
      <c r="F1696">
        <f t="shared" si="26"/>
        <v>1</v>
      </c>
      <c r="G1696">
        <f>INDEX(Seat!E:E,MATCH(SeatReservations!C1696,Seat!A:A,0))</f>
        <v>0</v>
      </c>
    </row>
    <row r="1697" spans="1:7" x14ac:dyDescent="0.25">
      <c r="A1697">
        <v>1696</v>
      </c>
      <c r="B1697">
        <v>146</v>
      </c>
      <c r="C1697">
        <v>750</v>
      </c>
      <c r="D1697">
        <f>INDEX(Reservations[Hall (won''t be transferred to database)],MATCH(SeatReservations[[#This Row],[Reservation]],Reservations[Id],0))</f>
        <v>4</v>
      </c>
      <c r="E1697">
        <f>INDEX(Reservations[Screening],MATCH(SeatReservations[[#This Row],[Reservation]],Reservations[Id],0))</f>
        <v>625</v>
      </c>
      <c r="F1697">
        <f t="shared" si="26"/>
        <v>1</v>
      </c>
      <c r="G1697">
        <f>INDEX(Seat!E:E,MATCH(SeatReservations!C1697,Seat!A:A,0))</f>
        <v>0</v>
      </c>
    </row>
    <row r="1698" spans="1:7" x14ac:dyDescent="0.25">
      <c r="A1698">
        <v>1697</v>
      </c>
      <c r="B1698">
        <v>1240</v>
      </c>
      <c r="C1698">
        <v>1299</v>
      </c>
      <c r="D1698">
        <f>INDEX(Reservations[Hall (won''t be transferred to database)],MATCH(SeatReservations[[#This Row],[Reservation]],Reservations[Id],0))</f>
        <v>8</v>
      </c>
      <c r="E1698">
        <f>INDEX(Reservations[Screening],MATCH(SeatReservations[[#This Row],[Reservation]],Reservations[Id],0))</f>
        <v>41</v>
      </c>
      <c r="F1698">
        <f t="shared" si="26"/>
        <v>1</v>
      </c>
      <c r="G1698">
        <f>INDEX(Seat!E:E,MATCH(SeatReservations!C1698,Seat!A:A,0))</f>
        <v>0</v>
      </c>
    </row>
    <row r="1699" spans="1:7" x14ac:dyDescent="0.25">
      <c r="A1699">
        <v>1698</v>
      </c>
      <c r="B1699">
        <v>2995</v>
      </c>
      <c r="C1699">
        <v>4</v>
      </c>
      <c r="D1699">
        <f>INDEX(Reservations[Hall (won''t be transferred to database)],MATCH(SeatReservations[[#This Row],[Reservation]],Reservations[Id],0))</f>
        <v>1</v>
      </c>
      <c r="E1699">
        <f>INDEX(Reservations[Screening],MATCH(SeatReservations[[#This Row],[Reservation]],Reservations[Id],0))</f>
        <v>744</v>
      </c>
      <c r="F1699">
        <f t="shared" si="26"/>
        <v>1</v>
      </c>
      <c r="G1699">
        <f>INDEX(Seat!E:E,MATCH(SeatReservations!C1699,Seat!A:A,0))</f>
        <v>0</v>
      </c>
    </row>
    <row r="1700" spans="1:7" x14ac:dyDescent="0.25">
      <c r="A1700">
        <v>1699</v>
      </c>
      <c r="B1700">
        <v>2793</v>
      </c>
      <c r="C1700">
        <v>1001</v>
      </c>
      <c r="D1700">
        <f>INDEX(Reservations[Hall (won''t be transferred to database)],MATCH(SeatReservations[[#This Row],[Reservation]],Reservations[Id],0))</f>
        <v>5</v>
      </c>
      <c r="E1700">
        <f>INDEX(Reservations[Screening],MATCH(SeatReservations[[#This Row],[Reservation]],Reservations[Id],0))</f>
        <v>764</v>
      </c>
      <c r="F1700">
        <f t="shared" si="26"/>
        <v>1</v>
      </c>
      <c r="G1700">
        <f>INDEX(Seat!E:E,MATCH(SeatReservations!C1700,Seat!A:A,0))</f>
        <v>0</v>
      </c>
    </row>
    <row r="1701" spans="1:7" x14ac:dyDescent="0.25">
      <c r="A1701">
        <v>1700</v>
      </c>
      <c r="B1701">
        <v>213</v>
      </c>
      <c r="C1701">
        <v>156</v>
      </c>
      <c r="D1701">
        <f>INDEX(Reservations[Hall (won''t be transferred to database)],MATCH(SeatReservations[[#This Row],[Reservation]],Reservations[Id],0))</f>
        <v>1</v>
      </c>
      <c r="E1701">
        <f>INDEX(Reservations[Screening],MATCH(SeatReservations[[#This Row],[Reservation]],Reservations[Id],0))</f>
        <v>773</v>
      </c>
      <c r="F1701">
        <f t="shared" si="26"/>
        <v>1</v>
      </c>
      <c r="G1701">
        <f>INDEX(Seat!E:E,MATCH(SeatReservations!C1701,Seat!A:A,0))</f>
        <v>0</v>
      </c>
    </row>
    <row r="1702" spans="1:7" x14ac:dyDescent="0.25">
      <c r="A1702">
        <v>1701</v>
      </c>
      <c r="B1702">
        <v>2199</v>
      </c>
      <c r="C1702">
        <v>886</v>
      </c>
      <c r="D1702">
        <f>INDEX(Reservations[Hall (won''t be transferred to database)],MATCH(SeatReservations[[#This Row],[Reservation]],Reservations[Id],0))</f>
        <v>4</v>
      </c>
      <c r="E1702">
        <f>INDEX(Reservations[Screening],MATCH(SeatReservations[[#This Row],[Reservation]],Reservations[Id],0))</f>
        <v>708</v>
      </c>
      <c r="F1702">
        <f t="shared" si="26"/>
        <v>1</v>
      </c>
      <c r="G1702">
        <f>INDEX(Seat!E:E,MATCH(SeatReservations!C1702,Seat!A:A,0))</f>
        <v>0</v>
      </c>
    </row>
    <row r="1703" spans="1:7" x14ac:dyDescent="0.25">
      <c r="A1703">
        <v>1702</v>
      </c>
      <c r="B1703">
        <v>550</v>
      </c>
      <c r="C1703">
        <v>1394</v>
      </c>
      <c r="D1703">
        <f>INDEX(Reservations[Hall (won''t be transferred to database)],MATCH(SeatReservations[[#This Row],[Reservation]],Reservations[Id],0))</f>
        <v>10</v>
      </c>
      <c r="E1703">
        <f>INDEX(Reservations[Screening],MATCH(SeatReservations[[#This Row],[Reservation]],Reservations[Id],0))</f>
        <v>617</v>
      </c>
      <c r="F1703">
        <f t="shared" si="26"/>
        <v>1</v>
      </c>
      <c r="G1703">
        <f>INDEX(Seat!E:E,MATCH(SeatReservations!C1703,Seat!A:A,0))</f>
        <v>0</v>
      </c>
    </row>
    <row r="1704" spans="1:7" x14ac:dyDescent="0.25">
      <c r="A1704">
        <v>1703</v>
      </c>
      <c r="B1704">
        <v>2234</v>
      </c>
      <c r="C1704">
        <v>887</v>
      </c>
      <c r="D1704">
        <f>INDEX(Reservations[Hall (won''t be transferred to database)],MATCH(SeatReservations[[#This Row],[Reservation]],Reservations[Id],0))</f>
        <v>4</v>
      </c>
      <c r="E1704">
        <f>INDEX(Reservations[Screening],MATCH(SeatReservations[[#This Row],[Reservation]],Reservations[Id],0))</f>
        <v>839</v>
      </c>
      <c r="F1704">
        <f t="shared" si="26"/>
        <v>1</v>
      </c>
      <c r="G1704">
        <f>INDEX(Seat!E:E,MATCH(SeatReservations!C1704,Seat!A:A,0))</f>
        <v>0</v>
      </c>
    </row>
    <row r="1705" spans="1:7" x14ac:dyDescent="0.25">
      <c r="A1705">
        <v>1704</v>
      </c>
      <c r="B1705">
        <v>2365</v>
      </c>
      <c r="C1705">
        <v>280</v>
      </c>
      <c r="D1705">
        <f>INDEX(Reservations[Hall (won''t be transferred to database)],MATCH(SeatReservations[[#This Row],[Reservation]],Reservations[Id],0))</f>
        <v>2</v>
      </c>
      <c r="E1705">
        <f>INDEX(Reservations[Screening],MATCH(SeatReservations[[#This Row],[Reservation]],Reservations[Id],0))</f>
        <v>837</v>
      </c>
      <c r="F1705">
        <f t="shared" si="26"/>
        <v>1</v>
      </c>
      <c r="G1705">
        <f>INDEX(Seat!E:E,MATCH(SeatReservations!C1705,Seat!A:A,0))</f>
        <v>0</v>
      </c>
    </row>
    <row r="1706" spans="1:7" x14ac:dyDescent="0.25">
      <c r="A1706">
        <v>1705</v>
      </c>
      <c r="B1706">
        <v>36</v>
      </c>
      <c r="C1706">
        <v>1113</v>
      </c>
      <c r="D1706">
        <f>INDEX(Reservations[Hall (won''t be transferred to database)],MATCH(SeatReservations[[#This Row],[Reservation]],Reservations[Id],0))</f>
        <v>6</v>
      </c>
      <c r="E1706">
        <f>INDEX(Reservations[Screening],MATCH(SeatReservations[[#This Row],[Reservation]],Reservations[Id],0))</f>
        <v>745</v>
      </c>
      <c r="F1706">
        <f t="shared" si="26"/>
        <v>1</v>
      </c>
      <c r="G1706">
        <f>INDEX(Seat!E:E,MATCH(SeatReservations!C1706,Seat!A:A,0))</f>
        <v>0</v>
      </c>
    </row>
    <row r="1707" spans="1:7" x14ac:dyDescent="0.25">
      <c r="A1707">
        <v>1706</v>
      </c>
      <c r="B1707">
        <v>2954</v>
      </c>
      <c r="C1707">
        <v>1297</v>
      </c>
      <c r="D1707">
        <f>INDEX(Reservations[Hall (won''t be transferred to database)],MATCH(SeatReservations[[#This Row],[Reservation]],Reservations[Id],0))</f>
        <v>8</v>
      </c>
      <c r="E1707">
        <f>INDEX(Reservations[Screening],MATCH(SeatReservations[[#This Row],[Reservation]],Reservations[Id],0))</f>
        <v>650</v>
      </c>
      <c r="F1707">
        <f t="shared" si="26"/>
        <v>1</v>
      </c>
      <c r="G1707">
        <f>INDEX(Seat!E:E,MATCH(SeatReservations!C1707,Seat!A:A,0))</f>
        <v>0</v>
      </c>
    </row>
    <row r="1708" spans="1:7" x14ac:dyDescent="0.25">
      <c r="A1708">
        <v>1707</v>
      </c>
      <c r="B1708">
        <v>2670</v>
      </c>
      <c r="C1708">
        <v>397</v>
      </c>
      <c r="D1708">
        <f>INDEX(Reservations[Hall (won''t be transferred to database)],MATCH(SeatReservations[[#This Row],[Reservation]],Reservations[Id],0))</f>
        <v>2</v>
      </c>
      <c r="E1708">
        <f>INDEX(Reservations[Screening],MATCH(SeatReservations[[#This Row],[Reservation]],Reservations[Id],0))</f>
        <v>832</v>
      </c>
      <c r="F1708">
        <f t="shared" si="26"/>
        <v>1</v>
      </c>
      <c r="G1708">
        <f>INDEX(Seat!E:E,MATCH(SeatReservations!C1708,Seat!A:A,0))</f>
        <v>0</v>
      </c>
    </row>
    <row r="1709" spans="1:7" x14ac:dyDescent="0.25">
      <c r="A1709">
        <v>1708</v>
      </c>
      <c r="B1709">
        <v>1264</v>
      </c>
      <c r="C1709">
        <v>1334</v>
      </c>
      <c r="D1709">
        <f>INDEX(Reservations[Hall (won''t be transferred to database)],MATCH(SeatReservations[[#This Row],[Reservation]],Reservations[Id],0))</f>
        <v>9</v>
      </c>
      <c r="E1709">
        <f>INDEX(Reservations[Screening],MATCH(SeatReservations[[#This Row],[Reservation]],Reservations[Id],0))</f>
        <v>298</v>
      </c>
      <c r="F1709">
        <f t="shared" si="26"/>
        <v>1</v>
      </c>
      <c r="G1709">
        <f>INDEX(Seat!E:E,MATCH(SeatReservations!C1709,Seat!A:A,0))</f>
        <v>0</v>
      </c>
    </row>
    <row r="1710" spans="1:7" x14ac:dyDescent="0.25">
      <c r="A1710">
        <v>1709</v>
      </c>
      <c r="B1710">
        <v>1107</v>
      </c>
      <c r="C1710">
        <v>1151</v>
      </c>
      <c r="D1710">
        <f>INDEX(Reservations[Hall (won''t be transferred to database)],MATCH(SeatReservations[[#This Row],[Reservation]],Reservations[Id],0))</f>
        <v>6</v>
      </c>
      <c r="E1710">
        <f>INDEX(Reservations[Screening],MATCH(SeatReservations[[#This Row],[Reservation]],Reservations[Id],0))</f>
        <v>205</v>
      </c>
      <c r="F1710">
        <f t="shared" si="26"/>
        <v>1</v>
      </c>
      <c r="G1710">
        <f>INDEX(Seat!E:E,MATCH(SeatReservations!C1710,Seat!A:A,0))</f>
        <v>0</v>
      </c>
    </row>
    <row r="1711" spans="1:7" x14ac:dyDescent="0.25">
      <c r="A1711">
        <v>1710</v>
      </c>
      <c r="B1711">
        <v>2284</v>
      </c>
      <c r="C1711">
        <v>1207</v>
      </c>
      <c r="D1711">
        <f>INDEX(Reservations[Hall (won''t be transferred to database)],MATCH(SeatReservations[[#This Row],[Reservation]],Reservations[Id],0))</f>
        <v>7</v>
      </c>
      <c r="E1711">
        <f>INDEX(Reservations[Screening],MATCH(SeatReservations[[#This Row],[Reservation]],Reservations[Id],0))</f>
        <v>693</v>
      </c>
      <c r="F1711">
        <f t="shared" si="26"/>
        <v>1</v>
      </c>
      <c r="G1711">
        <f>INDEX(Seat!E:E,MATCH(SeatReservations!C1711,Seat!A:A,0))</f>
        <v>0</v>
      </c>
    </row>
    <row r="1712" spans="1:7" x14ac:dyDescent="0.25">
      <c r="A1712">
        <v>1711</v>
      </c>
      <c r="B1712">
        <v>1062</v>
      </c>
      <c r="C1712">
        <v>990</v>
      </c>
      <c r="D1712">
        <f>INDEX(Reservations[Hall (won''t be transferred to database)],MATCH(SeatReservations[[#This Row],[Reservation]],Reservations[Id],0))</f>
        <v>5</v>
      </c>
      <c r="E1712">
        <f>INDEX(Reservations[Screening],MATCH(SeatReservations[[#This Row],[Reservation]],Reservations[Id],0))</f>
        <v>289</v>
      </c>
      <c r="F1712">
        <f t="shared" si="26"/>
        <v>1</v>
      </c>
      <c r="G1712">
        <f>INDEX(Seat!E:E,MATCH(SeatReservations!C1712,Seat!A:A,0))</f>
        <v>0</v>
      </c>
    </row>
    <row r="1713" spans="1:7" x14ac:dyDescent="0.25">
      <c r="A1713">
        <v>1712</v>
      </c>
      <c r="B1713">
        <v>2249</v>
      </c>
      <c r="C1713">
        <v>345</v>
      </c>
      <c r="D1713">
        <f>INDEX(Reservations[Hall (won''t be transferred to database)],MATCH(SeatReservations[[#This Row],[Reservation]],Reservations[Id],0))</f>
        <v>2</v>
      </c>
      <c r="E1713">
        <f>INDEX(Reservations[Screening],MATCH(SeatReservations[[#This Row],[Reservation]],Reservations[Id],0))</f>
        <v>754</v>
      </c>
      <c r="F1713">
        <f t="shared" si="26"/>
        <v>1</v>
      </c>
      <c r="G1713">
        <f>INDEX(Seat!E:E,MATCH(SeatReservations!C1713,Seat!A:A,0))</f>
        <v>0</v>
      </c>
    </row>
    <row r="1714" spans="1:7" x14ac:dyDescent="0.25">
      <c r="A1714">
        <v>1713</v>
      </c>
      <c r="B1714">
        <v>1604</v>
      </c>
      <c r="C1714">
        <v>674</v>
      </c>
      <c r="D1714">
        <f>INDEX(Reservations[Hall (won''t be transferred to database)],MATCH(SeatReservations[[#This Row],[Reservation]],Reservations[Id],0))</f>
        <v>3</v>
      </c>
      <c r="E1714">
        <f>INDEX(Reservations[Screening],MATCH(SeatReservations[[#This Row],[Reservation]],Reservations[Id],0))</f>
        <v>180</v>
      </c>
      <c r="F1714">
        <f t="shared" si="26"/>
        <v>1</v>
      </c>
      <c r="G1714">
        <f>INDEX(Seat!E:E,MATCH(SeatReservations!C1714,Seat!A:A,0))</f>
        <v>0</v>
      </c>
    </row>
    <row r="1715" spans="1:7" x14ac:dyDescent="0.25">
      <c r="A1715">
        <v>1714</v>
      </c>
      <c r="B1715">
        <v>1134</v>
      </c>
      <c r="C1715">
        <v>1000</v>
      </c>
      <c r="D1715">
        <f>INDEX(Reservations[Hall (won''t be transferred to database)],MATCH(SeatReservations[[#This Row],[Reservation]],Reservations[Id],0))</f>
        <v>5</v>
      </c>
      <c r="E1715">
        <f>INDEX(Reservations[Screening],MATCH(SeatReservations[[#This Row],[Reservation]],Reservations[Id],0))</f>
        <v>154</v>
      </c>
      <c r="F1715">
        <f t="shared" si="26"/>
        <v>1</v>
      </c>
      <c r="G1715">
        <f>INDEX(Seat!E:E,MATCH(SeatReservations!C1715,Seat!A:A,0))</f>
        <v>0</v>
      </c>
    </row>
    <row r="1716" spans="1:7" x14ac:dyDescent="0.25">
      <c r="A1716">
        <v>1715</v>
      </c>
      <c r="B1716">
        <v>1823</v>
      </c>
      <c r="C1716">
        <v>289</v>
      </c>
      <c r="D1716">
        <f>INDEX(Reservations[Hall (won''t be transferred to database)],MATCH(SeatReservations[[#This Row],[Reservation]],Reservations[Id],0))</f>
        <v>2</v>
      </c>
      <c r="E1716">
        <f>INDEX(Reservations[Screening],MATCH(SeatReservations[[#This Row],[Reservation]],Reservations[Id],0))</f>
        <v>40</v>
      </c>
      <c r="F1716">
        <f t="shared" si="26"/>
        <v>1</v>
      </c>
      <c r="G1716">
        <f>INDEX(Seat!E:E,MATCH(SeatReservations!C1716,Seat!A:A,0))</f>
        <v>0</v>
      </c>
    </row>
    <row r="1717" spans="1:7" x14ac:dyDescent="0.25">
      <c r="A1717">
        <v>1716</v>
      </c>
      <c r="B1717">
        <v>1645</v>
      </c>
      <c r="C1717">
        <v>26</v>
      </c>
      <c r="D1717">
        <f>INDEX(Reservations[Hall (won''t be transferred to database)],MATCH(SeatReservations[[#This Row],[Reservation]],Reservations[Id],0))</f>
        <v>1</v>
      </c>
      <c r="E1717">
        <f>INDEX(Reservations[Screening],MATCH(SeatReservations[[#This Row],[Reservation]],Reservations[Id],0))</f>
        <v>254</v>
      </c>
      <c r="F1717">
        <f t="shared" si="26"/>
        <v>1</v>
      </c>
      <c r="G1717">
        <f>INDEX(Seat!E:E,MATCH(SeatReservations!C1717,Seat!A:A,0))</f>
        <v>0</v>
      </c>
    </row>
    <row r="1718" spans="1:7" x14ac:dyDescent="0.25">
      <c r="A1718">
        <v>1717</v>
      </c>
      <c r="B1718">
        <v>1641</v>
      </c>
      <c r="C1718">
        <v>1427</v>
      </c>
      <c r="D1718">
        <f>INDEX(Reservations[Hall (won''t be transferred to database)],MATCH(SeatReservations[[#This Row],[Reservation]],Reservations[Id],0))</f>
        <v>10</v>
      </c>
      <c r="E1718">
        <f>INDEX(Reservations[Screening],MATCH(SeatReservations[[#This Row],[Reservation]],Reservations[Id],0))</f>
        <v>70</v>
      </c>
      <c r="F1718">
        <f t="shared" si="26"/>
        <v>1</v>
      </c>
      <c r="G1718">
        <f>INDEX(Seat!E:E,MATCH(SeatReservations!C1718,Seat!A:A,0))</f>
        <v>0</v>
      </c>
    </row>
    <row r="1719" spans="1:7" x14ac:dyDescent="0.25">
      <c r="A1719">
        <v>1718</v>
      </c>
      <c r="B1719">
        <v>1518</v>
      </c>
      <c r="C1719">
        <v>1334</v>
      </c>
      <c r="D1719">
        <f>INDEX(Reservations[Hall (won''t be transferred to database)],MATCH(SeatReservations[[#This Row],[Reservation]],Reservations[Id],0))</f>
        <v>9</v>
      </c>
      <c r="E1719">
        <f>INDEX(Reservations[Screening],MATCH(SeatReservations[[#This Row],[Reservation]],Reservations[Id],0))</f>
        <v>124</v>
      </c>
      <c r="F1719">
        <f t="shared" si="26"/>
        <v>1</v>
      </c>
      <c r="G1719">
        <f>INDEX(Seat!E:E,MATCH(SeatReservations!C1719,Seat!A:A,0))</f>
        <v>0</v>
      </c>
    </row>
    <row r="1720" spans="1:7" x14ac:dyDescent="0.25">
      <c r="A1720">
        <v>1719</v>
      </c>
      <c r="B1720">
        <v>906</v>
      </c>
      <c r="C1720">
        <v>1255</v>
      </c>
      <c r="D1720">
        <f>INDEX(Reservations[Hall (won''t be transferred to database)],MATCH(SeatReservations[[#This Row],[Reservation]],Reservations[Id],0))</f>
        <v>7</v>
      </c>
      <c r="E1720">
        <f>INDEX(Reservations[Screening],MATCH(SeatReservations[[#This Row],[Reservation]],Reservations[Id],0))</f>
        <v>742</v>
      </c>
      <c r="F1720">
        <f t="shared" si="26"/>
        <v>1</v>
      </c>
      <c r="G1720">
        <f>INDEX(Seat!E:E,MATCH(SeatReservations!C1720,Seat!A:A,0))</f>
        <v>0</v>
      </c>
    </row>
    <row r="1721" spans="1:7" x14ac:dyDescent="0.25">
      <c r="A1721">
        <v>1720</v>
      </c>
      <c r="B1721">
        <v>880</v>
      </c>
      <c r="C1721">
        <v>1300</v>
      </c>
      <c r="D1721">
        <f>INDEX(Reservations[Hall (won''t be transferred to database)],MATCH(SeatReservations[[#This Row],[Reservation]],Reservations[Id],0))</f>
        <v>8</v>
      </c>
      <c r="E1721">
        <f>INDEX(Reservations[Screening],MATCH(SeatReservations[[#This Row],[Reservation]],Reservations[Id],0))</f>
        <v>767</v>
      </c>
      <c r="F1721">
        <f t="shared" si="26"/>
        <v>1</v>
      </c>
      <c r="G1721">
        <f>INDEX(Seat!E:E,MATCH(SeatReservations!C1721,Seat!A:A,0))</f>
        <v>0</v>
      </c>
    </row>
    <row r="1722" spans="1:7" x14ac:dyDescent="0.25">
      <c r="A1722">
        <v>1721</v>
      </c>
      <c r="B1722">
        <v>1195</v>
      </c>
      <c r="C1722">
        <v>1351</v>
      </c>
      <c r="D1722">
        <f>INDEX(Reservations[Hall (won''t be transferred to database)],MATCH(SeatReservations[[#This Row],[Reservation]],Reservations[Id],0))</f>
        <v>9</v>
      </c>
      <c r="E1722">
        <f>INDEX(Reservations[Screening],MATCH(SeatReservations[[#This Row],[Reservation]],Reservations[Id],0))</f>
        <v>50</v>
      </c>
      <c r="F1722">
        <f t="shared" si="26"/>
        <v>1</v>
      </c>
      <c r="G1722">
        <f>INDEX(Seat!E:E,MATCH(SeatReservations!C1722,Seat!A:A,0))</f>
        <v>0</v>
      </c>
    </row>
    <row r="1723" spans="1:7" x14ac:dyDescent="0.25">
      <c r="A1723">
        <v>1722</v>
      </c>
      <c r="B1723">
        <v>2959</v>
      </c>
      <c r="C1723">
        <v>193</v>
      </c>
      <c r="D1723">
        <f>INDEX(Reservations[Hall (won''t be transferred to database)],MATCH(SeatReservations[[#This Row],[Reservation]],Reservations[Id],0))</f>
        <v>1</v>
      </c>
      <c r="E1723">
        <f>INDEX(Reservations[Screening],MATCH(SeatReservations[[#This Row],[Reservation]],Reservations[Id],0))</f>
        <v>700</v>
      </c>
      <c r="F1723">
        <f t="shared" si="26"/>
        <v>1</v>
      </c>
      <c r="G1723">
        <f>INDEX(Seat!E:E,MATCH(SeatReservations!C1723,Seat!A:A,0))</f>
        <v>0</v>
      </c>
    </row>
    <row r="1724" spans="1:7" x14ac:dyDescent="0.25">
      <c r="A1724">
        <v>1723</v>
      </c>
      <c r="B1724">
        <v>1710</v>
      </c>
      <c r="C1724">
        <v>1017</v>
      </c>
      <c r="D1724">
        <f>INDEX(Reservations[Hall (won''t be transferred to database)],MATCH(SeatReservations[[#This Row],[Reservation]],Reservations[Id],0))</f>
        <v>5</v>
      </c>
      <c r="E1724">
        <f>INDEX(Reservations[Screening],MATCH(SeatReservations[[#This Row],[Reservation]],Reservations[Id],0))</f>
        <v>295</v>
      </c>
      <c r="F1724">
        <f t="shared" si="26"/>
        <v>1</v>
      </c>
      <c r="G1724">
        <f>INDEX(Seat!E:E,MATCH(SeatReservations!C1724,Seat!A:A,0))</f>
        <v>0</v>
      </c>
    </row>
    <row r="1725" spans="1:7" x14ac:dyDescent="0.25">
      <c r="A1725">
        <v>1724</v>
      </c>
      <c r="B1725">
        <v>563</v>
      </c>
      <c r="C1725">
        <v>259</v>
      </c>
      <c r="D1725">
        <f>INDEX(Reservations[Hall (won''t be transferred to database)],MATCH(SeatReservations[[#This Row],[Reservation]],Reservations[Id],0))</f>
        <v>2</v>
      </c>
      <c r="E1725">
        <f>INDEX(Reservations[Screening],MATCH(SeatReservations[[#This Row],[Reservation]],Reservations[Id],0))</f>
        <v>787</v>
      </c>
      <c r="F1725">
        <f t="shared" si="26"/>
        <v>1</v>
      </c>
      <c r="G1725">
        <f>INDEX(Seat!E:E,MATCH(SeatReservations!C1725,Seat!A:A,0))</f>
        <v>0</v>
      </c>
    </row>
    <row r="1726" spans="1:7" x14ac:dyDescent="0.25">
      <c r="A1726">
        <v>1725</v>
      </c>
      <c r="B1726">
        <v>2230</v>
      </c>
      <c r="C1726">
        <v>1132</v>
      </c>
      <c r="D1726">
        <f>INDEX(Reservations[Hall (won''t be transferred to database)],MATCH(SeatReservations[[#This Row],[Reservation]],Reservations[Id],0))</f>
        <v>6</v>
      </c>
      <c r="E1726">
        <f>INDEX(Reservations[Screening],MATCH(SeatReservations[[#This Row],[Reservation]],Reservations[Id],0))</f>
        <v>707</v>
      </c>
      <c r="F1726">
        <f t="shared" si="26"/>
        <v>1</v>
      </c>
      <c r="G1726">
        <f>INDEX(Seat!E:E,MATCH(SeatReservations!C1726,Seat!A:A,0))</f>
        <v>0</v>
      </c>
    </row>
    <row r="1727" spans="1:7" x14ac:dyDescent="0.25">
      <c r="A1727">
        <v>1726</v>
      </c>
      <c r="B1727">
        <v>1191</v>
      </c>
      <c r="C1727">
        <v>1416</v>
      </c>
      <c r="D1727">
        <f>INDEX(Reservations[Hall (won''t be transferred to database)],MATCH(SeatReservations[[#This Row],[Reservation]],Reservations[Id],0))</f>
        <v>10</v>
      </c>
      <c r="E1727">
        <f>INDEX(Reservations[Screening],MATCH(SeatReservations[[#This Row],[Reservation]],Reservations[Id],0))</f>
        <v>177</v>
      </c>
      <c r="F1727">
        <f t="shared" si="26"/>
        <v>1</v>
      </c>
      <c r="G1727">
        <f>INDEX(Seat!E:E,MATCH(SeatReservations!C1727,Seat!A:A,0))</f>
        <v>0</v>
      </c>
    </row>
    <row r="1728" spans="1:7" x14ac:dyDescent="0.25">
      <c r="A1728">
        <v>1727</v>
      </c>
      <c r="B1728">
        <v>1074</v>
      </c>
      <c r="C1728">
        <v>1285</v>
      </c>
      <c r="D1728">
        <f>INDEX(Reservations[Hall (won''t be transferred to database)],MATCH(SeatReservations[[#This Row],[Reservation]],Reservations[Id],0))</f>
        <v>8</v>
      </c>
      <c r="E1728">
        <f>INDEX(Reservations[Screening],MATCH(SeatReservations[[#This Row],[Reservation]],Reservations[Id],0))</f>
        <v>38</v>
      </c>
      <c r="F1728">
        <f t="shared" si="26"/>
        <v>1</v>
      </c>
      <c r="G1728">
        <f>INDEX(Seat!E:E,MATCH(SeatReservations!C1728,Seat!A:A,0))</f>
        <v>0</v>
      </c>
    </row>
    <row r="1729" spans="1:7" x14ac:dyDescent="0.25">
      <c r="A1729">
        <v>1728</v>
      </c>
      <c r="B1729">
        <v>2125</v>
      </c>
      <c r="C1729">
        <v>98</v>
      </c>
      <c r="D1729">
        <f>INDEX(Reservations[Hall (won''t be transferred to database)],MATCH(SeatReservations[[#This Row],[Reservation]],Reservations[Id],0))</f>
        <v>1</v>
      </c>
      <c r="E1729">
        <f>INDEX(Reservations[Screening],MATCH(SeatReservations[[#This Row],[Reservation]],Reservations[Id],0))</f>
        <v>741</v>
      </c>
      <c r="F1729">
        <f t="shared" si="26"/>
        <v>1</v>
      </c>
      <c r="G1729">
        <f>INDEX(Seat!E:E,MATCH(SeatReservations!C1729,Seat!A:A,0))</f>
        <v>0</v>
      </c>
    </row>
    <row r="1730" spans="1:7" x14ac:dyDescent="0.25">
      <c r="A1730">
        <v>1729</v>
      </c>
      <c r="B1730">
        <v>2822</v>
      </c>
      <c r="C1730">
        <v>384</v>
      </c>
      <c r="D1730">
        <f>INDEX(Reservations[Hall (won''t be transferred to database)],MATCH(SeatReservations[[#This Row],[Reservation]],Reservations[Id],0))</f>
        <v>2</v>
      </c>
      <c r="E1730">
        <f>INDEX(Reservations[Screening],MATCH(SeatReservations[[#This Row],[Reservation]],Reservations[Id],0))</f>
        <v>812</v>
      </c>
      <c r="F1730">
        <f t="shared" ref="F1730:F1793" si="27">COUNTIFS($E$1:$E$15894,E1730,$C$1:$C$15894,C1730)</f>
        <v>1</v>
      </c>
      <c r="G1730">
        <f>INDEX(Seat!E:E,MATCH(SeatReservations!C1730,Seat!A:A,0))</f>
        <v>0</v>
      </c>
    </row>
    <row r="1731" spans="1:7" x14ac:dyDescent="0.25">
      <c r="A1731">
        <v>1730</v>
      </c>
      <c r="B1731">
        <v>453</v>
      </c>
      <c r="C1731">
        <v>440</v>
      </c>
      <c r="D1731">
        <f>INDEX(Reservations[Hall (won''t be transferred to database)],MATCH(SeatReservations[[#This Row],[Reservation]],Reservations[Id],0))</f>
        <v>2</v>
      </c>
      <c r="E1731">
        <f>INDEX(Reservations[Screening],MATCH(SeatReservations[[#This Row],[Reservation]],Reservations[Id],0))</f>
        <v>628</v>
      </c>
      <c r="F1731">
        <f t="shared" si="27"/>
        <v>1</v>
      </c>
      <c r="G1731">
        <f>INDEX(Seat!E:E,MATCH(SeatReservations!C1731,Seat!A:A,0))</f>
        <v>0</v>
      </c>
    </row>
    <row r="1732" spans="1:7" x14ac:dyDescent="0.25">
      <c r="A1732">
        <v>1731</v>
      </c>
      <c r="B1732">
        <v>2979</v>
      </c>
      <c r="C1732">
        <v>616</v>
      </c>
      <c r="D1732">
        <f>INDEX(Reservations[Hall (won''t be transferred to database)],MATCH(SeatReservations[[#This Row],[Reservation]],Reservations[Id],0))</f>
        <v>3</v>
      </c>
      <c r="E1732">
        <f>INDEX(Reservations[Screening],MATCH(SeatReservations[[#This Row],[Reservation]],Reservations[Id],0))</f>
        <v>709</v>
      </c>
      <c r="F1732">
        <f t="shared" si="27"/>
        <v>1</v>
      </c>
      <c r="G1732">
        <f>INDEX(Seat!E:E,MATCH(SeatReservations!C1732,Seat!A:A,0))</f>
        <v>0</v>
      </c>
    </row>
    <row r="1733" spans="1:7" x14ac:dyDescent="0.25">
      <c r="A1733">
        <v>1732</v>
      </c>
      <c r="B1733">
        <v>1561</v>
      </c>
      <c r="C1733">
        <v>647</v>
      </c>
      <c r="D1733">
        <f>INDEX(Reservations[Hall (won''t be transferred to database)],MATCH(SeatReservations[[#This Row],[Reservation]],Reservations[Id],0))</f>
        <v>3</v>
      </c>
      <c r="E1733">
        <f>INDEX(Reservations[Screening],MATCH(SeatReservations[[#This Row],[Reservation]],Reservations[Id],0))</f>
        <v>236</v>
      </c>
      <c r="F1733">
        <f t="shared" si="27"/>
        <v>1</v>
      </c>
      <c r="G1733">
        <f>INDEX(Seat!E:E,MATCH(SeatReservations!C1733,Seat!A:A,0))</f>
        <v>0</v>
      </c>
    </row>
    <row r="1734" spans="1:7" x14ac:dyDescent="0.25">
      <c r="A1734">
        <v>1733</v>
      </c>
      <c r="B1734">
        <v>2210</v>
      </c>
      <c r="C1734">
        <v>1276</v>
      </c>
      <c r="D1734">
        <f>INDEX(Reservations[Hall (won''t be transferred to database)],MATCH(SeatReservations[[#This Row],[Reservation]],Reservations[Id],0))</f>
        <v>8</v>
      </c>
      <c r="E1734">
        <f>INDEX(Reservations[Screening],MATCH(SeatReservations[[#This Row],[Reservation]],Reservations[Id],0))</f>
        <v>820</v>
      </c>
      <c r="F1734">
        <f t="shared" si="27"/>
        <v>1</v>
      </c>
      <c r="G1734">
        <f>INDEX(Seat!E:E,MATCH(SeatReservations!C1734,Seat!A:A,0))</f>
        <v>0</v>
      </c>
    </row>
    <row r="1735" spans="1:7" x14ac:dyDescent="0.25">
      <c r="A1735">
        <v>1734</v>
      </c>
      <c r="B1735">
        <v>2071</v>
      </c>
      <c r="C1735">
        <v>432</v>
      </c>
      <c r="D1735">
        <f>INDEX(Reservations[Hall (won''t be transferred to database)],MATCH(SeatReservations[[#This Row],[Reservation]],Reservations[Id],0))</f>
        <v>2</v>
      </c>
      <c r="E1735">
        <f>INDEX(Reservations[Screening],MATCH(SeatReservations[[#This Row],[Reservation]],Reservations[Id],0))</f>
        <v>632</v>
      </c>
      <c r="F1735">
        <f t="shared" si="27"/>
        <v>1</v>
      </c>
      <c r="G1735">
        <f>INDEX(Seat!E:E,MATCH(SeatReservations!C1735,Seat!A:A,0))</f>
        <v>0</v>
      </c>
    </row>
    <row r="1736" spans="1:7" x14ac:dyDescent="0.25">
      <c r="A1736">
        <v>1735</v>
      </c>
      <c r="B1736">
        <v>2454</v>
      </c>
      <c r="C1736">
        <v>913</v>
      </c>
      <c r="D1736">
        <f>INDEX(Reservations[Hall (won''t be transferred to database)],MATCH(SeatReservations[[#This Row],[Reservation]],Reservations[Id],0))</f>
        <v>4</v>
      </c>
      <c r="E1736">
        <f>INDEX(Reservations[Screening],MATCH(SeatReservations[[#This Row],[Reservation]],Reservations[Id],0))</f>
        <v>708</v>
      </c>
      <c r="F1736">
        <f t="shared" si="27"/>
        <v>1</v>
      </c>
      <c r="G1736">
        <f>INDEX(Seat!E:E,MATCH(SeatReservations!C1736,Seat!A:A,0))</f>
        <v>0</v>
      </c>
    </row>
    <row r="1737" spans="1:7" x14ac:dyDescent="0.25">
      <c r="A1737">
        <v>1736</v>
      </c>
      <c r="B1737">
        <v>2737</v>
      </c>
      <c r="C1737">
        <v>44</v>
      </c>
      <c r="D1737">
        <f>INDEX(Reservations[Hall (won''t be transferred to database)],MATCH(SeatReservations[[#This Row],[Reservation]],Reservations[Id],0))</f>
        <v>1</v>
      </c>
      <c r="E1737">
        <f>INDEX(Reservations[Screening],MATCH(SeatReservations[[#This Row],[Reservation]],Reservations[Id],0))</f>
        <v>826</v>
      </c>
      <c r="F1737">
        <f t="shared" si="27"/>
        <v>1</v>
      </c>
      <c r="G1737">
        <f>INDEX(Seat!E:E,MATCH(SeatReservations!C1737,Seat!A:A,0))</f>
        <v>0</v>
      </c>
    </row>
    <row r="1738" spans="1:7" x14ac:dyDescent="0.25">
      <c r="A1738">
        <v>1737</v>
      </c>
      <c r="B1738">
        <v>1618</v>
      </c>
      <c r="C1738">
        <v>1164</v>
      </c>
      <c r="D1738">
        <f>INDEX(Reservations[Hall (won''t be transferred to database)],MATCH(SeatReservations[[#This Row],[Reservation]],Reservations[Id],0))</f>
        <v>7</v>
      </c>
      <c r="E1738">
        <f>INDEX(Reservations[Screening],MATCH(SeatReservations[[#This Row],[Reservation]],Reservations[Id],0))</f>
        <v>147</v>
      </c>
      <c r="F1738">
        <f t="shared" si="27"/>
        <v>1</v>
      </c>
      <c r="G1738">
        <f>INDEX(Seat!E:E,MATCH(SeatReservations!C1738,Seat!A:A,0))</f>
        <v>0</v>
      </c>
    </row>
    <row r="1739" spans="1:7" x14ac:dyDescent="0.25">
      <c r="A1739">
        <v>1738</v>
      </c>
      <c r="B1739">
        <v>1372</v>
      </c>
      <c r="C1739">
        <v>1386</v>
      </c>
      <c r="D1739">
        <f>INDEX(Reservations[Hall (won''t be transferred to database)],MATCH(SeatReservations[[#This Row],[Reservation]],Reservations[Id],0))</f>
        <v>10</v>
      </c>
      <c r="E1739">
        <f>INDEX(Reservations[Screening],MATCH(SeatReservations[[#This Row],[Reservation]],Reservations[Id],0))</f>
        <v>167</v>
      </c>
      <c r="F1739">
        <f t="shared" si="27"/>
        <v>1</v>
      </c>
      <c r="G1739">
        <f>INDEX(Seat!E:E,MATCH(SeatReservations!C1739,Seat!A:A,0))</f>
        <v>0</v>
      </c>
    </row>
    <row r="1740" spans="1:7" x14ac:dyDescent="0.25">
      <c r="A1740">
        <v>1739</v>
      </c>
      <c r="B1740">
        <v>2785</v>
      </c>
      <c r="C1740">
        <v>547</v>
      </c>
      <c r="D1740">
        <f>INDEX(Reservations[Hall (won''t be transferred to database)],MATCH(SeatReservations[[#This Row],[Reservation]],Reservations[Id],0))</f>
        <v>3</v>
      </c>
      <c r="E1740">
        <f>INDEX(Reservations[Screening],MATCH(SeatReservations[[#This Row],[Reservation]],Reservations[Id],0))</f>
        <v>793</v>
      </c>
      <c r="F1740">
        <f t="shared" si="27"/>
        <v>1</v>
      </c>
      <c r="G1740">
        <f>INDEX(Seat!E:E,MATCH(SeatReservations!C1740,Seat!A:A,0))</f>
        <v>0</v>
      </c>
    </row>
    <row r="1741" spans="1:7" x14ac:dyDescent="0.25">
      <c r="A1741">
        <v>1740</v>
      </c>
      <c r="B1741">
        <v>1314</v>
      </c>
      <c r="C1741">
        <v>489</v>
      </c>
      <c r="D1741">
        <f>INDEX(Reservations[Hall (won''t be transferred to database)],MATCH(SeatReservations[[#This Row],[Reservation]],Reservations[Id],0))</f>
        <v>3</v>
      </c>
      <c r="E1741">
        <f>INDEX(Reservations[Screening],MATCH(SeatReservations[[#This Row],[Reservation]],Reservations[Id],0))</f>
        <v>191</v>
      </c>
      <c r="F1741">
        <f t="shared" si="27"/>
        <v>1</v>
      </c>
      <c r="G1741">
        <f>INDEX(Seat!E:E,MATCH(SeatReservations!C1741,Seat!A:A,0))</f>
        <v>0</v>
      </c>
    </row>
    <row r="1742" spans="1:7" x14ac:dyDescent="0.25">
      <c r="A1742">
        <v>1741</v>
      </c>
      <c r="B1742">
        <v>1437</v>
      </c>
      <c r="C1742">
        <v>127</v>
      </c>
      <c r="D1742">
        <f>INDEX(Reservations[Hall (won''t be transferred to database)],MATCH(SeatReservations[[#This Row],[Reservation]],Reservations[Id],0))</f>
        <v>1</v>
      </c>
      <c r="E1742">
        <f>INDEX(Reservations[Screening],MATCH(SeatReservations[[#This Row],[Reservation]],Reservations[Id],0))</f>
        <v>179</v>
      </c>
      <c r="F1742">
        <f t="shared" si="27"/>
        <v>1</v>
      </c>
      <c r="G1742">
        <f>INDEX(Seat!E:E,MATCH(SeatReservations!C1742,Seat!A:A,0))</f>
        <v>0</v>
      </c>
    </row>
    <row r="1743" spans="1:7" x14ac:dyDescent="0.25">
      <c r="A1743">
        <v>1742</v>
      </c>
      <c r="B1743">
        <v>1036</v>
      </c>
      <c r="C1743">
        <v>1099</v>
      </c>
      <c r="D1743">
        <f>INDEX(Reservations[Hall (won''t be transferred to database)],MATCH(SeatReservations[[#This Row],[Reservation]],Reservations[Id],0))</f>
        <v>6</v>
      </c>
      <c r="E1743">
        <f>INDEX(Reservations[Screening],MATCH(SeatReservations[[#This Row],[Reservation]],Reservations[Id],0))</f>
        <v>277</v>
      </c>
      <c r="F1743">
        <f t="shared" si="27"/>
        <v>1</v>
      </c>
      <c r="G1743">
        <f>INDEX(Seat!E:E,MATCH(SeatReservations!C1743,Seat!A:A,0))</f>
        <v>0</v>
      </c>
    </row>
    <row r="1744" spans="1:7" x14ac:dyDescent="0.25">
      <c r="A1744">
        <v>1743</v>
      </c>
      <c r="B1744">
        <v>70</v>
      </c>
      <c r="C1744">
        <v>1408</v>
      </c>
      <c r="D1744">
        <f>INDEX(Reservations[Hall (won''t be transferred to database)],MATCH(SeatReservations[[#This Row],[Reservation]],Reservations[Id],0))</f>
        <v>10</v>
      </c>
      <c r="E1744">
        <f>INDEX(Reservations[Screening],MATCH(SeatReservations[[#This Row],[Reservation]],Reservations[Id],0))</f>
        <v>682</v>
      </c>
      <c r="F1744">
        <f t="shared" si="27"/>
        <v>2</v>
      </c>
      <c r="G1744">
        <f>INDEX(Seat!E:E,MATCH(SeatReservations!C1744,Seat!A:A,0))</f>
        <v>0</v>
      </c>
    </row>
    <row r="1745" spans="1:7" x14ac:dyDescent="0.25">
      <c r="A1745">
        <v>1744</v>
      </c>
      <c r="B1745">
        <v>1201</v>
      </c>
      <c r="C1745">
        <v>691</v>
      </c>
      <c r="D1745">
        <f>INDEX(Reservations[Hall (won''t be transferred to database)],MATCH(SeatReservations[[#This Row],[Reservation]],Reservations[Id],0))</f>
        <v>3</v>
      </c>
      <c r="E1745">
        <f>INDEX(Reservations[Screening],MATCH(SeatReservations[[#This Row],[Reservation]],Reservations[Id],0))</f>
        <v>169</v>
      </c>
      <c r="F1745">
        <f t="shared" si="27"/>
        <v>1</v>
      </c>
      <c r="G1745">
        <f>INDEX(Seat!E:E,MATCH(SeatReservations!C1745,Seat!A:A,0))</f>
        <v>0</v>
      </c>
    </row>
    <row r="1746" spans="1:7" x14ac:dyDescent="0.25">
      <c r="A1746">
        <v>1745</v>
      </c>
      <c r="B1746">
        <v>1305</v>
      </c>
      <c r="C1746">
        <v>483</v>
      </c>
      <c r="D1746">
        <f>INDEX(Reservations[Hall (won''t be transferred to database)],MATCH(SeatReservations[[#This Row],[Reservation]],Reservations[Id],0))</f>
        <v>3</v>
      </c>
      <c r="E1746">
        <f>INDEX(Reservations[Screening],MATCH(SeatReservations[[#This Row],[Reservation]],Reservations[Id],0))</f>
        <v>170</v>
      </c>
      <c r="F1746">
        <f t="shared" si="27"/>
        <v>1</v>
      </c>
      <c r="G1746">
        <f>INDEX(Seat!E:E,MATCH(SeatReservations!C1746,Seat!A:A,0))</f>
        <v>0</v>
      </c>
    </row>
    <row r="1747" spans="1:7" x14ac:dyDescent="0.25">
      <c r="A1747">
        <v>1746</v>
      </c>
      <c r="B1747">
        <v>2627</v>
      </c>
      <c r="C1747">
        <v>1007</v>
      </c>
      <c r="D1747">
        <f>INDEX(Reservations[Hall (won''t be transferred to database)],MATCH(SeatReservations[[#This Row],[Reservation]],Reservations[Id],0))</f>
        <v>5</v>
      </c>
      <c r="E1747">
        <f>INDEX(Reservations[Screening],MATCH(SeatReservations[[#This Row],[Reservation]],Reservations[Id],0))</f>
        <v>827</v>
      </c>
      <c r="F1747">
        <f t="shared" si="27"/>
        <v>1</v>
      </c>
      <c r="G1747">
        <f>INDEX(Seat!E:E,MATCH(SeatReservations!C1747,Seat!A:A,0))</f>
        <v>0</v>
      </c>
    </row>
    <row r="1748" spans="1:7" x14ac:dyDescent="0.25">
      <c r="A1748">
        <v>1747</v>
      </c>
      <c r="B1748">
        <v>1588</v>
      </c>
      <c r="C1748">
        <v>187</v>
      </c>
      <c r="D1748">
        <f>INDEX(Reservations[Hall (won''t be transferred to database)],MATCH(SeatReservations[[#This Row],[Reservation]],Reservations[Id],0))</f>
        <v>1</v>
      </c>
      <c r="E1748">
        <f>INDEX(Reservations[Screening],MATCH(SeatReservations[[#This Row],[Reservation]],Reservations[Id],0))</f>
        <v>32</v>
      </c>
      <c r="F1748">
        <f t="shared" si="27"/>
        <v>1</v>
      </c>
      <c r="G1748">
        <f>INDEX(Seat!E:E,MATCH(SeatReservations!C1748,Seat!A:A,0))</f>
        <v>0</v>
      </c>
    </row>
    <row r="1749" spans="1:7" x14ac:dyDescent="0.25">
      <c r="A1749">
        <v>1748</v>
      </c>
      <c r="B1749">
        <v>1159</v>
      </c>
      <c r="C1749">
        <v>107</v>
      </c>
      <c r="D1749">
        <f>INDEX(Reservations[Hall (won''t be transferred to database)],MATCH(SeatReservations[[#This Row],[Reservation]],Reservations[Id],0))</f>
        <v>1</v>
      </c>
      <c r="E1749">
        <f>INDEX(Reservations[Screening],MATCH(SeatReservations[[#This Row],[Reservation]],Reservations[Id],0))</f>
        <v>179</v>
      </c>
      <c r="F1749">
        <f t="shared" si="27"/>
        <v>1</v>
      </c>
      <c r="G1749">
        <f>INDEX(Seat!E:E,MATCH(SeatReservations!C1749,Seat!A:A,0))</f>
        <v>0</v>
      </c>
    </row>
    <row r="1750" spans="1:7" x14ac:dyDescent="0.25">
      <c r="A1750">
        <v>1749</v>
      </c>
      <c r="B1750">
        <v>1103</v>
      </c>
      <c r="C1750">
        <v>948</v>
      </c>
      <c r="D1750">
        <f>INDEX(Reservations[Hall (won''t be transferred to database)],MATCH(SeatReservations[[#This Row],[Reservation]],Reservations[Id],0))</f>
        <v>4</v>
      </c>
      <c r="E1750">
        <f>INDEX(Reservations[Screening],MATCH(SeatReservations[[#This Row],[Reservation]],Reservations[Id],0))</f>
        <v>149</v>
      </c>
      <c r="F1750">
        <f t="shared" si="27"/>
        <v>1</v>
      </c>
      <c r="G1750">
        <f>INDEX(Seat!E:E,MATCH(SeatReservations!C1750,Seat!A:A,0))</f>
        <v>0</v>
      </c>
    </row>
    <row r="1751" spans="1:7" x14ac:dyDescent="0.25">
      <c r="A1751">
        <v>1750</v>
      </c>
      <c r="B1751">
        <v>1123</v>
      </c>
      <c r="C1751">
        <v>1105</v>
      </c>
      <c r="D1751">
        <f>INDEX(Reservations[Hall (won''t be transferred to database)],MATCH(SeatReservations[[#This Row],[Reservation]],Reservations[Id],0))</f>
        <v>6</v>
      </c>
      <c r="E1751">
        <f>INDEX(Reservations[Screening],MATCH(SeatReservations[[#This Row],[Reservation]],Reservations[Id],0))</f>
        <v>116</v>
      </c>
      <c r="F1751">
        <f t="shared" si="27"/>
        <v>1</v>
      </c>
      <c r="G1751">
        <f>INDEX(Seat!E:E,MATCH(SeatReservations!C1751,Seat!A:A,0))</f>
        <v>0</v>
      </c>
    </row>
    <row r="1752" spans="1:7" x14ac:dyDescent="0.25">
      <c r="A1752">
        <v>1751</v>
      </c>
      <c r="B1752">
        <v>33</v>
      </c>
      <c r="C1752">
        <v>1116</v>
      </c>
      <c r="D1752">
        <f>INDEX(Reservations[Hall (won''t be transferred to database)],MATCH(SeatReservations[[#This Row],[Reservation]],Reservations[Id],0))</f>
        <v>6</v>
      </c>
      <c r="E1752">
        <f>INDEX(Reservations[Screening],MATCH(SeatReservations[[#This Row],[Reservation]],Reservations[Id],0))</f>
        <v>831</v>
      </c>
      <c r="F1752">
        <f t="shared" si="27"/>
        <v>1</v>
      </c>
      <c r="G1752">
        <f>INDEX(Seat!E:E,MATCH(SeatReservations!C1752,Seat!A:A,0))</f>
        <v>0</v>
      </c>
    </row>
    <row r="1753" spans="1:7" x14ac:dyDescent="0.25">
      <c r="A1753">
        <v>1752</v>
      </c>
      <c r="B1753">
        <v>691</v>
      </c>
      <c r="C1753">
        <v>1319</v>
      </c>
      <c r="D1753">
        <f>INDEX(Reservations[Hall (won''t be transferred to database)],MATCH(SeatReservations[[#This Row],[Reservation]],Reservations[Id],0))</f>
        <v>9</v>
      </c>
      <c r="E1753">
        <f>INDEX(Reservations[Screening],MATCH(SeatReservations[[#This Row],[Reservation]],Reservations[Id],0))</f>
        <v>795</v>
      </c>
      <c r="F1753">
        <f t="shared" si="27"/>
        <v>2</v>
      </c>
      <c r="G1753">
        <f>INDEX(Seat!E:E,MATCH(SeatReservations!C1753,Seat!A:A,0))</f>
        <v>0</v>
      </c>
    </row>
    <row r="1754" spans="1:7" x14ac:dyDescent="0.25">
      <c r="A1754">
        <v>1753</v>
      </c>
      <c r="B1754">
        <v>811</v>
      </c>
      <c r="C1754">
        <v>1190</v>
      </c>
      <c r="D1754">
        <f>INDEX(Reservations[Hall (won''t be transferred to database)],MATCH(SeatReservations[[#This Row],[Reservation]],Reservations[Id],0))</f>
        <v>7</v>
      </c>
      <c r="E1754">
        <f>INDEX(Reservations[Screening],MATCH(SeatReservations[[#This Row],[Reservation]],Reservations[Id],0))</f>
        <v>706</v>
      </c>
      <c r="F1754">
        <f t="shared" si="27"/>
        <v>1</v>
      </c>
      <c r="G1754">
        <f>INDEX(Seat!E:E,MATCH(SeatReservations!C1754,Seat!A:A,0))</f>
        <v>0</v>
      </c>
    </row>
    <row r="1755" spans="1:7" x14ac:dyDescent="0.25">
      <c r="A1755">
        <v>1754</v>
      </c>
      <c r="B1755">
        <v>1302</v>
      </c>
      <c r="C1755">
        <v>1428</v>
      </c>
      <c r="D1755">
        <f>INDEX(Reservations[Hall (won''t be transferred to database)],MATCH(SeatReservations[[#This Row],[Reservation]],Reservations[Id],0))</f>
        <v>10</v>
      </c>
      <c r="E1755">
        <f>INDEX(Reservations[Screening],MATCH(SeatReservations[[#This Row],[Reservation]],Reservations[Id],0))</f>
        <v>153</v>
      </c>
      <c r="F1755">
        <f t="shared" si="27"/>
        <v>2</v>
      </c>
      <c r="G1755">
        <f>INDEX(Seat!E:E,MATCH(SeatReservations!C1755,Seat!A:A,0))</f>
        <v>0</v>
      </c>
    </row>
    <row r="1756" spans="1:7" x14ac:dyDescent="0.25">
      <c r="A1756">
        <v>1755</v>
      </c>
      <c r="B1756">
        <v>1538</v>
      </c>
      <c r="C1756">
        <v>865</v>
      </c>
      <c r="D1756">
        <f>INDEX(Reservations[Hall (won''t be transferred to database)],MATCH(SeatReservations[[#This Row],[Reservation]],Reservations[Id],0))</f>
        <v>4</v>
      </c>
      <c r="E1756">
        <f>INDEX(Reservations[Screening],MATCH(SeatReservations[[#This Row],[Reservation]],Reservations[Id],0))</f>
        <v>285</v>
      </c>
      <c r="F1756">
        <f t="shared" si="27"/>
        <v>1</v>
      </c>
      <c r="G1756">
        <f>INDEX(Seat!E:E,MATCH(SeatReservations!C1756,Seat!A:A,0))</f>
        <v>0</v>
      </c>
    </row>
    <row r="1757" spans="1:7" x14ac:dyDescent="0.25">
      <c r="A1757">
        <v>1756</v>
      </c>
      <c r="B1757">
        <v>255</v>
      </c>
      <c r="C1757">
        <v>327</v>
      </c>
      <c r="D1757">
        <f>INDEX(Reservations[Hall (won''t be transferred to database)],MATCH(SeatReservations[[#This Row],[Reservation]],Reservations[Id],0))</f>
        <v>2</v>
      </c>
      <c r="E1757">
        <f>INDEX(Reservations[Screening],MATCH(SeatReservations[[#This Row],[Reservation]],Reservations[Id],0))</f>
        <v>727</v>
      </c>
      <c r="F1757">
        <f t="shared" si="27"/>
        <v>1</v>
      </c>
      <c r="G1757">
        <f>INDEX(Seat!E:E,MATCH(SeatReservations!C1757,Seat!A:A,0))</f>
        <v>0</v>
      </c>
    </row>
    <row r="1758" spans="1:7" x14ac:dyDescent="0.25">
      <c r="A1758">
        <v>1757</v>
      </c>
      <c r="B1758">
        <v>1112</v>
      </c>
      <c r="C1758">
        <v>741</v>
      </c>
      <c r="D1758">
        <f>INDEX(Reservations[Hall (won''t be transferred to database)],MATCH(SeatReservations[[#This Row],[Reservation]],Reservations[Id],0))</f>
        <v>4</v>
      </c>
      <c r="E1758">
        <f>INDEX(Reservations[Screening],MATCH(SeatReservations[[#This Row],[Reservation]],Reservations[Id],0))</f>
        <v>194</v>
      </c>
      <c r="F1758">
        <f t="shared" si="27"/>
        <v>1</v>
      </c>
      <c r="G1758">
        <f>INDEX(Seat!E:E,MATCH(SeatReservations!C1758,Seat!A:A,0))</f>
        <v>0</v>
      </c>
    </row>
    <row r="1759" spans="1:7" x14ac:dyDescent="0.25">
      <c r="A1759">
        <v>1758</v>
      </c>
      <c r="B1759">
        <v>1026</v>
      </c>
      <c r="C1759">
        <v>887</v>
      </c>
      <c r="D1759">
        <f>INDEX(Reservations[Hall (won''t be transferred to database)],MATCH(SeatReservations[[#This Row],[Reservation]],Reservations[Id],0))</f>
        <v>4</v>
      </c>
      <c r="E1759">
        <f>INDEX(Reservations[Screening],MATCH(SeatReservations[[#This Row],[Reservation]],Reservations[Id],0))</f>
        <v>2</v>
      </c>
      <c r="F1759">
        <f t="shared" si="27"/>
        <v>1</v>
      </c>
      <c r="G1759">
        <f>INDEX(Seat!E:E,MATCH(SeatReservations!C1759,Seat!A:A,0))</f>
        <v>0</v>
      </c>
    </row>
    <row r="1760" spans="1:7" x14ac:dyDescent="0.25">
      <c r="A1760">
        <v>1759</v>
      </c>
      <c r="B1760">
        <v>281</v>
      </c>
      <c r="C1760">
        <v>1418</v>
      </c>
      <c r="D1760">
        <f>INDEX(Reservations[Hall (won''t be transferred to database)],MATCH(SeatReservations[[#This Row],[Reservation]],Reservations[Id],0))</f>
        <v>10</v>
      </c>
      <c r="E1760">
        <f>INDEX(Reservations[Screening],MATCH(SeatReservations[[#This Row],[Reservation]],Reservations[Id],0))</f>
        <v>776</v>
      </c>
      <c r="F1760">
        <f t="shared" si="27"/>
        <v>1</v>
      </c>
      <c r="G1760">
        <f>INDEX(Seat!E:E,MATCH(SeatReservations!C1760,Seat!A:A,0))</f>
        <v>0</v>
      </c>
    </row>
    <row r="1761" spans="1:7" x14ac:dyDescent="0.25">
      <c r="A1761">
        <v>1760</v>
      </c>
      <c r="B1761">
        <v>1618</v>
      </c>
      <c r="C1761">
        <v>1227</v>
      </c>
      <c r="D1761">
        <f>INDEX(Reservations[Hall (won''t be transferred to database)],MATCH(SeatReservations[[#This Row],[Reservation]],Reservations[Id],0))</f>
        <v>7</v>
      </c>
      <c r="E1761">
        <f>INDEX(Reservations[Screening],MATCH(SeatReservations[[#This Row],[Reservation]],Reservations[Id],0))</f>
        <v>147</v>
      </c>
      <c r="F1761">
        <f t="shared" si="27"/>
        <v>2</v>
      </c>
      <c r="G1761">
        <f>INDEX(Seat!E:E,MATCH(SeatReservations!C1761,Seat!A:A,0))</f>
        <v>0</v>
      </c>
    </row>
    <row r="1762" spans="1:7" x14ac:dyDescent="0.25">
      <c r="A1762">
        <v>1761</v>
      </c>
      <c r="B1762">
        <v>57</v>
      </c>
      <c r="C1762">
        <v>199</v>
      </c>
      <c r="D1762">
        <f>INDEX(Reservations[Hall (won''t be transferred to database)],MATCH(SeatReservations[[#This Row],[Reservation]],Reservations[Id],0))</f>
        <v>1</v>
      </c>
      <c r="E1762">
        <f>INDEX(Reservations[Screening],MATCH(SeatReservations[[#This Row],[Reservation]],Reservations[Id],0))</f>
        <v>730</v>
      </c>
      <c r="F1762">
        <f t="shared" si="27"/>
        <v>1</v>
      </c>
      <c r="G1762">
        <f>INDEX(Seat!E:E,MATCH(SeatReservations!C1762,Seat!A:A,0))</f>
        <v>0</v>
      </c>
    </row>
    <row r="1763" spans="1:7" x14ac:dyDescent="0.25">
      <c r="A1763">
        <v>1762</v>
      </c>
      <c r="B1763">
        <v>2320</v>
      </c>
      <c r="C1763">
        <v>1398</v>
      </c>
      <c r="D1763">
        <f>INDEX(Reservations[Hall (won''t be transferred to database)],MATCH(SeatReservations[[#This Row],[Reservation]],Reservations[Id],0))</f>
        <v>10</v>
      </c>
      <c r="E1763">
        <f>INDEX(Reservations[Screening],MATCH(SeatReservations[[#This Row],[Reservation]],Reservations[Id],0))</f>
        <v>789</v>
      </c>
      <c r="F1763">
        <f t="shared" si="27"/>
        <v>1</v>
      </c>
      <c r="G1763">
        <f>INDEX(Seat!E:E,MATCH(SeatReservations!C1763,Seat!A:A,0))</f>
        <v>0</v>
      </c>
    </row>
    <row r="1764" spans="1:7" x14ac:dyDescent="0.25">
      <c r="A1764">
        <v>1763</v>
      </c>
      <c r="B1764">
        <v>926</v>
      </c>
      <c r="C1764">
        <v>171</v>
      </c>
      <c r="D1764">
        <f>INDEX(Reservations[Hall (won''t be transferred to database)],MATCH(SeatReservations[[#This Row],[Reservation]],Reservations[Id],0))</f>
        <v>1</v>
      </c>
      <c r="E1764">
        <f>INDEX(Reservations[Screening],MATCH(SeatReservations[[#This Row],[Reservation]],Reservations[Id],0))</f>
        <v>696</v>
      </c>
      <c r="F1764">
        <f t="shared" si="27"/>
        <v>1</v>
      </c>
      <c r="G1764">
        <f>INDEX(Seat!E:E,MATCH(SeatReservations!C1764,Seat!A:A,0))</f>
        <v>0</v>
      </c>
    </row>
    <row r="1765" spans="1:7" x14ac:dyDescent="0.25">
      <c r="A1765">
        <v>1764</v>
      </c>
      <c r="B1765">
        <v>473</v>
      </c>
      <c r="C1765">
        <v>428</v>
      </c>
      <c r="D1765">
        <f>INDEX(Reservations[Hall (won''t be transferred to database)],MATCH(SeatReservations[[#This Row],[Reservation]],Reservations[Id],0))</f>
        <v>2</v>
      </c>
      <c r="E1765">
        <f>INDEX(Reservations[Screening],MATCH(SeatReservations[[#This Row],[Reservation]],Reservations[Id],0))</f>
        <v>694</v>
      </c>
      <c r="F1765">
        <f t="shared" si="27"/>
        <v>1</v>
      </c>
      <c r="G1765">
        <f>INDEX(Seat!E:E,MATCH(SeatReservations!C1765,Seat!A:A,0))</f>
        <v>0</v>
      </c>
    </row>
    <row r="1766" spans="1:7" x14ac:dyDescent="0.25">
      <c r="A1766">
        <v>1765</v>
      </c>
      <c r="B1766">
        <v>548</v>
      </c>
      <c r="C1766">
        <v>1329</v>
      </c>
      <c r="D1766">
        <f>INDEX(Reservations[Hall (won''t be transferred to database)],MATCH(SeatReservations[[#This Row],[Reservation]],Reservations[Id],0))</f>
        <v>9</v>
      </c>
      <c r="E1766">
        <f>INDEX(Reservations[Screening],MATCH(SeatReservations[[#This Row],[Reservation]],Reservations[Id],0))</f>
        <v>835</v>
      </c>
      <c r="F1766">
        <f t="shared" si="27"/>
        <v>3</v>
      </c>
      <c r="G1766">
        <f>INDEX(Seat!E:E,MATCH(SeatReservations!C1766,Seat!A:A,0))</f>
        <v>0</v>
      </c>
    </row>
    <row r="1767" spans="1:7" x14ac:dyDescent="0.25">
      <c r="A1767">
        <v>1766</v>
      </c>
      <c r="B1767">
        <v>1259</v>
      </c>
      <c r="C1767">
        <v>1383</v>
      </c>
      <c r="D1767">
        <f>INDEX(Reservations[Hall (won''t be transferred to database)],MATCH(SeatReservations[[#This Row],[Reservation]],Reservations[Id],0))</f>
        <v>10</v>
      </c>
      <c r="E1767">
        <f>INDEX(Reservations[Screening],MATCH(SeatReservations[[#This Row],[Reservation]],Reservations[Id],0))</f>
        <v>85</v>
      </c>
      <c r="F1767">
        <f t="shared" si="27"/>
        <v>1</v>
      </c>
      <c r="G1767">
        <f>INDEX(Seat!E:E,MATCH(SeatReservations!C1767,Seat!A:A,0))</f>
        <v>0</v>
      </c>
    </row>
    <row r="1768" spans="1:7" x14ac:dyDescent="0.25">
      <c r="A1768">
        <v>1767</v>
      </c>
      <c r="B1768">
        <v>684</v>
      </c>
      <c r="C1768">
        <v>1321</v>
      </c>
      <c r="D1768">
        <f>INDEX(Reservations[Hall (won''t be transferred to database)],MATCH(SeatReservations[[#This Row],[Reservation]],Reservations[Id],0))</f>
        <v>9</v>
      </c>
      <c r="E1768">
        <f>INDEX(Reservations[Screening],MATCH(SeatReservations[[#This Row],[Reservation]],Reservations[Id],0))</f>
        <v>811</v>
      </c>
      <c r="F1768">
        <f t="shared" si="27"/>
        <v>1</v>
      </c>
      <c r="G1768">
        <f>INDEX(Seat!E:E,MATCH(SeatReservations!C1768,Seat!A:A,0))</f>
        <v>0</v>
      </c>
    </row>
    <row r="1769" spans="1:7" x14ac:dyDescent="0.25">
      <c r="A1769">
        <v>1768</v>
      </c>
      <c r="B1769">
        <v>1159</v>
      </c>
      <c r="C1769">
        <v>138</v>
      </c>
      <c r="D1769">
        <f>INDEX(Reservations[Hall (won''t be transferred to database)],MATCH(SeatReservations[[#This Row],[Reservation]],Reservations[Id],0))</f>
        <v>1</v>
      </c>
      <c r="E1769">
        <f>INDEX(Reservations[Screening],MATCH(SeatReservations[[#This Row],[Reservation]],Reservations[Id],0))</f>
        <v>179</v>
      </c>
      <c r="F1769">
        <f t="shared" si="27"/>
        <v>1</v>
      </c>
      <c r="G1769">
        <f>INDEX(Seat!E:E,MATCH(SeatReservations!C1769,Seat!A:A,0))</f>
        <v>0</v>
      </c>
    </row>
    <row r="1770" spans="1:7" x14ac:dyDescent="0.25">
      <c r="A1770">
        <v>1769</v>
      </c>
      <c r="B1770">
        <v>1228</v>
      </c>
      <c r="C1770">
        <v>1046</v>
      </c>
      <c r="D1770">
        <f>INDEX(Reservations[Hall (won''t be transferred to database)],MATCH(SeatReservations[[#This Row],[Reservation]],Reservations[Id],0))</f>
        <v>5</v>
      </c>
      <c r="E1770">
        <f>INDEX(Reservations[Screening],MATCH(SeatReservations[[#This Row],[Reservation]],Reservations[Id],0))</f>
        <v>154</v>
      </c>
      <c r="F1770">
        <f t="shared" si="27"/>
        <v>1</v>
      </c>
      <c r="G1770">
        <f>INDEX(Seat!E:E,MATCH(SeatReservations!C1770,Seat!A:A,0))</f>
        <v>0</v>
      </c>
    </row>
    <row r="1771" spans="1:7" x14ac:dyDescent="0.25">
      <c r="A1771">
        <v>1770</v>
      </c>
      <c r="B1771">
        <v>322</v>
      </c>
      <c r="C1771">
        <v>1402</v>
      </c>
      <c r="D1771">
        <f>INDEX(Reservations[Hall (won''t be transferred to database)],MATCH(SeatReservations[[#This Row],[Reservation]],Reservations[Id],0))</f>
        <v>10</v>
      </c>
      <c r="E1771">
        <f>INDEX(Reservations[Screening],MATCH(SeatReservations[[#This Row],[Reservation]],Reservations[Id],0))</f>
        <v>815</v>
      </c>
      <c r="F1771">
        <f t="shared" si="27"/>
        <v>1</v>
      </c>
      <c r="G1771">
        <f>INDEX(Seat!E:E,MATCH(SeatReservations!C1771,Seat!A:A,0))</f>
        <v>0</v>
      </c>
    </row>
    <row r="1772" spans="1:7" x14ac:dyDescent="0.25">
      <c r="A1772">
        <v>1771</v>
      </c>
      <c r="B1772">
        <v>470</v>
      </c>
      <c r="C1772">
        <v>605</v>
      </c>
      <c r="D1772">
        <f>INDEX(Reservations[Hall (won''t be transferred to database)],MATCH(SeatReservations[[#This Row],[Reservation]],Reservations[Id],0))</f>
        <v>3</v>
      </c>
      <c r="E1772">
        <f>INDEX(Reservations[Screening],MATCH(SeatReservations[[#This Row],[Reservation]],Reservations[Id],0))</f>
        <v>685</v>
      </c>
      <c r="F1772">
        <f t="shared" si="27"/>
        <v>1</v>
      </c>
      <c r="G1772">
        <f>INDEX(Seat!E:E,MATCH(SeatReservations!C1772,Seat!A:A,0))</f>
        <v>0</v>
      </c>
    </row>
    <row r="1773" spans="1:7" x14ac:dyDescent="0.25">
      <c r="A1773">
        <v>1772</v>
      </c>
      <c r="B1773">
        <v>1703</v>
      </c>
      <c r="C1773">
        <v>1406</v>
      </c>
      <c r="D1773">
        <f>INDEX(Reservations[Hall (won''t be transferred to database)],MATCH(SeatReservations[[#This Row],[Reservation]],Reservations[Id],0))</f>
        <v>10</v>
      </c>
      <c r="E1773">
        <f>INDEX(Reservations[Screening],MATCH(SeatReservations[[#This Row],[Reservation]],Reservations[Id],0))</f>
        <v>172</v>
      </c>
      <c r="F1773">
        <f t="shared" si="27"/>
        <v>2</v>
      </c>
      <c r="G1773">
        <f>INDEX(Seat!E:E,MATCH(SeatReservations!C1773,Seat!A:A,0))</f>
        <v>0</v>
      </c>
    </row>
    <row r="1774" spans="1:7" x14ac:dyDescent="0.25">
      <c r="A1774">
        <v>1773</v>
      </c>
      <c r="B1774">
        <v>932</v>
      </c>
      <c r="C1774">
        <v>1369</v>
      </c>
      <c r="D1774">
        <f>INDEX(Reservations[Hall (won''t be transferred to database)],MATCH(SeatReservations[[#This Row],[Reservation]],Reservations[Id],0))</f>
        <v>9</v>
      </c>
      <c r="E1774">
        <f>INDEX(Reservations[Screening],MATCH(SeatReservations[[#This Row],[Reservation]],Reservations[Id],0))</f>
        <v>722</v>
      </c>
      <c r="F1774">
        <f t="shared" si="27"/>
        <v>1</v>
      </c>
      <c r="G1774">
        <f>INDEX(Seat!E:E,MATCH(SeatReservations!C1774,Seat!A:A,0))</f>
        <v>0</v>
      </c>
    </row>
    <row r="1775" spans="1:7" x14ac:dyDescent="0.25">
      <c r="A1775">
        <v>1774</v>
      </c>
      <c r="B1775">
        <v>2062</v>
      </c>
      <c r="C1775">
        <v>701</v>
      </c>
      <c r="D1775">
        <f>INDEX(Reservations[Hall (won''t be transferred to database)],MATCH(SeatReservations[[#This Row],[Reservation]],Reservations[Id],0))</f>
        <v>3</v>
      </c>
      <c r="E1775">
        <f>INDEX(Reservations[Screening],MATCH(SeatReservations[[#This Row],[Reservation]],Reservations[Id],0))</f>
        <v>753</v>
      </c>
      <c r="F1775">
        <f t="shared" si="27"/>
        <v>2</v>
      </c>
      <c r="G1775">
        <f>INDEX(Seat!E:E,MATCH(SeatReservations!C1775,Seat!A:A,0))</f>
        <v>0</v>
      </c>
    </row>
    <row r="1776" spans="1:7" x14ac:dyDescent="0.25">
      <c r="A1776">
        <v>1775</v>
      </c>
      <c r="B1776">
        <v>2682</v>
      </c>
      <c r="C1776">
        <v>1153</v>
      </c>
      <c r="D1776">
        <f>INDEX(Reservations[Hall (won''t be transferred to database)],MATCH(SeatReservations[[#This Row],[Reservation]],Reservations[Id],0))</f>
        <v>6</v>
      </c>
      <c r="E1776">
        <f>INDEX(Reservations[Screening],MATCH(SeatReservations[[#This Row],[Reservation]],Reservations[Id],0))</f>
        <v>624</v>
      </c>
      <c r="F1776">
        <f t="shared" si="27"/>
        <v>1</v>
      </c>
      <c r="G1776">
        <f>INDEX(Seat!E:E,MATCH(SeatReservations!C1776,Seat!A:A,0))</f>
        <v>0</v>
      </c>
    </row>
    <row r="1777" spans="1:7" x14ac:dyDescent="0.25">
      <c r="A1777">
        <v>1776</v>
      </c>
      <c r="B1777">
        <v>2714</v>
      </c>
      <c r="C1777">
        <v>1368</v>
      </c>
      <c r="D1777">
        <f>INDEX(Reservations[Hall (won''t be transferred to database)],MATCH(SeatReservations[[#This Row],[Reservation]],Reservations[Id],0))</f>
        <v>9</v>
      </c>
      <c r="E1777">
        <f>INDEX(Reservations[Screening],MATCH(SeatReservations[[#This Row],[Reservation]],Reservations[Id],0))</f>
        <v>783</v>
      </c>
      <c r="F1777">
        <f t="shared" si="27"/>
        <v>1</v>
      </c>
      <c r="G1777">
        <f>INDEX(Seat!E:E,MATCH(SeatReservations!C1777,Seat!A:A,0))</f>
        <v>0</v>
      </c>
    </row>
    <row r="1778" spans="1:7" x14ac:dyDescent="0.25">
      <c r="A1778">
        <v>1777</v>
      </c>
      <c r="B1778">
        <v>2494</v>
      </c>
      <c r="C1778">
        <v>1192</v>
      </c>
      <c r="D1778">
        <f>INDEX(Reservations[Hall (won''t be transferred to database)],MATCH(SeatReservations[[#This Row],[Reservation]],Reservations[Id],0))</f>
        <v>7</v>
      </c>
      <c r="E1778">
        <f>INDEX(Reservations[Screening],MATCH(SeatReservations[[#This Row],[Reservation]],Reservations[Id],0))</f>
        <v>621</v>
      </c>
      <c r="F1778">
        <f t="shared" si="27"/>
        <v>1</v>
      </c>
      <c r="G1778">
        <f>INDEX(Seat!E:E,MATCH(SeatReservations!C1778,Seat!A:A,0))</f>
        <v>0</v>
      </c>
    </row>
    <row r="1779" spans="1:7" x14ac:dyDescent="0.25">
      <c r="A1779">
        <v>1778</v>
      </c>
      <c r="B1779">
        <v>1421</v>
      </c>
      <c r="C1779">
        <v>987</v>
      </c>
      <c r="D1779">
        <f>INDEX(Reservations[Hall (won''t be transferred to database)],MATCH(SeatReservations[[#This Row],[Reservation]],Reservations[Id],0))</f>
        <v>5</v>
      </c>
      <c r="E1779">
        <f>INDEX(Reservations[Screening],MATCH(SeatReservations[[#This Row],[Reservation]],Reservations[Id],0))</f>
        <v>76</v>
      </c>
      <c r="F1779">
        <f t="shared" si="27"/>
        <v>1</v>
      </c>
      <c r="G1779">
        <f>INDEX(Seat!E:E,MATCH(SeatReservations!C1779,Seat!A:A,0))</f>
        <v>0</v>
      </c>
    </row>
    <row r="1780" spans="1:7" x14ac:dyDescent="0.25">
      <c r="A1780">
        <v>1779</v>
      </c>
      <c r="B1780">
        <v>381</v>
      </c>
      <c r="C1780">
        <v>827</v>
      </c>
      <c r="D1780">
        <f>INDEX(Reservations[Hall (won''t be transferred to database)],MATCH(SeatReservations[[#This Row],[Reservation]],Reservations[Id],0))</f>
        <v>4</v>
      </c>
      <c r="E1780">
        <f>INDEX(Reservations[Screening],MATCH(SeatReservations[[#This Row],[Reservation]],Reservations[Id],0))</f>
        <v>800</v>
      </c>
      <c r="F1780">
        <f t="shared" si="27"/>
        <v>1</v>
      </c>
      <c r="G1780">
        <f>INDEX(Seat!E:E,MATCH(SeatReservations!C1780,Seat!A:A,0))</f>
        <v>0</v>
      </c>
    </row>
    <row r="1781" spans="1:7" x14ac:dyDescent="0.25">
      <c r="A1781">
        <v>1780</v>
      </c>
      <c r="B1781">
        <v>1515</v>
      </c>
      <c r="C1781">
        <v>1134</v>
      </c>
      <c r="D1781">
        <f>INDEX(Reservations[Hall (won''t be transferred to database)],MATCH(SeatReservations[[#This Row],[Reservation]],Reservations[Id],0))</f>
        <v>6</v>
      </c>
      <c r="E1781">
        <f>INDEX(Reservations[Screening],MATCH(SeatReservations[[#This Row],[Reservation]],Reservations[Id],0))</f>
        <v>68</v>
      </c>
      <c r="F1781">
        <f t="shared" si="27"/>
        <v>1</v>
      </c>
      <c r="G1781">
        <f>INDEX(Seat!E:E,MATCH(SeatReservations!C1781,Seat!A:A,0))</f>
        <v>0</v>
      </c>
    </row>
    <row r="1782" spans="1:7" x14ac:dyDescent="0.25">
      <c r="A1782">
        <v>1781</v>
      </c>
      <c r="B1782">
        <v>1260</v>
      </c>
      <c r="C1782">
        <v>1315</v>
      </c>
      <c r="D1782">
        <f>INDEX(Reservations[Hall (won''t be transferred to database)],MATCH(SeatReservations[[#This Row],[Reservation]],Reservations[Id],0))</f>
        <v>8</v>
      </c>
      <c r="E1782">
        <f>INDEX(Reservations[Screening],MATCH(SeatReservations[[#This Row],[Reservation]],Reservations[Id],0))</f>
        <v>222</v>
      </c>
      <c r="F1782">
        <f t="shared" si="27"/>
        <v>1</v>
      </c>
      <c r="G1782">
        <f>INDEX(Seat!E:E,MATCH(SeatReservations!C1782,Seat!A:A,0))</f>
        <v>0</v>
      </c>
    </row>
    <row r="1783" spans="1:7" x14ac:dyDescent="0.25">
      <c r="A1783">
        <v>1782</v>
      </c>
      <c r="B1783">
        <v>2797</v>
      </c>
      <c r="C1783">
        <v>1054</v>
      </c>
      <c r="D1783">
        <f>INDEX(Reservations[Hall (won''t be transferred to database)],MATCH(SeatReservations[[#This Row],[Reservation]],Reservations[Id],0))</f>
        <v>5</v>
      </c>
      <c r="E1783">
        <f>INDEX(Reservations[Screening],MATCH(SeatReservations[[#This Row],[Reservation]],Reservations[Id],0))</f>
        <v>764</v>
      </c>
      <c r="F1783">
        <f t="shared" si="27"/>
        <v>1</v>
      </c>
      <c r="G1783">
        <f>INDEX(Seat!E:E,MATCH(SeatReservations!C1783,Seat!A:A,0))</f>
        <v>0</v>
      </c>
    </row>
    <row r="1784" spans="1:7" x14ac:dyDescent="0.25">
      <c r="A1784">
        <v>1783</v>
      </c>
      <c r="B1784">
        <v>2505</v>
      </c>
      <c r="C1784">
        <v>747</v>
      </c>
      <c r="D1784">
        <f>INDEX(Reservations[Hall (won''t be transferred to database)],MATCH(SeatReservations[[#This Row],[Reservation]],Reservations[Id],0))</f>
        <v>4</v>
      </c>
      <c r="E1784">
        <f>INDEX(Reservations[Screening],MATCH(SeatReservations[[#This Row],[Reservation]],Reservations[Id],0))</f>
        <v>681</v>
      </c>
      <c r="F1784">
        <f t="shared" si="27"/>
        <v>1</v>
      </c>
      <c r="G1784">
        <f>INDEX(Seat!E:E,MATCH(SeatReservations!C1784,Seat!A:A,0))</f>
        <v>0</v>
      </c>
    </row>
    <row r="1785" spans="1:7" x14ac:dyDescent="0.25">
      <c r="A1785">
        <v>1784</v>
      </c>
      <c r="B1785">
        <v>230</v>
      </c>
      <c r="C1785">
        <v>1129</v>
      </c>
      <c r="D1785">
        <f>INDEX(Reservations[Hall (won''t be transferred to database)],MATCH(SeatReservations[[#This Row],[Reservation]],Reservations[Id],0))</f>
        <v>6</v>
      </c>
      <c r="E1785">
        <f>INDEX(Reservations[Screening],MATCH(SeatReservations[[#This Row],[Reservation]],Reservations[Id],0))</f>
        <v>707</v>
      </c>
      <c r="F1785">
        <f t="shared" si="27"/>
        <v>1</v>
      </c>
      <c r="G1785">
        <f>INDEX(Seat!E:E,MATCH(SeatReservations!C1785,Seat!A:A,0))</f>
        <v>0</v>
      </c>
    </row>
    <row r="1786" spans="1:7" x14ac:dyDescent="0.25">
      <c r="A1786">
        <v>1785</v>
      </c>
      <c r="B1786">
        <v>106</v>
      </c>
      <c r="C1786">
        <v>957</v>
      </c>
      <c r="D1786">
        <f>INDEX(Reservations[Hall (won''t be transferred to database)],MATCH(SeatReservations[[#This Row],[Reservation]],Reservations[Id],0))</f>
        <v>4</v>
      </c>
      <c r="E1786">
        <f>INDEX(Reservations[Screening],MATCH(SeatReservations[[#This Row],[Reservation]],Reservations[Id],0))</f>
        <v>800</v>
      </c>
      <c r="F1786">
        <f t="shared" si="27"/>
        <v>1</v>
      </c>
      <c r="G1786">
        <f>INDEX(Seat!E:E,MATCH(SeatReservations!C1786,Seat!A:A,0))</f>
        <v>0</v>
      </c>
    </row>
    <row r="1787" spans="1:7" x14ac:dyDescent="0.25">
      <c r="A1787">
        <v>1786</v>
      </c>
      <c r="B1787">
        <v>961</v>
      </c>
      <c r="C1787">
        <v>1277</v>
      </c>
      <c r="D1787">
        <f>INDEX(Reservations[Hall (won''t be transferred to database)],MATCH(SeatReservations[[#This Row],[Reservation]],Reservations[Id],0))</f>
        <v>8</v>
      </c>
      <c r="E1787">
        <f>INDEX(Reservations[Screening],MATCH(SeatReservations[[#This Row],[Reservation]],Reservations[Id],0))</f>
        <v>758</v>
      </c>
      <c r="F1787">
        <f t="shared" si="27"/>
        <v>1</v>
      </c>
      <c r="G1787">
        <f>INDEX(Seat!E:E,MATCH(SeatReservations!C1787,Seat!A:A,0))</f>
        <v>0</v>
      </c>
    </row>
    <row r="1788" spans="1:7" x14ac:dyDescent="0.25">
      <c r="A1788">
        <v>1787</v>
      </c>
      <c r="B1788">
        <v>2385</v>
      </c>
      <c r="C1788">
        <v>349</v>
      </c>
      <c r="D1788">
        <f>INDEX(Reservations[Hall (won''t be transferred to database)],MATCH(SeatReservations[[#This Row],[Reservation]],Reservations[Id],0))</f>
        <v>2</v>
      </c>
      <c r="E1788">
        <f>INDEX(Reservations[Screening],MATCH(SeatReservations[[#This Row],[Reservation]],Reservations[Id],0))</f>
        <v>687</v>
      </c>
      <c r="F1788">
        <f t="shared" si="27"/>
        <v>2</v>
      </c>
      <c r="G1788">
        <f>INDEX(Seat!E:E,MATCH(SeatReservations!C1788,Seat!A:A,0))</f>
        <v>0</v>
      </c>
    </row>
    <row r="1789" spans="1:7" x14ac:dyDescent="0.25">
      <c r="A1789">
        <v>1788</v>
      </c>
      <c r="B1789">
        <v>2391</v>
      </c>
      <c r="C1789">
        <v>1362</v>
      </c>
      <c r="D1789">
        <f>INDEX(Reservations[Hall (won''t be transferred to database)],MATCH(SeatReservations[[#This Row],[Reservation]],Reservations[Id],0))</f>
        <v>9</v>
      </c>
      <c r="E1789">
        <f>INDEX(Reservations[Screening],MATCH(SeatReservations[[#This Row],[Reservation]],Reservations[Id],0))</f>
        <v>639</v>
      </c>
      <c r="F1789">
        <f t="shared" si="27"/>
        <v>1</v>
      </c>
      <c r="G1789">
        <f>INDEX(Seat!E:E,MATCH(SeatReservations!C1789,Seat!A:A,0))</f>
        <v>0</v>
      </c>
    </row>
    <row r="1790" spans="1:7" x14ac:dyDescent="0.25">
      <c r="A1790">
        <v>1789</v>
      </c>
      <c r="B1790">
        <v>1421</v>
      </c>
      <c r="C1790">
        <v>1015</v>
      </c>
      <c r="D1790">
        <f>INDEX(Reservations[Hall (won''t be transferred to database)],MATCH(SeatReservations[[#This Row],[Reservation]],Reservations[Id],0))</f>
        <v>5</v>
      </c>
      <c r="E1790">
        <f>INDEX(Reservations[Screening],MATCH(SeatReservations[[#This Row],[Reservation]],Reservations[Id],0))</f>
        <v>76</v>
      </c>
      <c r="F1790">
        <f t="shared" si="27"/>
        <v>1</v>
      </c>
      <c r="G1790">
        <f>INDEX(Seat!E:E,MATCH(SeatReservations!C1790,Seat!A:A,0))</f>
        <v>0</v>
      </c>
    </row>
    <row r="1791" spans="1:7" x14ac:dyDescent="0.25">
      <c r="A1791">
        <v>1790</v>
      </c>
      <c r="B1791">
        <v>2208</v>
      </c>
      <c r="C1791">
        <v>1273</v>
      </c>
      <c r="D1791">
        <f>INDEX(Reservations[Hall (won''t be transferred to database)],MATCH(SeatReservations[[#This Row],[Reservation]],Reservations[Id],0))</f>
        <v>8</v>
      </c>
      <c r="E1791">
        <f>INDEX(Reservations[Screening],MATCH(SeatReservations[[#This Row],[Reservation]],Reservations[Id],0))</f>
        <v>659</v>
      </c>
      <c r="F1791">
        <f t="shared" si="27"/>
        <v>1</v>
      </c>
      <c r="G1791">
        <f>INDEX(Seat!E:E,MATCH(SeatReservations!C1791,Seat!A:A,0))</f>
        <v>0</v>
      </c>
    </row>
    <row r="1792" spans="1:7" x14ac:dyDescent="0.25">
      <c r="A1792">
        <v>1791</v>
      </c>
      <c r="B1792">
        <v>70</v>
      </c>
      <c r="C1792">
        <v>1379</v>
      </c>
      <c r="D1792">
        <f>INDEX(Reservations[Hall (won''t be transferred to database)],MATCH(SeatReservations[[#This Row],[Reservation]],Reservations[Id],0))</f>
        <v>10</v>
      </c>
      <c r="E1792">
        <f>INDEX(Reservations[Screening],MATCH(SeatReservations[[#This Row],[Reservation]],Reservations[Id],0))</f>
        <v>682</v>
      </c>
      <c r="F1792">
        <f t="shared" si="27"/>
        <v>2</v>
      </c>
      <c r="G1792">
        <f>INDEX(Seat!E:E,MATCH(SeatReservations!C1792,Seat!A:A,0))</f>
        <v>0</v>
      </c>
    </row>
    <row r="1793" spans="1:7" x14ac:dyDescent="0.25">
      <c r="A1793">
        <v>1792</v>
      </c>
      <c r="B1793">
        <v>2469</v>
      </c>
      <c r="C1793">
        <v>988</v>
      </c>
      <c r="D1793">
        <f>INDEX(Reservations[Hall (won''t be transferred to database)],MATCH(SeatReservations[[#This Row],[Reservation]],Reservations[Id],0))</f>
        <v>5</v>
      </c>
      <c r="E1793">
        <f>INDEX(Reservations[Screening],MATCH(SeatReservations[[#This Row],[Reservation]],Reservations[Id],0))</f>
        <v>616</v>
      </c>
      <c r="F1793">
        <f t="shared" si="27"/>
        <v>1</v>
      </c>
      <c r="G1793">
        <f>INDEX(Seat!E:E,MATCH(SeatReservations!C1793,Seat!A:A,0))</f>
        <v>0</v>
      </c>
    </row>
    <row r="1794" spans="1:7" x14ac:dyDescent="0.25">
      <c r="A1794">
        <v>1793</v>
      </c>
      <c r="B1794">
        <v>1692</v>
      </c>
      <c r="C1794">
        <v>507</v>
      </c>
      <c r="D1794">
        <f>INDEX(Reservations[Hall (won''t be transferred to database)],MATCH(SeatReservations[[#This Row],[Reservation]],Reservations[Id],0))</f>
        <v>3</v>
      </c>
      <c r="E1794">
        <f>INDEX(Reservations[Screening],MATCH(SeatReservations[[#This Row],[Reservation]],Reservations[Id],0))</f>
        <v>136</v>
      </c>
      <c r="F1794">
        <f t="shared" ref="F1794:F1857" si="28">COUNTIFS($E$1:$E$15894,E1794,$C$1:$C$15894,C1794)</f>
        <v>1</v>
      </c>
      <c r="G1794">
        <f>INDEX(Seat!E:E,MATCH(SeatReservations!C1794,Seat!A:A,0))</f>
        <v>0</v>
      </c>
    </row>
    <row r="1795" spans="1:7" x14ac:dyDescent="0.25">
      <c r="A1795">
        <v>1794</v>
      </c>
      <c r="B1795">
        <v>937</v>
      </c>
      <c r="C1795">
        <v>1205</v>
      </c>
      <c r="D1795">
        <f>INDEX(Reservations[Hall (won''t be transferred to database)],MATCH(SeatReservations[[#This Row],[Reservation]],Reservations[Id],0))</f>
        <v>7</v>
      </c>
      <c r="E1795">
        <f>INDEX(Reservations[Screening],MATCH(SeatReservations[[#This Row],[Reservation]],Reservations[Id],0))</f>
        <v>733</v>
      </c>
      <c r="F1795">
        <f t="shared" si="28"/>
        <v>1</v>
      </c>
      <c r="G1795">
        <f>INDEX(Seat!E:E,MATCH(SeatReservations!C1795,Seat!A:A,0))</f>
        <v>0</v>
      </c>
    </row>
    <row r="1796" spans="1:7" x14ac:dyDescent="0.25">
      <c r="A1796">
        <v>1795</v>
      </c>
      <c r="B1796">
        <v>1754</v>
      </c>
      <c r="C1796">
        <v>984</v>
      </c>
      <c r="D1796">
        <f>INDEX(Reservations[Hall (won''t be transferred to database)],MATCH(SeatReservations[[#This Row],[Reservation]],Reservations[Id],0))</f>
        <v>5</v>
      </c>
      <c r="E1796">
        <f>INDEX(Reservations[Screening],MATCH(SeatReservations[[#This Row],[Reservation]],Reservations[Id],0))</f>
        <v>253</v>
      </c>
      <c r="F1796">
        <f t="shared" si="28"/>
        <v>1</v>
      </c>
      <c r="G1796">
        <f>INDEX(Seat!E:E,MATCH(SeatReservations!C1796,Seat!A:A,0))</f>
        <v>0</v>
      </c>
    </row>
    <row r="1797" spans="1:7" x14ac:dyDescent="0.25">
      <c r="A1797">
        <v>1796</v>
      </c>
      <c r="B1797">
        <v>2983</v>
      </c>
      <c r="C1797">
        <v>1370</v>
      </c>
      <c r="D1797">
        <f>INDEX(Reservations[Hall (won''t be transferred to database)],MATCH(SeatReservations[[#This Row],[Reservation]],Reservations[Id],0))</f>
        <v>9</v>
      </c>
      <c r="E1797">
        <f>INDEX(Reservations[Screening],MATCH(SeatReservations[[#This Row],[Reservation]],Reservations[Id],0))</f>
        <v>795</v>
      </c>
      <c r="F1797">
        <f t="shared" si="28"/>
        <v>1</v>
      </c>
      <c r="G1797">
        <f>INDEX(Seat!E:E,MATCH(SeatReservations!C1797,Seat!A:A,0))</f>
        <v>0</v>
      </c>
    </row>
    <row r="1798" spans="1:7" x14ac:dyDescent="0.25">
      <c r="A1798">
        <v>1797</v>
      </c>
      <c r="B1798">
        <v>2844</v>
      </c>
      <c r="C1798">
        <v>12</v>
      </c>
      <c r="D1798">
        <f>INDEX(Reservations[Hall (won''t be transferred to database)],MATCH(SeatReservations[[#This Row],[Reservation]],Reservations[Id],0))</f>
        <v>1</v>
      </c>
      <c r="E1798">
        <f>INDEX(Reservations[Screening],MATCH(SeatReservations[[#This Row],[Reservation]],Reservations[Id],0))</f>
        <v>697</v>
      </c>
      <c r="F1798">
        <f t="shared" si="28"/>
        <v>1</v>
      </c>
      <c r="G1798">
        <f>INDEX(Seat!E:E,MATCH(SeatReservations!C1798,Seat!A:A,0))</f>
        <v>0</v>
      </c>
    </row>
    <row r="1799" spans="1:7" x14ac:dyDescent="0.25">
      <c r="A1799">
        <v>1798</v>
      </c>
      <c r="B1799">
        <v>2505</v>
      </c>
      <c r="C1799">
        <v>953</v>
      </c>
      <c r="D1799">
        <f>INDEX(Reservations[Hall (won''t be transferred to database)],MATCH(SeatReservations[[#This Row],[Reservation]],Reservations[Id],0))</f>
        <v>4</v>
      </c>
      <c r="E1799">
        <f>INDEX(Reservations[Screening],MATCH(SeatReservations[[#This Row],[Reservation]],Reservations[Id],0))</f>
        <v>681</v>
      </c>
      <c r="F1799">
        <f t="shared" si="28"/>
        <v>1</v>
      </c>
      <c r="G1799">
        <f>INDEX(Seat!E:E,MATCH(SeatReservations!C1799,Seat!A:A,0))</f>
        <v>0</v>
      </c>
    </row>
    <row r="1800" spans="1:7" x14ac:dyDescent="0.25">
      <c r="A1800">
        <v>1799</v>
      </c>
      <c r="B1800">
        <v>2674</v>
      </c>
      <c r="C1800">
        <v>360</v>
      </c>
      <c r="D1800">
        <f>INDEX(Reservations[Hall (won''t be transferred to database)],MATCH(SeatReservations[[#This Row],[Reservation]],Reservations[Id],0))</f>
        <v>2</v>
      </c>
      <c r="E1800">
        <f>INDEX(Reservations[Screening],MATCH(SeatReservations[[#This Row],[Reservation]],Reservations[Id],0))</f>
        <v>769</v>
      </c>
      <c r="F1800">
        <f t="shared" si="28"/>
        <v>1</v>
      </c>
      <c r="G1800">
        <f>INDEX(Seat!E:E,MATCH(SeatReservations!C1800,Seat!A:A,0))</f>
        <v>0</v>
      </c>
    </row>
    <row r="1801" spans="1:7" x14ac:dyDescent="0.25">
      <c r="A1801">
        <v>1800</v>
      </c>
      <c r="B1801">
        <v>57</v>
      </c>
      <c r="C1801">
        <v>37</v>
      </c>
      <c r="D1801">
        <f>INDEX(Reservations[Hall (won''t be transferred to database)],MATCH(SeatReservations[[#This Row],[Reservation]],Reservations[Id],0))</f>
        <v>1</v>
      </c>
      <c r="E1801">
        <f>INDEX(Reservations[Screening],MATCH(SeatReservations[[#This Row],[Reservation]],Reservations[Id],0))</f>
        <v>730</v>
      </c>
      <c r="F1801">
        <f t="shared" si="28"/>
        <v>1</v>
      </c>
      <c r="G1801">
        <f>INDEX(Seat!E:E,MATCH(SeatReservations!C1801,Seat!A:A,0))</f>
        <v>0</v>
      </c>
    </row>
    <row r="1802" spans="1:7" x14ac:dyDescent="0.25">
      <c r="A1802">
        <v>1801</v>
      </c>
      <c r="B1802">
        <v>1815</v>
      </c>
      <c r="C1802">
        <v>1348</v>
      </c>
      <c r="D1802">
        <f>INDEX(Reservations[Hall (won''t be transferred to database)],MATCH(SeatReservations[[#This Row],[Reservation]],Reservations[Id],0))</f>
        <v>9</v>
      </c>
      <c r="E1802">
        <f>INDEX(Reservations[Screening],MATCH(SeatReservations[[#This Row],[Reservation]],Reservations[Id],0))</f>
        <v>280</v>
      </c>
      <c r="F1802">
        <f t="shared" si="28"/>
        <v>2</v>
      </c>
      <c r="G1802">
        <f>INDEX(Seat!E:E,MATCH(SeatReservations!C1802,Seat!A:A,0))</f>
        <v>0</v>
      </c>
    </row>
    <row r="1803" spans="1:7" x14ac:dyDescent="0.25">
      <c r="A1803">
        <v>1802</v>
      </c>
      <c r="B1803">
        <v>244</v>
      </c>
      <c r="C1803">
        <v>71</v>
      </c>
      <c r="D1803">
        <f>INDEX(Reservations[Hall (won''t be transferred to database)],MATCH(SeatReservations[[#This Row],[Reservation]],Reservations[Id],0))</f>
        <v>1</v>
      </c>
      <c r="E1803">
        <f>INDEX(Reservations[Screening],MATCH(SeatReservations[[#This Row],[Reservation]],Reservations[Id],0))</f>
        <v>772</v>
      </c>
      <c r="F1803">
        <f t="shared" si="28"/>
        <v>1</v>
      </c>
      <c r="G1803">
        <f>INDEX(Seat!E:E,MATCH(SeatReservations!C1803,Seat!A:A,0))</f>
        <v>0</v>
      </c>
    </row>
    <row r="1804" spans="1:7" x14ac:dyDescent="0.25">
      <c r="A1804">
        <v>1803</v>
      </c>
      <c r="B1804">
        <v>2356</v>
      </c>
      <c r="C1804">
        <v>277</v>
      </c>
      <c r="D1804">
        <f>INDEX(Reservations[Hall (won''t be transferred to database)],MATCH(SeatReservations[[#This Row],[Reservation]],Reservations[Id],0))</f>
        <v>2</v>
      </c>
      <c r="E1804">
        <f>INDEX(Reservations[Screening],MATCH(SeatReservations[[#This Row],[Reservation]],Reservations[Id],0))</f>
        <v>736</v>
      </c>
      <c r="F1804">
        <f t="shared" si="28"/>
        <v>1</v>
      </c>
      <c r="G1804">
        <f>INDEX(Seat!E:E,MATCH(SeatReservations!C1804,Seat!A:A,0))</f>
        <v>0</v>
      </c>
    </row>
    <row r="1805" spans="1:7" x14ac:dyDescent="0.25">
      <c r="A1805">
        <v>1804</v>
      </c>
      <c r="B1805">
        <v>2689</v>
      </c>
      <c r="C1805">
        <v>1331</v>
      </c>
      <c r="D1805">
        <f>INDEX(Reservations[Hall (won''t be transferred to database)],MATCH(SeatReservations[[#This Row],[Reservation]],Reservations[Id],0))</f>
        <v>9</v>
      </c>
      <c r="E1805">
        <f>INDEX(Reservations[Screening],MATCH(SeatReservations[[#This Row],[Reservation]],Reservations[Id],0))</f>
        <v>739</v>
      </c>
      <c r="F1805">
        <f t="shared" si="28"/>
        <v>2</v>
      </c>
      <c r="G1805">
        <f>INDEX(Seat!E:E,MATCH(SeatReservations!C1805,Seat!A:A,0))</f>
        <v>0</v>
      </c>
    </row>
    <row r="1806" spans="1:7" x14ac:dyDescent="0.25">
      <c r="A1806">
        <v>1805</v>
      </c>
      <c r="B1806">
        <v>1930</v>
      </c>
      <c r="C1806">
        <v>1224</v>
      </c>
      <c r="D1806">
        <f>INDEX(Reservations[Hall (won''t be transferred to database)],MATCH(SeatReservations[[#This Row],[Reservation]],Reservations[Id],0))</f>
        <v>7</v>
      </c>
      <c r="E1806">
        <f>INDEX(Reservations[Screening],MATCH(SeatReservations[[#This Row],[Reservation]],Reservations[Id],0))</f>
        <v>203</v>
      </c>
      <c r="F1806">
        <f t="shared" si="28"/>
        <v>1</v>
      </c>
      <c r="G1806">
        <f>INDEX(Seat!E:E,MATCH(SeatReservations!C1806,Seat!A:A,0))</f>
        <v>0</v>
      </c>
    </row>
    <row r="1807" spans="1:7" x14ac:dyDescent="0.25">
      <c r="A1807">
        <v>1806</v>
      </c>
      <c r="B1807">
        <v>2036</v>
      </c>
      <c r="C1807">
        <v>1094</v>
      </c>
      <c r="D1807">
        <f>INDEX(Reservations[Hall (won''t be transferred to database)],MATCH(SeatReservations[[#This Row],[Reservation]],Reservations[Id],0))</f>
        <v>6</v>
      </c>
      <c r="E1807">
        <f>INDEX(Reservations[Screening],MATCH(SeatReservations[[#This Row],[Reservation]],Reservations[Id],0))</f>
        <v>745</v>
      </c>
      <c r="F1807">
        <f t="shared" si="28"/>
        <v>1</v>
      </c>
      <c r="G1807">
        <f>INDEX(Seat!E:E,MATCH(SeatReservations!C1807,Seat!A:A,0))</f>
        <v>0</v>
      </c>
    </row>
    <row r="1808" spans="1:7" x14ac:dyDescent="0.25">
      <c r="A1808">
        <v>1807</v>
      </c>
      <c r="B1808">
        <v>621</v>
      </c>
      <c r="C1808">
        <v>1157</v>
      </c>
      <c r="D1808">
        <f>INDEX(Reservations[Hall (won''t be transferred to database)],MATCH(SeatReservations[[#This Row],[Reservation]],Reservations[Id],0))</f>
        <v>6</v>
      </c>
      <c r="E1808">
        <f>INDEX(Reservations[Screening],MATCH(SeatReservations[[#This Row],[Reservation]],Reservations[Id],0))</f>
        <v>658</v>
      </c>
      <c r="F1808">
        <f t="shared" si="28"/>
        <v>1</v>
      </c>
      <c r="G1808">
        <f>INDEX(Seat!E:E,MATCH(SeatReservations!C1808,Seat!A:A,0))</f>
        <v>0</v>
      </c>
    </row>
    <row r="1809" spans="1:7" x14ac:dyDescent="0.25">
      <c r="A1809">
        <v>1808</v>
      </c>
      <c r="B1809">
        <v>2719</v>
      </c>
      <c r="C1809">
        <v>1175</v>
      </c>
      <c r="D1809">
        <f>INDEX(Reservations[Hall (won''t be transferred to database)],MATCH(SeatReservations[[#This Row],[Reservation]],Reservations[Id],0))</f>
        <v>7</v>
      </c>
      <c r="E1809">
        <f>INDEX(Reservations[Screening],MATCH(SeatReservations[[#This Row],[Reservation]],Reservations[Id],0))</f>
        <v>621</v>
      </c>
      <c r="F1809">
        <f t="shared" si="28"/>
        <v>2</v>
      </c>
      <c r="G1809">
        <f>INDEX(Seat!E:E,MATCH(SeatReservations!C1809,Seat!A:A,0))</f>
        <v>0</v>
      </c>
    </row>
    <row r="1810" spans="1:7" x14ac:dyDescent="0.25">
      <c r="A1810">
        <v>1809</v>
      </c>
      <c r="B1810">
        <v>2624</v>
      </c>
      <c r="C1810">
        <v>1426</v>
      </c>
      <c r="D1810">
        <f>INDEX(Reservations[Hall (won''t be transferred to database)],MATCH(SeatReservations[[#This Row],[Reservation]],Reservations[Id],0))</f>
        <v>10</v>
      </c>
      <c r="E1810">
        <f>INDEX(Reservations[Screening],MATCH(SeatReservations[[#This Row],[Reservation]],Reservations[Id],0))</f>
        <v>644</v>
      </c>
      <c r="F1810">
        <f t="shared" si="28"/>
        <v>2</v>
      </c>
      <c r="G1810">
        <f>INDEX(Seat!E:E,MATCH(SeatReservations!C1810,Seat!A:A,0))</f>
        <v>0</v>
      </c>
    </row>
    <row r="1811" spans="1:7" x14ac:dyDescent="0.25">
      <c r="A1811">
        <v>1810</v>
      </c>
      <c r="B1811">
        <v>1800</v>
      </c>
      <c r="C1811">
        <v>470</v>
      </c>
      <c r="D1811">
        <f>INDEX(Reservations[Hall (won''t be transferred to database)],MATCH(SeatReservations[[#This Row],[Reservation]],Reservations[Id],0))</f>
        <v>2</v>
      </c>
      <c r="E1811">
        <f>INDEX(Reservations[Screening],MATCH(SeatReservations[[#This Row],[Reservation]],Reservations[Id],0))</f>
        <v>282</v>
      </c>
      <c r="F1811">
        <f t="shared" si="28"/>
        <v>1</v>
      </c>
      <c r="G1811">
        <f>INDEX(Seat!E:E,MATCH(SeatReservations!C1811,Seat!A:A,0))</f>
        <v>0</v>
      </c>
    </row>
    <row r="1812" spans="1:7" x14ac:dyDescent="0.25">
      <c r="A1812">
        <v>1811</v>
      </c>
      <c r="B1812">
        <v>1791</v>
      </c>
      <c r="C1812">
        <v>93</v>
      </c>
      <c r="D1812">
        <f>INDEX(Reservations[Hall (won''t be transferred to database)],MATCH(SeatReservations[[#This Row],[Reservation]],Reservations[Id],0))</f>
        <v>1</v>
      </c>
      <c r="E1812">
        <f>INDEX(Reservations[Screening],MATCH(SeatReservations[[#This Row],[Reservation]],Reservations[Id],0))</f>
        <v>43</v>
      </c>
      <c r="F1812">
        <f t="shared" si="28"/>
        <v>1</v>
      </c>
      <c r="G1812">
        <f>INDEX(Seat!E:E,MATCH(SeatReservations!C1812,Seat!A:A,0))</f>
        <v>0</v>
      </c>
    </row>
    <row r="1813" spans="1:7" x14ac:dyDescent="0.25">
      <c r="A1813">
        <v>1812</v>
      </c>
      <c r="B1813">
        <v>1003</v>
      </c>
      <c r="C1813">
        <v>357</v>
      </c>
      <c r="D1813">
        <f>INDEX(Reservations[Hall (won''t be transferred to database)],MATCH(SeatReservations[[#This Row],[Reservation]],Reservations[Id],0))</f>
        <v>2</v>
      </c>
      <c r="E1813">
        <f>INDEX(Reservations[Screening],MATCH(SeatReservations[[#This Row],[Reservation]],Reservations[Id],0))</f>
        <v>273</v>
      </c>
      <c r="F1813">
        <f t="shared" si="28"/>
        <v>1</v>
      </c>
      <c r="G1813">
        <f>INDEX(Seat!E:E,MATCH(SeatReservations!C1813,Seat!A:A,0))</f>
        <v>0</v>
      </c>
    </row>
    <row r="1814" spans="1:7" x14ac:dyDescent="0.25">
      <c r="A1814">
        <v>1813</v>
      </c>
      <c r="B1814">
        <v>791</v>
      </c>
      <c r="C1814">
        <v>1347</v>
      </c>
      <c r="D1814">
        <f>INDEX(Reservations[Hall (won''t be transferred to database)],MATCH(SeatReservations[[#This Row],[Reservation]],Reservations[Id],0))</f>
        <v>9</v>
      </c>
      <c r="E1814">
        <f>INDEX(Reservations[Screening],MATCH(SeatReservations[[#This Row],[Reservation]],Reservations[Id],0))</f>
        <v>795</v>
      </c>
      <c r="F1814">
        <f t="shared" si="28"/>
        <v>1</v>
      </c>
      <c r="G1814">
        <f>INDEX(Seat!E:E,MATCH(SeatReservations!C1814,Seat!A:A,0))</f>
        <v>0</v>
      </c>
    </row>
    <row r="1815" spans="1:7" x14ac:dyDescent="0.25">
      <c r="A1815">
        <v>1814</v>
      </c>
      <c r="B1815">
        <v>251</v>
      </c>
      <c r="C1815">
        <v>819</v>
      </c>
      <c r="D1815">
        <f>INDEX(Reservations[Hall (won''t be transferred to database)],MATCH(SeatReservations[[#This Row],[Reservation]],Reservations[Id],0))</f>
        <v>4</v>
      </c>
      <c r="E1815">
        <f>INDEX(Reservations[Screening],MATCH(SeatReservations[[#This Row],[Reservation]],Reservations[Id],0))</f>
        <v>777</v>
      </c>
      <c r="F1815">
        <f t="shared" si="28"/>
        <v>1</v>
      </c>
      <c r="G1815">
        <f>INDEX(Seat!E:E,MATCH(SeatReservations!C1815,Seat!A:A,0))</f>
        <v>0</v>
      </c>
    </row>
    <row r="1816" spans="1:7" x14ac:dyDescent="0.25">
      <c r="A1816">
        <v>1815</v>
      </c>
      <c r="B1816">
        <v>1675</v>
      </c>
      <c r="C1816">
        <v>591</v>
      </c>
      <c r="D1816">
        <f>INDEX(Reservations[Hall (won''t be transferred to database)],MATCH(SeatReservations[[#This Row],[Reservation]],Reservations[Id],0))</f>
        <v>3</v>
      </c>
      <c r="E1816">
        <f>INDEX(Reservations[Screening],MATCH(SeatReservations[[#This Row],[Reservation]],Reservations[Id],0))</f>
        <v>158</v>
      </c>
      <c r="F1816">
        <f t="shared" si="28"/>
        <v>1</v>
      </c>
      <c r="G1816">
        <f>INDEX(Seat!E:E,MATCH(SeatReservations!C1816,Seat!A:A,0))</f>
        <v>0</v>
      </c>
    </row>
    <row r="1817" spans="1:7" x14ac:dyDescent="0.25">
      <c r="A1817">
        <v>1816</v>
      </c>
      <c r="B1817">
        <v>345</v>
      </c>
      <c r="C1817">
        <v>1423</v>
      </c>
      <c r="D1817">
        <f>INDEX(Reservations[Hall (won''t be transferred to database)],MATCH(SeatReservations[[#This Row],[Reservation]],Reservations[Id],0))</f>
        <v>10</v>
      </c>
      <c r="E1817">
        <f>INDEX(Reservations[Screening],MATCH(SeatReservations[[#This Row],[Reservation]],Reservations[Id],0))</f>
        <v>662</v>
      </c>
      <c r="F1817">
        <f t="shared" si="28"/>
        <v>2</v>
      </c>
      <c r="G1817">
        <f>INDEX(Seat!E:E,MATCH(SeatReservations!C1817,Seat!A:A,0))</f>
        <v>0</v>
      </c>
    </row>
    <row r="1818" spans="1:7" x14ac:dyDescent="0.25">
      <c r="A1818">
        <v>1817</v>
      </c>
      <c r="B1818">
        <v>1892</v>
      </c>
      <c r="C1818">
        <v>1338</v>
      </c>
      <c r="D1818">
        <f>INDEX(Reservations[Hall (won''t be transferred to database)],MATCH(SeatReservations[[#This Row],[Reservation]],Reservations[Id],0))</f>
        <v>9</v>
      </c>
      <c r="E1818">
        <f>INDEX(Reservations[Screening],MATCH(SeatReservations[[#This Row],[Reservation]],Reservations[Id],0))</f>
        <v>240</v>
      </c>
      <c r="F1818">
        <f t="shared" si="28"/>
        <v>1</v>
      </c>
      <c r="G1818">
        <f>INDEX(Seat!E:E,MATCH(SeatReservations!C1818,Seat!A:A,0))</f>
        <v>0</v>
      </c>
    </row>
    <row r="1819" spans="1:7" x14ac:dyDescent="0.25">
      <c r="A1819">
        <v>1818</v>
      </c>
      <c r="B1819">
        <v>2177</v>
      </c>
      <c r="C1819">
        <v>1063</v>
      </c>
      <c r="D1819">
        <f>INDEX(Reservations[Hall (won''t be transferred to database)],MATCH(SeatReservations[[#This Row],[Reservation]],Reservations[Id],0))</f>
        <v>6</v>
      </c>
      <c r="E1819">
        <f>INDEX(Reservations[Screening],MATCH(SeatReservations[[#This Row],[Reservation]],Reservations[Id],0))</f>
        <v>825</v>
      </c>
      <c r="F1819">
        <f t="shared" si="28"/>
        <v>1</v>
      </c>
      <c r="G1819">
        <f>INDEX(Seat!E:E,MATCH(SeatReservations!C1819,Seat!A:A,0))</f>
        <v>0</v>
      </c>
    </row>
    <row r="1820" spans="1:7" x14ac:dyDescent="0.25">
      <c r="A1820">
        <v>1819</v>
      </c>
      <c r="B1820">
        <v>1889</v>
      </c>
      <c r="C1820">
        <v>1240</v>
      </c>
      <c r="D1820">
        <f>INDEX(Reservations[Hall (won''t be transferred to database)],MATCH(SeatReservations[[#This Row],[Reservation]],Reservations[Id],0))</f>
        <v>7</v>
      </c>
      <c r="E1820">
        <f>INDEX(Reservations[Screening],MATCH(SeatReservations[[#This Row],[Reservation]],Reservations[Id],0))</f>
        <v>89</v>
      </c>
      <c r="F1820">
        <f t="shared" si="28"/>
        <v>1</v>
      </c>
      <c r="G1820">
        <f>INDEX(Seat!E:E,MATCH(SeatReservations!C1820,Seat!A:A,0))</f>
        <v>0</v>
      </c>
    </row>
    <row r="1821" spans="1:7" x14ac:dyDescent="0.25">
      <c r="A1821">
        <v>1820</v>
      </c>
      <c r="B1821">
        <v>1289</v>
      </c>
      <c r="C1821">
        <v>560</v>
      </c>
      <c r="D1821">
        <f>INDEX(Reservations[Hall (won''t be transferred to database)],MATCH(SeatReservations[[#This Row],[Reservation]],Reservations[Id],0))</f>
        <v>3</v>
      </c>
      <c r="E1821">
        <f>INDEX(Reservations[Screening],MATCH(SeatReservations[[#This Row],[Reservation]],Reservations[Id],0))</f>
        <v>236</v>
      </c>
      <c r="F1821">
        <f t="shared" si="28"/>
        <v>2</v>
      </c>
      <c r="G1821">
        <f>INDEX(Seat!E:E,MATCH(SeatReservations!C1821,Seat!A:A,0))</f>
        <v>0</v>
      </c>
    </row>
    <row r="1822" spans="1:7" x14ac:dyDescent="0.25">
      <c r="A1822">
        <v>1821</v>
      </c>
      <c r="B1822">
        <v>2254</v>
      </c>
      <c r="C1822">
        <v>1425</v>
      </c>
      <c r="D1822">
        <f>INDEX(Reservations[Hall (won''t be transferred to database)],MATCH(SeatReservations[[#This Row],[Reservation]],Reservations[Id],0))</f>
        <v>10</v>
      </c>
      <c r="E1822">
        <f>INDEX(Reservations[Screening],MATCH(SeatReservations[[#This Row],[Reservation]],Reservations[Id],0))</f>
        <v>779</v>
      </c>
      <c r="F1822">
        <f t="shared" si="28"/>
        <v>1</v>
      </c>
      <c r="G1822">
        <f>INDEX(Seat!E:E,MATCH(SeatReservations!C1822,Seat!A:A,0))</f>
        <v>0</v>
      </c>
    </row>
    <row r="1823" spans="1:7" x14ac:dyDescent="0.25">
      <c r="A1823">
        <v>1822</v>
      </c>
      <c r="B1823">
        <v>2314</v>
      </c>
      <c r="C1823">
        <v>1127</v>
      </c>
      <c r="D1823">
        <f>INDEX(Reservations[Hall (won''t be transferred to database)],MATCH(SeatReservations[[#This Row],[Reservation]],Reservations[Id],0))</f>
        <v>6</v>
      </c>
      <c r="E1823">
        <f>INDEX(Reservations[Screening],MATCH(SeatReservations[[#This Row],[Reservation]],Reservations[Id],0))</f>
        <v>716</v>
      </c>
      <c r="F1823">
        <f t="shared" si="28"/>
        <v>1</v>
      </c>
      <c r="G1823">
        <f>INDEX(Seat!E:E,MATCH(SeatReservations!C1823,Seat!A:A,0))</f>
        <v>0</v>
      </c>
    </row>
    <row r="1824" spans="1:7" x14ac:dyDescent="0.25">
      <c r="A1824">
        <v>1823</v>
      </c>
      <c r="B1824">
        <v>1351</v>
      </c>
      <c r="C1824">
        <v>248</v>
      </c>
      <c r="D1824">
        <f>INDEX(Reservations[Hall (won''t be transferred to database)],MATCH(SeatReservations[[#This Row],[Reservation]],Reservations[Id],0))</f>
        <v>2</v>
      </c>
      <c r="E1824">
        <f>INDEX(Reservations[Screening],MATCH(SeatReservations[[#This Row],[Reservation]],Reservations[Id],0))</f>
        <v>145</v>
      </c>
      <c r="F1824">
        <f t="shared" si="28"/>
        <v>1</v>
      </c>
      <c r="G1824">
        <f>INDEX(Seat!E:E,MATCH(SeatReservations!C1824,Seat!A:A,0))</f>
        <v>0</v>
      </c>
    </row>
    <row r="1825" spans="1:7" x14ac:dyDescent="0.25">
      <c r="A1825">
        <v>1824</v>
      </c>
      <c r="B1825">
        <v>386</v>
      </c>
      <c r="C1825">
        <v>1342</v>
      </c>
      <c r="D1825">
        <f>INDEX(Reservations[Hall (won''t be transferred to database)],MATCH(SeatReservations[[#This Row],[Reservation]],Reservations[Id],0))</f>
        <v>9</v>
      </c>
      <c r="E1825">
        <f>INDEX(Reservations[Screening],MATCH(SeatReservations[[#This Row],[Reservation]],Reservations[Id],0))</f>
        <v>701</v>
      </c>
      <c r="F1825">
        <f t="shared" si="28"/>
        <v>1</v>
      </c>
      <c r="G1825">
        <f>INDEX(Seat!E:E,MATCH(SeatReservations!C1825,Seat!A:A,0))</f>
        <v>0</v>
      </c>
    </row>
    <row r="1826" spans="1:7" x14ac:dyDescent="0.25">
      <c r="A1826">
        <v>1825</v>
      </c>
      <c r="B1826">
        <v>1719</v>
      </c>
      <c r="C1826">
        <v>1313</v>
      </c>
      <c r="D1826">
        <f>INDEX(Reservations[Hall (won''t be transferred to database)],MATCH(SeatReservations[[#This Row],[Reservation]],Reservations[Id],0))</f>
        <v>8</v>
      </c>
      <c r="E1826">
        <f>INDEX(Reservations[Screening],MATCH(SeatReservations[[#This Row],[Reservation]],Reservations[Id],0))</f>
        <v>66</v>
      </c>
      <c r="F1826">
        <f t="shared" si="28"/>
        <v>1</v>
      </c>
      <c r="G1826">
        <f>INDEX(Seat!E:E,MATCH(SeatReservations!C1826,Seat!A:A,0))</f>
        <v>0</v>
      </c>
    </row>
    <row r="1827" spans="1:7" x14ac:dyDescent="0.25">
      <c r="A1827">
        <v>1826</v>
      </c>
      <c r="B1827">
        <v>2957</v>
      </c>
      <c r="C1827">
        <v>514</v>
      </c>
      <c r="D1827">
        <f>INDEX(Reservations[Hall (won''t be transferred to database)],MATCH(SeatReservations[[#This Row],[Reservation]],Reservations[Id],0))</f>
        <v>3</v>
      </c>
      <c r="E1827">
        <f>INDEX(Reservations[Screening],MATCH(SeatReservations[[#This Row],[Reservation]],Reservations[Id],0))</f>
        <v>757</v>
      </c>
      <c r="F1827">
        <f t="shared" si="28"/>
        <v>1</v>
      </c>
      <c r="G1827">
        <f>INDEX(Seat!E:E,MATCH(SeatReservations!C1827,Seat!A:A,0))</f>
        <v>0</v>
      </c>
    </row>
    <row r="1828" spans="1:7" x14ac:dyDescent="0.25">
      <c r="A1828">
        <v>1827</v>
      </c>
      <c r="B1828">
        <v>2249</v>
      </c>
      <c r="C1828">
        <v>366</v>
      </c>
      <c r="D1828">
        <f>INDEX(Reservations[Hall (won''t be transferred to database)],MATCH(SeatReservations[[#This Row],[Reservation]],Reservations[Id],0))</f>
        <v>2</v>
      </c>
      <c r="E1828">
        <f>INDEX(Reservations[Screening],MATCH(SeatReservations[[#This Row],[Reservation]],Reservations[Id],0))</f>
        <v>754</v>
      </c>
      <c r="F1828">
        <f t="shared" si="28"/>
        <v>1</v>
      </c>
      <c r="G1828">
        <f>INDEX(Seat!E:E,MATCH(SeatReservations!C1828,Seat!A:A,0))</f>
        <v>0</v>
      </c>
    </row>
    <row r="1829" spans="1:7" x14ac:dyDescent="0.25">
      <c r="A1829">
        <v>1828</v>
      </c>
      <c r="B1829">
        <v>1588</v>
      </c>
      <c r="C1829">
        <v>90</v>
      </c>
      <c r="D1829">
        <f>INDEX(Reservations[Hall (won''t be transferred to database)],MATCH(SeatReservations[[#This Row],[Reservation]],Reservations[Id],0))</f>
        <v>1</v>
      </c>
      <c r="E1829">
        <f>INDEX(Reservations[Screening],MATCH(SeatReservations[[#This Row],[Reservation]],Reservations[Id],0))</f>
        <v>32</v>
      </c>
      <c r="F1829">
        <f t="shared" si="28"/>
        <v>1</v>
      </c>
      <c r="G1829">
        <f>INDEX(Seat!E:E,MATCH(SeatReservations!C1829,Seat!A:A,0))</f>
        <v>0</v>
      </c>
    </row>
    <row r="1830" spans="1:7" x14ac:dyDescent="0.25">
      <c r="A1830">
        <v>1829</v>
      </c>
      <c r="B1830">
        <v>1306</v>
      </c>
      <c r="C1830">
        <v>358</v>
      </c>
      <c r="D1830">
        <f>INDEX(Reservations[Hall (won''t be transferred to database)],MATCH(SeatReservations[[#This Row],[Reservation]],Reservations[Id],0))</f>
        <v>2</v>
      </c>
      <c r="E1830">
        <f>INDEX(Reservations[Screening],MATCH(SeatReservations[[#This Row],[Reservation]],Reservations[Id],0))</f>
        <v>12</v>
      </c>
      <c r="F1830">
        <f t="shared" si="28"/>
        <v>1</v>
      </c>
      <c r="G1830">
        <f>INDEX(Seat!E:E,MATCH(SeatReservations!C1830,Seat!A:A,0))</f>
        <v>0</v>
      </c>
    </row>
    <row r="1831" spans="1:7" x14ac:dyDescent="0.25">
      <c r="A1831">
        <v>1830</v>
      </c>
      <c r="B1831">
        <v>2105</v>
      </c>
      <c r="C1831">
        <v>1353</v>
      </c>
      <c r="D1831">
        <f>INDEX(Reservations[Hall (won''t be transferred to database)],MATCH(SeatReservations[[#This Row],[Reservation]],Reservations[Id],0))</f>
        <v>9</v>
      </c>
      <c r="E1831">
        <f>INDEX(Reservations[Screening],MATCH(SeatReservations[[#This Row],[Reservation]],Reservations[Id],0))</f>
        <v>690</v>
      </c>
      <c r="F1831">
        <f t="shared" si="28"/>
        <v>1</v>
      </c>
      <c r="G1831">
        <f>INDEX(Seat!E:E,MATCH(SeatReservations!C1831,Seat!A:A,0))</f>
        <v>0</v>
      </c>
    </row>
    <row r="1832" spans="1:7" x14ac:dyDescent="0.25">
      <c r="A1832">
        <v>1831</v>
      </c>
      <c r="B1832">
        <v>1464</v>
      </c>
      <c r="C1832">
        <v>461</v>
      </c>
      <c r="D1832">
        <f>INDEX(Reservations[Hall (won''t be transferred to database)],MATCH(SeatReservations[[#This Row],[Reservation]],Reservations[Id],0))</f>
        <v>2</v>
      </c>
      <c r="E1832">
        <f>INDEX(Reservations[Screening],MATCH(SeatReservations[[#This Row],[Reservation]],Reservations[Id],0))</f>
        <v>272</v>
      </c>
      <c r="F1832">
        <f t="shared" si="28"/>
        <v>1</v>
      </c>
      <c r="G1832">
        <f>INDEX(Seat!E:E,MATCH(SeatReservations!C1832,Seat!A:A,0))</f>
        <v>0</v>
      </c>
    </row>
    <row r="1833" spans="1:7" x14ac:dyDescent="0.25">
      <c r="A1833">
        <v>1832</v>
      </c>
      <c r="B1833">
        <v>2783</v>
      </c>
      <c r="C1833">
        <v>861</v>
      </c>
      <c r="D1833">
        <f>INDEX(Reservations[Hall (won''t be transferred to database)],MATCH(SeatReservations[[#This Row],[Reservation]],Reservations[Id],0))</f>
        <v>4</v>
      </c>
      <c r="E1833">
        <f>INDEX(Reservations[Screening],MATCH(SeatReservations[[#This Row],[Reservation]],Reservations[Id],0))</f>
        <v>631</v>
      </c>
      <c r="F1833">
        <f t="shared" si="28"/>
        <v>1</v>
      </c>
      <c r="G1833">
        <f>INDEX(Seat!E:E,MATCH(SeatReservations!C1833,Seat!A:A,0))</f>
        <v>0</v>
      </c>
    </row>
    <row r="1834" spans="1:7" x14ac:dyDescent="0.25">
      <c r="A1834">
        <v>1833</v>
      </c>
      <c r="B1834">
        <v>2600</v>
      </c>
      <c r="C1834">
        <v>325</v>
      </c>
      <c r="D1834">
        <f>INDEX(Reservations[Hall (won''t be transferred to database)],MATCH(SeatReservations[[#This Row],[Reservation]],Reservations[Id],0))</f>
        <v>2</v>
      </c>
      <c r="E1834">
        <f>INDEX(Reservations[Screening],MATCH(SeatReservations[[#This Row],[Reservation]],Reservations[Id],0))</f>
        <v>694</v>
      </c>
      <c r="F1834">
        <f t="shared" si="28"/>
        <v>1</v>
      </c>
      <c r="G1834">
        <f>INDEX(Seat!E:E,MATCH(SeatReservations!C1834,Seat!A:A,0))</f>
        <v>0</v>
      </c>
    </row>
    <row r="1835" spans="1:7" x14ac:dyDescent="0.25">
      <c r="A1835">
        <v>1834</v>
      </c>
      <c r="B1835">
        <v>244</v>
      </c>
      <c r="C1835">
        <v>211</v>
      </c>
      <c r="D1835">
        <f>INDEX(Reservations[Hall (won''t be transferred to database)],MATCH(SeatReservations[[#This Row],[Reservation]],Reservations[Id],0))</f>
        <v>1</v>
      </c>
      <c r="E1835">
        <f>INDEX(Reservations[Screening],MATCH(SeatReservations[[#This Row],[Reservation]],Reservations[Id],0))</f>
        <v>772</v>
      </c>
      <c r="F1835">
        <f t="shared" si="28"/>
        <v>1</v>
      </c>
      <c r="G1835">
        <f>INDEX(Seat!E:E,MATCH(SeatReservations!C1835,Seat!A:A,0))</f>
        <v>0</v>
      </c>
    </row>
    <row r="1836" spans="1:7" x14ac:dyDescent="0.25">
      <c r="A1836">
        <v>1835</v>
      </c>
      <c r="B1836">
        <v>1364</v>
      </c>
      <c r="C1836">
        <v>1382</v>
      </c>
      <c r="D1836">
        <f>INDEX(Reservations[Hall (won''t be transferred to database)],MATCH(SeatReservations[[#This Row],[Reservation]],Reservations[Id],0))</f>
        <v>10</v>
      </c>
      <c r="E1836">
        <f>INDEX(Reservations[Screening],MATCH(SeatReservations[[#This Row],[Reservation]],Reservations[Id],0))</f>
        <v>160</v>
      </c>
      <c r="F1836">
        <f t="shared" si="28"/>
        <v>1</v>
      </c>
      <c r="G1836">
        <f>INDEX(Seat!E:E,MATCH(SeatReservations!C1836,Seat!A:A,0))</f>
        <v>0</v>
      </c>
    </row>
    <row r="1837" spans="1:7" x14ac:dyDescent="0.25">
      <c r="A1837">
        <v>1836</v>
      </c>
      <c r="B1837">
        <v>264</v>
      </c>
      <c r="C1837">
        <v>712</v>
      </c>
      <c r="D1837">
        <f>INDEX(Reservations[Hall (won''t be transferred to database)],MATCH(SeatReservations[[#This Row],[Reservation]],Reservations[Id],0))</f>
        <v>3</v>
      </c>
      <c r="E1837">
        <f>INDEX(Reservations[Screening],MATCH(SeatReservations[[#This Row],[Reservation]],Reservations[Id],0))</f>
        <v>635</v>
      </c>
      <c r="F1837">
        <f t="shared" si="28"/>
        <v>1</v>
      </c>
      <c r="G1837">
        <f>INDEX(Seat!E:E,MATCH(SeatReservations!C1837,Seat!A:A,0))</f>
        <v>0</v>
      </c>
    </row>
    <row r="1838" spans="1:7" x14ac:dyDescent="0.25">
      <c r="A1838">
        <v>1837</v>
      </c>
      <c r="B1838">
        <v>1851</v>
      </c>
      <c r="C1838">
        <v>576</v>
      </c>
      <c r="D1838">
        <f>INDEX(Reservations[Hall (won''t be transferred to database)],MATCH(SeatReservations[[#This Row],[Reservation]],Reservations[Id],0))</f>
        <v>3</v>
      </c>
      <c r="E1838">
        <f>INDEX(Reservations[Screening],MATCH(SeatReservations[[#This Row],[Reservation]],Reservations[Id],0))</f>
        <v>136</v>
      </c>
      <c r="F1838">
        <f t="shared" si="28"/>
        <v>1</v>
      </c>
      <c r="G1838">
        <f>INDEX(Seat!E:E,MATCH(SeatReservations!C1838,Seat!A:A,0))</f>
        <v>0</v>
      </c>
    </row>
    <row r="1839" spans="1:7" x14ac:dyDescent="0.25">
      <c r="A1839">
        <v>1838</v>
      </c>
      <c r="B1839">
        <v>580</v>
      </c>
      <c r="C1839">
        <v>286</v>
      </c>
      <c r="D1839">
        <f>INDEX(Reservations[Hall (won''t be transferred to database)],MATCH(SeatReservations[[#This Row],[Reservation]],Reservations[Id],0))</f>
        <v>2</v>
      </c>
      <c r="E1839">
        <f>INDEX(Reservations[Screening],MATCH(SeatReservations[[#This Row],[Reservation]],Reservations[Id],0))</f>
        <v>632</v>
      </c>
      <c r="F1839">
        <f t="shared" si="28"/>
        <v>2</v>
      </c>
      <c r="G1839">
        <f>INDEX(Seat!E:E,MATCH(SeatReservations!C1839,Seat!A:A,0))</f>
        <v>0</v>
      </c>
    </row>
    <row r="1840" spans="1:7" x14ac:dyDescent="0.25">
      <c r="A1840">
        <v>1839</v>
      </c>
      <c r="B1840">
        <v>980</v>
      </c>
      <c r="C1840">
        <v>961</v>
      </c>
      <c r="D1840">
        <f>INDEX(Reservations[Hall (won''t be transferred to database)],MATCH(SeatReservations[[#This Row],[Reservation]],Reservations[Id],0))</f>
        <v>5</v>
      </c>
      <c r="E1840">
        <f>INDEX(Reservations[Screening],MATCH(SeatReservations[[#This Row],[Reservation]],Reservations[Id],0))</f>
        <v>806</v>
      </c>
      <c r="F1840">
        <f t="shared" si="28"/>
        <v>1</v>
      </c>
      <c r="G1840">
        <f>INDEX(Seat!E:E,MATCH(SeatReservations!C1840,Seat!A:A,0))</f>
        <v>0</v>
      </c>
    </row>
    <row r="1841" spans="1:7" x14ac:dyDescent="0.25">
      <c r="A1841">
        <v>1840</v>
      </c>
      <c r="B1841">
        <v>2098</v>
      </c>
      <c r="C1841">
        <v>1297</v>
      </c>
      <c r="D1841">
        <f>INDEX(Reservations[Hall (won''t be transferred to database)],MATCH(SeatReservations[[#This Row],[Reservation]],Reservations[Id],0))</f>
        <v>8</v>
      </c>
      <c r="E1841">
        <f>INDEX(Reservations[Screening],MATCH(SeatReservations[[#This Row],[Reservation]],Reservations[Id],0))</f>
        <v>829</v>
      </c>
      <c r="F1841">
        <f t="shared" si="28"/>
        <v>2</v>
      </c>
      <c r="G1841">
        <f>INDEX(Seat!E:E,MATCH(SeatReservations!C1841,Seat!A:A,0))</f>
        <v>0</v>
      </c>
    </row>
    <row r="1842" spans="1:7" x14ac:dyDescent="0.25">
      <c r="A1842">
        <v>1841</v>
      </c>
      <c r="B1842">
        <v>749</v>
      </c>
      <c r="C1842">
        <v>1101</v>
      </c>
      <c r="D1842">
        <f>INDEX(Reservations[Hall (won''t be transferred to database)],MATCH(SeatReservations[[#This Row],[Reservation]],Reservations[Id],0))</f>
        <v>6</v>
      </c>
      <c r="E1842">
        <f>INDEX(Reservations[Screening],MATCH(SeatReservations[[#This Row],[Reservation]],Reservations[Id],0))</f>
        <v>828</v>
      </c>
      <c r="F1842">
        <f t="shared" si="28"/>
        <v>1</v>
      </c>
      <c r="G1842">
        <f>INDEX(Seat!E:E,MATCH(SeatReservations!C1842,Seat!A:A,0))</f>
        <v>0</v>
      </c>
    </row>
    <row r="1843" spans="1:7" x14ac:dyDescent="0.25">
      <c r="A1843">
        <v>1842</v>
      </c>
      <c r="B1843">
        <v>510</v>
      </c>
      <c r="C1843">
        <v>169</v>
      </c>
      <c r="D1843">
        <f>INDEX(Reservations[Hall (won''t be transferred to database)],MATCH(SeatReservations[[#This Row],[Reservation]],Reservations[Id],0))</f>
        <v>1</v>
      </c>
      <c r="E1843">
        <f>INDEX(Reservations[Screening],MATCH(SeatReservations[[#This Row],[Reservation]],Reservations[Id],0))</f>
        <v>721</v>
      </c>
      <c r="F1843">
        <f t="shared" si="28"/>
        <v>1</v>
      </c>
      <c r="G1843">
        <f>INDEX(Seat!E:E,MATCH(SeatReservations!C1843,Seat!A:A,0))</f>
        <v>0</v>
      </c>
    </row>
    <row r="1844" spans="1:7" x14ac:dyDescent="0.25">
      <c r="A1844">
        <v>1843</v>
      </c>
      <c r="B1844">
        <v>2927</v>
      </c>
      <c r="C1844">
        <v>297</v>
      </c>
      <c r="D1844">
        <f>INDEX(Reservations[Hall (won''t be transferred to database)],MATCH(SeatReservations[[#This Row],[Reservation]],Reservations[Id],0))</f>
        <v>2</v>
      </c>
      <c r="E1844">
        <f>INDEX(Reservations[Screening],MATCH(SeatReservations[[#This Row],[Reservation]],Reservations[Id],0))</f>
        <v>788</v>
      </c>
      <c r="F1844">
        <f t="shared" si="28"/>
        <v>1</v>
      </c>
      <c r="G1844">
        <f>INDEX(Seat!E:E,MATCH(SeatReservations!C1844,Seat!A:A,0))</f>
        <v>0</v>
      </c>
    </row>
    <row r="1845" spans="1:7" x14ac:dyDescent="0.25">
      <c r="A1845">
        <v>1844</v>
      </c>
      <c r="B1845">
        <v>2124</v>
      </c>
      <c r="C1845">
        <v>1175</v>
      </c>
      <c r="D1845">
        <f>INDEX(Reservations[Hall (won''t be transferred to database)],MATCH(SeatReservations[[#This Row],[Reservation]],Reservations[Id],0))</f>
        <v>7</v>
      </c>
      <c r="E1845">
        <f>INDEX(Reservations[Screening],MATCH(SeatReservations[[#This Row],[Reservation]],Reservations[Id],0))</f>
        <v>801</v>
      </c>
      <c r="F1845">
        <f t="shared" si="28"/>
        <v>1</v>
      </c>
      <c r="G1845">
        <f>INDEX(Seat!E:E,MATCH(SeatReservations!C1845,Seat!A:A,0))</f>
        <v>0</v>
      </c>
    </row>
    <row r="1846" spans="1:7" x14ac:dyDescent="0.25">
      <c r="A1846">
        <v>1845</v>
      </c>
      <c r="B1846">
        <v>2956</v>
      </c>
      <c r="C1846">
        <v>1070</v>
      </c>
      <c r="D1846">
        <f>INDEX(Reservations[Hall (won''t be transferred to database)],MATCH(SeatReservations[[#This Row],[Reservation]],Reservations[Id],0))</f>
        <v>6</v>
      </c>
      <c r="E1846">
        <f>INDEX(Reservations[Screening],MATCH(SeatReservations[[#This Row],[Reservation]],Reservations[Id],0))</f>
        <v>615</v>
      </c>
      <c r="F1846">
        <f t="shared" si="28"/>
        <v>1</v>
      </c>
      <c r="G1846">
        <f>INDEX(Seat!E:E,MATCH(SeatReservations!C1846,Seat!A:A,0))</f>
        <v>0</v>
      </c>
    </row>
    <row r="1847" spans="1:7" x14ac:dyDescent="0.25">
      <c r="A1847">
        <v>1846</v>
      </c>
      <c r="B1847">
        <v>515</v>
      </c>
      <c r="C1847">
        <v>1169</v>
      </c>
      <c r="D1847">
        <f>INDEX(Reservations[Hall (won''t be transferred to database)],MATCH(SeatReservations[[#This Row],[Reservation]],Reservations[Id],0))</f>
        <v>7</v>
      </c>
      <c r="E1847">
        <f>INDEX(Reservations[Screening],MATCH(SeatReservations[[#This Row],[Reservation]],Reservations[Id],0))</f>
        <v>726</v>
      </c>
      <c r="F1847">
        <f t="shared" si="28"/>
        <v>1</v>
      </c>
      <c r="G1847">
        <f>INDEX(Seat!E:E,MATCH(SeatReservations!C1847,Seat!A:A,0))</f>
        <v>0</v>
      </c>
    </row>
    <row r="1848" spans="1:7" x14ac:dyDescent="0.25">
      <c r="A1848">
        <v>1847</v>
      </c>
      <c r="B1848">
        <v>1595</v>
      </c>
      <c r="C1848">
        <v>312</v>
      </c>
      <c r="D1848">
        <f>INDEX(Reservations[Hall (won''t be transferred to database)],MATCH(SeatReservations[[#This Row],[Reservation]],Reservations[Id],0))</f>
        <v>2</v>
      </c>
      <c r="E1848">
        <f>INDEX(Reservations[Screening],MATCH(SeatReservations[[#This Row],[Reservation]],Reservations[Id],0))</f>
        <v>208</v>
      </c>
      <c r="F1848">
        <f t="shared" si="28"/>
        <v>1</v>
      </c>
      <c r="G1848">
        <f>INDEX(Seat!E:E,MATCH(SeatReservations!C1848,Seat!A:A,0))</f>
        <v>0</v>
      </c>
    </row>
    <row r="1849" spans="1:7" x14ac:dyDescent="0.25">
      <c r="A1849">
        <v>1848</v>
      </c>
      <c r="B1849">
        <v>1617</v>
      </c>
      <c r="C1849">
        <v>37</v>
      </c>
      <c r="D1849">
        <f>INDEX(Reservations[Hall (won''t be transferred to database)],MATCH(SeatReservations[[#This Row],[Reservation]],Reservations[Id],0))</f>
        <v>1</v>
      </c>
      <c r="E1849">
        <f>INDEX(Reservations[Screening],MATCH(SeatReservations[[#This Row],[Reservation]],Reservations[Id],0))</f>
        <v>195</v>
      </c>
      <c r="F1849">
        <f t="shared" si="28"/>
        <v>1</v>
      </c>
      <c r="G1849">
        <f>INDEX(Seat!E:E,MATCH(SeatReservations!C1849,Seat!A:A,0))</f>
        <v>0</v>
      </c>
    </row>
    <row r="1850" spans="1:7" x14ac:dyDescent="0.25">
      <c r="A1850">
        <v>1849</v>
      </c>
      <c r="B1850">
        <v>1564</v>
      </c>
      <c r="C1850">
        <v>1259</v>
      </c>
      <c r="D1850">
        <f>INDEX(Reservations[Hall (won''t be transferred to database)],MATCH(SeatReservations[[#This Row],[Reservation]],Reservations[Id],0))</f>
        <v>7</v>
      </c>
      <c r="E1850">
        <f>INDEX(Reservations[Screening],MATCH(SeatReservations[[#This Row],[Reservation]],Reservations[Id],0))</f>
        <v>228</v>
      </c>
      <c r="F1850">
        <f t="shared" si="28"/>
        <v>1</v>
      </c>
      <c r="G1850">
        <f>INDEX(Seat!E:E,MATCH(SeatReservations!C1850,Seat!A:A,0))</f>
        <v>0</v>
      </c>
    </row>
    <row r="1851" spans="1:7" x14ac:dyDescent="0.25">
      <c r="A1851">
        <v>1850</v>
      </c>
      <c r="B1851">
        <v>444</v>
      </c>
      <c r="C1851">
        <v>616</v>
      </c>
      <c r="D1851">
        <f>INDEX(Reservations[Hall (won''t be transferred to database)],MATCH(SeatReservations[[#This Row],[Reservation]],Reservations[Id],0))</f>
        <v>3</v>
      </c>
      <c r="E1851">
        <f>INDEX(Reservations[Screening],MATCH(SeatReservations[[#This Row],[Reservation]],Reservations[Id],0))</f>
        <v>666</v>
      </c>
      <c r="F1851">
        <f t="shared" si="28"/>
        <v>1</v>
      </c>
      <c r="G1851">
        <f>INDEX(Seat!E:E,MATCH(SeatReservations!C1851,Seat!A:A,0))</f>
        <v>0</v>
      </c>
    </row>
    <row r="1852" spans="1:7" x14ac:dyDescent="0.25">
      <c r="A1852">
        <v>1851</v>
      </c>
      <c r="B1852">
        <v>1226</v>
      </c>
      <c r="C1852">
        <v>1127</v>
      </c>
      <c r="D1852">
        <f>INDEX(Reservations[Hall (won''t be transferred to database)],MATCH(SeatReservations[[#This Row],[Reservation]],Reservations[Id],0))</f>
        <v>6</v>
      </c>
      <c r="E1852">
        <f>INDEX(Reservations[Screening],MATCH(SeatReservations[[#This Row],[Reservation]],Reservations[Id],0))</f>
        <v>68</v>
      </c>
      <c r="F1852">
        <f t="shared" si="28"/>
        <v>1</v>
      </c>
      <c r="G1852">
        <f>INDEX(Seat!E:E,MATCH(SeatReservations!C1852,Seat!A:A,0))</f>
        <v>0</v>
      </c>
    </row>
    <row r="1853" spans="1:7" x14ac:dyDescent="0.25">
      <c r="A1853">
        <v>1852</v>
      </c>
      <c r="B1853">
        <v>1350</v>
      </c>
      <c r="C1853">
        <v>1267</v>
      </c>
      <c r="D1853">
        <f>INDEX(Reservations[Hall (won''t be transferred to database)],MATCH(SeatReservations[[#This Row],[Reservation]],Reservations[Id],0))</f>
        <v>8</v>
      </c>
      <c r="E1853">
        <f>INDEX(Reservations[Screening],MATCH(SeatReservations[[#This Row],[Reservation]],Reservations[Id],0))</f>
        <v>261</v>
      </c>
      <c r="F1853">
        <f t="shared" si="28"/>
        <v>1</v>
      </c>
      <c r="G1853">
        <f>INDEX(Seat!E:E,MATCH(SeatReservations!C1853,Seat!A:A,0))</f>
        <v>0</v>
      </c>
    </row>
    <row r="1854" spans="1:7" x14ac:dyDescent="0.25">
      <c r="A1854">
        <v>1853</v>
      </c>
      <c r="B1854">
        <v>1832</v>
      </c>
      <c r="C1854">
        <v>1286</v>
      </c>
      <c r="D1854">
        <f>INDEX(Reservations[Hall (won''t be transferred to database)],MATCH(SeatReservations[[#This Row],[Reservation]],Reservations[Id],0))</f>
        <v>8</v>
      </c>
      <c r="E1854">
        <f>INDEX(Reservations[Screening],MATCH(SeatReservations[[#This Row],[Reservation]],Reservations[Id],0))</f>
        <v>15</v>
      </c>
      <c r="F1854">
        <f t="shared" si="28"/>
        <v>1</v>
      </c>
      <c r="G1854">
        <f>INDEX(Seat!E:E,MATCH(SeatReservations!C1854,Seat!A:A,0))</f>
        <v>0</v>
      </c>
    </row>
    <row r="1855" spans="1:7" x14ac:dyDescent="0.25">
      <c r="A1855">
        <v>1854</v>
      </c>
      <c r="B1855">
        <v>2189</v>
      </c>
      <c r="C1855">
        <v>1366</v>
      </c>
      <c r="D1855">
        <f>INDEX(Reservations[Hall (won''t be transferred to database)],MATCH(SeatReservations[[#This Row],[Reservation]],Reservations[Id],0))</f>
        <v>9</v>
      </c>
      <c r="E1855">
        <f>INDEX(Reservations[Screening],MATCH(SeatReservations[[#This Row],[Reservation]],Reservations[Id],0))</f>
        <v>683</v>
      </c>
      <c r="F1855">
        <f t="shared" si="28"/>
        <v>1</v>
      </c>
      <c r="G1855">
        <f>INDEX(Seat!E:E,MATCH(SeatReservations!C1855,Seat!A:A,0))</f>
        <v>0</v>
      </c>
    </row>
    <row r="1856" spans="1:7" x14ac:dyDescent="0.25">
      <c r="A1856">
        <v>1855</v>
      </c>
      <c r="B1856">
        <v>882</v>
      </c>
      <c r="C1856">
        <v>1100</v>
      </c>
      <c r="D1856">
        <f>INDEX(Reservations[Hall (won''t be transferred to database)],MATCH(SeatReservations[[#This Row],[Reservation]],Reservations[Id],0))</f>
        <v>6</v>
      </c>
      <c r="E1856">
        <f>INDEX(Reservations[Screening],MATCH(SeatReservations[[#This Row],[Reservation]],Reservations[Id],0))</f>
        <v>702</v>
      </c>
      <c r="F1856">
        <f t="shared" si="28"/>
        <v>1</v>
      </c>
      <c r="G1856">
        <f>INDEX(Seat!E:E,MATCH(SeatReservations!C1856,Seat!A:A,0))</f>
        <v>0</v>
      </c>
    </row>
    <row r="1857" spans="1:7" x14ac:dyDescent="0.25">
      <c r="A1857">
        <v>1856</v>
      </c>
      <c r="B1857">
        <v>653</v>
      </c>
      <c r="C1857">
        <v>641</v>
      </c>
      <c r="D1857">
        <f>INDEX(Reservations[Hall (won''t be transferred to database)],MATCH(SeatReservations[[#This Row],[Reservation]],Reservations[Id],0))</f>
        <v>3</v>
      </c>
      <c r="E1857">
        <f>INDEX(Reservations[Screening],MATCH(SeatReservations[[#This Row],[Reservation]],Reservations[Id],0))</f>
        <v>645</v>
      </c>
      <c r="F1857">
        <f t="shared" si="28"/>
        <v>1</v>
      </c>
      <c r="G1857">
        <f>INDEX(Seat!E:E,MATCH(SeatReservations!C1857,Seat!A:A,0))</f>
        <v>0</v>
      </c>
    </row>
    <row r="1858" spans="1:7" x14ac:dyDescent="0.25">
      <c r="A1858">
        <v>1857</v>
      </c>
      <c r="B1858">
        <v>617</v>
      </c>
      <c r="C1858">
        <v>279</v>
      </c>
      <c r="D1858">
        <f>INDEX(Reservations[Hall (won''t be transferred to database)],MATCH(SeatReservations[[#This Row],[Reservation]],Reservations[Id],0))</f>
        <v>2</v>
      </c>
      <c r="E1858">
        <f>INDEX(Reservations[Screening],MATCH(SeatReservations[[#This Row],[Reservation]],Reservations[Id],0))</f>
        <v>669</v>
      </c>
      <c r="F1858">
        <f t="shared" ref="F1858:F1921" si="29">COUNTIFS($E$1:$E$15894,E1858,$C$1:$C$15894,C1858)</f>
        <v>1</v>
      </c>
      <c r="G1858">
        <f>INDEX(Seat!E:E,MATCH(SeatReservations!C1858,Seat!A:A,0))</f>
        <v>0</v>
      </c>
    </row>
    <row r="1859" spans="1:7" x14ac:dyDescent="0.25">
      <c r="A1859">
        <v>1858</v>
      </c>
      <c r="B1859">
        <v>1895</v>
      </c>
      <c r="C1859">
        <v>454</v>
      </c>
      <c r="D1859">
        <f>INDEX(Reservations[Hall (won''t be transferred to database)],MATCH(SeatReservations[[#This Row],[Reservation]],Reservations[Id],0))</f>
        <v>2</v>
      </c>
      <c r="E1859">
        <f>INDEX(Reservations[Screening],MATCH(SeatReservations[[#This Row],[Reservation]],Reservations[Id],0))</f>
        <v>40</v>
      </c>
      <c r="F1859">
        <f t="shared" si="29"/>
        <v>1</v>
      </c>
      <c r="G1859">
        <f>INDEX(Seat!E:E,MATCH(SeatReservations!C1859,Seat!A:A,0))</f>
        <v>0</v>
      </c>
    </row>
    <row r="1860" spans="1:7" x14ac:dyDescent="0.25">
      <c r="A1860">
        <v>1859</v>
      </c>
      <c r="B1860">
        <v>1450</v>
      </c>
      <c r="C1860">
        <v>980</v>
      </c>
      <c r="D1860">
        <f>INDEX(Reservations[Hall (won''t be transferred to database)],MATCH(SeatReservations[[#This Row],[Reservation]],Reservations[Id],0))</f>
        <v>5</v>
      </c>
      <c r="E1860">
        <f>INDEX(Reservations[Screening],MATCH(SeatReservations[[#This Row],[Reservation]],Reservations[Id],0))</f>
        <v>69</v>
      </c>
      <c r="F1860">
        <f t="shared" si="29"/>
        <v>1</v>
      </c>
      <c r="G1860">
        <f>INDEX(Seat!E:E,MATCH(SeatReservations!C1860,Seat!A:A,0))</f>
        <v>0</v>
      </c>
    </row>
    <row r="1861" spans="1:7" x14ac:dyDescent="0.25">
      <c r="A1861">
        <v>1860</v>
      </c>
      <c r="B1861">
        <v>2580</v>
      </c>
      <c r="C1861">
        <v>289</v>
      </c>
      <c r="D1861">
        <f>INDEX(Reservations[Hall (won''t be transferred to database)],MATCH(SeatReservations[[#This Row],[Reservation]],Reservations[Id],0))</f>
        <v>2</v>
      </c>
      <c r="E1861">
        <f>INDEX(Reservations[Screening],MATCH(SeatReservations[[#This Row],[Reservation]],Reservations[Id],0))</f>
        <v>632</v>
      </c>
      <c r="F1861">
        <f t="shared" si="29"/>
        <v>1</v>
      </c>
      <c r="G1861">
        <f>INDEX(Seat!E:E,MATCH(SeatReservations!C1861,Seat!A:A,0))</f>
        <v>0</v>
      </c>
    </row>
    <row r="1862" spans="1:7" x14ac:dyDescent="0.25">
      <c r="A1862">
        <v>1861</v>
      </c>
      <c r="B1862">
        <v>946</v>
      </c>
      <c r="C1862">
        <v>909</v>
      </c>
      <c r="D1862">
        <f>INDEX(Reservations[Hall (won''t be transferred to database)],MATCH(SeatReservations[[#This Row],[Reservation]],Reservations[Id],0))</f>
        <v>4</v>
      </c>
      <c r="E1862">
        <f>INDEX(Reservations[Screening],MATCH(SeatReservations[[#This Row],[Reservation]],Reservations[Id],0))</f>
        <v>833</v>
      </c>
      <c r="F1862">
        <f t="shared" si="29"/>
        <v>2</v>
      </c>
      <c r="G1862">
        <f>INDEX(Seat!E:E,MATCH(SeatReservations!C1862,Seat!A:A,0))</f>
        <v>0</v>
      </c>
    </row>
    <row r="1863" spans="1:7" x14ac:dyDescent="0.25">
      <c r="A1863">
        <v>1862</v>
      </c>
      <c r="B1863">
        <v>973</v>
      </c>
      <c r="C1863">
        <v>1345</v>
      </c>
      <c r="D1863">
        <f>INDEX(Reservations[Hall (won''t be transferred to database)],MATCH(SeatReservations[[#This Row],[Reservation]],Reservations[Id],0))</f>
        <v>9</v>
      </c>
      <c r="E1863">
        <f>INDEX(Reservations[Screening],MATCH(SeatReservations[[#This Row],[Reservation]],Reservations[Id],0))</f>
        <v>799</v>
      </c>
      <c r="F1863">
        <f t="shared" si="29"/>
        <v>1</v>
      </c>
      <c r="G1863">
        <f>INDEX(Seat!E:E,MATCH(SeatReservations!C1863,Seat!A:A,0))</f>
        <v>0</v>
      </c>
    </row>
    <row r="1864" spans="1:7" x14ac:dyDescent="0.25">
      <c r="A1864">
        <v>1863</v>
      </c>
      <c r="B1864">
        <v>642</v>
      </c>
      <c r="C1864">
        <v>1399</v>
      </c>
      <c r="D1864">
        <f>INDEX(Reservations[Hall (won''t be transferred to database)],MATCH(SeatReservations[[#This Row],[Reservation]],Reservations[Id],0))</f>
        <v>10</v>
      </c>
      <c r="E1864">
        <f>INDEX(Reservations[Screening],MATCH(SeatReservations[[#This Row],[Reservation]],Reservations[Id],0))</f>
        <v>775</v>
      </c>
      <c r="F1864">
        <f t="shared" si="29"/>
        <v>1</v>
      </c>
      <c r="G1864">
        <f>INDEX(Seat!E:E,MATCH(SeatReservations!C1864,Seat!A:A,0))</f>
        <v>0</v>
      </c>
    </row>
    <row r="1865" spans="1:7" x14ac:dyDescent="0.25">
      <c r="A1865">
        <v>1864</v>
      </c>
      <c r="B1865">
        <v>193</v>
      </c>
      <c r="C1865">
        <v>1278</v>
      </c>
      <c r="D1865">
        <f>INDEX(Reservations[Hall (won''t be transferred to database)],MATCH(SeatReservations[[#This Row],[Reservation]],Reservations[Id],0))</f>
        <v>8</v>
      </c>
      <c r="E1865">
        <f>INDEX(Reservations[Screening],MATCH(SeatReservations[[#This Row],[Reservation]],Reservations[Id],0))</f>
        <v>613</v>
      </c>
      <c r="F1865">
        <f t="shared" si="29"/>
        <v>1</v>
      </c>
      <c r="G1865">
        <f>INDEX(Seat!E:E,MATCH(SeatReservations!C1865,Seat!A:A,0))</f>
        <v>0</v>
      </c>
    </row>
    <row r="1866" spans="1:7" x14ac:dyDescent="0.25">
      <c r="A1866">
        <v>1865</v>
      </c>
      <c r="B1866">
        <v>2215</v>
      </c>
      <c r="C1866">
        <v>1406</v>
      </c>
      <c r="D1866">
        <f>INDEX(Reservations[Hall (won''t be transferred to database)],MATCH(SeatReservations[[#This Row],[Reservation]],Reservations[Id],0))</f>
        <v>10</v>
      </c>
      <c r="E1866">
        <f>INDEX(Reservations[Screening],MATCH(SeatReservations[[#This Row],[Reservation]],Reservations[Id],0))</f>
        <v>682</v>
      </c>
      <c r="F1866">
        <f t="shared" si="29"/>
        <v>2</v>
      </c>
      <c r="G1866">
        <f>INDEX(Seat!E:E,MATCH(SeatReservations!C1866,Seat!A:A,0))</f>
        <v>0</v>
      </c>
    </row>
    <row r="1867" spans="1:7" x14ac:dyDescent="0.25">
      <c r="A1867">
        <v>1866</v>
      </c>
      <c r="B1867">
        <v>2750</v>
      </c>
      <c r="C1867">
        <v>732</v>
      </c>
      <c r="D1867">
        <f>INDEX(Reservations[Hall (won''t be transferred to database)],MATCH(SeatReservations[[#This Row],[Reservation]],Reservations[Id],0))</f>
        <v>4</v>
      </c>
      <c r="E1867">
        <f>INDEX(Reservations[Screening],MATCH(SeatReservations[[#This Row],[Reservation]],Reservations[Id],0))</f>
        <v>671</v>
      </c>
      <c r="F1867">
        <f t="shared" si="29"/>
        <v>1</v>
      </c>
      <c r="G1867">
        <f>INDEX(Seat!E:E,MATCH(SeatReservations!C1867,Seat!A:A,0))</f>
        <v>0</v>
      </c>
    </row>
    <row r="1868" spans="1:7" x14ac:dyDescent="0.25">
      <c r="A1868">
        <v>1867</v>
      </c>
      <c r="B1868">
        <v>813</v>
      </c>
      <c r="C1868">
        <v>1412</v>
      </c>
      <c r="D1868">
        <f>INDEX(Reservations[Hall (won''t be transferred to database)],MATCH(SeatReservations[[#This Row],[Reservation]],Reservations[Id],0))</f>
        <v>10</v>
      </c>
      <c r="E1868">
        <f>INDEX(Reservations[Screening],MATCH(SeatReservations[[#This Row],[Reservation]],Reservations[Id],0))</f>
        <v>776</v>
      </c>
      <c r="F1868">
        <f t="shared" si="29"/>
        <v>1</v>
      </c>
      <c r="G1868">
        <f>INDEX(Seat!E:E,MATCH(SeatReservations!C1868,Seat!A:A,0))</f>
        <v>0</v>
      </c>
    </row>
    <row r="1869" spans="1:7" x14ac:dyDescent="0.25">
      <c r="A1869">
        <v>1868</v>
      </c>
      <c r="B1869">
        <v>2160</v>
      </c>
      <c r="C1869">
        <v>786</v>
      </c>
      <c r="D1869">
        <f>INDEX(Reservations[Hall (won''t be transferred to database)],MATCH(SeatReservations[[#This Row],[Reservation]],Reservations[Id],0))</f>
        <v>4</v>
      </c>
      <c r="E1869">
        <f>INDEX(Reservations[Screening],MATCH(SeatReservations[[#This Row],[Reservation]],Reservations[Id],0))</f>
        <v>800</v>
      </c>
      <c r="F1869">
        <f t="shared" si="29"/>
        <v>1</v>
      </c>
      <c r="G1869">
        <f>INDEX(Seat!E:E,MATCH(SeatReservations!C1869,Seat!A:A,0))</f>
        <v>0</v>
      </c>
    </row>
    <row r="1870" spans="1:7" x14ac:dyDescent="0.25">
      <c r="A1870">
        <v>1869</v>
      </c>
      <c r="B1870">
        <v>95</v>
      </c>
      <c r="C1870">
        <v>1195</v>
      </c>
      <c r="D1870">
        <f>INDEX(Reservations[Hall (won''t be transferred to database)],MATCH(SeatReservations[[#This Row],[Reservation]],Reservations[Id],0))</f>
        <v>7</v>
      </c>
      <c r="E1870">
        <f>INDEX(Reservations[Screening],MATCH(SeatReservations[[#This Row],[Reservation]],Reservations[Id],0))</f>
        <v>778</v>
      </c>
      <c r="F1870">
        <f t="shared" si="29"/>
        <v>2</v>
      </c>
      <c r="G1870">
        <f>INDEX(Seat!E:E,MATCH(SeatReservations!C1870,Seat!A:A,0))</f>
        <v>0</v>
      </c>
    </row>
    <row r="1871" spans="1:7" x14ac:dyDescent="0.25">
      <c r="A1871">
        <v>1870</v>
      </c>
      <c r="B1871">
        <v>1945</v>
      </c>
      <c r="C1871">
        <v>1083</v>
      </c>
      <c r="D1871">
        <f>INDEX(Reservations[Hall (won''t be transferred to database)],MATCH(SeatReservations[[#This Row],[Reservation]],Reservations[Id],0))</f>
        <v>6</v>
      </c>
      <c r="E1871">
        <f>INDEX(Reservations[Screening],MATCH(SeatReservations[[#This Row],[Reservation]],Reservations[Id],0))</f>
        <v>63</v>
      </c>
      <c r="F1871">
        <f t="shared" si="29"/>
        <v>2</v>
      </c>
      <c r="G1871">
        <f>INDEX(Seat!E:E,MATCH(SeatReservations!C1871,Seat!A:A,0))</f>
        <v>0</v>
      </c>
    </row>
    <row r="1872" spans="1:7" x14ac:dyDescent="0.25">
      <c r="A1872">
        <v>1871</v>
      </c>
      <c r="B1872">
        <v>2881</v>
      </c>
      <c r="C1872">
        <v>76</v>
      </c>
      <c r="D1872">
        <f>INDEX(Reservations[Hall (won''t be transferred to database)],MATCH(SeatReservations[[#This Row],[Reservation]],Reservations[Id],0))</f>
        <v>1</v>
      </c>
      <c r="E1872">
        <f>INDEX(Reservations[Screening],MATCH(SeatReservations[[#This Row],[Reservation]],Reservations[Id],0))</f>
        <v>630</v>
      </c>
      <c r="F1872">
        <f t="shared" si="29"/>
        <v>1</v>
      </c>
      <c r="G1872">
        <f>INDEX(Seat!E:E,MATCH(SeatReservations!C1872,Seat!A:A,0))</f>
        <v>0</v>
      </c>
    </row>
    <row r="1873" spans="1:7" x14ac:dyDescent="0.25">
      <c r="A1873">
        <v>1872</v>
      </c>
      <c r="B1873">
        <v>929</v>
      </c>
      <c r="C1873">
        <v>365</v>
      </c>
      <c r="D1873">
        <f>INDEX(Reservations[Hall (won''t be transferred to database)],MATCH(SeatReservations[[#This Row],[Reservation]],Reservations[Id],0))</f>
        <v>2</v>
      </c>
      <c r="E1873">
        <f>INDEX(Reservations[Screening],MATCH(SeatReservations[[#This Row],[Reservation]],Reservations[Id],0))</f>
        <v>687</v>
      </c>
      <c r="F1873">
        <f t="shared" si="29"/>
        <v>1</v>
      </c>
      <c r="G1873">
        <f>INDEX(Seat!E:E,MATCH(SeatReservations!C1873,Seat!A:A,0))</f>
        <v>0</v>
      </c>
    </row>
    <row r="1874" spans="1:7" x14ac:dyDescent="0.25">
      <c r="A1874">
        <v>1873</v>
      </c>
      <c r="B1874">
        <v>1480</v>
      </c>
      <c r="C1874">
        <v>987</v>
      </c>
      <c r="D1874">
        <f>INDEX(Reservations[Hall (won''t be transferred to database)],MATCH(SeatReservations[[#This Row],[Reservation]],Reservations[Id],0))</f>
        <v>5</v>
      </c>
      <c r="E1874">
        <f>INDEX(Reservations[Screening],MATCH(SeatReservations[[#This Row],[Reservation]],Reservations[Id],0))</f>
        <v>231</v>
      </c>
      <c r="F1874">
        <f t="shared" si="29"/>
        <v>1</v>
      </c>
      <c r="G1874">
        <f>INDEX(Seat!E:E,MATCH(SeatReservations!C1874,Seat!A:A,0))</f>
        <v>0</v>
      </c>
    </row>
    <row r="1875" spans="1:7" x14ac:dyDescent="0.25">
      <c r="A1875">
        <v>1874</v>
      </c>
      <c r="B1875">
        <v>2132</v>
      </c>
      <c r="C1875">
        <v>334</v>
      </c>
      <c r="D1875">
        <f>INDEX(Reservations[Hall (won''t be transferred to database)],MATCH(SeatReservations[[#This Row],[Reservation]],Reservations[Id],0))</f>
        <v>2</v>
      </c>
      <c r="E1875">
        <f>INDEX(Reservations[Screening],MATCH(SeatReservations[[#This Row],[Reservation]],Reservations[Id],0))</f>
        <v>754</v>
      </c>
      <c r="F1875">
        <f t="shared" si="29"/>
        <v>1</v>
      </c>
      <c r="G1875">
        <f>INDEX(Seat!E:E,MATCH(SeatReservations!C1875,Seat!A:A,0))</f>
        <v>0</v>
      </c>
    </row>
    <row r="1876" spans="1:7" x14ac:dyDescent="0.25">
      <c r="A1876">
        <v>1875</v>
      </c>
      <c r="B1876">
        <v>2516</v>
      </c>
      <c r="C1876">
        <v>1368</v>
      </c>
      <c r="D1876">
        <f>INDEX(Reservations[Hall (won''t be transferred to database)],MATCH(SeatReservations[[#This Row],[Reservation]],Reservations[Id],0))</f>
        <v>9</v>
      </c>
      <c r="E1876">
        <f>INDEX(Reservations[Screening],MATCH(SeatReservations[[#This Row],[Reservation]],Reservations[Id],0))</f>
        <v>715</v>
      </c>
      <c r="F1876">
        <f t="shared" si="29"/>
        <v>1</v>
      </c>
      <c r="G1876">
        <f>INDEX(Seat!E:E,MATCH(SeatReservations!C1876,Seat!A:A,0))</f>
        <v>0</v>
      </c>
    </row>
    <row r="1877" spans="1:7" x14ac:dyDescent="0.25">
      <c r="A1877">
        <v>1876</v>
      </c>
      <c r="B1877">
        <v>391</v>
      </c>
      <c r="C1877">
        <v>1332</v>
      </c>
      <c r="D1877">
        <f>INDEX(Reservations[Hall (won''t be transferred to database)],MATCH(SeatReservations[[#This Row],[Reservation]],Reservations[Id],0))</f>
        <v>9</v>
      </c>
      <c r="E1877">
        <f>INDEX(Reservations[Screening],MATCH(SeatReservations[[#This Row],[Reservation]],Reservations[Id],0))</f>
        <v>639</v>
      </c>
      <c r="F1877">
        <f t="shared" si="29"/>
        <v>1</v>
      </c>
      <c r="G1877">
        <f>INDEX(Seat!E:E,MATCH(SeatReservations!C1877,Seat!A:A,0))</f>
        <v>0</v>
      </c>
    </row>
    <row r="1878" spans="1:7" x14ac:dyDescent="0.25">
      <c r="A1878">
        <v>1877</v>
      </c>
      <c r="B1878">
        <v>652</v>
      </c>
      <c r="C1878">
        <v>953</v>
      </c>
      <c r="D1878">
        <f>INDEX(Reservations[Hall (won''t be transferred to database)],MATCH(SeatReservations[[#This Row],[Reservation]],Reservations[Id],0))</f>
        <v>4</v>
      </c>
      <c r="E1878">
        <f>INDEX(Reservations[Screening],MATCH(SeatReservations[[#This Row],[Reservation]],Reservations[Id],0))</f>
        <v>786</v>
      </c>
      <c r="F1878">
        <f t="shared" si="29"/>
        <v>1</v>
      </c>
      <c r="G1878">
        <f>INDEX(Seat!E:E,MATCH(SeatReservations!C1878,Seat!A:A,0))</f>
        <v>0</v>
      </c>
    </row>
    <row r="1879" spans="1:7" x14ac:dyDescent="0.25">
      <c r="A1879">
        <v>1878</v>
      </c>
      <c r="B1879">
        <v>951</v>
      </c>
      <c r="C1879">
        <v>725</v>
      </c>
      <c r="D1879">
        <f>INDEX(Reservations[Hall (won''t be transferred to database)],MATCH(SeatReservations[[#This Row],[Reservation]],Reservations[Id],0))</f>
        <v>4</v>
      </c>
      <c r="E1879">
        <f>INDEX(Reservations[Screening],MATCH(SeatReservations[[#This Row],[Reservation]],Reservations[Id],0))</f>
        <v>717</v>
      </c>
      <c r="F1879">
        <f t="shared" si="29"/>
        <v>1</v>
      </c>
      <c r="G1879">
        <f>INDEX(Seat!E:E,MATCH(SeatReservations!C1879,Seat!A:A,0))</f>
        <v>0</v>
      </c>
    </row>
    <row r="1880" spans="1:7" x14ac:dyDescent="0.25">
      <c r="A1880">
        <v>1879</v>
      </c>
      <c r="B1880">
        <v>1947</v>
      </c>
      <c r="C1880">
        <v>255</v>
      </c>
      <c r="D1880">
        <f>INDEX(Reservations[Hall (won''t be transferred to database)],MATCH(SeatReservations[[#This Row],[Reservation]],Reservations[Id],0))</f>
        <v>2</v>
      </c>
      <c r="E1880">
        <f>INDEX(Reservations[Screening],MATCH(SeatReservations[[#This Row],[Reservation]],Reservations[Id],0))</f>
        <v>40</v>
      </c>
      <c r="F1880">
        <f t="shared" si="29"/>
        <v>1</v>
      </c>
      <c r="G1880">
        <f>INDEX(Seat!E:E,MATCH(SeatReservations!C1880,Seat!A:A,0))</f>
        <v>0</v>
      </c>
    </row>
    <row r="1881" spans="1:7" x14ac:dyDescent="0.25">
      <c r="A1881">
        <v>1880</v>
      </c>
      <c r="B1881">
        <v>2225</v>
      </c>
      <c r="C1881">
        <v>1058</v>
      </c>
      <c r="D1881">
        <f>INDEX(Reservations[Hall (won''t be transferred to database)],MATCH(SeatReservations[[#This Row],[Reservation]],Reservations[Id],0))</f>
        <v>5</v>
      </c>
      <c r="E1881">
        <f>INDEX(Reservations[Screening],MATCH(SeatReservations[[#This Row],[Reservation]],Reservations[Id],0))</f>
        <v>616</v>
      </c>
      <c r="F1881">
        <f t="shared" si="29"/>
        <v>1</v>
      </c>
      <c r="G1881">
        <f>INDEX(Seat!E:E,MATCH(SeatReservations!C1881,Seat!A:A,0))</f>
        <v>0</v>
      </c>
    </row>
    <row r="1882" spans="1:7" x14ac:dyDescent="0.25">
      <c r="A1882">
        <v>1881</v>
      </c>
      <c r="B1882">
        <v>656</v>
      </c>
      <c r="C1882">
        <v>1342</v>
      </c>
      <c r="D1882">
        <f>INDEX(Reservations[Hall (won''t be transferred to database)],MATCH(SeatReservations[[#This Row],[Reservation]],Reservations[Id],0))</f>
        <v>9</v>
      </c>
      <c r="E1882">
        <f>INDEX(Reservations[Screening],MATCH(SeatReservations[[#This Row],[Reservation]],Reservations[Id],0))</f>
        <v>690</v>
      </c>
      <c r="F1882">
        <f t="shared" si="29"/>
        <v>1</v>
      </c>
      <c r="G1882">
        <f>INDEX(Seat!E:E,MATCH(SeatReservations!C1882,Seat!A:A,0))</f>
        <v>0</v>
      </c>
    </row>
    <row r="1883" spans="1:7" x14ac:dyDescent="0.25">
      <c r="A1883">
        <v>1882</v>
      </c>
      <c r="B1883">
        <v>2242</v>
      </c>
      <c r="C1883">
        <v>357</v>
      </c>
      <c r="D1883">
        <f>INDEX(Reservations[Hall (won''t be transferred to database)],MATCH(SeatReservations[[#This Row],[Reservation]],Reservations[Id],0))</f>
        <v>2</v>
      </c>
      <c r="E1883">
        <f>INDEX(Reservations[Screening],MATCH(SeatReservations[[#This Row],[Reservation]],Reservations[Id],0))</f>
        <v>628</v>
      </c>
      <c r="F1883">
        <f t="shared" si="29"/>
        <v>1</v>
      </c>
      <c r="G1883">
        <f>INDEX(Seat!E:E,MATCH(SeatReservations!C1883,Seat!A:A,0))</f>
        <v>0</v>
      </c>
    </row>
    <row r="1884" spans="1:7" x14ac:dyDescent="0.25">
      <c r="A1884">
        <v>1883</v>
      </c>
      <c r="B1884">
        <v>1224</v>
      </c>
      <c r="C1884">
        <v>1344</v>
      </c>
      <c r="D1884">
        <f>INDEX(Reservations[Hall (won''t be transferred to database)],MATCH(SeatReservations[[#This Row],[Reservation]],Reservations[Id],0))</f>
        <v>9</v>
      </c>
      <c r="E1884">
        <f>INDEX(Reservations[Screening],MATCH(SeatReservations[[#This Row],[Reservation]],Reservations[Id],0))</f>
        <v>200</v>
      </c>
      <c r="F1884">
        <f t="shared" si="29"/>
        <v>1</v>
      </c>
      <c r="G1884">
        <f>INDEX(Seat!E:E,MATCH(SeatReservations!C1884,Seat!A:A,0))</f>
        <v>0</v>
      </c>
    </row>
    <row r="1885" spans="1:7" x14ac:dyDescent="0.25">
      <c r="A1885">
        <v>1884</v>
      </c>
      <c r="B1885">
        <v>1301</v>
      </c>
      <c r="C1885">
        <v>1370</v>
      </c>
      <c r="D1885">
        <f>INDEX(Reservations[Hall (won''t be transferred to database)],MATCH(SeatReservations[[#This Row],[Reservation]],Reservations[Id],0))</f>
        <v>9</v>
      </c>
      <c r="E1885">
        <f>INDEX(Reservations[Screening],MATCH(SeatReservations[[#This Row],[Reservation]],Reservations[Id],0))</f>
        <v>124</v>
      </c>
      <c r="F1885">
        <f t="shared" si="29"/>
        <v>1</v>
      </c>
      <c r="G1885">
        <f>INDEX(Seat!E:E,MATCH(SeatReservations!C1885,Seat!A:A,0))</f>
        <v>0</v>
      </c>
    </row>
    <row r="1886" spans="1:7" x14ac:dyDescent="0.25">
      <c r="A1886">
        <v>1885</v>
      </c>
      <c r="B1886">
        <v>2329</v>
      </c>
      <c r="C1886">
        <v>1320</v>
      </c>
      <c r="D1886">
        <f>INDEX(Reservations[Hall (won''t be transferred to database)],MATCH(SeatReservations[[#This Row],[Reservation]],Reservations[Id],0))</f>
        <v>9</v>
      </c>
      <c r="E1886">
        <f>INDEX(Reservations[Screening],MATCH(SeatReservations[[#This Row],[Reservation]],Reservations[Id],0))</f>
        <v>768</v>
      </c>
      <c r="F1886">
        <f t="shared" si="29"/>
        <v>1</v>
      </c>
      <c r="G1886">
        <f>INDEX(Seat!E:E,MATCH(SeatReservations!C1886,Seat!A:A,0))</f>
        <v>0</v>
      </c>
    </row>
    <row r="1887" spans="1:7" x14ac:dyDescent="0.25">
      <c r="A1887">
        <v>1886</v>
      </c>
      <c r="B1887">
        <v>201</v>
      </c>
      <c r="C1887">
        <v>1359</v>
      </c>
      <c r="D1887">
        <f>INDEX(Reservations[Hall (won''t be transferred to database)],MATCH(SeatReservations[[#This Row],[Reservation]],Reservations[Id],0))</f>
        <v>9</v>
      </c>
      <c r="E1887">
        <f>INDEX(Reservations[Screening],MATCH(SeatReservations[[#This Row],[Reservation]],Reservations[Id],0))</f>
        <v>719</v>
      </c>
      <c r="F1887">
        <f t="shared" si="29"/>
        <v>1</v>
      </c>
      <c r="G1887">
        <f>INDEX(Seat!E:E,MATCH(SeatReservations!C1887,Seat!A:A,0))</f>
        <v>0</v>
      </c>
    </row>
    <row r="1888" spans="1:7" x14ac:dyDescent="0.25">
      <c r="A1888">
        <v>1887</v>
      </c>
      <c r="B1888">
        <v>306</v>
      </c>
      <c r="C1888">
        <v>208</v>
      </c>
      <c r="D1888">
        <f>INDEX(Reservations[Hall (won''t be transferred to database)],MATCH(SeatReservations[[#This Row],[Reservation]],Reservations[Id],0))</f>
        <v>1</v>
      </c>
      <c r="E1888">
        <f>INDEX(Reservations[Screening],MATCH(SeatReservations[[#This Row],[Reservation]],Reservations[Id],0))</f>
        <v>741</v>
      </c>
      <c r="F1888">
        <f t="shared" si="29"/>
        <v>1</v>
      </c>
      <c r="G1888">
        <f>INDEX(Seat!E:E,MATCH(SeatReservations!C1888,Seat!A:A,0))</f>
        <v>0</v>
      </c>
    </row>
    <row r="1889" spans="1:7" x14ac:dyDescent="0.25">
      <c r="A1889">
        <v>1888</v>
      </c>
      <c r="B1889">
        <v>2875</v>
      </c>
      <c r="C1889">
        <v>625</v>
      </c>
      <c r="D1889">
        <f>INDEX(Reservations[Hall (won''t be transferred to database)],MATCH(SeatReservations[[#This Row],[Reservation]],Reservations[Id],0))</f>
        <v>3</v>
      </c>
      <c r="E1889">
        <f>INDEX(Reservations[Screening],MATCH(SeatReservations[[#This Row],[Reservation]],Reservations[Id],0))</f>
        <v>685</v>
      </c>
      <c r="F1889">
        <f t="shared" si="29"/>
        <v>1</v>
      </c>
      <c r="G1889">
        <f>INDEX(Seat!E:E,MATCH(SeatReservations!C1889,Seat!A:A,0))</f>
        <v>0</v>
      </c>
    </row>
    <row r="1890" spans="1:7" x14ac:dyDescent="0.25">
      <c r="A1890">
        <v>1889</v>
      </c>
      <c r="B1890">
        <v>1678</v>
      </c>
      <c r="C1890">
        <v>848</v>
      </c>
      <c r="D1890">
        <f>INDEX(Reservations[Hall (won''t be transferred to database)],MATCH(SeatReservations[[#This Row],[Reservation]],Reservations[Id],0))</f>
        <v>4</v>
      </c>
      <c r="E1890">
        <f>INDEX(Reservations[Screening],MATCH(SeatReservations[[#This Row],[Reservation]],Reservations[Id],0))</f>
        <v>65</v>
      </c>
      <c r="F1890">
        <f t="shared" si="29"/>
        <v>1</v>
      </c>
      <c r="G1890">
        <f>INDEX(Seat!E:E,MATCH(SeatReservations!C1890,Seat!A:A,0))</f>
        <v>0</v>
      </c>
    </row>
    <row r="1891" spans="1:7" x14ac:dyDescent="0.25">
      <c r="A1891">
        <v>1890</v>
      </c>
      <c r="B1891">
        <v>50</v>
      </c>
      <c r="C1891">
        <v>1118</v>
      </c>
      <c r="D1891">
        <f>INDEX(Reservations[Hall (won''t be transferred to database)],MATCH(SeatReservations[[#This Row],[Reservation]],Reservations[Id],0))</f>
        <v>6</v>
      </c>
      <c r="E1891">
        <f>INDEX(Reservations[Screening],MATCH(SeatReservations[[#This Row],[Reservation]],Reservations[Id],0))</f>
        <v>702</v>
      </c>
      <c r="F1891">
        <f t="shared" si="29"/>
        <v>1</v>
      </c>
      <c r="G1891">
        <f>INDEX(Seat!E:E,MATCH(SeatReservations!C1891,Seat!A:A,0))</f>
        <v>0</v>
      </c>
    </row>
    <row r="1892" spans="1:7" x14ac:dyDescent="0.25">
      <c r="A1892">
        <v>1891</v>
      </c>
      <c r="B1892">
        <v>1133</v>
      </c>
      <c r="C1892">
        <v>1233</v>
      </c>
      <c r="D1892">
        <f>INDEX(Reservations[Hall (won''t be transferred to database)],MATCH(SeatReservations[[#This Row],[Reservation]],Reservations[Id],0))</f>
        <v>7</v>
      </c>
      <c r="E1892">
        <f>INDEX(Reservations[Screening],MATCH(SeatReservations[[#This Row],[Reservation]],Reservations[Id],0))</f>
        <v>147</v>
      </c>
      <c r="F1892">
        <f t="shared" si="29"/>
        <v>1</v>
      </c>
      <c r="G1892">
        <f>INDEX(Seat!E:E,MATCH(SeatReservations!C1892,Seat!A:A,0))</f>
        <v>0</v>
      </c>
    </row>
    <row r="1893" spans="1:7" x14ac:dyDescent="0.25">
      <c r="A1893">
        <v>1892</v>
      </c>
      <c r="B1893">
        <v>374</v>
      </c>
      <c r="C1893">
        <v>1398</v>
      </c>
      <c r="D1893">
        <f>INDEX(Reservations[Hall (won''t be transferred to database)],MATCH(SeatReservations[[#This Row],[Reservation]],Reservations[Id],0))</f>
        <v>10</v>
      </c>
      <c r="E1893">
        <f>INDEX(Reservations[Screening],MATCH(SeatReservations[[#This Row],[Reservation]],Reservations[Id],0))</f>
        <v>676</v>
      </c>
      <c r="F1893">
        <f t="shared" si="29"/>
        <v>2</v>
      </c>
      <c r="G1893">
        <f>INDEX(Seat!E:E,MATCH(SeatReservations!C1893,Seat!A:A,0))</f>
        <v>0</v>
      </c>
    </row>
    <row r="1894" spans="1:7" x14ac:dyDescent="0.25">
      <c r="A1894">
        <v>1893</v>
      </c>
      <c r="B1894">
        <v>287</v>
      </c>
      <c r="C1894">
        <v>1308</v>
      </c>
      <c r="D1894">
        <f>INDEX(Reservations[Hall (won''t be transferred to database)],MATCH(SeatReservations[[#This Row],[Reservation]],Reservations[Id],0))</f>
        <v>8</v>
      </c>
      <c r="E1894">
        <f>INDEX(Reservations[Screening],MATCH(SeatReservations[[#This Row],[Reservation]],Reservations[Id],0))</f>
        <v>633</v>
      </c>
      <c r="F1894">
        <f t="shared" si="29"/>
        <v>1</v>
      </c>
      <c r="G1894">
        <f>INDEX(Seat!E:E,MATCH(SeatReservations!C1894,Seat!A:A,0))</f>
        <v>0</v>
      </c>
    </row>
    <row r="1895" spans="1:7" x14ac:dyDescent="0.25">
      <c r="A1895">
        <v>1894</v>
      </c>
      <c r="B1895">
        <v>882</v>
      </c>
      <c r="C1895">
        <v>1072</v>
      </c>
      <c r="D1895">
        <f>INDEX(Reservations[Hall (won''t be transferred to database)],MATCH(SeatReservations[[#This Row],[Reservation]],Reservations[Id],0))</f>
        <v>6</v>
      </c>
      <c r="E1895">
        <f>INDEX(Reservations[Screening],MATCH(SeatReservations[[#This Row],[Reservation]],Reservations[Id],0))</f>
        <v>702</v>
      </c>
      <c r="F1895">
        <f t="shared" si="29"/>
        <v>2</v>
      </c>
      <c r="G1895">
        <f>INDEX(Seat!E:E,MATCH(SeatReservations!C1895,Seat!A:A,0))</f>
        <v>0</v>
      </c>
    </row>
    <row r="1896" spans="1:7" x14ac:dyDescent="0.25">
      <c r="A1896">
        <v>1895</v>
      </c>
      <c r="B1896">
        <v>1727</v>
      </c>
      <c r="C1896">
        <v>1378</v>
      </c>
      <c r="D1896">
        <f>INDEX(Reservations[Hall (won''t be transferred to database)],MATCH(SeatReservations[[#This Row],[Reservation]],Reservations[Id],0))</f>
        <v>10</v>
      </c>
      <c r="E1896">
        <f>INDEX(Reservations[Screening],MATCH(SeatReservations[[#This Row],[Reservation]],Reservations[Id],0))</f>
        <v>284</v>
      </c>
      <c r="F1896">
        <f t="shared" si="29"/>
        <v>1</v>
      </c>
      <c r="G1896">
        <f>INDEX(Seat!E:E,MATCH(SeatReservations!C1896,Seat!A:A,0))</f>
        <v>0</v>
      </c>
    </row>
    <row r="1897" spans="1:7" x14ac:dyDescent="0.25">
      <c r="A1897">
        <v>1896</v>
      </c>
      <c r="B1897">
        <v>553</v>
      </c>
      <c r="C1897">
        <v>754</v>
      </c>
      <c r="D1897">
        <f>INDEX(Reservations[Hall (won''t be transferred to database)],MATCH(SeatReservations[[#This Row],[Reservation]],Reservations[Id],0))</f>
        <v>4</v>
      </c>
      <c r="E1897">
        <f>INDEX(Reservations[Screening],MATCH(SeatReservations[[#This Row],[Reservation]],Reservations[Id],0))</f>
        <v>625</v>
      </c>
      <c r="F1897">
        <f t="shared" si="29"/>
        <v>1</v>
      </c>
      <c r="G1897">
        <f>INDEX(Seat!E:E,MATCH(SeatReservations!C1897,Seat!A:A,0))</f>
        <v>0</v>
      </c>
    </row>
    <row r="1898" spans="1:7" x14ac:dyDescent="0.25">
      <c r="A1898">
        <v>1897</v>
      </c>
      <c r="B1898">
        <v>2566</v>
      </c>
      <c r="C1898">
        <v>1333</v>
      </c>
      <c r="D1898">
        <f>INDEX(Reservations[Hall (won''t be transferred to database)],MATCH(SeatReservations[[#This Row],[Reservation]],Reservations[Id],0))</f>
        <v>9</v>
      </c>
      <c r="E1898">
        <f>INDEX(Reservations[Screening],MATCH(SeatReservations[[#This Row],[Reservation]],Reservations[Id],0))</f>
        <v>821</v>
      </c>
      <c r="F1898">
        <f t="shared" si="29"/>
        <v>1</v>
      </c>
      <c r="G1898">
        <f>INDEX(Seat!E:E,MATCH(SeatReservations!C1898,Seat!A:A,0))</f>
        <v>0</v>
      </c>
    </row>
    <row r="1899" spans="1:7" x14ac:dyDescent="0.25">
      <c r="A1899">
        <v>1898</v>
      </c>
      <c r="B1899">
        <v>1670</v>
      </c>
      <c r="C1899">
        <v>1127</v>
      </c>
      <c r="D1899">
        <f>INDEX(Reservations[Hall (won''t be transferred to database)],MATCH(SeatReservations[[#This Row],[Reservation]],Reservations[Id],0))</f>
        <v>6</v>
      </c>
      <c r="E1899">
        <f>INDEX(Reservations[Screening],MATCH(SeatReservations[[#This Row],[Reservation]],Reservations[Id],0))</f>
        <v>277</v>
      </c>
      <c r="F1899">
        <f t="shared" si="29"/>
        <v>1</v>
      </c>
      <c r="G1899">
        <f>INDEX(Seat!E:E,MATCH(SeatReservations!C1899,Seat!A:A,0))</f>
        <v>0</v>
      </c>
    </row>
    <row r="1900" spans="1:7" x14ac:dyDescent="0.25">
      <c r="A1900">
        <v>1899</v>
      </c>
      <c r="B1900">
        <v>2097</v>
      </c>
      <c r="C1900">
        <v>1303</v>
      </c>
      <c r="D1900">
        <f>INDEX(Reservations[Hall (won''t be transferred to database)],MATCH(SeatReservations[[#This Row],[Reservation]],Reservations[Id],0))</f>
        <v>8</v>
      </c>
      <c r="E1900">
        <f>INDEX(Reservations[Screening],MATCH(SeatReservations[[#This Row],[Reservation]],Reservations[Id],0))</f>
        <v>652</v>
      </c>
      <c r="F1900">
        <f t="shared" si="29"/>
        <v>1</v>
      </c>
      <c r="G1900">
        <f>INDEX(Seat!E:E,MATCH(SeatReservations!C1900,Seat!A:A,0))</f>
        <v>0</v>
      </c>
    </row>
    <row r="1901" spans="1:7" x14ac:dyDescent="0.25">
      <c r="A1901">
        <v>1900</v>
      </c>
      <c r="B1901">
        <v>2819</v>
      </c>
      <c r="C1901">
        <v>926</v>
      </c>
      <c r="D1901">
        <f>INDEX(Reservations[Hall (won''t be transferred to database)],MATCH(SeatReservations[[#This Row],[Reservation]],Reservations[Id],0))</f>
        <v>4</v>
      </c>
      <c r="E1901">
        <f>INDEX(Reservations[Screening],MATCH(SeatReservations[[#This Row],[Reservation]],Reservations[Id],0))</f>
        <v>800</v>
      </c>
      <c r="F1901">
        <f t="shared" si="29"/>
        <v>1</v>
      </c>
      <c r="G1901">
        <f>INDEX(Seat!E:E,MATCH(SeatReservations!C1901,Seat!A:A,0))</f>
        <v>0</v>
      </c>
    </row>
    <row r="1902" spans="1:7" x14ac:dyDescent="0.25">
      <c r="A1902">
        <v>1901</v>
      </c>
      <c r="B1902">
        <v>2664</v>
      </c>
      <c r="C1902">
        <v>1014</v>
      </c>
      <c r="D1902">
        <f>INDEX(Reservations[Hall (won''t be transferred to database)],MATCH(SeatReservations[[#This Row],[Reservation]],Reservations[Id],0))</f>
        <v>5</v>
      </c>
      <c r="E1902">
        <f>INDEX(Reservations[Screening],MATCH(SeatReservations[[#This Row],[Reservation]],Reservations[Id],0))</f>
        <v>827</v>
      </c>
      <c r="F1902">
        <f t="shared" si="29"/>
        <v>1</v>
      </c>
      <c r="G1902">
        <f>INDEX(Seat!E:E,MATCH(SeatReservations!C1902,Seat!A:A,0))</f>
        <v>0</v>
      </c>
    </row>
    <row r="1903" spans="1:7" x14ac:dyDescent="0.25">
      <c r="A1903">
        <v>1902</v>
      </c>
      <c r="B1903">
        <v>1675</v>
      </c>
      <c r="C1903">
        <v>506</v>
      </c>
      <c r="D1903">
        <f>INDEX(Reservations[Hall (won''t be transferred to database)],MATCH(SeatReservations[[#This Row],[Reservation]],Reservations[Id],0))</f>
        <v>3</v>
      </c>
      <c r="E1903">
        <f>INDEX(Reservations[Screening],MATCH(SeatReservations[[#This Row],[Reservation]],Reservations[Id],0))</f>
        <v>158</v>
      </c>
      <c r="F1903">
        <f t="shared" si="29"/>
        <v>1</v>
      </c>
      <c r="G1903">
        <f>INDEX(Seat!E:E,MATCH(SeatReservations!C1903,Seat!A:A,0))</f>
        <v>0</v>
      </c>
    </row>
    <row r="1904" spans="1:7" x14ac:dyDescent="0.25">
      <c r="A1904">
        <v>1903</v>
      </c>
      <c r="B1904">
        <v>275</v>
      </c>
      <c r="C1904">
        <v>359</v>
      </c>
      <c r="D1904">
        <f>INDEX(Reservations[Hall (won''t be transferred to database)],MATCH(SeatReservations[[#This Row],[Reservation]],Reservations[Id],0))</f>
        <v>2</v>
      </c>
      <c r="E1904">
        <f>INDEX(Reservations[Screening],MATCH(SeatReservations[[#This Row],[Reservation]],Reservations[Id],0))</f>
        <v>727</v>
      </c>
      <c r="F1904">
        <f t="shared" si="29"/>
        <v>2</v>
      </c>
      <c r="G1904">
        <f>INDEX(Seat!E:E,MATCH(SeatReservations!C1904,Seat!A:A,0))</f>
        <v>0</v>
      </c>
    </row>
    <row r="1905" spans="1:7" x14ac:dyDescent="0.25">
      <c r="A1905">
        <v>1904</v>
      </c>
      <c r="B1905">
        <v>2622</v>
      </c>
      <c r="C1905">
        <v>869</v>
      </c>
      <c r="D1905">
        <f>INDEX(Reservations[Hall (won''t be transferred to database)],MATCH(SeatReservations[[#This Row],[Reservation]],Reservations[Id],0))</f>
        <v>4</v>
      </c>
      <c r="E1905">
        <f>INDEX(Reservations[Screening],MATCH(SeatReservations[[#This Row],[Reservation]],Reservations[Id],0))</f>
        <v>803</v>
      </c>
      <c r="F1905">
        <f t="shared" si="29"/>
        <v>1</v>
      </c>
      <c r="G1905">
        <f>INDEX(Seat!E:E,MATCH(SeatReservations!C1905,Seat!A:A,0))</f>
        <v>0</v>
      </c>
    </row>
    <row r="1906" spans="1:7" x14ac:dyDescent="0.25">
      <c r="A1906">
        <v>1905</v>
      </c>
      <c r="B1906">
        <v>1153</v>
      </c>
      <c r="C1906">
        <v>461</v>
      </c>
      <c r="D1906">
        <f>INDEX(Reservations[Hall (won''t be transferred to database)],MATCH(SeatReservations[[#This Row],[Reservation]],Reservations[Id],0))</f>
        <v>2</v>
      </c>
      <c r="E1906">
        <f>INDEX(Reservations[Screening],MATCH(SeatReservations[[#This Row],[Reservation]],Reservations[Id],0))</f>
        <v>58</v>
      </c>
      <c r="F1906">
        <f t="shared" si="29"/>
        <v>1</v>
      </c>
      <c r="G1906">
        <f>INDEX(Seat!E:E,MATCH(SeatReservations!C1906,Seat!A:A,0))</f>
        <v>0</v>
      </c>
    </row>
    <row r="1907" spans="1:7" x14ac:dyDescent="0.25">
      <c r="A1907">
        <v>1906</v>
      </c>
      <c r="B1907">
        <v>2580</v>
      </c>
      <c r="C1907">
        <v>286</v>
      </c>
      <c r="D1907">
        <f>INDEX(Reservations[Hall (won''t be transferred to database)],MATCH(SeatReservations[[#This Row],[Reservation]],Reservations[Id],0))</f>
        <v>2</v>
      </c>
      <c r="E1907">
        <f>INDEX(Reservations[Screening],MATCH(SeatReservations[[#This Row],[Reservation]],Reservations[Id],0))</f>
        <v>632</v>
      </c>
      <c r="F1907">
        <f t="shared" si="29"/>
        <v>2</v>
      </c>
      <c r="G1907">
        <f>INDEX(Seat!E:E,MATCH(SeatReservations!C1907,Seat!A:A,0))</f>
        <v>0</v>
      </c>
    </row>
    <row r="1908" spans="1:7" x14ac:dyDescent="0.25">
      <c r="A1908">
        <v>1907</v>
      </c>
      <c r="B1908">
        <v>1814</v>
      </c>
      <c r="C1908">
        <v>1410</v>
      </c>
      <c r="D1908">
        <f>INDEX(Reservations[Hall (won''t be transferred to database)],MATCH(SeatReservations[[#This Row],[Reservation]],Reservations[Id],0))</f>
        <v>10</v>
      </c>
      <c r="E1908">
        <f>INDEX(Reservations[Screening],MATCH(SeatReservations[[#This Row],[Reservation]],Reservations[Id],0))</f>
        <v>51</v>
      </c>
      <c r="F1908">
        <f t="shared" si="29"/>
        <v>1</v>
      </c>
      <c r="G1908">
        <f>INDEX(Seat!E:E,MATCH(SeatReservations!C1908,Seat!A:A,0))</f>
        <v>0</v>
      </c>
    </row>
    <row r="1909" spans="1:7" x14ac:dyDescent="0.25">
      <c r="A1909">
        <v>1908</v>
      </c>
      <c r="B1909">
        <v>1958</v>
      </c>
      <c r="C1909">
        <v>1013</v>
      </c>
      <c r="D1909">
        <f>INDEX(Reservations[Hall (won''t be transferred to database)],MATCH(SeatReservations[[#This Row],[Reservation]],Reservations[Id],0))</f>
        <v>5</v>
      </c>
      <c r="E1909">
        <f>INDEX(Reservations[Screening],MATCH(SeatReservations[[#This Row],[Reservation]],Reservations[Id],0))</f>
        <v>104</v>
      </c>
      <c r="F1909">
        <f t="shared" si="29"/>
        <v>1</v>
      </c>
      <c r="G1909">
        <f>INDEX(Seat!E:E,MATCH(SeatReservations!C1909,Seat!A:A,0))</f>
        <v>0</v>
      </c>
    </row>
    <row r="1910" spans="1:7" x14ac:dyDescent="0.25">
      <c r="A1910">
        <v>1909</v>
      </c>
      <c r="B1910">
        <v>2700</v>
      </c>
      <c r="C1910">
        <v>108</v>
      </c>
      <c r="D1910">
        <f>INDEX(Reservations[Hall (won''t be transferred to database)],MATCH(SeatReservations[[#This Row],[Reservation]],Reservations[Id],0))</f>
        <v>1</v>
      </c>
      <c r="E1910">
        <f>INDEX(Reservations[Screening],MATCH(SeatReservations[[#This Row],[Reservation]],Reservations[Id],0))</f>
        <v>826</v>
      </c>
      <c r="F1910">
        <f t="shared" si="29"/>
        <v>1</v>
      </c>
      <c r="G1910">
        <f>INDEX(Seat!E:E,MATCH(SeatReservations!C1910,Seat!A:A,0))</f>
        <v>0</v>
      </c>
    </row>
    <row r="1911" spans="1:7" x14ac:dyDescent="0.25">
      <c r="A1911">
        <v>1910</v>
      </c>
      <c r="B1911">
        <v>803</v>
      </c>
      <c r="C1911">
        <v>1264</v>
      </c>
      <c r="D1911">
        <f>INDEX(Reservations[Hall (won''t be transferred to database)],MATCH(SeatReservations[[#This Row],[Reservation]],Reservations[Id],0))</f>
        <v>8</v>
      </c>
      <c r="E1911">
        <f>INDEX(Reservations[Screening],MATCH(SeatReservations[[#This Row],[Reservation]],Reservations[Id],0))</f>
        <v>633</v>
      </c>
      <c r="F1911">
        <f t="shared" si="29"/>
        <v>2</v>
      </c>
      <c r="G1911">
        <f>INDEX(Seat!E:E,MATCH(SeatReservations!C1911,Seat!A:A,0))</f>
        <v>0</v>
      </c>
    </row>
    <row r="1912" spans="1:7" x14ac:dyDescent="0.25">
      <c r="A1912">
        <v>1911</v>
      </c>
      <c r="B1912">
        <v>842</v>
      </c>
      <c r="C1912">
        <v>290</v>
      </c>
      <c r="D1912">
        <f>INDEX(Reservations[Hall (won''t be transferred to database)],MATCH(SeatReservations[[#This Row],[Reservation]],Reservations[Id],0))</f>
        <v>2</v>
      </c>
      <c r="E1912">
        <f>INDEX(Reservations[Screening],MATCH(SeatReservations[[#This Row],[Reservation]],Reservations[Id],0))</f>
        <v>809</v>
      </c>
      <c r="F1912">
        <f t="shared" si="29"/>
        <v>1</v>
      </c>
      <c r="G1912">
        <f>INDEX(Seat!E:E,MATCH(SeatReservations!C1912,Seat!A:A,0))</f>
        <v>0</v>
      </c>
    </row>
    <row r="1913" spans="1:7" x14ac:dyDescent="0.25">
      <c r="A1913">
        <v>1912</v>
      </c>
      <c r="B1913">
        <v>15</v>
      </c>
      <c r="C1913">
        <v>89</v>
      </c>
      <c r="D1913">
        <f>INDEX(Reservations[Hall (won''t be transferred to database)],MATCH(SeatReservations[[#This Row],[Reservation]],Reservations[Id],0))</f>
        <v>1</v>
      </c>
      <c r="E1913">
        <f>INDEX(Reservations[Screening],MATCH(SeatReservations[[#This Row],[Reservation]],Reservations[Id],0))</f>
        <v>695</v>
      </c>
      <c r="F1913">
        <f t="shared" si="29"/>
        <v>1</v>
      </c>
      <c r="G1913">
        <f>INDEX(Seat!E:E,MATCH(SeatReservations!C1913,Seat!A:A,0))</f>
        <v>0</v>
      </c>
    </row>
    <row r="1914" spans="1:7" x14ac:dyDescent="0.25">
      <c r="A1914">
        <v>1913</v>
      </c>
      <c r="B1914">
        <v>1574</v>
      </c>
      <c r="C1914">
        <v>1035</v>
      </c>
      <c r="D1914">
        <f>INDEX(Reservations[Hall (won''t be transferred to database)],MATCH(SeatReservations[[#This Row],[Reservation]],Reservations[Id],0))</f>
        <v>5</v>
      </c>
      <c r="E1914">
        <f>INDEX(Reservations[Screening],MATCH(SeatReservations[[#This Row],[Reservation]],Reservations[Id],0))</f>
        <v>98</v>
      </c>
      <c r="F1914">
        <f t="shared" si="29"/>
        <v>1</v>
      </c>
      <c r="G1914">
        <f>INDEX(Seat!E:E,MATCH(SeatReservations!C1914,Seat!A:A,0))</f>
        <v>0</v>
      </c>
    </row>
    <row r="1915" spans="1:7" x14ac:dyDescent="0.25">
      <c r="A1915">
        <v>1914</v>
      </c>
      <c r="B1915">
        <v>2937</v>
      </c>
      <c r="C1915">
        <v>1222</v>
      </c>
      <c r="D1915">
        <f>INDEX(Reservations[Hall (won''t be transferred to database)],MATCH(SeatReservations[[#This Row],[Reservation]],Reservations[Id],0))</f>
        <v>7</v>
      </c>
      <c r="E1915">
        <f>INDEX(Reservations[Screening],MATCH(SeatReservations[[#This Row],[Reservation]],Reservations[Id],0))</f>
        <v>733</v>
      </c>
      <c r="F1915">
        <f t="shared" si="29"/>
        <v>1</v>
      </c>
      <c r="G1915">
        <f>INDEX(Seat!E:E,MATCH(SeatReservations!C1915,Seat!A:A,0))</f>
        <v>0</v>
      </c>
    </row>
    <row r="1916" spans="1:7" x14ac:dyDescent="0.25">
      <c r="A1916">
        <v>1915</v>
      </c>
      <c r="B1916">
        <v>2251</v>
      </c>
      <c r="C1916">
        <v>902</v>
      </c>
      <c r="D1916">
        <f>INDEX(Reservations[Hall (won''t be transferred to database)],MATCH(SeatReservations[[#This Row],[Reservation]],Reservations[Id],0))</f>
        <v>4</v>
      </c>
      <c r="E1916">
        <f>INDEX(Reservations[Screening],MATCH(SeatReservations[[#This Row],[Reservation]],Reservations[Id],0))</f>
        <v>777</v>
      </c>
      <c r="F1916">
        <f t="shared" si="29"/>
        <v>1</v>
      </c>
      <c r="G1916">
        <f>INDEX(Seat!E:E,MATCH(SeatReservations!C1916,Seat!A:A,0))</f>
        <v>0</v>
      </c>
    </row>
    <row r="1917" spans="1:7" x14ac:dyDescent="0.25">
      <c r="A1917">
        <v>1916</v>
      </c>
      <c r="B1917">
        <v>1777</v>
      </c>
      <c r="C1917">
        <v>1155</v>
      </c>
      <c r="D1917">
        <f>INDEX(Reservations[Hall (won''t be transferred to database)],MATCH(SeatReservations[[#This Row],[Reservation]],Reservations[Id],0))</f>
        <v>6</v>
      </c>
      <c r="E1917">
        <f>INDEX(Reservations[Screening],MATCH(SeatReservations[[#This Row],[Reservation]],Reservations[Id],0))</f>
        <v>71</v>
      </c>
      <c r="F1917">
        <f t="shared" si="29"/>
        <v>1</v>
      </c>
      <c r="G1917">
        <f>INDEX(Seat!E:E,MATCH(SeatReservations!C1917,Seat!A:A,0))</f>
        <v>0</v>
      </c>
    </row>
    <row r="1918" spans="1:7" x14ac:dyDescent="0.25">
      <c r="A1918">
        <v>1917</v>
      </c>
      <c r="B1918">
        <v>811</v>
      </c>
      <c r="C1918">
        <v>1216</v>
      </c>
      <c r="D1918">
        <f>INDEX(Reservations[Hall (won''t be transferred to database)],MATCH(SeatReservations[[#This Row],[Reservation]],Reservations[Id],0))</f>
        <v>7</v>
      </c>
      <c r="E1918">
        <f>INDEX(Reservations[Screening],MATCH(SeatReservations[[#This Row],[Reservation]],Reservations[Id],0))</f>
        <v>706</v>
      </c>
      <c r="F1918">
        <f t="shared" si="29"/>
        <v>1</v>
      </c>
      <c r="G1918">
        <f>INDEX(Seat!E:E,MATCH(SeatReservations!C1918,Seat!A:A,0))</f>
        <v>0</v>
      </c>
    </row>
    <row r="1919" spans="1:7" x14ac:dyDescent="0.25">
      <c r="A1919">
        <v>1918</v>
      </c>
      <c r="B1919">
        <v>1063</v>
      </c>
      <c r="C1919">
        <v>765</v>
      </c>
      <c r="D1919">
        <f>INDEX(Reservations[Hall (won''t be transferred to database)],MATCH(SeatReservations[[#This Row],[Reservation]],Reservations[Id],0))</f>
        <v>4</v>
      </c>
      <c r="E1919">
        <f>INDEX(Reservations[Screening],MATCH(SeatReservations[[#This Row],[Reservation]],Reservations[Id],0))</f>
        <v>108</v>
      </c>
      <c r="F1919">
        <f t="shared" si="29"/>
        <v>1</v>
      </c>
      <c r="G1919">
        <f>INDEX(Seat!E:E,MATCH(SeatReservations!C1919,Seat!A:A,0))</f>
        <v>0</v>
      </c>
    </row>
    <row r="1920" spans="1:7" x14ac:dyDescent="0.25">
      <c r="A1920">
        <v>1919</v>
      </c>
      <c r="B1920">
        <v>755</v>
      </c>
      <c r="C1920">
        <v>1213</v>
      </c>
      <c r="D1920">
        <f>INDEX(Reservations[Hall (won''t be transferred to database)],MATCH(SeatReservations[[#This Row],[Reservation]],Reservations[Id],0))</f>
        <v>7</v>
      </c>
      <c r="E1920">
        <f>INDEX(Reservations[Screening],MATCH(SeatReservations[[#This Row],[Reservation]],Reservations[Id],0))</f>
        <v>822</v>
      </c>
      <c r="F1920">
        <f t="shared" si="29"/>
        <v>1</v>
      </c>
      <c r="G1920">
        <f>INDEX(Seat!E:E,MATCH(SeatReservations!C1920,Seat!A:A,0))</f>
        <v>0</v>
      </c>
    </row>
    <row r="1921" spans="1:7" x14ac:dyDescent="0.25">
      <c r="A1921">
        <v>1920</v>
      </c>
      <c r="B1921">
        <v>1647</v>
      </c>
      <c r="C1921">
        <v>974</v>
      </c>
      <c r="D1921">
        <f>INDEX(Reservations[Hall (won''t be transferred to database)],MATCH(SeatReservations[[#This Row],[Reservation]],Reservations[Id],0))</f>
        <v>5</v>
      </c>
      <c r="E1921">
        <f>INDEX(Reservations[Screening],MATCH(SeatReservations[[#This Row],[Reservation]],Reservations[Id],0))</f>
        <v>80</v>
      </c>
      <c r="F1921">
        <f t="shared" si="29"/>
        <v>1</v>
      </c>
      <c r="G1921">
        <f>INDEX(Seat!E:E,MATCH(SeatReservations!C1921,Seat!A:A,0))</f>
        <v>0</v>
      </c>
    </row>
    <row r="1922" spans="1:7" x14ac:dyDescent="0.25">
      <c r="A1922">
        <v>1921</v>
      </c>
      <c r="B1922">
        <v>254</v>
      </c>
      <c r="C1922">
        <v>1408</v>
      </c>
      <c r="D1922">
        <f>INDEX(Reservations[Hall (won''t be transferred to database)],MATCH(SeatReservations[[#This Row],[Reservation]],Reservations[Id],0))</f>
        <v>10</v>
      </c>
      <c r="E1922">
        <f>INDEX(Reservations[Screening],MATCH(SeatReservations[[#This Row],[Reservation]],Reservations[Id],0))</f>
        <v>779</v>
      </c>
      <c r="F1922">
        <f t="shared" ref="F1922:F1985" si="30">COUNTIFS($E$1:$E$15894,E1922,$C$1:$C$15894,C1922)</f>
        <v>3</v>
      </c>
      <c r="G1922">
        <f>INDEX(Seat!E:E,MATCH(SeatReservations!C1922,Seat!A:A,0))</f>
        <v>0</v>
      </c>
    </row>
    <row r="1923" spans="1:7" x14ac:dyDescent="0.25">
      <c r="A1923">
        <v>1922</v>
      </c>
      <c r="B1923">
        <v>1319</v>
      </c>
      <c r="C1923">
        <v>227</v>
      </c>
      <c r="D1923">
        <f>INDEX(Reservations[Hall (won''t be transferred to database)],MATCH(SeatReservations[[#This Row],[Reservation]],Reservations[Id],0))</f>
        <v>1</v>
      </c>
      <c r="E1923">
        <f>INDEX(Reservations[Screening],MATCH(SeatReservations[[#This Row],[Reservation]],Reservations[Id],0))</f>
        <v>141</v>
      </c>
      <c r="F1923">
        <f t="shared" si="30"/>
        <v>1</v>
      </c>
      <c r="G1923">
        <f>INDEX(Seat!E:E,MATCH(SeatReservations!C1923,Seat!A:A,0))</f>
        <v>0</v>
      </c>
    </row>
    <row r="1924" spans="1:7" x14ac:dyDescent="0.25">
      <c r="A1924">
        <v>1923</v>
      </c>
      <c r="B1924">
        <v>1450</v>
      </c>
      <c r="C1924">
        <v>1011</v>
      </c>
      <c r="D1924">
        <f>INDEX(Reservations[Hall (won''t be transferred to database)],MATCH(SeatReservations[[#This Row],[Reservation]],Reservations[Id],0))</f>
        <v>5</v>
      </c>
      <c r="E1924">
        <f>INDEX(Reservations[Screening],MATCH(SeatReservations[[#This Row],[Reservation]],Reservations[Id],0))</f>
        <v>69</v>
      </c>
      <c r="F1924">
        <f t="shared" si="30"/>
        <v>1</v>
      </c>
      <c r="G1924">
        <f>INDEX(Seat!E:E,MATCH(SeatReservations!C1924,Seat!A:A,0))</f>
        <v>0</v>
      </c>
    </row>
    <row r="1925" spans="1:7" x14ac:dyDescent="0.25">
      <c r="A1925">
        <v>1924</v>
      </c>
      <c r="B1925">
        <v>2560</v>
      </c>
      <c r="C1925">
        <v>1408</v>
      </c>
      <c r="D1925">
        <f>INDEX(Reservations[Hall (won''t be transferred to database)],MATCH(SeatReservations[[#This Row],[Reservation]],Reservations[Id],0))</f>
        <v>10</v>
      </c>
      <c r="E1925">
        <f>INDEX(Reservations[Screening],MATCH(SeatReservations[[#This Row],[Reservation]],Reservations[Id],0))</f>
        <v>794</v>
      </c>
      <c r="F1925">
        <f t="shared" si="30"/>
        <v>1</v>
      </c>
      <c r="G1925">
        <f>INDEX(Seat!E:E,MATCH(SeatReservations!C1925,Seat!A:A,0))</f>
        <v>0</v>
      </c>
    </row>
    <row r="1926" spans="1:7" x14ac:dyDescent="0.25">
      <c r="A1926">
        <v>1925</v>
      </c>
      <c r="B1926">
        <v>2241</v>
      </c>
      <c r="C1926">
        <v>1149</v>
      </c>
      <c r="D1926">
        <f>INDEX(Reservations[Hall (won''t be transferred to database)],MATCH(SeatReservations[[#This Row],[Reservation]],Reservations[Id],0))</f>
        <v>6</v>
      </c>
      <c r="E1926">
        <f>INDEX(Reservations[Screening],MATCH(SeatReservations[[#This Row],[Reservation]],Reservations[Id],0))</f>
        <v>725</v>
      </c>
      <c r="F1926">
        <f t="shared" si="30"/>
        <v>1</v>
      </c>
      <c r="G1926">
        <f>INDEX(Seat!E:E,MATCH(SeatReservations!C1926,Seat!A:A,0))</f>
        <v>0</v>
      </c>
    </row>
    <row r="1927" spans="1:7" x14ac:dyDescent="0.25">
      <c r="A1927">
        <v>1926</v>
      </c>
      <c r="B1927">
        <v>211</v>
      </c>
      <c r="C1927">
        <v>1204</v>
      </c>
      <c r="D1927">
        <f>INDEX(Reservations[Hall (won''t be transferred to database)],MATCH(SeatReservations[[#This Row],[Reservation]],Reservations[Id],0))</f>
        <v>7</v>
      </c>
      <c r="E1927">
        <f>INDEX(Reservations[Screening],MATCH(SeatReservations[[#This Row],[Reservation]],Reservations[Id],0))</f>
        <v>668</v>
      </c>
      <c r="F1927">
        <f t="shared" si="30"/>
        <v>1</v>
      </c>
      <c r="G1927">
        <f>INDEX(Seat!E:E,MATCH(SeatReservations!C1927,Seat!A:A,0))</f>
        <v>0</v>
      </c>
    </row>
    <row r="1928" spans="1:7" x14ac:dyDescent="0.25">
      <c r="A1928">
        <v>1927</v>
      </c>
      <c r="B1928">
        <v>1652</v>
      </c>
      <c r="C1928">
        <v>1359</v>
      </c>
      <c r="D1928">
        <f>INDEX(Reservations[Hall (won''t be transferred to database)],MATCH(SeatReservations[[#This Row],[Reservation]],Reservations[Id],0))</f>
        <v>9</v>
      </c>
      <c r="E1928">
        <f>INDEX(Reservations[Screening],MATCH(SeatReservations[[#This Row],[Reservation]],Reservations[Id],0))</f>
        <v>115</v>
      </c>
      <c r="F1928">
        <f t="shared" si="30"/>
        <v>1</v>
      </c>
      <c r="G1928">
        <f>INDEX(Seat!E:E,MATCH(SeatReservations!C1928,Seat!A:A,0))</f>
        <v>0</v>
      </c>
    </row>
    <row r="1929" spans="1:7" x14ac:dyDescent="0.25">
      <c r="A1929">
        <v>1928</v>
      </c>
      <c r="B1929">
        <v>467</v>
      </c>
      <c r="C1929">
        <v>852</v>
      </c>
      <c r="D1929">
        <f>INDEX(Reservations[Hall (won''t be transferred to database)],MATCH(SeatReservations[[#This Row],[Reservation]],Reservations[Id],0))</f>
        <v>4</v>
      </c>
      <c r="E1929">
        <f>INDEX(Reservations[Screening],MATCH(SeatReservations[[#This Row],[Reservation]],Reservations[Id],0))</f>
        <v>833</v>
      </c>
      <c r="F1929">
        <f t="shared" si="30"/>
        <v>1</v>
      </c>
      <c r="G1929">
        <f>INDEX(Seat!E:E,MATCH(SeatReservations!C1929,Seat!A:A,0))</f>
        <v>0</v>
      </c>
    </row>
    <row r="1930" spans="1:7" x14ac:dyDescent="0.25">
      <c r="A1930">
        <v>1929</v>
      </c>
      <c r="B1930">
        <v>72</v>
      </c>
      <c r="C1930">
        <v>1254</v>
      </c>
      <c r="D1930">
        <f>INDEX(Reservations[Hall (won''t be transferred to database)],MATCH(SeatReservations[[#This Row],[Reservation]],Reservations[Id],0))</f>
        <v>7</v>
      </c>
      <c r="E1930">
        <f>INDEX(Reservations[Screening],MATCH(SeatReservations[[#This Row],[Reservation]],Reservations[Id],0))</f>
        <v>819</v>
      </c>
      <c r="F1930">
        <f t="shared" si="30"/>
        <v>2</v>
      </c>
      <c r="G1930">
        <f>INDEX(Seat!E:E,MATCH(SeatReservations!C1930,Seat!A:A,0))</f>
        <v>0</v>
      </c>
    </row>
    <row r="1931" spans="1:7" x14ac:dyDescent="0.25">
      <c r="A1931">
        <v>1930</v>
      </c>
      <c r="B1931">
        <v>300</v>
      </c>
      <c r="C1931">
        <v>1171</v>
      </c>
      <c r="D1931">
        <f>INDEX(Reservations[Hall (won''t be transferred to database)],MATCH(SeatReservations[[#This Row],[Reservation]],Reservations[Id],0))</f>
        <v>7</v>
      </c>
      <c r="E1931">
        <f>INDEX(Reservations[Screening],MATCH(SeatReservations[[#This Row],[Reservation]],Reservations[Id],0))</f>
        <v>742</v>
      </c>
      <c r="F1931">
        <f t="shared" si="30"/>
        <v>1</v>
      </c>
      <c r="G1931">
        <f>INDEX(Seat!E:E,MATCH(SeatReservations!C1931,Seat!A:A,0))</f>
        <v>0</v>
      </c>
    </row>
    <row r="1932" spans="1:7" x14ac:dyDescent="0.25">
      <c r="A1932">
        <v>1931</v>
      </c>
      <c r="B1932">
        <v>677</v>
      </c>
      <c r="C1932">
        <v>811</v>
      </c>
      <c r="D1932">
        <f>INDEX(Reservations[Hall (won''t be transferred to database)],MATCH(SeatReservations[[#This Row],[Reservation]],Reservations[Id],0))</f>
        <v>4</v>
      </c>
      <c r="E1932">
        <f>INDEX(Reservations[Screening],MATCH(SeatReservations[[#This Row],[Reservation]],Reservations[Id],0))</f>
        <v>732</v>
      </c>
      <c r="F1932">
        <f t="shared" si="30"/>
        <v>1</v>
      </c>
      <c r="G1932">
        <f>INDEX(Seat!E:E,MATCH(SeatReservations!C1932,Seat!A:A,0))</f>
        <v>0</v>
      </c>
    </row>
    <row r="1933" spans="1:7" x14ac:dyDescent="0.25">
      <c r="A1933">
        <v>1932</v>
      </c>
      <c r="B1933">
        <v>2428</v>
      </c>
      <c r="C1933">
        <v>1151</v>
      </c>
      <c r="D1933">
        <f>INDEX(Reservations[Hall (won''t be transferred to database)],MATCH(SeatReservations[[#This Row],[Reservation]],Reservations[Id],0))</f>
        <v>6</v>
      </c>
      <c r="E1933">
        <f>INDEX(Reservations[Screening],MATCH(SeatReservations[[#This Row],[Reservation]],Reservations[Id],0))</f>
        <v>724</v>
      </c>
      <c r="F1933">
        <f t="shared" si="30"/>
        <v>1</v>
      </c>
      <c r="G1933">
        <f>INDEX(Seat!E:E,MATCH(SeatReservations!C1933,Seat!A:A,0))</f>
        <v>0</v>
      </c>
    </row>
    <row r="1934" spans="1:7" x14ac:dyDescent="0.25">
      <c r="A1934">
        <v>1933</v>
      </c>
      <c r="B1934">
        <v>2921</v>
      </c>
      <c r="C1934">
        <v>1179</v>
      </c>
      <c r="D1934">
        <f>INDEX(Reservations[Hall (won''t be transferred to database)],MATCH(SeatReservations[[#This Row],[Reservation]],Reservations[Id],0))</f>
        <v>7</v>
      </c>
      <c r="E1934">
        <f>INDEX(Reservations[Screening],MATCH(SeatReservations[[#This Row],[Reservation]],Reservations[Id],0))</f>
        <v>817</v>
      </c>
      <c r="F1934">
        <f t="shared" si="30"/>
        <v>1</v>
      </c>
      <c r="G1934">
        <f>INDEX(Seat!E:E,MATCH(SeatReservations!C1934,Seat!A:A,0))</f>
        <v>0</v>
      </c>
    </row>
    <row r="1935" spans="1:7" x14ac:dyDescent="0.25">
      <c r="A1935">
        <v>1934</v>
      </c>
      <c r="B1935">
        <v>2056</v>
      </c>
      <c r="C1935">
        <v>91</v>
      </c>
      <c r="D1935">
        <f>INDEX(Reservations[Hall (won''t be transferred to database)],MATCH(SeatReservations[[#This Row],[Reservation]],Reservations[Id],0))</f>
        <v>1</v>
      </c>
      <c r="E1935">
        <f>INDEX(Reservations[Screening],MATCH(SeatReservations[[#This Row],[Reservation]],Reservations[Id],0))</f>
        <v>826</v>
      </c>
      <c r="F1935">
        <f t="shared" si="30"/>
        <v>1</v>
      </c>
      <c r="G1935">
        <f>INDEX(Seat!E:E,MATCH(SeatReservations!C1935,Seat!A:A,0))</f>
        <v>0</v>
      </c>
    </row>
    <row r="1936" spans="1:7" x14ac:dyDescent="0.25">
      <c r="A1936">
        <v>1935</v>
      </c>
      <c r="B1936">
        <v>2907</v>
      </c>
      <c r="C1936">
        <v>1126</v>
      </c>
      <c r="D1936">
        <f>INDEX(Reservations[Hall (won''t be transferred to database)],MATCH(SeatReservations[[#This Row],[Reservation]],Reservations[Id],0))</f>
        <v>6</v>
      </c>
      <c r="E1936">
        <f>INDEX(Reservations[Screening],MATCH(SeatReservations[[#This Row],[Reservation]],Reservations[Id],0))</f>
        <v>624</v>
      </c>
      <c r="F1936">
        <f t="shared" si="30"/>
        <v>2</v>
      </c>
      <c r="G1936">
        <f>INDEX(Seat!E:E,MATCH(SeatReservations!C1936,Seat!A:A,0))</f>
        <v>0</v>
      </c>
    </row>
    <row r="1937" spans="1:7" x14ac:dyDescent="0.25">
      <c r="A1937">
        <v>1936</v>
      </c>
      <c r="B1937">
        <v>1203</v>
      </c>
      <c r="C1937">
        <v>933</v>
      </c>
      <c r="D1937">
        <f>INDEX(Reservations[Hall (won''t be transferred to database)],MATCH(SeatReservations[[#This Row],[Reservation]],Reservations[Id],0))</f>
        <v>4</v>
      </c>
      <c r="E1937">
        <f>INDEX(Reservations[Screening],MATCH(SeatReservations[[#This Row],[Reservation]],Reservations[Id],0))</f>
        <v>131</v>
      </c>
      <c r="F1937">
        <f t="shared" si="30"/>
        <v>1</v>
      </c>
      <c r="G1937">
        <f>INDEX(Seat!E:E,MATCH(SeatReservations!C1937,Seat!A:A,0))</f>
        <v>0</v>
      </c>
    </row>
    <row r="1938" spans="1:7" x14ac:dyDescent="0.25">
      <c r="A1938">
        <v>1937</v>
      </c>
      <c r="B1938">
        <v>1911</v>
      </c>
      <c r="C1938">
        <v>1365</v>
      </c>
      <c r="D1938">
        <f>INDEX(Reservations[Hall (won''t be transferred to database)],MATCH(SeatReservations[[#This Row],[Reservation]],Reservations[Id],0))</f>
        <v>9</v>
      </c>
      <c r="E1938">
        <f>INDEX(Reservations[Screening],MATCH(SeatReservations[[#This Row],[Reservation]],Reservations[Id],0))</f>
        <v>199</v>
      </c>
      <c r="F1938">
        <f t="shared" si="30"/>
        <v>1</v>
      </c>
      <c r="G1938">
        <f>INDEX(Seat!E:E,MATCH(SeatReservations!C1938,Seat!A:A,0))</f>
        <v>0</v>
      </c>
    </row>
    <row r="1939" spans="1:7" x14ac:dyDescent="0.25">
      <c r="A1939">
        <v>1938</v>
      </c>
      <c r="B1939">
        <v>2218</v>
      </c>
      <c r="C1939">
        <v>1170</v>
      </c>
      <c r="D1939">
        <f>INDEX(Reservations[Hall (won''t be transferred to database)],MATCH(SeatReservations[[#This Row],[Reservation]],Reservations[Id],0))</f>
        <v>7</v>
      </c>
      <c r="E1939">
        <f>INDEX(Reservations[Screening],MATCH(SeatReservations[[#This Row],[Reservation]],Reservations[Id],0))</f>
        <v>819</v>
      </c>
      <c r="F1939">
        <f t="shared" si="30"/>
        <v>1</v>
      </c>
      <c r="G1939">
        <f>INDEX(Seat!E:E,MATCH(SeatReservations!C1939,Seat!A:A,0))</f>
        <v>0</v>
      </c>
    </row>
    <row r="1940" spans="1:7" x14ac:dyDescent="0.25">
      <c r="A1940">
        <v>1939</v>
      </c>
      <c r="B1940">
        <v>725</v>
      </c>
      <c r="C1940">
        <v>1285</v>
      </c>
      <c r="D1940">
        <f>INDEX(Reservations[Hall (won''t be transferred to database)],MATCH(SeatReservations[[#This Row],[Reservation]],Reservations[Id],0))</f>
        <v>8</v>
      </c>
      <c r="E1940">
        <f>INDEX(Reservations[Screening],MATCH(SeatReservations[[#This Row],[Reservation]],Reservations[Id],0))</f>
        <v>629</v>
      </c>
      <c r="F1940">
        <f t="shared" si="30"/>
        <v>2</v>
      </c>
      <c r="G1940">
        <f>INDEX(Seat!E:E,MATCH(SeatReservations!C1940,Seat!A:A,0))</f>
        <v>0</v>
      </c>
    </row>
    <row r="1941" spans="1:7" x14ac:dyDescent="0.25">
      <c r="A1941">
        <v>1940</v>
      </c>
      <c r="B1941">
        <v>911</v>
      </c>
      <c r="C1941">
        <v>1249</v>
      </c>
      <c r="D1941">
        <f>INDEX(Reservations[Hall (won''t be transferred to database)],MATCH(SeatReservations[[#This Row],[Reservation]],Reservations[Id],0))</f>
        <v>7</v>
      </c>
      <c r="E1941">
        <f>INDEX(Reservations[Screening],MATCH(SeatReservations[[#This Row],[Reservation]],Reservations[Id],0))</f>
        <v>733</v>
      </c>
      <c r="F1941">
        <f t="shared" si="30"/>
        <v>3</v>
      </c>
      <c r="G1941">
        <f>INDEX(Seat!E:E,MATCH(SeatReservations!C1941,Seat!A:A,0))</f>
        <v>0</v>
      </c>
    </row>
    <row r="1942" spans="1:7" x14ac:dyDescent="0.25">
      <c r="A1942">
        <v>1941</v>
      </c>
      <c r="B1942">
        <v>2383</v>
      </c>
      <c r="C1942">
        <v>222</v>
      </c>
      <c r="D1942">
        <f>INDEX(Reservations[Hall (won''t be transferred to database)],MATCH(SeatReservations[[#This Row],[Reservation]],Reservations[Id],0))</f>
        <v>1</v>
      </c>
      <c r="E1942">
        <f>INDEX(Reservations[Screening],MATCH(SeatReservations[[#This Row],[Reservation]],Reservations[Id],0))</f>
        <v>728</v>
      </c>
      <c r="F1942">
        <f t="shared" si="30"/>
        <v>1</v>
      </c>
      <c r="G1942">
        <f>INDEX(Seat!E:E,MATCH(SeatReservations!C1942,Seat!A:A,0))</f>
        <v>0</v>
      </c>
    </row>
    <row r="1943" spans="1:7" x14ac:dyDescent="0.25">
      <c r="A1943">
        <v>1942</v>
      </c>
      <c r="B1943">
        <v>2240</v>
      </c>
      <c r="C1943">
        <v>1348</v>
      </c>
      <c r="D1943">
        <f>INDEX(Reservations[Hall (won''t be transferred to database)],MATCH(SeatReservations[[#This Row],[Reservation]],Reservations[Id],0))</f>
        <v>9</v>
      </c>
      <c r="E1943">
        <f>INDEX(Reservations[Screening],MATCH(SeatReservations[[#This Row],[Reservation]],Reservations[Id],0))</f>
        <v>768</v>
      </c>
      <c r="F1943">
        <f t="shared" si="30"/>
        <v>1</v>
      </c>
      <c r="G1943">
        <f>INDEX(Seat!E:E,MATCH(SeatReservations!C1943,Seat!A:A,0))</f>
        <v>0</v>
      </c>
    </row>
    <row r="1944" spans="1:7" x14ac:dyDescent="0.25">
      <c r="A1944">
        <v>1943</v>
      </c>
      <c r="B1944">
        <v>516</v>
      </c>
      <c r="C1944">
        <v>1346</v>
      </c>
      <c r="D1944">
        <f>INDEX(Reservations[Hall (won''t be transferred to database)],MATCH(SeatReservations[[#This Row],[Reservation]],Reservations[Id],0))</f>
        <v>9</v>
      </c>
      <c r="E1944">
        <f>INDEX(Reservations[Screening],MATCH(SeatReservations[[#This Row],[Reservation]],Reservations[Id],0))</f>
        <v>715</v>
      </c>
      <c r="F1944">
        <f t="shared" si="30"/>
        <v>1</v>
      </c>
      <c r="G1944">
        <f>INDEX(Seat!E:E,MATCH(SeatReservations!C1944,Seat!A:A,0))</f>
        <v>0</v>
      </c>
    </row>
    <row r="1945" spans="1:7" x14ac:dyDescent="0.25">
      <c r="A1945">
        <v>1944</v>
      </c>
      <c r="B1945">
        <v>2862</v>
      </c>
      <c r="C1945">
        <v>1072</v>
      </c>
      <c r="D1945">
        <f>INDEX(Reservations[Hall (won''t be transferred to database)],MATCH(SeatReservations[[#This Row],[Reservation]],Reservations[Id],0))</f>
        <v>6</v>
      </c>
      <c r="E1945">
        <f>INDEX(Reservations[Screening],MATCH(SeatReservations[[#This Row],[Reservation]],Reservations[Id],0))</f>
        <v>658</v>
      </c>
      <c r="F1945">
        <f t="shared" si="30"/>
        <v>1</v>
      </c>
      <c r="G1945">
        <f>INDEX(Seat!E:E,MATCH(SeatReservations!C1945,Seat!A:A,0))</f>
        <v>0</v>
      </c>
    </row>
    <row r="1946" spans="1:7" x14ac:dyDescent="0.25">
      <c r="A1946">
        <v>1945</v>
      </c>
      <c r="B1946">
        <v>839</v>
      </c>
      <c r="C1946">
        <v>1108</v>
      </c>
      <c r="D1946">
        <f>INDEX(Reservations[Hall (won''t be transferred to database)],MATCH(SeatReservations[[#This Row],[Reservation]],Reservations[Id],0))</f>
        <v>6</v>
      </c>
      <c r="E1946">
        <f>INDEX(Reservations[Screening],MATCH(SeatReservations[[#This Row],[Reservation]],Reservations[Id],0))</f>
        <v>608</v>
      </c>
      <c r="F1946">
        <f t="shared" si="30"/>
        <v>1</v>
      </c>
      <c r="G1946">
        <f>INDEX(Seat!E:E,MATCH(SeatReservations!C1946,Seat!A:A,0))</f>
        <v>0</v>
      </c>
    </row>
    <row r="1947" spans="1:7" x14ac:dyDescent="0.25">
      <c r="A1947">
        <v>1946</v>
      </c>
      <c r="B1947">
        <v>644</v>
      </c>
      <c r="C1947">
        <v>1419</v>
      </c>
      <c r="D1947">
        <f>INDEX(Reservations[Hall (won''t be transferred to database)],MATCH(SeatReservations[[#This Row],[Reservation]],Reservations[Id],0))</f>
        <v>10</v>
      </c>
      <c r="E1947">
        <f>INDEX(Reservations[Screening],MATCH(SeatReservations[[#This Row],[Reservation]],Reservations[Id],0))</f>
        <v>602</v>
      </c>
      <c r="F1947">
        <f t="shared" si="30"/>
        <v>1</v>
      </c>
      <c r="G1947">
        <f>INDEX(Seat!E:E,MATCH(SeatReservations!C1947,Seat!A:A,0))</f>
        <v>0</v>
      </c>
    </row>
    <row r="1948" spans="1:7" x14ac:dyDescent="0.25">
      <c r="A1948">
        <v>1947</v>
      </c>
      <c r="B1948">
        <v>2264</v>
      </c>
      <c r="C1948">
        <v>615</v>
      </c>
      <c r="D1948">
        <f>INDEX(Reservations[Hall (won''t be transferred to database)],MATCH(SeatReservations[[#This Row],[Reservation]],Reservations[Id],0))</f>
        <v>3</v>
      </c>
      <c r="E1948">
        <f>INDEX(Reservations[Screening],MATCH(SeatReservations[[#This Row],[Reservation]],Reservations[Id],0))</f>
        <v>635</v>
      </c>
      <c r="F1948">
        <f t="shared" si="30"/>
        <v>1</v>
      </c>
      <c r="G1948">
        <f>INDEX(Seat!E:E,MATCH(SeatReservations!C1948,Seat!A:A,0))</f>
        <v>0</v>
      </c>
    </row>
    <row r="1949" spans="1:7" x14ac:dyDescent="0.25">
      <c r="A1949">
        <v>1948</v>
      </c>
      <c r="B1949">
        <v>1130</v>
      </c>
      <c r="C1949">
        <v>1417</v>
      </c>
      <c r="D1949">
        <f>INDEX(Reservations[Hall (won''t be transferred to database)],MATCH(SeatReservations[[#This Row],[Reservation]],Reservations[Id],0))</f>
        <v>10</v>
      </c>
      <c r="E1949">
        <f>INDEX(Reservations[Screening],MATCH(SeatReservations[[#This Row],[Reservation]],Reservations[Id],0))</f>
        <v>26</v>
      </c>
      <c r="F1949">
        <f t="shared" si="30"/>
        <v>1</v>
      </c>
      <c r="G1949">
        <f>INDEX(Seat!E:E,MATCH(SeatReservations!C1949,Seat!A:A,0))</f>
        <v>0</v>
      </c>
    </row>
    <row r="1950" spans="1:7" x14ac:dyDescent="0.25">
      <c r="A1950">
        <v>1949</v>
      </c>
      <c r="B1950">
        <v>2327</v>
      </c>
      <c r="C1950">
        <v>48</v>
      </c>
      <c r="D1950">
        <f>INDEX(Reservations[Hall (won''t be transferred to database)],MATCH(SeatReservations[[#This Row],[Reservation]],Reservations[Id],0))</f>
        <v>1</v>
      </c>
      <c r="E1950">
        <f>INDEX(Reservations[Screening],MATCH(SeatReservations[[#This Row],[Reservation]],Reservations[Id],0))</f>
        <v>697</v>
      </c>
      <c r="F1950">
        <f t="shared" si="30"/>
        <v>1</v>
      </c>
      <c r="G1950">
        <f>INDEX(Seat!E:E,MATCH(SeatReservations!C1950,Seat!A:A,0))</f>
        <v>0</v>
      </c>
    </row>
    <row r="1951" spans="1:7" x14ac:dyDescent="0.25">
      <c r="A1951">
        <v>1950</v>
      </c>
      <c r="B1951">
        <v>2705</v>
      </c>
      <c r="C1951">
        <v>1285</v>
      </c>
      <c r="D1951">
        <f>INDEX(Reservations[Hall (won''t be transferred to database)],MATCH(SeatReservations[[#This Row],[Reservation]],Reservations[Id],0))</f>
        <v>8</v>
      </c>
      <c r="E1951">
        <f>INDEX(Reservations[Screening],MATCH(SeatReservations[[#This Row],[Reservation]],Reservations[Id],0))</f>
        <v>684</v>
      </c>
      <c r="F1951">
        <f t="shared" si="30"/>
        <v>1</v>
      </c>
      <c r="G1951">
        <f>INDEX(Seat!E:E,MATCH(SeatReservations!C1951,Seat!A:A,0))</f>
        <v>0</v>
      </c>
    </row>
    <row r="1952" spans="1:7" x14ac:dyDescent="0.25">
      <c r="A1952">
        <v>1951</v>
      </c>
      <c r="B1952">
        <v>1849</v>
      </c>
      <c r="C1952">
        <v>571</v>
      </c>
      <c r="D1952">
        <f>INDEX(Reservations[Hall (won''t be transferred to database)],MATCH(SeatReservations[[#This Row],[Reservation]],Reservations[Id],0))</f>
        <v>3</v>
      </c>
      <c r="E1952">
        <f>INDEX(Reservations[Screening],MATCH(SeatReservations[[#This Row],[Reservation]],Reservations[Id],0))</f>
        <v>23</v>
      </c>
      <c r="F1952">
        <f t="shared" si="30"/>
        <v>1</v>
      </c>
      <c r="G1952">
        <f>INDEX(Seat!E:E,MATCH(SeatReservations!C1952,Seat!A:A,0))</f>
        <v>0</v>
      </c>
    </row>
    <row r="1953" spans="1:7" x14ac:dyDescent="0.25">
      <c r="A1953">
        <v>1952</v>
      </c>
      <c r="B1953">
        <v>2953</v>
      </c>
      <c r="C1953">
        <v>1354</v>
      </c>
      <c r="D1953">
        <f>INDEX(Reservations[Hall (won''t be transferred to database)],MATCH(SeatReservations[[#This Row],[Reservation]],Reservations[Id],0))</f>
        <v>9</v>
      </c>
      <c r="E1953">
        <f>INDEX(Reservations[Screening],MATCH(SeatReservations[[#This Row],[Reservation]],Reservations[Id],0))</f>
        <v>698</v>
      </c>
      <c r="F1953">
        <f t="shared" si="30"/>
        <v>1</v>
      </c>
      <c r="G1953">
        <f>INDEX(Seat!E:E,MATCH(SeatReservations!C1953,Seat!A:A,0))</f>
        <v>0</v>
      </c>
    </row>
    <row r="1954" spans="1:7" x14ac:dyDescent="0.25">
      <c r="A1954">
        <v>1953</v>
      </c>
      <c r="B1954">
        <v>2012</v>
      </c>
      <c r="C1954">
        <v>968</v>
      </c>
      <c r="D1954">
        <f>INDEX(Reservations[Hall (won''t be transferred to database)],MATCH(SeatReservations[[#This Row],[Reservation]],Reservations[Id],0))</f>
        <v>5</v>
      </c>
      <c r="E1954">
        <f>INDEX(Reservations[Screening],MATCH(SeatReservations[[#This Row],[Reservation]],Reservations[Id],0))</f>
        <v>718</v>
      </c>
      <c r="F1954">
        <f t="shared" si="30"/>
        <v>1</v>
      </c>
      <c r="G1954">
        <f>INDEX(Seat!E:E,MATCH(SeatReservations!C1954,Seat!A:A,0))</f>
        <v>0</v>
      </c>
    </row>
    <row r="1955" spans="1:7" x14ac:dyDescent="0.25">
      <c r="A1955">
        <v>1954</v>
      </c>
      <c r="B1955">
        <v>1767</v>
      </c>
      <c r="C1955">
        <v>674</v>
      </c>
      <c r="D1955">
        <f>INDEX(Reservations[Hall (won''t be transferred to database)],MATCH(SeatReservations[[#This Row],[Reservation]],Reservations[Id],0))</f>
        <v>3</v>
      </c>
      <c r="E1955">
        <f>INDEX(Reservations[Screening],MATCH(SeatReservations[[#This Row],[Reservation]],Reservations[Id],0))</f>
        <v>191</v>
      </c>
      <c r="F1955">
        <f t="shared" si="30"/>
        <v>1</v>
      </c>
      <c r="G1955">
        <f>INDEX(Seat!E:E,MATCH(SeatReservations!C1955,Seat!A:A,0))</f>
        <v>0</v>
      </c>
    </row>
    <row r="1956" spans="1:7" x14ac:dyDescent="0.25">
      <c r="A1956">
        <v>1955</v>
      </c>
      <c r="B1956">
        <v>1892</v>
      </c>
      <c r="C1956">
        <v>1371</v>
      </c>
      <c r="D1956">
        <f>INDEX(Reservations[Hall (won''t be transferred to database)],MATCH(SeatReservations[[#This Row],[Reservation]],Reservations[Id],0))</f>
        <v>9</v>
      </c>
      <c r="E1956">
        <f>INDEX(Reservations[Screening],MATCH(SeatReservations[[#This Row],[Reservation]],Reservations[Id],0))</f>
        <v>240</v>
      </c>
      <c r="F1956">
        <f t="shared" si="30"/>
        <v>1</v>
      </c>
      <c r="G1956">
        <f>INDEX(Seat!E:E,MATCH(SeatReservations!C1956,Seat!A:A,0))</f>
        <v>0</v>
      </c>
    </row>
    <row r="1957" spans="1:7" x14ac:dyDescent="0.25">
      <c r="A1957">
        <v>1956</v>
      </c>
      <c r="B1957">
        <v>549</v>
      </c>
      <c r="C1957">
        <v>844</v>
      </c>
      <c r="D1957">
        <f>INDEX(Reservations[Hall (won''t be transferred to database)],MATCH(SeatReservations[[#This Row],[Reservation]],Reservations[Id],0))</f>
        <v>4</v>
      </c>
      <c r="E1957">
        <f>INDEX(Reservations[Screening],MATCH(SeatReservations[[#This Row],[Reservation]],Reservations[Id],0))</f>
        <v>803</v>
      </c>
      <c r="F1957">
        <f t="shared" si="30"/>
        <v>1</v>
      </c>
      <c r="G1957">
        <f>INDEX(Seat!E:E,MATCH(SeatReservations!C1957,Seat!A:A,0))</f>
        <v>0</v>
      </c>
    </row>
    <row r="1958" spans="1:7" x14ac:dyDescent="0.25">
      <c r="A1958">
        <v>1957</v>
      </c>
      <c r="B1958">
        <v>2189</v>
      </c>
      <c r="C1958">
        <v>1345</v>
      </c>
      <c r="D1958">
        <f>INDEX(Reservations[Hall (won''t be transferred to database)],MATCH(SeatReservations[[#This Row],[Reservation]],Reservations[Id],0))</f>
        <v>9</v>
      </c>
      <c r="E1958">
        <f>INDEX(Reservations[Screening],MATCH(SeatReservations[[#This Row],[Reservation]],Reservations[Id],0))</f>
        <v>683</v>
      </c>
      <c r="F1958">
        <f t="shared" si="30"/>
        <v>1</v>
      </c>
      <c r="G1958">
        <f>INDEX(Seat!E:E,MATCH(SeatReservations!C1958,Seat!A:A,0))</f>
        <v>0</v>
      </c>
    </row>
    <row r="1959" spans="1:7" x14ac:dyDescent="0.25">
      <c r="A1959">
        <v>1958</v>
      </c>
      <c r="B1959">
        <v>2276</v>
      </c>
      <c r="C1959">
        <v>460</v>
      </c>
      <c r="D1959">
        <f>INDEX(Reservations[Hall (won''t be transferred to database)],MATCH(SeatReservations[[#This Row],[Reservation]],Reservations[Id],0))</f>
        <v>2</v>
      </c>
      <c r="E1959">
        <f>INDEX(Reservations[Screening],MATCH(SeatReservations[[#This Row],[Reservation]],Reservations[Id],0))</f>
        <v>711</v>
      </c>
      <c r="F1959">
        <f t="shared" si="30"/>
        <v>1</v>
      </c>
      <c r="G1959">
        <f>INDEX(Seat!E:E,MATCH(SeatReservations!C1959,Seat!A:A,0))</f>
        <v>0</v>
      </c>
    </row>
    <row r="1960" spans="1:7" x14ac:dyDescent="0.25">
      <c r="A1960">
        <v>1959</v>
      </c>
      <c r="B1960">
        <v>2628</v>
      </c>
      <c r="C1960">
        <v>3</v>
      </c>
      <c r="D1960">
        <f>INDEX(Reservations[Hall (won''t be transferred to database)],MATCH(SeatReservations[[#This Row],[Reservation]],Reservations[Id],0))</f>
        <v>1</v>
      </c>
      <c r="E1960">
        <f>INDEX(Reservations[Screening],MATCH(SeatReservations[[#This Row],[Reservation]],Reservations[Id],0))</f>
        <v>696</v>
      </c>
      <c r="F1960">
        <f t="shared" si="30"/>
        <v>2</v>
      </c>
      <c r="G1960">
        <f>INDEX(Seat!E:E,MATCH(SeatReservations!C1960,Seat!A:A,0))</f>
        <v>0</v>
      </c>
    </row>
    <row r="1961" spans="1:7" x14ac:dyDescent="0.25">
      <c r="A1961">
        <v>1960</v>
      </c>
      <c r="B1961">
        <v>344</v>
      </c>
      <c r="C1961">
        <v>1416</v>
      </c>
      <c r="D1961">
        <f>INDEX(Reservations[Hall (won''t be transferred to database)],MATCH(SeatReservations[[#This Row],[Reservation]],Reservations[Id],0))</f>
        <v>10</v>
      </c>
      <c r="E1961">
        <f>INDEX(Reservations[Screening],MATCH(SeatReservations[[#This Row],[Reservation]],Reservations[Id],0))</f>
        <v>662</v>
      </c>
      <c r="F1961">
        <f t="shared" si="30"/>
        <v>2</v>
      </c>
      <c r="G1961">
        <f>INDEX(Seat!E:E,MATCH(SeatReservations!C1961,Seat!A:A,0))</f>
        <v>0</v>
      </c>
    </row>
    <row r="1962" spans="1:7" x14ac:dyDescent="0.25">
      <c r="A1962">
        <v>1961</v>
      </c>
      <c r="B1962">
        <v>1463</v>
      </c>
      <c r="C1962">
        <v>1375</v>
      </c>
      <c r="D1962">
        <f>INDEX(Reservations[Hall (won''t be transferred to database)],MATCH(SeatReservations[[#This Row],[Reservation]],Reservations[Id],0))</f>
        <v>10</v>
      </c>
      <c r="E1962">
        <f>INDEX(Reservations[Screening],MATCH(SeatReservations[[#This Row],[Reservation]],Reservations[Id],0))</f>
        <v>109</v>
      </c>
      <c r="F1962">
        <f t="shared" si="30"/>
        <v>1</v>
      </c>
      <c r="G1962">
        <f>INDEX(Seat!E:E,MATCH(SeatReservations!C1962,Seat!A:A,0))</f>
        <v>0</v>
      </c>
    </row>
    <row r="1963" spans="1:7" x14ac:dyDescent="0.25">
      <c r="A1963">
        <v>1962</v>
      </c>
      <c r="B1963">
        <v>2903</v>
      </c>
      <c r="C1963">
        <v>282</v>
      </c>
      <c r="D1963">
        <f>INDEX(Reservations[Hall (won''t be transferred to database)],MATCH(SeatReservations[[#This Row],[Reservation]],Reservations[Id],0))</f>
        <v>2</v>
      </c>
      <c r="E1963">
        <f>INDEX(Reservations[Screening],MATCH(SeatReservations[[#This Row],[Reservation]],Reservations[Id],0))</f>
        <v>787</v>
      </c>
      <c r="F1963">
        <f t="shared" si="30"/>
        <v>1</v>
      </c>
      <c r="G1963">
        <f>INDEX(Seat!E:E,MATCH(SeatReservations!C1963,Seat!A:A,0))</f>
        <v>0</v>
      </c>
    </row>
    <row r="1964" spans="1:7" x14ac:dyDescent="0.25">
      <c r="A1964">
        <v>1963</v>
      </c>
      <c r="B1964">
        <v>2947</v>
      </c>
      <c r="C1964">
        <v>334</v>
      </c>
      <c r="D1964">
        <f>INDEX(Reservations[Hall (won''t be transferred to database)],MATCH(SeatReservations[[#This Row],[Reservation]],Reservations[Id],0))</f>
        <v>2</v>
      </c>
      <c r="E1964">
        <f>INDEX(Reservations[Screening],MATCH(SeatReservations[[#This Row],[Reservation]],Reservations[Id],0))</f>
        <v>736</v>
      </c>
      <c r="F1964">
        <f t="shared" si="30"/>
        <v>1</v>
      </c>
      <c r="G1964">
        <f>INDEX(Seat!E:E,MATCH(SeatReservations!C1964,Seat!A:A,0))</f>
        <v>0</v>
      </c>
    </row>
    <row r="1965" spans="1:7" x14ac:dyDescent="0.25">
      <c r="A1965">
        <v>1964</v>
      </c>
      <c r="B1965">
        <v>1020</v>
      </c>
      <c r="C1965">
        <v>1349</v>
      </c>
      <c r="D1965">
        <f>INDEX(Reservations[Hall (won''t be transferred to database)],MATCH(SeatReservations[[#This Row],[Reservation]],Reservations[Id],0))</f>
        <v>9</v>
      </c>
      <c r="E1965">
        <f>INDEX(Reservations[Screening],MATCH(SeatReservations[[#This Row],[Reservation]],Reservations[Id],0))</f>
        <v>280</v>
      </c>
      <c r="F1965">
        <f t="shared" si="30"/>
        <v>1</v>
      </c>
      <c r="G1965">
        <f>INDEX(Seat!E:E,MATCH(SeatReservations!C1965,Seat!A:A,0))</f>
        <v>0</v>
      </c>
    </row>
    <row r="1966" spans="1:7" x14ac:dyDescent="0.25">
      <c r="A1966">
        <v>1965</v>
      </c>
      <c r="B1966">
        <v>1817</v>
      </c>
      <c r="C1966">
        <v>454</v>
      </c>
      <c r="D1966">
        <f>INDEX(Reservations[Hall (won''t be transferred to database)],MATCH(SeatReservations[[#This Row],[Reservation]],Reservations[Id],0))</f>
        <v>2</v>
      </c>
      <c r="E1966">
        <f>INDEX(Reservations[Screening],MATCH(SeatReservations[[#This Row],[Reservation]],Reservations[Id],0))</f>
        <v>168</v>
      </c>
      <c r="F1966">
        <f t="shared" si="30"/>
        <v>1</v>
      </c>
      <c r="G1966">
        <f>INDEX(Seat!E:E,MATCH(SeatReservations!C1966,Seat!A:A,0))</f>
        <v>0</v>
      </c>
    </row>
    <row r="1967" spans="1:7" x14ac:dyDescent="0.25">
      <c r="A1967">
        <v>1966</v>
      </c>
      <c r="B1967">
        <v>2670</v>
      </c>
      <c r="C1967">
        <v>260</v>
      </c>
      <c r="D1967">
        <f>INDEX(Reservations[Hall (won''t be transferred to database)],MATCH(SeatReservations[[#This Row],[Reservation]],Reservations[Id],0))</f>
        <v>2</v>
      </c>
      <c r="E1967">
        <f>INDEX(Reservations[Screening],MATCH(SeatReservations[[#This Row],[Reservation]],Reservations[Id],0))</f>
        <v>832</v>
      </c>
      <c r="F1967">
        <f t="shared" si="30"/>
        <v>1</v>
      </c>
      <c r="G1967">
        <f>INDEX(Seat!E:E,MATCH(SeatReservations!C1967,Seat!A:A,0))</f>
        <v>0</v>
      </c>
    </row>
    <row r="1968" spans="1:7" x14ac:dyDescent="0.25">
      <c r="A1968">
        <v>1967</v>
      </c>
      <c r="B1968">
        <v>991</v>
      </c>
      <c r="C1968">
        <v>1356</v>
      </c>
      <c r="D1968">
        <f>INDEX(Reservations[Hall (won''t be transferred to database)],MATCH(SeatReservations[[#This Row],[Reservation]],Reservations[Id],0))</f>
        <v>9</v>
      </c>
      <c r="E1968">
        <f>INDEX(Reservations[Screening],MATCH(SeatReservations[[#This Row],[Reservation]],Reservations[Id],0))</f>
        <v>748</v>
      </c>
      <c r="F1968">
        <f t="shared" si="30"/>
        <v>1</v>
      </c>
      <c r="G1968">
        <f>INDEX(Seat!E:E,MATCH(SeatReservations!C1968,Seat!A:A,0))</f>
        <v>0</v>
      </c>
    </row>
    <row r="1969" spans="1:7" x14ac:dyDescent="0.25">
      <c r="A1969">
        <v>1968</v>
      </c>
      <c r="B1969">
        <v>2996</v>
      </c>
      <c r="C1969">
        <v>257</v>
      </c>
      <c r="D1969">
        <f>INDEX(Reservations[Hall (won''t be transferred to database)],MATCH(SeatReservations[[#This Row],[Reservation]],Reservations[Id],0))</f>
        <v>2</v>
      </c>
      <c r="E1969">
        <f>INDEX(Reservations[Screening],MATCH(SeatReservations[[#This Row],[Reservation]],Reservations[Id],0))</f>
        <v>727</v>
      </c>
      <c r="F1969">
        <f t="shared" si="30"/>
        <v>1</v>
      </c>
      <c r="G1969">
        <f>INDEX(Seat!E:E,MATCH(SeatReservations!C1969,Seat!A:A,0))</f>
        <v>0</v>
      </c>
    </row>
    <row r="1970" spans="1:7" x14ac:dyDescent="0.25">
      <c r="A1970">
        <v>1969</v>
      </c>
      <c r="B1970">
        <v>1075</v>
      </c>
      <c r="C1970">
        <v>1424</v>
      </c>
      <c r="D1970">
        <f>INDEX(Reservations[Hall (won''t be transferred to database)],MATCH(SeatReservations[[#This Row],[Reservation]],Reservations[Id],0))</f>
        <v>10</v>
      </c>
      <c r="E1970">
        <f>INDEX(Reservations[Screening],MATCH(SeatReservations[[#This Row],[Reservation]],Reservations[Id],0))</f>
        <v>53</v>
      </c>
      <c r="F1970">
        <f t="shared" si="30"/>
        <v>1</v>
      </c>
      <c r="G1970">
        <f>INDEX(Seat!E:E,MATCH(SeatReservations!C1970,Seat!A:A,0))</f>
        <v>0</v>
      </c>
    </row>
    <row r="1971" spans="1:7" x14ac:dyDescent="0.25">
      <c r="A1971">
        <v>1970</v>
      </c>
      <c r="B1971">
        <v>2504</v>
      </c>
      <c r="C1971">
        <v>1363</v>
      </c>
      <c r="D1971">
        <f>INDEX(Reservations[Hall (won''t be transferred to database)],MATCH(SeatReservations[[#This Row],[Reservation]],Reservations[Id],0))</f>
        <v>9</v>
      </c>
      <c r="E1971">
        <f>INDEX(Reservations[Screening],MATCH(SeatReservations[[#This Row],[Reservation]],Reservations[Id],0))</f>
        <v>783</v>
      </c>
      <c r="F1971">
        <f t="shared" si="30"/>
        <v>1</v>
      </c>
      <c r="G1971">
        <f>INDEX(Seat!E:E,MATCH(SeatReservations!C1971,Seat!A:A,0))</f>
        <v>0</v>
      </c>
    </row>
    <row r="1972" spans="1:7" x14ac:dyDescent="0.25">
      <c r="A1972">
        <v>1971</v>
      </c>
      <c r="B1972">
        <v>485</v>
      </c>
      <c r="C1972">
        <v>129</v>
      </c>
      <c r="D1972">
        <f>INDEX(Reservations[Hall (won''t be transferred to database)],MATCH(SeatReservations[[#This Row],[Reservation]],Reservations[Id],0))</f>
        <v>1</v>
      </c>
      <c r="E1972">
        <f>INDEX(Reservations[Screening],MATCH(SeatReservations[[#This Row],[Reservation]],Reservations[Id],0))</f>
        <v>773</v>
      </c>
      <c r="F1972">
        <f t="shared" si="30"/>
        <v>1</v>
      </c>
      <c r="G1972">
        <f>INDEX(Seat!E:E,MATCH(SeatReservations!C1972,Seat!A:A,0))</f>
        <v>0</v>
      </c>
    </row>
    <row r="1973" spans="1:7" x14ac:dyDescent="0.25">
      <c r="A1973">
        <v>1972</v>
      </c>
      <c r="B1973">
        <v>823</v>
      </c>
      <c r="C1973">
        <v>195</v>
      </c>
      <c r="D1973">
        <f>INDEX(Reservations[Hall (won''t be transferred to database)],MATCH(SeatReservations[[#This Row],[Reservation]],Reservations[Id],0))</f>
        <v>1</v>
      </c>
      <c r="E1973">
        <f>INDEX(Reservations[Screening],MATCH(SeatReservations[[#This Row],[Reservation]],Reservations[Id],0))</f>
        <v>622</v>
      </c>
      <c r="F1973">
        <f t="shared" si="30"/>
        <v>1</v>
      </c>
      <c r="G1973">
        <f>INDEX(Seat!E:E,MATCH(SeatReservations!C1973,Seat!A:A,0))</f>
        <v>0</v>
      </c>
    </row>
    <row r="1974" spans="1:7" x14ac:dyDescent="0.25">
      <c r="A1974">
        <v>1973</v>
      </c>
      <c r="B1974">
        <v>736</v>
      </c>
      <c r="C1974">
        <v>497</v>
      </c>
      <c r="D1974">
        <f>INDEX(Reservations[Hall (won''t be transferred to database)],MATCH(SeatReservations[[#This Row],[Reservation]],Reservations[Id],0))</f>
        <v>3</v>
      </c>
      <c r="E1974">
        <f>INDEX(Reservations[Screening],MATCH(SeatReservations[[#This Row],[Reservation]],Reservations[Id],0))</f>
        <v>757</v>
      </c>
      <c r="F1974">
        <f t="shared" si="30"/>
        <v>1</v>
      </c>
      <c r="G1974">
        <f>INDEX(Seat!E:E,MATCH(SeatReservations!C1974,Seat!A:A,0))</f>
        <v>0</v>
      </c>
    </row>
    <row r="1975" spans="1:7" x14ac:dyDescent="0.25">
      <c r="A1975">
        <v>1974</v>
      </c>
      <c r="B1975">
        <v>2356</v>
      </c>
      <c r="C1975">
        <v>374</v>
      </c>
      <c r="D1975">
        <f>INDEX(Reservations[Hall (won''t be transferred to database)],MATCH(SeatReservations[[#This Row],[Reservation]],Reservations[Id],0))</f>
        <v>2</v>
      </c>
      <c r="E1975">
        <f>INDEX(Reservations[Screening],MATCH(SeatReservations[[#This Row],[Reservation]],Reservations[Id],0))</f>
        <v>736</v>
      </c>
      <c r="F1975">
        <f t="shared" si="30"/>
        <v>1</v>
      </c>
      <c r="G1975">
        <f>INDEX(Seat!E:E,MATCH(SeatReservations!C1975,Seat!A:A,0))</f>
        <v>0</v>
      </c>
    </row>
    <row r="1976" spans="1:7" x14ac:dyDescent="0.25">
      <c r="A1976">
        <v>1975</v>
      </c>
      <c r="B1976">
        <v>321</v>
      </c>
      <c r="C1976">
        <v>1007</v>
      </c>
      <c r="D1976">
        <f>INDEX(Reservations[Hall (won''t be transferred to database)],MATCH(SeatReservations[[#This Row],[Reservation]],Reservations[Id],0))</f>
        <v>5</v>
      </c>
      <c r="E1976">
        <f>INDEX(Reservations[Screening],MATCH(SeatReservations[[#This Row],[Reservation]],Reservations[Id],0))</f>
        <v>718</v>
      </c>
      <c r="F1976">
        <f t="shared" si="30"/>
        <v>1</v>
      </c>
      <c r="G1976">
        <f>INDEX(Seat!E:E,MATCH(SeatReservations!C1976,Seat!A:A,0))</f>
        <v>0</v>
      </c>
    </row>
    <row r="1977" spans="1:7" x14ac:dyDescent="0.25">
      <c r="A1977">
        <v>1976</v>
      </c>
      <c r="B1977">
        <v>1257</v>
      </c>
      <c r="C1977">
        <v>233</v>
      </c>
      <c r="D1977">
        <f>INDEX(Reservations[Hall (won''t be transferred to database)],MATCH(SeatReservations[[#This Row],[Reservation]],Reservations[Id],0))</f>
        <v>1</v>
      </c>
      <c r="E1977">
        <f>INDEX(Reservations[Screening],MATCH(SeatReservations[[#This Row],[Reservation]],Reservations[Id],0))</f>
        <v>195</v>
      </c>
      <c r="F1977">
        <f t="shared" si="30"/>
        <v>1</v>
      </c>
      <c r="G1977">
        <f>INDEX(Seat!E:E,MATCH(SeatReservations!C1977,Seat!A:A,0))</f>
        <v>0</v>
      </c>
    </row>
    <row r="1978" spans="1:7" x14ac:dyDescent="0.25">
      <c r="A1978">
        <v>1977</v>
      </c>
      <c r="B1978">
        <v>2871</v>
      </c>
      <c r="C1978">
        <v>1351</v>
      </c>
      <c r="D1978">
        <f>INDEX(Reservations[Hall (won''t be transferred to database)],MATCH(SeatReservations[[#This Row],[Reservation]],Reservations[Id],0))</f>
        <v>9</v>
      </c>
      <c r="E1978">
        <f>INDEX(Reservations[Screening],MATCH(SeatReservations[[#This Row],[Reservation]],Reservations[Id],0))</f>
        <v>683</v>
      </c>
      <c r="F1978">
        <f t="shared" si="30"/>
        <v>1</v>
      </c>
      <c r="G1978">
        <f>INDEX(Seat!E:E,MATCH(SeatReservations!C1978,Seat!A:A,0))</f>
        <v>0</v>
      </c>
    </row>
    <row r="1979" spans="1:7" x14ac:dyDescent="0.25">
      <c r="A1979">
        <v>1978</v>
      </c>
      <c r="B1979">
        <v>1615</v>
      </c>
      <c r="C1979">
        <v>1372</v>
      </c>
      <c r="D1979">
        <f>INDEX(Reservations[Hall (won''t be transferred to database)],MATCH(SeatReservations[[#This Row],[Reservation]],Reservations[Id],0))</f>
        <v>9</v>
      </c>
      <c r="E1979">
        <f>INDEX(Reservations[Screening],MATCH(SeatReservations[[#This Row],[Reservation]],Reservations[Id],0))</f>
        <v>280</v>
      </c>
      <c r="F1979">
        <f t="shared" si="30"/>
        <v>1</v>
      </c>
      <c r="G1979">
        <f>INDEX(Seat!E:E,MATCH(SeatReservations!C1979,Seat!A:A,0))</f>
        <v>0</v>
      </c>
    </row>
    <row r="1980" spans="1:7" x14ac:dyDescent="0.25">
      <c r="A1980">
        <v>1979</v>
      </c>
      <c r="B1980">
        <v>1087</v>
      </c>
      <c r="C1980">
        <v>1285</v>
      </c>
      <c r="D1980">
        <f>INDEX(Reservations[Hall (won''t be transferred to database)],MATCH(SeatReservations[[#This Row],[Reservation]],Reservations[Id],0))</f>
        <v>8</v>
      </c>
      <c r="E1980">
        <f>INDEX(Reservations[Screening],MATCH(SeatReservations[[#This Row],[Reservation]],Reservations[Id],0))</f>
        <v>257</v>
      </c>
      <c r="F1980">
        <f t="shared" si="30"/>
        <v>1</v>
      </c>
      <c r="G1980">
        <f>INDEX(Seat!E:E,MATCH(SeatReservations!C1980,Seat!A:A,0))</f>
        <v>0</v>
      </c>
    </row>
    <row r="1981" spans="1:7" x14ac:dyDescent="0.25">
      <c r="A1981">
        <v>1980</v>
      </c>
      <c r="B1981">
        <v>2734</v>
      </c>
      <c r="C1981">
        <v>1089</v>
      </c>
      <c r="D1981">
        <f>INDEX(Reservations[Hall (won''t be transferred to database)],MATCH(SeatReservations[[#This Row],[Reservation]],Reservations[Id],0))</f>
        <v>6</v>
      </c>
      <c r="E1981">
        <f>INDEX(Reservations[Screening],MATCH(SeatReservations[[#This Row],[Reservation]],Reservations[Id],0))</f>
        <v>605</v>
      </c>
      <c r="F1981">
        <f t="shared" si="30"/>
        <v>1</v>
      </c>
      <c r="G1981">
        <f>INDEX(Seat!E:E,MATCH(SeatReservations!C1981,Seat!A:A,0))</f>
        <v>0</v>
      </c>
    </row>
    <row r="1982" spans="1:7" x14ac:dyDescent="0.25">
      <c r="A1982">
        <v>1981</v>
      </c>
      <c r="B1982">
        <v>2357</v>
      </c>
      <c r="C1982">
        <v>1317</v>
      </c>
      <c r="D1982">
        <f>INDEX(Reservations[Hall (won''t be transferred to database)],MATCH(SeatReservations[[#This Row],[Reservation]],Reservations[Id],0))</f>
        <v>9</v>
      </c>
      <c r="E1982">
        <f>INDEX(Reservations[Screening],MATCH(SeatReservations[[#This Row],[Reservation]],Reservations[Id],0))</f>
        <v>748</v>
      </c>
      <c r="F1982">
        <f t="shared" si="30"/>
        <v>1</v>
      </c>
      <c r="G1982">
        <f>INDEX(Seat!E:E,MATCH(SeatReservations!C1982,Seat!A:A,0))</f>
        <v>0</v>
      </c>
    </row>
    <row r="1983" spans="1:7" x14ac:dyDescent="0.25">
      <c r="A1983">
        <v>1982</v>
      </c>
      <c r="B1983">
        <v>481</v>
      </c>
      <c r="C1983">
        <v>498</v>
      </c>
      <c r="D1983">
        <f>INDEX(Reservations[Hall (won''t be transferred to database)],MATCH(SeatReservations[[#This Row],[Reservation]],Reservations[Id],0))</f>
        <v>3</v>
      </c>
      <c r="E1983">
        <f>INDEX(Reservations[Screening],MATCH(SeatReservations[[#This Row],[Reservation]],Reservations[Id],0))</f>
        <v>609</v>
      </c>
      <c r="F1983">
        <f t="shared" si="30"/>
        <v>1</v>
      </c>
      <c r="G1983">
        <f>INDEX(Seat!E:E,MATCH(SeatReservations!C1983,Seat!A:A,0))</f>
        <v>0</v>
      </c>
    </row>
    <row r="1984" spans="1:7" x14ac:dyDescent="0.25">
      <c r="A1984">
        <v>1983</v>
      </c>
      <c r="B1984">
        <v>492</v>
      </c>
      <c r="C1984">
        <v>310</v>
      </c>
      <c r="D1984">
        <f>INDEX(Reservations[Hall (won''t be transferred to database)],MATCH(SeatReservations[[#This Row],[Reservation]],Reservations[Id],0))</f>
        <v>2</v>
      </c>
      <c r="E1984">
        <f>INDEX(Reservations[Screening],MATCH(SeatReservations[[#This Row],[Reservation]],Reservations[Id],0))</f>
        <v>769</v>
      </c>
      <c r="F1984">
        <f t="shared" si="30"/>
        <v>1</v>
      </c>
      <c r="G1984">
        <f>INDEX(Seat!E:E,MATCH(SeatReservations!C1984,Seat!A:A,0))</f>
        <v>0</v>
      </c>
    </row>
    <row r="1985" spans="1:7" x14ac:dyDescent="0.25">
      <c r="A1985">
        <v>1984</v>
      </c>
      <c r="B1985">
        <v>865</v>
      </c>
      <c r="C1985">
        <v>970</v>
      </c>
      <c r="D1985">
        <f>INDEX(Reservations[Hall (won''t be transferred to database)],MATCH(SeatReservations[[#This Row],[Reservation]],Reservations[Id],0))</f>
        <v>5</v>
      </c>
      <c r="E1985">
        <f>INDEX(Reservations[Screening],MATCH(SeatReservations[[#This Row],[Reservation]],Reservations[Id],0))</f>
        <v>651</v>
      </c>
      <c r="F1985">
        <f t="shared" si="30"/>
        <v>1</v>
      </c>
      <c r="G1985">
        <f>INDEX(Seat!E:E,MATCH(SeatReservations!C1985,Seat!A:A,0))</f>
        <v>0</v>
      </c>
    </row>
    <row r="1986" spans="1:7" x14ac:dyDescent="0.25">
      <c r="A1986">
        <v>1985</v>
      </c>
      <c r="B1986">
        <v>2604</v>
      </c>
      <c r="C1986">
        <v>144</v>
      </c>
      <c r="D1986">
        <f>INDEX(Reservations[Hall (won''t be transferred to database)],MATCH(SeatReservations[[#This Row],[Reservation]],Reservations[Id],0))</f>
        <v>1</v>
      </c>
      <c r="E1986">
        <f>INDEX(Reservations[Screening],MATCH(SeatReservations[[#This Row],[Reservation]],Reservations[Id],0))</f>
        <v>765</v>
      </c>
      <c r="F1986">
        <f t="shared" ref="F1986:F2049" si="31">COUNTIFS($E$1:$E$15894,E1986,$C$1:$C$15894,C1986)</f>
        <v>1</v>
      </c>
      <c r="G1986">
        <f>INDEX(Seat!E:E,MATCH(SeatReservations!C1986,Seat!A:A,0))</f>
        <v>0</v>
      </c>
    </row>
    <row r="1987" spans="1:7" x14ac:dyDescent="0.25">
      <c r="A1987">
        <v>1986</v>
      </c>
      <c r="B1987">
        <v>994</v>
      </c>
      <c r="C1987">
        <v>1070</v>
      </c>
      <c r="D1987">
        <f>INDEX(Reservations[Hall (won''t be transferred to database)],MATCH(SeatReservations[[#This Row],[Reservation]],Reservations[Id],0))</f>
        <v>6</v>
      </c>
      <c r="E1987">
        <f>INDEX(Reservations[Screening],MATCH(SeatReservations[[#This Row],[Reservation]],Reservations[Id],0))</f>
        <v>724</v>
      </c>
      <c r="F1987">
        <f t="shared" si="31"/>
        <v>1</v>
      </c>
      <c r="G1987">
        <f>INDEX(Seat!E:E,MATCH(SeatReservations!C1987,Seat!A:A,0))</f>
        <v>0</v>
      </c>
    </row>
    <row r="1988" spans="1:7" x14ac:dyDescent="0.25">
      <c r="A1988">
        <v>1987</v>
      </c>
      <c r="B1988">
        <v>2810</v>
      </c>
      <c r="C1988">
        <v>110</v>
      </c>
      <c r="D1988">
        <f>INDEX(Reservations[Hall (won''t be transferred to database)],MATCH(SeatReservations[[#This Row],[Reservation]],Reservations[Id],0))</f>
        <v>1</v>
      </c>
      <c r="E1988">
        <f>INDEX(Reservations[Screening],MATCH(SeatReservations[[#This Row],[Reservation]],Reservations[Id],0))</f>
        <v>765</v>
      </c>
      <c r="F1988">
        <f t="shared" si="31"/>
        <v>1</v>
      </c>
      <c r="G1988">
        <f>INDEX(Seat!E:E,MATCH(SeatReservations!C1988,Seat!A:A,0))</f>
        <v>0</v>
      </c>
    </row>
    <row r="1989" spans="1:7" x14ac:dyDescent="0.25">
      <c r="A1989">
        <v>1988</v>
      </c>
      <c r="B1989">
        <v>251</v>
      </c>
      <c r="C1989">
        <v>885</v>
      </c>
      <c r="D1989">
        <f>INDEX(Reservations[Hall (won''t be transferred to database)],MATCH(SeatReservations[[#This Row],[Reservation]],Reservations[Id],0))</f>
        <v>4</v>
      </c>
      <c r="E1989">
        <f>INDEX(Reservations[Screening],MATCH(SeatReservations[[#This Row],[Reservation]],Reservations[Id],0))</f>
        <v>777</v>
      </c>
      <c r="F1989">
        <f t="shared" si="31"/>
        <v>1</v>
      </c>
      <c r="G1989">
        <f>INDEX(Seat!E:E,MATCH(SeatReservations!C1989,Seat!A:A,0))</f>
        <v>0</v>
      </c>
    </row>
    <row r="1990" spans="1:7" x14ac:dyDescent="0.25">
      <c r="A1990">
        <v>1989</v>
      </c>
      <c r="B1990">
        <v>2568</v>
      </c>
      <c r="C1990">
        <v>628</v>
      </c>
      <c r="D1990">
        <f>INDEX(Reservations[Hall (won''t be transferred to database)],MATCH(SeatReservations[[#This Row],[Reservation]],Reservations[Id],0))</f>
        <v>3</v>
      </c>
      <c r="E1990">
        <f>INDEX(Reservations[Screening],MATCH(SeatReservations[[#This Row],[Reservation]],Reservations[Id],0))</f>
        <v>723</v>
      </c>
      <c r="F1990">
        <f t="shared" si="31"/>
        <v>1</v>
      </c>
      <c r="G1990">
        <f>INDEX(Seat!E:E,MATCH(SeatReservations!C1990,Seat!A:A,0))</f>
        <v>0</v>
      </c>
    </row>
    <row r="1991" spans="1:7" x14ac:dyDescent="0.25">
      <c r="A1991">
        <v>1990</v>
      </c>
      <c r="B1991">
        <v>2527</v>
      </c>
      <c r="C1991">
        <v>1351</v>
      </c>
      <c r="D1991">
        <f>INDEX(Reservations[Hall (won''t be transferred to database)],MATCH(SeatReservations[[#This Row],[Reservation]],Reservations[Id],0))</f>
        <v>9</v>
      </c>
      <c r="E1991">
        <f>INDEX(Reservations[Screening],MATCH(SeatReservations[[#This Row],[Reservation]],Reservations[Id],0))</f>
        <v>686</v>
      </c>
      <c r="F1991">
        <f t="shared" si="31"/>
        <v>1</v>
      </c>
      <c r="G1991">
        <f>INDEX(Seat!E:E,MATCH(SeatReservations!C1991,Seat!A:A,0))</f>
        <v>0</v>
      </c>
    </row>
    <row r="1992" spans="1:7" x14ac:dyDescent="0.25">
      <c r="A1992">
        <v>1991</v>
      </c>
      <c r="B1992">
        <v>2527</v>
      </c>
      <c r="C1992">
        <v>1344</v>
      </c>
      <c r="D1992">
        <f>INDEX(Reservations[Hall (won''t be transferred to database)],MATCH(SeatReservations[[#This Row],[Reservation]],Reservations[Id],0))</f>
        <v>9</v>
      </c>
      <c r="E1992">
        <f>INDEX(Reservations[Screening],MATCH(SeatReservations[[#This Row],[Reservation]],Reservations[Id],0))</f>
        <v>686</v>
      </c>
      <c r="F1992">
        <f t="shared" si="31"/>
        <v>1</v>
      </c>
      <c r="G1992">
        <f>INDEX(Seat!E:E,MATCH(SeatReservations!C1992,Seat!A:A,0))</f>
        <v>0</v>
      </c>
    </row>
    <row r="1993" spans="1:7" x14ac:dyDescent="0.25">
      <c r="A1993">
        <v>1992</v>
      </c>
      <c r="B1993">
        <v>1829</v>
      </c>
      <c r="C1993">
        <v>920</v>
      </c>
      <c r="D1993">
        <f>INDEX(Reservations[Hall (won''t be transferred to database)],MATCH(SeatReservations[[#This Row],[Reservation]],Reservations[Id],0))</f>
        <v>4</v>
      </c>
      <c r="E1993">
        <f>INDEX(Reservations[Screening],MATCH(SeatReservations[[#This Row],[Reservation]],Reservations[Id],0))</f>
        <v>292</v>
      </c>
      <c r="F1993">
        <f t="shared" si="31"/>
        <v>1</v>
      </c>
      <c r="G1993">
        <f>INDEX(Seat!E:E,MATCH(SeatReservations!C1993,Seat!A:A,0))</f>
        <v>0</v>
      </c>
    </row>
    <row r="1994" spans="1:7" x14ac:dyDescent="0.25">
      <c r="A1994">
        <v>1993</v>
      </c>
      <c r="B1994">
        <v>206</v>
      </c>
      <c r="C1994">
        <v>1406</v>
      </c>
      <c r="D1994">
        <f>INDEX(Reservations[Hall (won''t be transferred to database)],MATCH(SeatReservations[[#This Row],[Reservation]],Reservations[Id],0))</f>
        <v>10</v>
      </c>
      <c r="E1994">
        <f>INDEX(Reservations[Screening],MATCH(SeatReservations[[#This Row],[Reservation]],Reservations[Id],0))</f>
        <v>682</v>
      </c>
      <c r="F1994">
        <f t="shared" si="31"/>
        <v>2</v>
      </c>
      <c r="G1994">
        <f>INDEX(Seat!E:E,MATCH(SeatReservations!C1994,Seat!A:A,0))</f>
        <v>0</v>
      </c>
    </row>
    <row r="1995" spans="1:7" x14ac:dyDescent="0.25">
      <c r="A1995">
        <v>1994</v>
      </c>
      <c r="B1995">
        <v>2656</v>
      </c>
      <c r="C1995">
        <v>1327</v>
      </c>
      <c r="D1995">
        <f>INDEX(Reservations[Hall (won''t be transferred to database)],MATCH(SeatReservations[[#This Row],[Reservation]],Reservations[Id],0))</f>
        <v>9</v>
      </c>
      <c r="E1995">
        <f>INDEX(Reservations[Screening],MATCH(SeatReservations[[#This Row],[Reservation]],Reservations[Id],0))</f>
        <v>690</v>
      </c>
      <c r="F1995">
        <f t="shared" si="31"/>
        <v>2</v>
      </c>
      <c r="G1995">
        <f>INDEX(Seat!E:E,MATCH(SeatReservations!C1995,Seat!A:A,0))</f>
        <v>0</v>
      </c>
    </row>
    <row r="1996" spans="1:7" x14ac:dyDescent="0.25">
      <c r="A1996">
        <v>1995</v>
      </c>
      <c r="B1996">
        <v>2961</v>
      </c>
      <c r="C1996">
        <v>1314</v>
      </c>
      <c r="D1996">
        <f>INDEX(Reservations[Hall (won''t be transferred to database)],MATCH(SeatReservations[[#This Row],[Reservation]],Reservations[Id],0))</f>
        <v>8</v>
      </c>
      <c r="E1996">
        <f>INDEX(Reservations[Screening],MATCH(SeatReservations[[#This Row],[Reservation]],Reservations[Id],0))</f>
        <v>758</v>
      </c>
      <c r="F1996">
        <f t="shared" si="31"/>
        <v>1</v>
      </c>
      <c r="G1996">
        <f>INDEX(Seat!E:E,MATCH(SeatReservations!C1996,Seat!A:A,0))</f>
        <v>0</v>
      </c>
    </row>
    <row r="1997" spans="1:7" x14ac:dyDescent="0.25">
      <c r="A1997">
        <v>1996</v>
      </c>
      <c r="B1997">
        <v>2461</v>
      </c>
      <c r="C1997">
        <v>1058</v>
      </c>
      <c r="D1997">
        <f>INDEX(Reservations[Hall (won''t be transferred to database)],MATCH(SeatReservations[[#This Row],[Reservation]],Reservations[Id],0))</f>
        <v>5</v>
      </c>
      <c r="E1997">
        <f>INDEX(Reservations[Screening],MATCH(SeatReservations[[#This Row],[Reservation]],Reservations[Id],0))</f>
        <v>640</v>
      </c>
      <c r="F1997">
        <f t="shared" si="31"/>
        <v>1</v>
      </c>
      <c r="G1997">
        <f>INDEX(Seat!E:E,MATCH(SeatReservations!C1997,Seat!A:A,0))</f>
        <v>0</v>
      </c>
    </row>
    <row r="1998" spans="1:7" x14ac:dyDescent="0.25">
      <c r="A1998">
        <v>1997</v>
      </c>
      <c r="B1998">
        <v>2075</v>
      </c>
      <c r="C1998">
        <v>1021</v>
      </c>
      <c r="D1998">
        <f>INDEX(Reservations[Hall (won''t be transferred to database)],MATCH(SeatReservations[[#This Row],[Reservation]],Reservations[Id],0))</f>
        <v>5</v>
      </c>
      <c r="E1998">
        <f>INDEX(Reservations[Screening],MATCH(SeatReservations[[#This Row],[Reservation]],Reservations[Id],0))</f>
        <v>764</v>
      </c>
      <c r="F1998">
        <f t="shared" si="31"/>
        <v>1</v>
      </c>
      <c r="G1998">
        <f>INDEX(Seat!E:E,MATCH(SeatReservations!C1998,Seat!A:A,0))</f>
        <v>0</v>
      </c>
    </row>
    <row r="1999" spans="1:7" x14ac:dyDescent="0.25">
      <c r="A1999">
        <v>1998</v>
      </c>
      <c r="B1999">
        <v>845</v>
      </c>
      <c r="C1999">
        <v>1333</v>
      </c>
      <c r="D1999">
        <f>INDEX(Reservations[Hall (won''t be transferred to database)],MATCH(SeatReservations[[#This Row],[Reservation]],Reservations[Id],0))</f>
        <v>9</v>
      </c>
      <c r="E1999">
        <f>INDEX(Reservations[Screening],MATCH(SeatReservations[[#This Row],[Reservation]],Reservations[Id],0))</f>
        <v>701</v>
      </c>
      <c r="F1999">
        <f t="shared" si="31"/>
        <v>1</v>
      </c>
      <c r="G1999">
        <f>INDEX(Seat!E:E,MATCH(SeatReservations!C1999,Seat!A:A,0))</f>
        <v>0</v>
      </c>
    </row>
    <row r="2000" spans="1:7" x14ac:dyDescent="0.25">
      <c r="A2000">
        <v>1999</v>
      </c>
      <c r="B2000">
        <v>208</v>
      </c>
      <c r="C2000">
        <v>1270</v>
      </c>
      <c r="D2000">
        <f>INDEX(Reservations[Hall (won''t be transferred to database)],MATCH(SeatReservations[[#This Row],[Reservation]],Reservations[Id],0))</f>
        <v>8</v>
      </c>
      <c r="E2000">
        <f>INDEX(Reservations[Screening],MATCH(SeatReservations[[#This Row],[Reservation]],Reservations[Id],0))</f>
        <v>659</v>
      </c>
      <c r="F2000">
        <f t="shared" si="31"/>
        <v>1</v>
      </c>
      <c r="G2000">
        <f>INDEX(Seat!E:E,MATCH(SeatReservations!C2000,Seat!A:A,0))</f>
        <v>0</v>
      </c>
    </row>
    <row r="2001" spans="1:7" x14ac:dyDescent="0.25">
      <c r="A2001">
        <v>2000</v>
      </c>
      <c r="B2001">
        <v>816</v>
      </c>
      <c r="C2001">
        <v>828</v>
      </c>
      <c r="D2001">
        <f>INDEX(Reservations[Hall (won''t be transferred to database)],MATCH(SeatReservations[[#This Row],[Reservation]],Reservations[Id],0))</f>
        <v>4</v>
      </c>
      <c r="E2001">
        <f>INDEX(Reservations[Screening],MATCH(SeatReservations[[#This Row],[Reservation]],Reservations[Id],0))</f>
        <v>780</v>
      </c>
      <c r="F2001">
        <f t="shared" si="31"/>
        <v>1</v>
      </c>
      <c r="G2001">
        <f>INDEX(Seat!E:E,MATCH(SeatReservations!C2001,Seat!A:A,0))</f>
        <v>0</v>
      </c>
    </row>
    <row r="2002" spans="1:7" x14ac:dyDescent="0.25">
      <c r="A2002">
        <v>2001</v>
      </c>
      <c r="B2002">
        <v>708</v>
      </c>
      <c r="C2002">
        <v>1161</v>
      </c>
      <c r="D2002">
        <f>INDEX(Reservations[Hall (won''t be transferred to database)],MATCH(SeatReservations[[#This Row],[Reservation]],Reservations[Id],0))</f>
        <v>7</v>
      </c>
      <c r="E2002">
        <f>INDEX(Reservations[Screening],MATCH(SeatReservations[[#This Row],[Reservation]],Reservations[Id],0))</f>
        <v>778</v>
      </c>
      <c r="F2002">
        <f t="shared" si="31"/>
        <v>1</v>
      </c>
      <c r="G2002">
        <f>INDEX(Seat!E:E,MATCH(SeatReservations!C2002,Seat!A:A,0))</f>
        <v>0</v>
      </c>
    </row>
    <row r="2003" spans="1:7" x14ac:dyDescent="0.25">
      <c r="A2003">
        <v>2002</v>
      </c>
      <c r="B2003">
        <v>2111</v>
      </c>
      <c r="C2003">
        <v>156</v>
      </c>
      <c r="D2003">
        <f>INDEX(Reservations[Hall (won''t be transferred to database)],MATCH(SeatReservations[[#This Row],[Reservation]],Reservations[Id],0))</f>
        <v>1</v>
      </c>
      <c r="E2003">
        <f>INDEX(Reservations[Screening],MATCH(SeatReservations[[#This Row],[Reservation]],Reservations[Id],0))</f>
        <v>790</v>
      </c>
      <c r="F2003">
        <f t="shared" si="31"/>
        <v>1</v>
      </c>
      <c r="G2003">
        <f>INDEX(Seat!E:E,MATCH(SeatReservations!C2003,Seat!A:A,0))</f>
        <v>0</v>
      </c>
    </row>
    <row r="2004" spans="1:7" x14ac:dyDescent="0.25">
      <c r="A2004">
        <v>2003</v>
      </c>
      <c r="B2004">
        <v>1340</v>
      </c>
      <c r="C2004">
        <v>240</v>
      </c>
      <c r="D2004">
        <f>INDEX(Reservations[Hall (won''t be transferred to database)],MATCH(SeatReservations[[#This Row],[Reservation]],Reservations[Id],0))</f>
        <v>1</v>
      </c>
      <c r="E2004">
        <f>INDEX(Reservations[Screening],MATCH(SeatReservations[[#This Row],[Reservation]],Reservations[Id],0))</f>
        <v>175</v>
      </c>
      <c r="F2004">
        <f t="shared" si="31"/>
        <v>1</v>
      </c>
      <c r="G2004">
        <f>INDEX(Seat!E:E,MATCH(SeatReservations!C2004,Seat!A:A,0))</f>
        <v>0</v>
      </c>
    </row>
    <row r="2005" spans="1:7" x14ac:dyDescent="0.25">
      <c r="A2005">
        <v>2004</v>
      </c>
      <c r="B2005">
        <v>2558</v>
      </c>
      <c r="C2005">
        <v>493</v>
      </c>
      <c r="D2005">
        <f>INDEX(Reservations[Hall (won''t be transferred to database)],MATCH(SeatReservations[[#This Row],[Reservation]],Reservations[Id],0))</f>
        <v>3</v>
      </c>
      <c r="E2005">
        <f>INDEX(Reservations[Screening],MATCH(SeatReservations[[#This Row],[Reservation]],Reservations[Id],0))</f>
        <v>712</v>
      </c>
      <c r="F2005">
        <f t="shared" si="31"/>
        <v>2</v>
      </c>
      <c r="G2005">
        <f>INDEX(Seat!E:E,MATCH(SeatReservations!C2005,Seat!A:A,0))</f>
        <v>0</v>
      </c>
    </row>
    <row r="2006" spans="1:7" x14ac:dyDescent="0.25">
      <c r="A2006">
        <v>2005</v>
      </c>
      <c r="B2006">
        <v>2475</v>
      </c>
      <c r="C2006">
        <v>793</v>
      </c>
      <c r="D2006">
        <f>INDEX(Reservations[Hall (won''t be transferred to database)],MATCH(SeatReservations[[#This Row],[Reservation]],Reservations[Id],0))</f>
        <v>4</v>
      </c>
      <c r="E2006">
        <f>INDEX(Reservations[Screening],MATCH(SeatReservations[[#This Row],[Reservation]],Reservations[Id],0))</f>
        <v>708</v>
      </c>
      <c r="F2006">
        <f t="shared" si="31"/>
        <v>1</v>
      </c>
      <c r="G2006">
        <f>INDEX(Seat!E:E,MATCH(SeatReservations!C2006,Seat!A:A,0))</f>
        <v>0</v>
      </c>
    </row>
    <row r="2007" spans="1:7" x14ac:dyDescent="0.25">
      <c r="A2007">
        <v>2006</v>
      </c>
      <c r="B2007">
        <v>521</v>
      </c>
      <c r="C2007">
        <v>1327</v>
      </c>
      <c r="D2007">
        <f>INDEX(Reservations[Hall (won''t be transferred to database)],MATCH(SeatReservations[[#This Row],[Reservation]],Reservations[Id],0))</f>
        <v>9</v>
      </c>
      <c r="E2007">
        <f>INDEX(Reservations[Screening],MATCH(SeatReservations[[#This Row],[Reservation]],Reservations[Id],0))</f>
        <v>698</v>
      </c>
      <c r="F2007">
        <f t="shared" si="31"/>
        <v>1</v>
      </c>
      <c r="G2007">
        <f>INDEX(Seat!E:E,MATCH(SeatReservations!C2007,Seat!A:A,0))</f>
        <v>0</v>
      </c>
    </row>
    <row r="2008" spans="1:7" x14ac:dyDescent="0.25">
      <c r="A2008">
        <v>2007</v>
      </c>
      <c r="B2008">
        <v>423</v>
      </c>
      <c r="C2008">
        <v>711</v>
      </c>
      <c r="D2008">
        <f>INDEX(Reservations[Hall (won''t be transferred to database)],MATCH(SeatReservations[[#This Row],[Reservation]],Reservations[Id],0))</f>
        <v>3</v>
      </c>
      <c r="E2008">
        <f>INDEX(Reservations[Screening],MATCH(SeatReservations[[#This Row],[Reservation]],Reservations[Id],0))</f>
        <v>808</v>
      </c>
      <c r="F2008">
        <f t="shared" si="31"/>
        <v>1</v>
      </c>
      <c r="G2008">
        <f>INDEX(Seat!E:E,MATCH(SeatReservations!C2008,Seat!A:A,0))</f>
        <v>0</v>
      </c>
    </row>
    <row r="2009" spans="1:7" x14ac:dyDescent="0.25">
      <c r="A2009">
        <v>2008</v>
      </c>
      <c r="B2009">
        <v>522</v>
      </c>
      <c r="C2009">
        <v>1129</v>
      </c>
      <c r="D2009">
        <f>INDEX(Reservations[Hall (won''t be transferred to database)],MATCH(SeatReservations[[#This Row],[Reservation]],Reservations[Id],0))</f>
        <v>6</v>
      </c>
      <c r="E2009">
        <f>INDEX(Reservations[Screening],MATCH(SeatReservations[[#This Row],[Reservation]],Reservations[Id],0))</f>
        <v>677</v>
      </c>
      <c r="F2009">
        <f t="shared" si="31"/>
        <v>1</v>
      </c>
      <c r="G2009">
        <f>INDEX(Seat!E:E,MATCH(SeatReservations!C2009,Seat!A:A,0))</f>
        <v>0</v>
      </c>
    </row>
    <row r="2010" spans="1:7" x14ac:dyDescent="0.25">
      <c r="A2010">
        <v>2009</v>
      </c>
      <c r="B2010">
        <v>1658</v>
      </c>
      <c r="C2010">
        <v>241</v>
      </c>
      <c r="D2010">
        <f>INDEX(Reservations[Hall (won''t be transferred to database)],MATCH(SeatReservations[[#This Row],[Reservation]],Reservations[Id],0))</f>
        <v>2</v>
      </c>
      <c r="E2010">
        <f>INDEX(Reservations[Screening],MATCH(SeatReservations[[#This Row],[Reservation]],Reservations[Id],0))</f>
        <v>156</v>
      </c>
      <c r="F2010">
        <f t="shared" si="31"/>
        <v>1</v>
      </c>
      <c r="G2010">
        <f>INDEX(Seat!E:E,MATCH(SeatReservations!C2010,Seat!A:A,0))</f>
        <v>0</v>
      </c>
    </row>
    <row r="2011" spans="1:7" x14ac:dyDescent="0.25">
      <c r="A2011">
        <v>2010</v>
      </c>
      <c r="B2011">
        <v>2106</v>
      </c>
      <c r="C2011">
        <v>889</v>
      </c>
      <c r="D2011">
        <f>INDEX(Reservations[Hall (won''t be transferred to database)],MATCH(SeatReservations[[#This Row],[Reservation]],Reservations[Id],0))</f>
        <v>4</v>
      </c>
      <c r="E2011">
        <f>INDEX(Reservations[Screening],MATCH(SeatReservations[[#This Row],[Reservation]],Reservations[Id],0))</f>
        <v>800</v>
      </c>
      <c r="F2011">
        <f t="shared" si="31"/>
        <v>1</v>
      </c>
      <c r="G2011">
        <f>INDEX(Seat!E:E,MATCH(SeatReservations!C2011,Seat!A:A,0))</f>
        <v>0</v>
      </c>
    </row>
    <row r="2012" spans="1:7" x14ac:dyDescent="0.25">
      <c r="A2012">
        <v>2011</v>
      </c>
      <c r="B2012">
        <v>840</v>
      </c>
      <c r="C2012">
        <v>1321</v>
      </c>
      <c r="D2012">
        <f>INDEX(Reservations[Hall (won''t be transferred to database)],MATCH(SeatReservations[[#This Row],[Reservation]],Reservations[Id],0))</f>
        <v>9</v>
      </c>
      <c r="E2012">
        <f>INDEX(Reservations[Screening],MATCH(SeatReservations[[#This Row],[Reservation]],Reservations[Id],0))</f>
        <v>795</v>
      </c>
      <c r="F2012">
        <f t="shared" si="31"/>
        <v>3</v>
      </c>
      <c r="G2012">
        <f>INDEX(Seat!E:E,MATCH(SeatReservations!C2012,Seat!A:A,0))</f>
        <v>0</v>
      </c>
    </row>
    <row r="2013" spans="1:7" x14ac:dyDescent="0.25">
      <c r="A2013">
        <v>2012</v>
      </c>
      <c r="B2013">
        <v>88</v>
      </c>
      <c r="C2013">
        <v>1420</v>
      </c>
      <c r="D2013">
        <f>INDEX(Reservations[Hall (won''t be transferred to database)],MATCH(SeatReservations[[#This Row],[Reservation]],Reservations[Id],0))</f>
        <v>10</v>
      </c>
      <c r="E2013">
        <f>INDEX(Reservations[Screening],MATCH(SeatReservations[[#This Row],[Reservation]],Reservations[Id],0))</f>
        <v>760</v>
      </c>
      <c r="F2013">
        <f t="shared" si="31"/>
        <v>2</v>
      </c>
      <c r="G2013">
        <f>INDEX(Seat!E:E,MATCH(SeatReservations!C2013,Seat!A:A,0))</f>
        <v>0</v>
      </c>
    </row>
    <row r="2014" spans="1:7" x14ac:dyDescent="0.25">
      <c r="A2014">
        <v>2013</v>
      </c>
      <c r="B2014">
        <v>541</v>
      </c>
      <c r="C2014">
        <v>756</v>
      </c>
      <c r="D2014">
        <f>INDEX(Reservations[Hall (won''t be transferred to database)],MATCH(SeatReservations[[#This Row],[Reservation]],Reservations[Id],0))</f>
        <v>4</v>
      </c>
      <c r="E2014">
        <f>INDEX(Reservations[Screening],MATCH(SeatReservations[[#This Row],[Reservation]],Reservations[Id],0))</f>
        <v>654</v>
      </c>
      <c r="F2014">
        <f t="shared" si="31"/>
        <v>1</v>
      </c>
      <c r="G2014">
        <f>INDEX(Seat!E:E,MATCH(SeatReservations!C2014,Seat!A:A,0))</f>
        <v>0</v>
      </c>
    </row>
    <row r="2015" spans="1:7" x14ac:dyDescent="0.25">
      <c r="A2015">
        <v>2014</v>
      </c>
      <c r="B2015">
        <v>1336</v>
      </c>
      <c r="C2015">
        <v>889</v>
      </c>
      <c r="D2015">
        <f>INDEX(Reservations[Hall (won''t be transferred to database)],MATCH(SeatReservations[[#This Row],[Reservation]],Reservations[Id],0))</f>
        <v>4</v>
      </c>
      <c r="E2015">
        <f>INDEX(Reservations[Screening],MATCH(SeatReservations[[#This Row],[Reservation]],Reservations[Id],0))</f>
        <v>184</v>
      </c>
      <c r="F2015">
        <f t="shared" si="31"/>
        <v>1</v>
      </c>
      <c r="G2015">
        <f>INDEX(Seat!E:E,MATCH(SeatReservations!C2015,Seat!A:A,0))</f>
        <v>0</v>
      </c>
    </row>
    <row r="2016" spans="1:7" x14ac:dyDescent="0.25">
      <c r="A2016">
        <v>2015</v>
      </c>
      <c r="B2016">
        <v>2915</v>
      </c>
      <c r="C2016">
        <v>1390</v>
      </c>
      <c r="D2016">
        <f>INDEX(Reservations[Hall (won''t be transferred to database)],MATCH(SeatReservations[[#This Row],[Reservation]],Reservations[Id],0))</f>
        <v>10</v>
      </c>
      <c r="E2016">
        <f>INDEX(Reservations[Screening],MATCH(SeatReservations[[#This Row],[Reservation]],Reservations[Id],0))</f>
        <v>784</v>
      </c>
      <c r="F2016">
        <f t="shared" si="31"/>
        <v>1</v>
      </c>
      <c r="G2016">
        <f>INDEX(Seat!E:E,MATCH(SeatReservations!C2016,Seat!A:A,0))</f>
        <v>0</v>
      </c>
    </row>
    <row r="2017" spans="1:7" x14ac:dyDescent="0.25">
      <c r="A2017">
        <v>2016</v>
      </c>
      <c r="B2017">
        <v>2290</v>
      </c>
      <c r="C2017">
        <v>1373</v>
      </c>
      <c r="D2017">
        <f>INDEX(Reservations[Hall (won''t be transferred to database)],MATCH(SeatReservations[[#This Row],[Reservation]],Reservations[Id],0))</f>
        <v>10</v>
      </c>
      <c r="E2017">
        <f>INDEX(Reservations[Screening],MATCH(SeatReservations[[#This Row],[Reservation]],Reservations[Id],0))</f>
        <v>676</v>
      </c>
      <c r="F2017">
        <f t="shared" si="31"/>
        <v>1</v>
      </c>
      <c r="G2017">
        <f>INDEX(Seat!E:E,MATCH(SeatReservations!C2017,Seat!A:A,0))</f>
        <v>0</v>
      </c>
    </row>
    <row r="2018" spans="1:7" x14ac:dyDescent="0.25">
      <c r="A2018">
        <v>2017</v>
      </c>
      <c r="B2018">
        <v>1808</v>
      </c>
      <c r="C2018">
        <v>302</v>
      </c>
      <c r="D2018">
        <f>INDEX(Reservations[Hall (won''t be transferred to database)],MATCH(SeatReservations[[#This Row],[Reservation]],Reservations[Id],0))</f>
        <v>2</v>
      </c>
      <c r="E2018">
        <f>INDEX(Reservations[Screening],MATCH(SeatReservations[[#This Row],[Reservation]],Reservations[Id],0))</f>
        <v>208</v>
      </c>
      <c r="F2018">
        <f t="shared" si="31"/>
        <v>1</v>
      </c>
      <c r="G2018">
        <f>INDEX(Seat!E:E,MATCH(SeatReservations!C2018,Seat!A:A,0))</f>
        <v>0</v>
      </c>
    </row>
    <row r="2019" spans="1:7" x14ac:dyDescent="0.25">
      <c r="A2019">
        <v>2018</v>
      </c>
      <c r="B2019">
        <v>1889</v>
      </c>
      <c r="C2019">
        <v>1214</v>
      </c>
      <c r="D2019">
        <f>INDEX(Reservations[Hall (won''t be transferred to database)],MATCH(SeatReservations[[#This Row],[Reservation]],Reservations[Id],0))</f>
        <v>7</v>
      </c>
      <c r="E2019">
        <f>INDEX(Reservations[Screening],MATCH(SeatReservations[[#This Row],[Reservation]],Reservations[Id],0))</f>
        <v>89</v>
      </c>
      <c r="F2019">
        <f t="shared" si="31"/>
        <v>1</v>
      </c>
      <c r="G2019">
        <f>INDEX(Seat!E:E,MATCH(SeatReservations!C2019,Seat!A:A,0))</f>
        <v>0</v>
      </c>
    </row>
    <row r="2020" spans="1:7" x14ac:dyDescent="0.25">
      <c r="A2020">
        <v>2019</v>
      </c>
      <c r="B2020">
        <v>1979</v>
      </c>
      <c r="C2020">
        <v>735</v>
      </c>
      <c r="D2020">
        <f>INDEX(Reservations[Hall (won''t be transferred to database)],MATCH(SeatReservations[[#This Row],[Reservation]],Reservations[Id],0))</f>
        <v>4</v>
      </c>
      <c r="E2020">
        <f>INDEX(Reservations[Screening],MATCH(SeatReservations[[#This Row],[Reservation]],Reservations[Id],0))</f>
        <v>260</v>
      </c>
      <c r="F2020">
        <f t="shared" si="31"/>
        <v>1</v>
      </c>
      <c r="G2020">
        <f>INDEX(Seat!E:E,MATCH(SeatReservations!C2020,Seat!A:A,0))</f>
        <v>0</v>
      </c>
    </row>
    <row r="2021" spans="1:7" x14ac:dyDescent="0.25">
      <c r="A2021">
        <v>2020</v>
      </c>
      <c r="B2021">
        <v>733</v>
      </c>
      <c r="C2021">
        <v>739</v>
      </c>
      <c r="D2021">
        <f>INDEX(Reservations[Hall (won''t be transferred to database)],MATCH(SeatReservations[[#This Row],[Reservation]],Reservations[Id],0))</f>
        <v>4</v>
      </c>
      <c r="E2021">
        <f>INDEX(Reservations[Screening],MATCH(SeatReservations[[#This Row],[Reservation]],Reservations[Id],0))</f>
        <v>807</v>
      </c>
      <c r="F2021">
        <f t="shared" si="31"/>
        <v>1</v>
      </c>
      <c r="G2021">
        <f>INDEX(Seat!E:E,MATCH(SeatReservations!C2021,Seat!A:A,0))</f>
        <v>0</v>
      </c>
    </row>
    <row r="2022" spans="1:7" x14ac:dyDescent="0.25">
      <c r="A2022">
        <v>2021</v>
      </c>
      <c r="B2022">
        <v>1267</v>
      </c>
      <c r="C2022">
        <v>1270</v>
      </c>
      <c r="D2022">
        <f>INDEX(Reservations[Hall (won''t be transferred to database)],MATCH(SeatReservations[[#This Row],[Reservation]],Reservations[Id],0))</f>
        <v>8</v>
      </c>
      <c r="E2022">
        <f>INDEX(Reservations[Screening],MATCH(SeatReservations[[#This Row],[Reservation]],Reservations[Id],0))</f>
        <v>95</v>
      </c>
      <c r="F2022">
        <f t="shared" si="31"/>
        <v>1</v>
      </c>
      <c r="G2022">
        <f>INDEX(Seat!E:E,MATCH(SeatReservations!C2022,Seat!A:A,0))</f>
        <v>0</v>
      </c>
    </row>
    <row r="2023" spans="1:7" x14ac:dyDescent="0.25">
      <c r="A2023">
        <v>2022</v>
      </c>
      <c r="B2023">
        <v>1920</v>
      </c>
      <c r="C2023">
        <v>1381</v>
      </c>
      <c r="D2023">
        <f>INDEX(Reservations[Hall (won''t be transferred to database)],MATCH(SeatReservations[[#This Row],[Reservation]],Reservations[Id],0))</f>
        <v>10</v>
      </c>
      <c r="E2023">
        <f>INDEX(Reservations[Screening],MATCH(SeatReservations[[#This Row],[Reservation]],Reservations[Id],0))</f>
        <v>70</v>
      </c>
      <c r="F2023">
        <f t="shared" si="31"/>
        <v>1</v>
      </c>
      <c r="G2023">
        <f>INDEX(Seat!E:E,MATCH(SeatReservations!C2023,Seat!A:A,0))</f>
        <v>0</v>
      </c>
    </row>
    <row r="2024" spans="1:7" x14ac:dyDescent="0.25">
      <c r="A2024">
        <v>2023</v>
      </c>
      <c r="B2024">
        <v>818</v>
      </c>
      <c r="C2024">
        <v>1159</v>
      </c>
      <c r="D2024">
        <f>INDEX(Reservations[Hall (won''t be transferred to database)],MATCH(SeatReservations[[#This Row],[Reservation]],Reservations[Id],0))</f>
        <v>6</v>
      </c>
      <c r="E2024">
        <f>INDEX(Reservations[Screening],MATCH(SeatReservations[[#This Row],[Reservation]],Reservations[Id],0))</f>
        <v>725</v>
      </c>
      <c r="F2024">
        <f t="shared" si="31"/>
        <v>1</v>
      </c>
      <c r="G2024">
        <f>INDEX(Seat!E:E,MATCH(SeatReservations!C2024,Seat!A:A,0))</f>
        <v>0</v>
      </c>
    </row>
    <row r="2025" spans="1:7" x14ac:dyDescent="0.25">
      <c r="A2025">
        <v>2024</v>
      </c>
      <c r="B2025">
        <v>2370</v>
      </c>
      <c r="C2025">
        <v>262</v>
      </c>
      <c r="D2025">
        <f>INDEX(Reservations[Hall (won''t be transferred to database)],MATCH(SeatReservations[[#This Row],[Reservation]],Reservations[Id],0))</f>
        <v>2</v>
      </c>
      <c r="E2025">
        <f>INDEX(Reservations[Screening],MATCH(SeatReservations[[#This Row],[Reservation]],Reservations[Id],0))</f>
        <v>787</v>
      </c>
      <c r="F2025">
        <f t="shared" si="31"/>
        <v>1</v>
      </c>
      <c r="G2025">
        <f>INDEX(Seat!E:E,MATCH(SeatReservations!C2025,Seat!A:A,0))</f>
        <v>0</v>
      </c>
    </row>
    <row r="2026" spans="1:7" x14ac:dyDescent="0.25">
      <c r="A2026">
        <v>2025</v>
      </c>
      <c r="B2026">
        <v>2277</v>
      </c>
      <c r="C2026">
        <v>983</v>
      </c>
      <c r="D2026">
        <f>INDEX(Reservations[Hall (won''t be transferred to database)],MATCH(SeatReservations[[#This Row],[Reservation]],Reservations[Id],0))</f>
        <v>5</v>
      </c>
      <c r="E2026">
        <f>INDEX(Reservations[Screening],MATCH(SeatReservations[[#This Row],[Reservation]],Reservations[Id],0))</f>
        <v>764</v>
      </c>
      <c r="F2026">
        <f t="shared" si="31"/>
        <v>1</v>
      </c>
      <c r="G2026">
        <f>INDEX(Seat!E:E,MATCH(SeatReservations!C2026,Seat!A:A,0))</f>
        <v>0</v>
      </c>
    </row>
    <row r="2027" spans="1:7" x14ac:dyDescent="0.25">
      <c r="A2027">
        <v>2026</v>
      </c>
      <c r="B2027">
        <v>1543</v>
      </c>
      <c r="C2027">
        <v>1395</v>
      </c>
      <c r="D2027">
        <f>INDEX(Reservations[Hall (won''t be transferred to database)],MATCH(SeatReservations[[#This Row],[Reservation]],Reservations[Id],0))</f>
        <v>10</v>
      </c>
      <c r="E2027">
        <f>INDEX(Reservations[Screening],MATCH(SeatReservations[[#This Row],[Reservation]],Reservations[Id],0))</f>
        <v>118</v>
      </c>
      <c r="F2027">
        <f t="shared" si="31"/>
        <v>1</v>
      </c>
      <c r="G2027">
        <f>INDEX(Seat!E:E,MATCH(SeatReservations!C2027,Seat!A:A,0))</f>
        <v>0</v>
      </c>
    </row>
    <row r="2028" spans="1:7" x14ac:dyDescent="0.25">
      <c r="A2028">
        <v>2027</v>
      </c>
      <c r="B2028">
        <v>877</v>
      </c>
      <c r="C2028">
        <v>257</v>
      </c>
      <c r="D2028">
        <f>INDEX(Reservations[Hall (won''t be transferred to database)],MATCH(SeatReservations[[#This Row],[Reservation]],Reservations[Id],0))</f>
        <v>2</v>
      </c>
      <c r="E2028">
        <f>INDEX(Reservations[Screening],MATCH(SeatReservations[[#This Row],[Reservation]],Reservations[Id],0))</f>
        <v>837</v>
      </c>
      <c r="F2028">
        <f t="shared" si="31"/>
        <v>1</v>
      </c>
      <c r="G2028">
        <f>INDEX(Seat!E:E,MATCH(SeatReservations!C2028,Seat!A:A,0))</f>
        <v>0</v>
      </c>
    </row>
    <row r="2029" spans="1:7" x14ac:dyDescent="0.25">
      <c r="A2029">
        <v>2028</v>
      </c>
      <c r="B2029">
        <v>486</v>
      </c>
      <c r="C2029">
        <v>247</v>
      </c>
      <c r="D2029">
        <f>INDEX(Reservations[Hall (won''t be transferred to database)],MATCH(SeatReservations[[#This Row],[Reservation]],Reservations[Id],0))</f>
        <v>2</v>
      </c>
      <c r="E2029">
        <f>INDEX(Reservations[Screening],MATCH(SeatReservations[[#This Row],[Reservation]],Reservations[Id],0))</f>
        <v>623</v>
      </c>
      <c r="F2029">
        <f t="shared" si="31"/>
        <v>1</v>
      </c>
      <c r="G2029">
        <f>INDEX(Seat!E:E,MATCH(SeatReservations!C2029,Seat!A:A,0))</f>
        <v>0</v>
      </c>
    </row>
    <row r="2030" spans="1:7" x14ac:dyDescent="0.25">
      <c r="A2030">
        <v>2029</v>
      </c>
      <c r="B2030">
        <v>1728</v>
      </c>
      <c r="C2030">
        <v>1419</v>
      </c>
      <c r="D2030">
        <f>INDEX(Reservations[Hall (won''t be transferred to database)],MATCH(SeatReservations[[#This Row],[Reservation]],Reservations[Id],0))</f>
        <v>10</v>
      </c>
      <c r="E2030">
        <f>INDEX(Reservations[Screening],MATCH(SeatReservations[[#This Row],[Reservation]],Reservations[Id],0))</f>
        <v>96</v>
      </c>
      <c r="F2030">
        <f t="shared" si="31"/>
        <v>1</v>
      </c>
      <c r="G2030">
        <f>INDEX(Seat!E:E,MATCH(SeatReservations!C2030,Seat!A:A,0))</f>
        <v>0</v>
      </c>
    </row>
    <row r="2031" spans="1:7" x14ac:dyDescent="0.25">
      <c r="A2031">
        <v>2030</v>
      </c>
      <c r="B2031">
        <v>1008</v>
      </c>
      <c r="C2031">
        <v>123</v>
      </c>
      <c r="D2031">
        <f>INDEX(Reservations[Hall (won''t be transferred to database)],MATCH(SeatReservations[[#This Row],[Reservation]],Reservations[Id],0))</f>
        <v>1</v>
      </c>
      <c r="E2031">
        <f>INDEX(Reservations[Screening],MATCH(SeatReservations[[#This Row],[Reservation]],Reservations[Id],0))</f>
        <v>244</v>
      </c>
      <c r="F2031">
        <f t="shared" si="31"/>
        <v>1</v>
      </c>
      <c r="G2031">
        <f>INDEX(Seat!E:E,MATCH(SeatReservations!C2031,Seat!A:A,0))</f>
        <v>0</v>
      </c>
    </row>
    <row r="2032" spans="1:7" x14ac:dyDescent="0.25">
      <c r="A2032">
        <v>2031</v>
      </c>
      <c r="B2032">
        <v>900</v>
      </c>
      <c r="C2032">
        <v>1232</v>
      </c>
      <c r="D2032">
        <f>INDEX(Reservations[Hall (won''t be transferred to database)],MATCH(SeatReservations[[#This Row],[Reservation]],Reservations[Id],0))</f>
        <v>7</v>
      </c>
      <c r="E2032">
        <f>INDEX(Reservations[Screening],MATCH(SeatReservations[[#This Row],[Reservation]],Reservations[Id],0))</f>
        <v>778</v>
      </c>
      <c r="F2032">
        <f t="shared" si="31"/>
        <v>1</v>
      </c>
      <c r="G2032">
        <f>INDEX(Seat!E:E,MATCH(SeatReservations!C2032,Seat!A:A,0))</f>
        <v>0</v>
      </c>
    </row>
    <row r="2033" spans="1:7" x14ac:dyDescent="0.25">
      <c r="A2033">
        <v>2032</v>
      </c>
      <c r="B2033">
        <v>2686</v>
      </c>
      <c r="C2033">
        <v>318</v>
      </c>
      <c r="D2033">
        <f>INDEX(Reservations[Hall (won''t be transferred to database)],MATCH(SeatReservations[[#This Row],[Reservation]],Reservations[Id],0))</f>
        <v>2</v>
      </c>
      <c r="E2033">
        <f>INDEX(Reservations[Screening],MATCH(SeatReservations[[#This Row],[Reservation]],Reservations[Id],0))</f>
        <v>632</v>
      </c>
      <c r="F2033">
        <f t="shared" si="31"/>
        <v>1</v>
      </c>
      <c r="G2033">
        <f>INDEX(Seat!E:E,MATCH(SeatReservations!C2033,Seat!A:A,0))</f>
        <v>0</v>
      </c>
    </row>
    <row r="2034" spans="1:7" x14ac:dyDescent="0.25">
      <c r="A2034">
        <v>2033</v>
      </c>
      <c r="B2034">
        <v>2826</v>
      </c>
      <c r="C2034">
        <v>412</v>
      </c>
      <c r="D2034">
        <f>INDEX(Reservations[Hall (won''t be transferred to database)],MATCH(SeatReservations[[#This Row],[Reservation]],Reservations[Id],0))</f>
        <v>2</v>
      </c>
      <c r="E2034">
        <f>INDEX(Reservations[Screening],MATCH(SeatReservations[[#This Row],[Reservation]],Reservations[Id],0))</f>
        <v>638</v>
      </c>
      <c r="F2034">
        <f t="shared" si="31"/>
        <v>1</v>
      </c>
      <c r="G2034">
        <f>INDEX(Seat!E:E,MATCH(SeatReservations!C2034,Seat!A:A,0))</f>
        <v>0</v>
      </c>
    </row>
    <row r="2035" spans="1:7" x14ac:dyDescent="0.25">
      <c r="A2035">
        <v>2034</v>
      </c>
      <c r="B2035">
        <v>1555</v>
      </c>
      <c r="C2035">
        <v>1352</v>
      </c>
      <c r="D2035">
        <f>INDEX(Reservations[Hall (won''t be transferred to database)],MATCH(SeatReservations[[#This Row],[Reservation]],Reservations[Id],0))</f>
        <v>9</v>
      </c>
      <c r="E2035">
        <f>INDEX(Reservations[Screening],MATCH(SeatReservations[[#This Row],[Reservation]],Reservations[Id],0))</f>
        <v>245</v>
      </c>
      <c r="F2035">
        <f t="shared" si="31"/>
        <v>1</v>
      </c>
      <c r="G2035">
        <f>INDEX(Seat!E:E,MATCH(SeatReservations!C2035,Seat!A:A,0))</f>
        <v>0</v>
      </c>
    </row>
    <row r="2036" spans="1:7" x14ac:dyDescent="0.25">
      <c r="A2036">
        <v>2035</v>
      </c>
      <c r="B2036">
        <v>2654</v>
      </c>
      <c r="C2036">
        <v>1277</v>
      </c>
      <c r="D2036">
        <f>INDEX(Reservations[Hall (won''t be transferred to database)],MATCH(SeatReservations[[#This Row],[Reservation]],Reservations[Id],0))</f>
        <v>8</v>
      </c>
      <c r="E2036">
        <f>INDEX(Reservations[Screening],MATCH(SeatReservations[[#This Row],[Reservation]],Reservations[Id],0))</f>
        <v>603</v>
      </c>
      <c r="F2036">
        <f t="shared" si="31"/>
        <v>1</v>
      </c>
      <c r="G2036">
        <f>INDEX(Seat!E:E,MATCH(SeatReservations!C2036,Seat!A:A,0))</f>
        <v>0</v>
      </c>
    </row>
    <row r="2037" spans="1:7" x14ac:dyDescent="0.25">
      <c r="A2037">
        <v>2036</v>
      </c>
      <c r="B2037">
        <v>995</v>
      </c>
      <c r="C2037">
        <v>121</v>
      </c>
      <c r="D2037">
        <f>INDEX(Reservations[Hall (won''t be transferred to database)],MATCH(SeatReservations[[#This Row],[Reservation]],Reservations[Id],0))</f>
        <v>1</v>
      </c>
      <c r="E2037">
        <f>INDEX(Reservations[Screening],MATCH(SeatReservations[[#This Row],[Reservation]],Reservations[Id],0))</f>
        <v>744</v>
      </c>
      <c r="F2037">
        <f t="shared" si="31"/>
        <v>1</v>
      </c>
      <c r="G2037">
        <f>INDEX(Seat!E:E,MATCH(SeatReservations!C2037,Seat!A:A,0))</f>
        <v>0</v>
      </c>
    </row>
    <row r="2038" spans="1:7" x14ac:dyDescent="0.25">
      <c r="A2038">
        <v>2037</v>
      </c>
      <c r="B2038">
        <v>167</v>
      </c>
      <c r="C2038">
        <v>1270</v>
      </c>
      <c r="D2038">
        <f>INDEX(Reservations[Hall (won''t be transferred to database)],MATCH(SeatReservations[[#This Row],[Reservation]],Reservations[Id],0))</f>
        <v>8</v>
      </c>
      <c r="E2038">
        <f>INDEX(Reservations[Screening],MATCH(SeatReservations[[#This Row],[Reservation]],Reservations[Id],0))</f>
        <v>767</v>
      </c>
      <c r="F2038">
        <f t="shared" si="31"/>
        <v>1</v>
      </c>
      <c r="G2038">
        <f>INDEX(Seat!E:E,MATCH(SeatReservations!C2038,Seat!A:A,0))</f>
        <v>0</v>
      </c>
    </row>
    <row r="2039" spans="1:7" x14ac:dyDescent="0.25">
      <c r="A2039">
        <v>2038</v>
      </c>
      <c r="B2039">
        <v>1459</v>
      </c>
      <c r="C2039">
        <v>502</v>
      </c>
      <c r="D2039">
        <f>INDEX(Reservations[Hall (won''t be transferred to database)],MATCH(SeatReservations[[#This Row],[Reservation]],Reservations[Id],0))</f>
        <v>3</v>
      </c>
      <c r="E2039">
        <f>INDEX(Reservations[Screening],MATCH(SeatReservations[[#This Row],[Reservation]],Reservations[Id],0))</f>
        <v>18</v>
      </c>
      <c r="F2039">
        <f t="shared" si="31"/>
        <v>1</v>
      </c>
      <c r="G2039">
        <f>INDEX(Seat!E:E,MATCH(SeatReservations!C2039,Seat!A:A,0))</f>
        <v>0</v>
      </c>
    </row>
    <row r="2040" spans="1:7" x14ac:dyDescent="0.25">
      <c r="A2040">
        <v>2039</v>
      </c>
      <c r="B2040">
        <v>296</v>
      </c>
      <c r="C2040">
        <v>152</v>
      </c>
      <c r="D2040">
        <f>INDEX(Reservations[Hall (won''t be transferred to database)],MATCH(SeatReservations[[#This Row],[Reservation]],Reservations[Id],0))</f>
        <v>1</v>
      </c>
      <c r="E2040">
        <f>INDEX(Reservations[Screening],MATCH(SeatReservations[[#This Row],[Reservation]],Reservations[Id],0))</f>
        <v>747</v>
      </c>
      <c r="F2040">
        <f t="shared" si="31"/>
        <v>1</v>
      </c>
      <c r="G2040">
        <f>INDEX(Seat!E:E,MATCH(SeatReservations!C2040,Seat!A:A,0))</f>
        <v>0</v>
      </c>
    </row>
    <row r="2041" spans="1:7" x14ac:dyDescent="0.25">
      <c r="A2041">
        <v>2040</v>
      </c>
      <c r="B2041">
        <v>486</v>
      </c>
      <c r="C2041">
        <v>346</v>
      </c>
      <c r="D2041">
        <f>INDEX(Reservations[Hall (won''t be transferred to database)],MATCH(SeatReservations[[#This Row],[Reservation]],Reservations[Id],0))</f>
        <v>2</v>
      </c>
      <c r="E2041">
        <f>INDEX(Reservations[Screening],MATCH(SeatReservations[[#This Row],[Reservation]],Reservations[Id],0))</f>
        <v>623</v>
      </c>
      <c r="F2041">
        <f t="shared" si="31"/>
        <v>2</v>
      </c>
      <c r="G2041">
        <f>INDEX(Seat!E:E,MATCH(SeatReservations!C2041,Seat!A:A,0))</f>
        <v>0</v>
      </c>
    </row>
    <row r="2042" spans="1:7" x14ac:dyDescent="0.25">
      <c r="A2042">
        <v>2041</v>
      </c>
      <c r="B2042">
        <v>514</v>
      </c>
      <c r="C2042">
        <v>1347</v>
      </c>
      <c r="D2042">
        <f>INDEX(Reservations[Hall (won''t be transferred to database)],MATCH(SeatReservations[[#This Row],[Reservation]],Reservations[Id],0))</f>
        <v>9</v>
      </c>
      <c r="E2042">
        <f>INDEX(Reservations[Screening],MATCH(SeatReservations[[#This Row],[Reservation]],Reservations[Id],0))</f>
        <v>755</v>
      </c>
      <c r="F2042">
        <f t="shared" si="31"/>
        <v>1</v>
      </c>
      <c r="G2042">
        <f>INDEX(Seat!E:E,MATCH(SeatReservations!C2042,Seat!A:A,0))</f>
        <v>0</v>
      </c>
    </row>
    <row r="2043" spans="1:7" x14ac:dyDescent="0.25">
      <c r="A2043">
        <v>2042</v>
      </c>
      <c r="B2043">
        <v>114</v>
      </c>
      <c r="C2043">
        <v>1355</v>
      </c>
      <c r="D2043">
        <f>INDEX(Reservations[Hall (won''t be transferred to database)],MATCH(SeatReservations[[#This Row],[Reservation]],Reservations[Id],0))</f>
        <v>9</v>
      </c>
      <c r="E2043">
        <f>INDEX(Reservations[Screening],MATCH(SeatReservations[[#This Row],[Reservation]],Reservations[Id],0))</f>
        <v>690</v>
      </c>
      <c r="F2043">
        <f t="shared" si="31"/>
        <v>1</v>
      </c>
      <c r="G2043">
        <f>INDEX(Seat!E:E,MATCH(SeatReservations!C2043,Seat!A:A,0))</f>
        <v>0</v>
      </c>
    </row>
    <row r="2044" spans="1:7" x14ac:dyDescent="0.25">
      <c r="A2044">
        <v>2043</v>
      </c>
      <c r="B2044">
        <v>1910</v>
      </c>
      <c r="C2044">
        <v>1023</v>
      </c>
      <c r="D2044">
        <f>INDEX(Reservations[Hall (won''t be transferred to database)],MATCH(SeatReservations[[#This Row],[Reservation]],Reservations[Id],0))</f>
        <v>5</v>
      </c>
      <c r="E2044">
        <f>INDEX(Reservations[Screening],MATCH(SeatReservations[[#This Row],[Reservation]],Reservations[Id],0))</f>
        <v>19</v>
      </c>
      <c r="F2044">
        <f t="shared" si="31"/>
        <v>1</v>
      </c>
      <c r="G2044">
        <f>INDEX(Seat!E:E,MATCH(SeatReservations!C2044,Seat!A:A,0))</f>
        <v>0</v>
      </c>
    </row>
    <row r="2045" spans="1:7" x14ac:dyDescent="0.25">
      <c r="A2045">
        <v>2044</v>
      </c>
      <c r="B2045">
        <v>2152</v>
      </c>
      <c r="C2045">
        <v>1215</v>
      </c>
      <c r="D2045">
        <f>INDEX(Reservations[Hall (won''t be transferred to database)],MATCH(SeatReservations[[#This Row],[Reservation]],Reservations[Id],0))</f>
        <v>7</v>
      </c>
      <c r="E2045">
        <f>INDEX(Reservations[Screening],MATCH(SeatReservations[[#This Row],[Reservation]],Reservations[Id],0))</f>
        <v>785</v>
      </c>
      <c r="F2045">
        <f t="shared" si="31"/>
        <v>1</v>
      </c>
      <c r="G2045">
        <f>INDEX(Seat!E:E,MATCH(SeatReservations!C2045,Seat!A:A,0))</f>
        <v>0</v>
      </c>
    </row>
    <row r="2046" spans="1:7" x14ac:dyDescent="0.25">
      <c r="A2046">
        <v>2045</v>
      </c>
      <c r="B2046">
        <v>37</v>
      </c>
      <c r="C2046">
        <v>1364</v>
      </c>
      <c r="D2046">
        <f>INDEX(Reservations[Hall (won''t be transferred to database)],MATCH(SeatReservations[[#This Row],[Reservation]],Reservations[Id],0))</f>
        <v>9</v>
      </c>
      <c r="E2046">
        <f>INDEX(Reservations[Screening],MATCH(SeatReservations[[#This Row],[Reservation]],Reservations[Id],0))</f>
        <v>639</v>
      </c>
      <c r="F2046">
        <f t="shared" si="31"/>
        <v>2</v>
      </c>
      <c r="G2046">
        <f>INDEX(Seat!E:E,MATCH(SeatReservations!C2046,Seat!A:A,0))</f>
        <v>0</v>
      </c>
    </row>
    <row r="2047" spans="1:7" x14ac:dyDescent="0.25">
      <c r="A2047">
        <v>2046</v>
      </c>
      <c r="B2047">
        <v>462</v>
      </c>
      <c r="C2047">
        <v>165</v>
      </c>
      <c r="D2047">
        <f>INDEX(Reservations[Hall (won''t be transferred to database)],MATCH(SeatReservations[[#This Row],[Reservation]],Reservations[Id],0))</f>
        <v>1</v>
      </c>
      <c r="E2047">
        <f>INDEX(Reservations[Screening],MATCH(SeatReservations[[#This Row],[Reservation]],Reservations[Id],0))</f>
        <v>790</v>
      </c>
      <c r="F2047">
        <f t="shared" si="31"/>
        <v>1</v>
      </c>
      <c r="G2047">
        <f>INDEX(Seat!E:E,MATCH(SeatReservations!C2047,Seat!A:A,0))</f>
        <v>0</v>
      </c>
    </row>
    <row r="2048" spans="1:7" x14ac:dyDescent="0.25">
      <c r="A2048">
        <v>2047</v>
      </c>
      <c r="B2048">
        <v>1884</v>
      </c>
      <c r="C2048">
        <v>1113</v>
      </c>
      <c r="D2048">
        <f>INDEX(Reservations[Hall (won''t be transferred to database)],MATCH(SeatReservations[[#This Row],[Reservation]],Reservations[Id],0))</f>
        <v>6</v>
      </c>
      <c r="E2048">
        <f>INDEX(Reservations[Screening],MATCH(SeatReservations[[#This Row],[Reservation]],Reservations[Id],0))</f>
        <v>63</v>
      </c>
      <c r="F2048">
        <f t="shared" si="31"/>
        <v>1</v>
      </c>
      <c r="G2048">
        <f>INDEX(Seat!E:E,MATCH(SeatReservations!C2048,Seat!A:A,0))</f>
        <v>0</v>
      </c>
    </row>
    <row r="2049" spans="1:7" x14ac:dyDescent="0.25">
      <c r="A2049">
        <v>2048</v>
      </c>
      <c r="B2049">
        <v>1201</v>
      </c>
      <c r="C2049">
        <v>520</v>
      </c>
      <c r="D2049">
        <f>INDEX(Reservations[Hall (won''t be transferred to database)],MATCH(SeatReservations[[#This Row],[Reservation]],Reservations[Id],0))</f>
        <v>3</v>
      </c>
      <c r="E2049">
        <f>INDEX(Reservations[Screening],MATCH(SeatReservations[[#This Row],[Reservation]],Reservations[Id],0))</f>
        <v>169</v>
      </c>
      <c r="F2049">
        <f t="shared" si="31"/>
        <v>1</v>
      </c>
      <c r="G2049">
        <f>INDEX(Seat!E:E,MATCH(SeatReservations!C2049,Seat!A:A,0))</f>
        <v>0</v>
      </c>
    </row>
    <row r="2050" spans="1:7" x14ac:dyDescent="0.25">
      <c r="A2050">
        <v>2049</v>
      </c>
      <c r="B2050">
        <v>2940</v>
      </c>
      <c r="C2050">
        <v>788</v>
      </c>
      <c r="D2050">
        <f>INDEX(Reservations[Hall (won''t be transferred to database)],MATCH(SeatReservations[[#This Row],[Reservation]],Reservations[Id],0))</f>
        <v>4</v>
      </c>
      <c r="E2050">
        <f>INDEX(Reservations[Screening],MATCH(SeatReservations[[#This Row],[Reservation]],Reservations[Id],0))</f>
        <v>777</v>
      </c>
      <c r="F2050">
        <f t="shared" ref="F2050:F2113" si="32">COUNTIFS($E$1:$E$15894,E2050,$C$1:$C$15894,C2050)</f>
        <v>1</v>
      </c>
      <c r="G2050">
        <f>INDEX(Seat!E:E,MATCH(SeatReservations!C2050,Seat!A:A,0))</f>
        <v>0</v>
      </c>
    </row>
    <row r="2051" spans="1:7" x14ac:dyDescent="0.25">
      <c r="A2051">
        <v>2050</v>
      </c>
      <c r="B2051">
        <v>1657</v>
      </c>
      <c r="C2051">
        <v>94</v>
      </c>
      <c r="D2051">
        <f>INDEX(Reservations[Hall (won''t be transferred to database)],MATCH(SeatReservations[[#This Row],[Reservation]],Reservations[Id],0))</f>
        <v>1</v>
      </c>
      <c r="E2051">
        <f>INDEX(Reservations[Screening],MATCH(SeatReservations[[#This Row],[Reservation]],Reservations[Id],0))</f>
        <v>141</v>
      </c>
      <c r="F2051">
        <f t="shared" si="32"/>
        <v>1</v>
      </c>
      <c r="G2051">
        <f>INDEX(Seat!E:E,MATCH(SeatReservations!C2051,Seat!A:A,0))</f>
        <v>0</v>
      </c>
    </row>
    <row r="2052" spans="1:7" x14ac:dyDescent="0.25">
      <c r="A2052">
        <v>2051</v>
      </c>
      <c r="B2052">
        <v>686</v>
      </c>
      <c r="C2052">
        <v>246</v>
      </c>
      <c r="D2052">
        <f>INDEX(Reservations[Hall (won''t be transferred to database)],MATCH(SeatReservations[[#This Row],[Reservation]],Reservations[Id],0))</f>
        <v>2</v>
      </c>
      <c r="E2052">
        <f>INDEX(Reservations[Screening],MATCH(SeatReservations[[#This Row],[Reservation]],Reservations[Id],0))</f>
        <v>632</v>
      </c>
      <c r="F2052">
        <f t="shared" si="32"/>
        <v>1</v>
      </c>
      <c r="G2052">
        <f>INDEX(Seat!E:E,MATCH(SeatReservations!C2052,Seat!A:A,0))</f>
        <v>0</v>
      </c>
    </row>
    <row r="2053" spans="1:7" x14ac:dyDescent="0.25">
      <c r="A2053">
        <v>2052</v>
      </c>
      <c r="B2053">
        <v>1550</v>
      </c>
      <c r="C2053">
        <v>1421</v>
      </c>
      <c r="D2053">
        <f>INDEX(Reservations[Hall (won''t be transferred to database)],MATCH(SeatReservations[[#This Row],[Reservation]],Reservations[Id],0))</f>
        <v>10</v>
      </c>
      <c r="E2053">
        <f>INDEX(Reservations[Screening],MATCH(SeatReservations[[#This Row],[Reservation]],Reservations[Id],0))</f>
        <v>133</v>
      </c>
      <c r="F2053">
        <f t="shared" si="32"/>
        <v>1</v>
      </c>
      <c r="G2053">
        <f>INDEX(Seat!E:E,MATCH(SeatReservations!C2053,Seat!A:A,0))</f>
        <v>0</v>
      </c>
    </row>
    <row r="2054" spans="1:7" x14ac:dyDescent="0.25">
      <c r="A2054">
        <v>2053</v>
      </c>
      <c r="B2054">
        <v>613</v>
      </c>
      <c r="C2054">
        <v>1403</v>
      </c>
      <c r="D2054">
        <f>INDEX(Reservations[Hall (won''t be transferred to database)],MATCH(SeatReservations[[#This Row],[Reservation]],Reservations[Id],0))</f>
        <v>10</v>
      </c>
      <c r="E2054">
        <f>INDEX(Reservations[Screening],MATCH(SeatReservations[[#This Row],[Reservation]],Reservations[Id],0))</f>
        <v>804</v>
      </c>
      <c r="F2054">
        <f t="shared" si="32"/>
        <v>1</v>
      </c>
      <c r="G2054">
        <f>INDEX(Seat!E:E,MATCH(SeatReservations!C2054,Seat!A:A,0))</f>
        <v>0</v>
      </c>
    </row>
    <row r="2055" spans="1:7" x14ac:dyDescent="0.25">
      <c r="A2055">
        <v>2054</v>
      </c>
      <c r="B2055">
        <v>1185</v>
      </c>
      <c r="C2055">
        <v>1278</v>
      </c>
      <c r="D2055">
        <f>INDEX(Reservations[Hall (won''t be transferred to database)],MATCH(SeatReservations[[#This Row],[Reservation]],Reservations[Id],0))</f>
        <v>8</v>
      </c>
      <c r="E2055">
        <f>INDEX(Reservations[Screening],MATCH(SeatReservations[[#This Row],[Reservation]],Reservations[Id],0))</f>
        <v>247</v>
      </c>
      <c r="F2055">
        <f t="shared" si="32"/>
        <v>1</v>
      </c>
      <c r="G2055">
        <f>INDEX(Seat!E:E,MATCH(SeatReservations!C2055,Seat!A:A,0))</f>
        <v>0</v>
      </c>
    </row>
    <row r="2056" spans="1:7" x14ac:dyDescent="0.25">
      <c r="A2056">
        <v>2055</v>
      </c>
      <c r="B2056">
        <v>1244</v>
      </c>
      <c r="C2056">
        <v>914</v>
      </c>
      <c r="D2056">
        <f>INDEX(Reservations[Hall (won''t be transferred to database)],MATCH(SeatReservations[[#This Row],[Reservation]],Reservations[Id],0))</f>
        <v>4</v>
      </c>
      <c r="E2056">
        <f>INDEX(Reservations[Screening],MATCH(SeatReservations[[#This Row],[Reservation]],Reservations[Id],0))</f>
        <v>149</v>
      </c>
      <c r="F2056">
        <f t="shared" si="32"/>
        <v>1</v>
      </c>
      <c r="G2056">
        <f>INDEX(Seat!E:E,MATCH(SeatReservations!C2056,Seat!A:A,0))</f>
        <v>0</v>
      </c>
    </row>
    <row r="2057" spans="1:7" x14ac:dyDescent="0.25">
      <c r="A2057">
        <v>2056</v>
      </c>
      <c r="B2057">
        <v>2726</v>
      </c>
      <c r="C2057">
        <v>1401</v>
      </c>
      <c r="D2057">
        <f>INDEX(Reservations[Hall (won''t be transferred to database)],MATCH(SeatReservations[[#This Row],[Reservation]],Reservations[Id],0))</f>
        <v>10</v>
      </c>
      <c r="E2057">
        <f>INDEX(Reservations[Screening],MATCH(SeatReservations[[#This Row],[Reservation]],Reservations[Id],0))</f>
        <v>699</v>
      </c>
      <c r="F2057">
        <f t="shared" si="32"/>
        <v>1</v>
      </c>
      <c r="G2057">
        <f>INDEX(Seat!E:E,MATCH(SeatReservations!C2057,Seat!A:A,0))</f>
        <v>0</v>
      </c>
    </row>
    <row r="2058" spans="1:7" x14ac:dyDescent="0.25">
      <c r="A2058">
        <v>2057</v>
      </c>
      <c r="B2058">
        <v>2652</v>
      </c>
      <c r="C2058">
        <v>803</v>
      </c>
      <c r="D2058">
        <f>INDEX(Reservations[Hall (won''t be transferred to database)],MATCH(SeatReservations[[#This Row],[Reservation]],Reservations[Id],0))</f>
        <v>4</v>
      </c>
      <c r="E2058">
        <f>INDEX(Reservations[Screening],MATCH(SeatReservations[[#This Row],[Reservation]],Reservations[Id],0))</f>
        <v>786</v>
      </c>
      <c r="F2058">
        <f t="shared" si="32"/>
        <v>1</v>
      </c>
      <c r="G2058">
        <f>INDEX(Seat!E:E,MATCH(SeatReservations!C2058,Seat!A:A,0))</f>
        <v>0</v>
      </c>
    </row>
    <row r="2059" spans="1:7" x14ac:dyDescent="0.25">
      <c r="A2059">
        <v>2058</v>
      </c>
      <c r="B2059">
        <v>2504</v>
      </c>
      <c r="C2059">
        <v>1353</v>
      </c>
      <c r="D2059">
        <f>INDEX(Reservations[Hall (won''t be transferred to database)],MATCH(SeatReservations[[#This Row],[Reservation]],Reservations[Id],0))</f>
        <v>9</v>
      </c>
      <c r="E2059">
        <f>INDEX(Reservations[Screening],MATCH(SeatReservations[[#This Row],[Reservation]],Reservations[Id],0))</f>
        <v>783</v>
      </c>
      <c r="F2059">
        <f t="shared" si="32"/>
        <v>1</v>
      </c>
      <c r="G2059">
        <f>INDEX(Seat!E:E,MATCH(SeatReservations!C2059,Seat!A:A,0))</f>
        <v>0</v>
      </c>
    </row>
    <row r="2060" spans="1:7" x14ac:dyDescent="0.25">
      <c r="A2060">
        <v>2059</v>
      </c>
      <c r="B2060">
        <v>2239</v>
      </c>
      <c r="C2060">
        <v>1326</v>
      </c>
      <c r="D2060">
        <f>INDEX(Reservations[Hall (won''t be transferred to database)],MATCH(SeatReservations[[#This Row],[Reservation]],Reservations[Id],0))</f>
        <v>9</v>
      </c>
      <c r="E2060">
        <f>INDEX(Reservations[Screening],MATCH(SeatReservations[[#This Row],[Reservation]],Reservations[Id],0))</f>
        <v>795</v>
      </c>
      <c r="F2060">
        <f t="shared" si="32"/>
        <v>1</v>
      </c>
      <c r="G2060">
        <f>INDEX(Seat!E:E,MATCH(SeatReservations!C2060,Seat!A:A,0))</f>
        <v>0</v>
      </c>
    </row>
    <row r="2061" spans="1:7" x14ac:dyDescent="0.25">
      <c r="A2061">
        <v>2060</v>
      </c>
      <c r="B2061">
        <v>2397</v>
      </c>
      <c r="C2061">
        <v>1341</v>
      </c>
      <c r="D2061">
        <f>INDEX(Reservations[Hall (won''t be transferred to database)],MATCH(SeatReservations[[#This Row],[Reservation]],Reservations[Id],0))</f>
        <v>9</v>
      </c>
      <c r="E2061">
        <f>INDEX(Reservations[Screening],MATCH(SeatReservations[[#This Row],[Reservation]],Reservations[Id],0))</f>
        <v>670</v>
      </c>
      <c r="F2061">
        <f t="shared" si="32"/>
        <v>1</v>
      </c>
      <c r="G2061">
        <f>INDEX(Seat!E:E,MATCH(SeatReservations!C2061,Seat!A:A,0))</f>
        <v>0</v>
      </c>
    </row>
    <row r="2062" spans="1:7" x14ac:dyDescent="0.25">
      <c r="A2062">
        <v>2061</v>
      </c>
      <c r="B2062">
        <v>2741</v>
      </c>
      <c r="C2062">
        <v>1385</v>
      </c>
      <c r="D2062">
        <f>INDEX(Reservations[Hall (won''t be transferred to database)],MATCH(SeatReservations[[#This Row],[Reservation]],Reservations[Id],0))</f>
        <v>10</v>
      </c>
      <c r="E2062">
        <f>INDEX(Reservations[Screening],MATCH(SeatReservations[[#This Row],[Reservation]],Reservations[Id],0))</f>
        <v>676</v>
      </c>
      <c r="F2062">
        <f t="shared" si="32"/>
        <v>3</v>
      </c>
      <c r="G2062">
        <f>INDEX(Seat!E:E,MATCH(SeatReservations!C2062,Seat!A:A,0))</f>
        <v>0</v>
      </c>
    </row>
    <row r="2063" spans="1:7" x14ac:dyDescent="0.25">
      <c r="A2063">
        <v>2062</v>
      </c>
      <c r="B2063">
        <v>2726</v>
      </c>
      <c r="C2063">
        <v>1374</v>
      </c>
      <c r="D2063">
        <f>INDEX(Reservations[Hall (won''t be transferred to database)],MATCH(SeatReservations[[#This Row],[Reservation]],Reservations[Id],0))</f>
        <v>10</v>
      </c>
      <c r="E2063">
        <f>INDEX(Reservations[Screening],MATCH(SeatReservations[[#This Row],[Reservation]],Reservations[Id],0))</f>
        <v>699</v>
      </c>
      <c r="F2063">
        <f t="shared" si="32"/>
        <v>1</v>
      </c>
      <c r="G2063">
        <f>INDEX(Seat!E:E,MATCH(SeatReservations!C2063,Seat!A:A,0))</f>
        <v>0</v>
      </c>
    </row>
    <row r="2064" spans="1:7" x14ac:dyDescent="0.25">
      <c r="A2064">
        <v>2063</v>
      </c>
      <c r="B2064">
        <v>401</v>
      </c>
      <c r="C2064">
        <v>361</v>
      </c>
      <c r="D2064">
        <f>INDEX(Reservations[Hall (won''t be transferred to database)],MATCH(SeatReservations[[#This Row],[Reservation]],Reservations[Id],0))</f>
        <v>2</v>
      </c>
      <c r="E2064">
        <f>INDEX(Reservations[Screening],MATCH(SeatReservations[[#This Row],[Reservation]],Reservations[Id],0))</f>
        <v>787</v>
      </c>
      <c r="F2064">
        <f t="shared" si="32"/>
        <v>2</v>
      </c>
      <c r="G2064">
        <f>INDEX(Seat!E:E,MATCH(SeatReservations!C2064,Seat!A:A,0))</f>
        <v>0</v>
      </c>
    </row>
    <row r="2065" spans="1:7" x14ac:dyDescent="0.25">
      <c r="A2065">
        <v>2064</v>
      </c>
      <c r="B2065">
        <v>2612</v>
      </c>
      <c r="C2065">
        <v>1237</v>
      </c>
      <c r="D2065">
        <f>INDEX(Reservations[Hall (won''t be transferred to database)],MATCH(SeatReservations[[#This Row],[Reservation]],Reservations[Id],0))</f>
        <v>7</v>
      </c>
      <c r="E2065">
        <f>INDEX(Reservations[Screening],MATCH(SeatReservations[[#This Row],[Reservation]],Reservations[Id],0))</f>
        <v>785</v>
      </c>
      <c r="F2065">
        <f t="shared" si="32"/>
        <v>1</v>
      </c>
      <c r="G2065">
        <f>INDEX(Seat!E:E,MATCH(SeatReservations!C2065,Seat!A:A,0))</f>
        <v>0</v>
      </c>
    </row>
    <row r="2066" spans="1:7" x14ac:dyDescent="0.25">
      <c r="A2066">
        <v>2065</v>
      </c>
      <c r="B2066">
        <v>727</v>
      </c>
      <c r="C2066">
        <v>1348</v>
      </c>
      <c r="D2066">
        <f>INDEX(Reservations[Hall (won''t be transferred to database)],MATCH(SeatReservations[[#This Row],[Reservation]],Reservations[Id],0))</f>
        <v>9</v>
      </c>
      <c r="E2066">
        <f>INDEX(Reservations[Screening],MATCH(SeatReservations[[#This Row],[Reservation]],Reservations[Id],0))</f>
        <v>821</v>
      </c>
      <c r="F2066">
        <f t="shared" si="32"/>
        <v>1</v>
      </c>
      <c r="G2066">
        <f>INDEX(Seat!E:E,MATCH(SeatReservations!C2066,Seat!A:A,0))</f>
        <v>0</v>
      </c>
    </row>
    <row r="2067" spans="1:7" x14ac:dyDescent="0.25">
      <c r="A2067">
        <v>2066</v>
      </c>
      <c r="B2067">
        <v>2853</v>
      </c>
      <c r="C2067">
        <v>1315</v>
      </c>
      <c r="D2067">
        <f>INDEX(Reservations[Hall (won''t be transferred to database)],MATCH(SeatReservations[[#This Row],[Reservation]],Reservations[Id],0))</f>
        <v>8</v>
      </c>
      <c r="E2067">
        <f>INDEX(Reservations[Screening],MATCH(SeatReservations[[#This Row],[Reservation]],Reservations[Id],0))</f>
        <v>633</v>
      </c>
      <c r="F2067">
        <f t="shared" si="32"/>
        <v>1</v>
      </c>
      <c r="G2067">
        <f>INDEX(Seat!E:E,MATCH(SeatReservations!C2067,Seat!A:A,0))</f>
        <v>0</v>
      </c>
    </row>
    <row r="2068" spans="1:7" x14ac:dyDescent="0.25">
      <c r="A2068">
        <v>2067</v>
      </c>
      <c r="B2068">
        <v>830</v>
      </c>
      <c r="C2068">
        <v>1394</v>
      </c>
      <c r="D2068">
        <f>INDEX(Reservations[Hall (won''t be transferred to database)],MATCH(SeatReservations[[#This Row],[Reservation]],Reservations[Id],0))</f>
        <v>10</v>
      </c>
      <c r="E2068">
        <f>INDEX(Reservations[Screening],MATCH(SeatReservations[[#This Row],[Reservation]],Reservations[Id],0))</f>
        <v>775</v>
      </c>
      <c r="F2068">
        <f t="shared" si="32"/>
        <v>1</v>
      </c>
      <c r="G2068">
        <f>INDEX(Seat!E:E,MATCH(SeatReservations!C2068,Seat!A:A,0))</f>
        <v>0</v>
      </c>
    </row>
    <row r="2069" spans="1:7" x14ac:dyDescent="0.25">
      <c r="A2069">
        <v>2068</v>
      </c>
      <c r="B2069">
        <v>633</v>
      </c>
      <c r="C2069">
        <v>244</v>
      </c>
      <c r="D2069">
        <f>INDEX(Reservations[Hall (won''t be transferred to database)],MATCH(SeatReservations[[#This Row],[Reservation]],Reservations[Id],0))</f>
        <v>2</v>
      </c>
      <c r="E2069">
        <f>INDEX(Reservations[Screening],MATCH(SeatReservations[[#This Row],[Reservation]],Reservations[Id],0))</f>
        <v>816</v>
      </c>
      <c r="F2069">
        <f t="shared" si="32"/>
        <v>3</v>
      </c>
      <c r="G2069">
        <f>INDEX(Seat!E:E,MATCH(SeatReservations!C2069,Seat!A:A,0))</f>
        <v>0</v>
      </c>
    </row>
    <row r="2070" spans="1:7" x14ac:dyDescent="0.25">
      <c r="A2070">
        <v>2069</v>
      </c>
      <c r="B2070">
        <v>287</v>
      </c>
      <c r="C2070">
        <v>1271</v>
      </c>
      <c r="D2070">
        <f>INDEX(Reservations[Hall (won''t be transferred to database)],MATCH(SeatReservations[[#This Row],[Reservation]],Reservations[Id],0))</f>
        <v>8</v>
      </c>
      <c r="E2070">
        <f>INDEX(Reservations[Screening],MATCH(SeatReservations[[#This Row],[Reservation]],Reservations[Id],0))</f>
        <v>633</v>
      </c>
      <c r="F2070">
        <f t="shared" si="32"/>
        <v>1</v>
      </c>
      <c r="G2070">
        <f>INDEX(Seat!E:E,MATCH(SeatReservations!C2070,Seat!A:A,0))</f>
        <v>0</v>
      </c>
    </row>
    <row r="2071" spans="1:7" x14ac:dyDescent="0.25">
      <c r="A2071">
        <v>2070</v>
      </c>
      <c r="B2071">
        <v>711</v>
      </c>
      <c r="C2071">
        <v>1181</v>
      </c>
      <c r="D2071">
        <f>INDEX(Reservations[Hall (won''t be transferred to database)],MATCH(SeatReservations[[#This Row],[Reservation]],Reservations[Id],0))</f>
        <v>7</v>
      </c>
      <c r="E2071">
        <f>INDEX(Reservations[Screening],MATCH(SeatReservations[[#This Row],[Reservation]],Reservations[Id],0))</f>
        <v>742</v>
      </c>
      <c r="F2071">
        <f t="shared" si="32"/>
        <v>1</v>
      </c>
      <c r="G2071">
        <f>INDEX(Seat!E:E,MATCH(SeatReservations!C2071,Seat!A:A,0))</f>
        <v>0</v>
      </c>
    </row>
    <row r="2072" spans="1:7" x14ac:dyDescent="0.25">
      <c r="A2072">
        <v>2071</v>
      </c>
      <c r="B2072">
        <v>1179</v>
      </c>
      <c r="C2072">
        <v>309</v>
      </c>
      <c r="D2072">
        <f>INDEX(Reservations[Hall (won''t be transferred to database)],MATCH(SeatReservations[[#This Row],[Reservation]],Reservations[Id],0))</f>
        <v>2</v>
      </c>
      <c r="E2072">
        <f>INDEX(Reservations[Screening],MATCH(SeatReservations[[#This Row],[Reservation]],Reservations[Id],0))</f>
        <v>146</v>
      </c>
      <c r="F2072">
        <f t="shared" si="32"/>
        <v>1</v>
      </c>
      <c r="G2072">
        <f>INDEX(Seat!E:E,MATCH(SeatReservations!C2072,Seat!A:A,0))</f>
        <v>0</v>
      </c>
    </row>
    <row r="2073" spans="1:7" x14ac:dyDescent="0.25">
      <c r="A2073">
        <v>2072</v>
      </c>
      <c r="B2073">
        <v>98</v>
      </c>
      <c r="C2073">
        <v>1265</v>
      </c>
      <c r="D2073">
        <f>INDEX(Reservations[Hall (won''t be transferred to database)],MATCH(SeatReservations[[#This Row],[Reservation]],Reservations[Id],0))</f>
        <v>8</v>
      </c>
      <c r="E2073">
        <f>INDEX(Reservations[Screening],MATCH(SeatReservations[[#This Row],[Reservation]],Reservations[Id],0))</f>
        <v>829</v>
      </c>
      <c r="F2073">
        <f t="shared" si="32"/>
        <v>1</v>
      </c>
      <c r="G2073">
        <f>INDEX(Seat!E:E,MATCH(SeatReservations!C2073,Seat!A:A,0))</f>
        <v>0</v>
      </c>
    </row>
    <row r="2074" spans="1:7" x14ac:dyDescent="0.25">
      <c r="A2074">
        <v>2073</v>
      </c>
      <c r="B2074">
        <v>1354</v>
      </c>
      <c r="C2074">
        <v>618</v>
      </c>
      <c r="D2074">
        <f>INDEX(Reservations[Hall (won''t be transferred to database)],MATCH(SeatReservations[[#This Row],[Reservation]],Reservations[Id],0))</f>
        <v>3</v>
      </c>
      <c r="E2074">
        <f>INDEX(Reservations[Screening],MATCH(SeatReservations[[#This Row],[Reservation]],Reservations[Id],0))</f>
        <v>61</v>
      </c>
      <c r="F2074">
        <f t="shared" si="32"/>
        <v>1</v>
      </c>
      <c r="G2074">
        <f>INDEX(Seat!E:E,MATCH(SeatReservations!C2074,Seat!A:A,0))</f>
        <v>0</v>
      </c>
    </row>
    <row r="2075" spans="1:7" x14ac:dyDescent="0.25">
      <c r="A2075">
        <v>2074</v>
      </c>
      <c r="B2075">
        <v>1697</v>
      </c>
      <c r="C2075">
        <v>1415</v>
      </c>
      <c r="D2075">
        <f>INDEX(Reservations[Hall (won''t be transferred to database)],MATCH(SeatReservations[[#This Row],[Reservation]],Reservations[Id],0))</f>
        <v>10</v>
      </c>
      <c r="E2075">
        <f>INDEX(Reservations[Screening],MATCH(SeatReservations[[#This Row],[Reservation]],Reservations[Id],0))</f>
        <v>162</v>
      </c>
      <c r="F2075">
        <f t="shared" si="32"/>
        <v>1</v>
      </c>
      <c r="G2075">
        <f>INDEX(Seat!E:E,MATCH(SeatReservations!C2075,Seat!A:A,0))</f>
        <v>0</v>
      </c>
    </row>
    <row r="2076" spans="1:7" x14ac:dyDescent="0.25">
      <c r="A2076">
        <v>2075</v>
      </c>
      <c r="B2076">
        <v>25</v>
      </c>
      <c r="C2076">
        <v>878</v>
      </c>
      <c r="D2076">
        <f>INDEX(Reservations[Hall (won''t be transferred to database)],MATCH(SeatReservations[[#This Row],[Reservation]],Reservations[Id],0))</f>
        <v>4</v>
      </c>
      <c r="E2076">
        <f>INDEX(Reservations[Screening],MATCH(SeatReservations[[#This Row],[Reservation]],Reservations[Id],0))</f>
        <v>653</v>
      </c>
      <c r="F2076">
        <f t="shared" si="32"/>
        <v>1</v>
      </c>
      <c r="G2076">
        <f>INDEX(Seat!E:E,MATCH(SeatReservations!C2076,Seat!A:A,0))</f>
        <v>0</v>
      </c>
    </row>
    <row r="2077" spans="1:7" x14ac:dyDescent="0.25">
      <c r="A2077">
        <v>2076</v>
      </c>
      <c r="B2077">
        <v>836</v>
      </c>
      <c r="C2077">
        <v>355</v>
      </c>
      <c r="D2077">
        <f>INDEX(Reservations[Hall (won''t be transferred to database)],MATCH(SeatReservations[[#This Row],[Reservation]],Reservations[Id],0))</f>
        <v>2</v>
      </c>
      <c r="E2077">
        <f>INDEX(Reservations[Screening],MATCH(SeatReservations[[#This Row],[Reservation]],Reservations[Id],0))</f>
        <v>788</v>
      </c>
      <c r="F2077">
        <f t="shared" si="32"/>
        <v>1</v>
      </c>
      <c r="G2077">
        <f>INDEX(Seat!E:E,MATCH(SeatReservations!C2077,Seat!A:A,0))</f>
        <v>0</v>
      </c>
    </row>
    <row r="2078" spans="1:7" x14ac:dyDescent="0.25">
      <c r="A2078">
        <v>2077</v>
      </c>
      <c r="B2078">
        <v>2699</v>
      </c>
      <c r="C2078">
        <v>1102</v>
      </c>
      <c r="D2078">
        <f>INDEX(Reservations[Hall (won''t be transferred to database)],MATCH(SeatReservations[[#This Row],[Reservation]],Reservations[Id],0))</f>
        <v>6</v>
      </c>
      <c r="E2078">
        <f>INDEX(Reservations[Screening],MATCH(SeatReservations[[#This Row],[Reservation]],Reservations[Id],0))</f>
        <v>831</v>
      </c>
      <c r="F2078">
        <f t="shared" si="32"/>
        <v>1</v>
      </c>
      <c r="G2078">
        <f>INDEX(Seat!E:E,MATCH(SeatReservations!C2078,Seat!A:A,0))</f>
        <v>0</v>
      </c>
    </row>
    <row r="2079" spans="1:7" x14ac:dyDescent="0.25">
      <c r="A2079">
        <v>2078</v>
      </c>
      <c r="B2079">
        <v>1447</v>
      </c>
      <c r="C2079">
        <v>899</v>
      </c>
      <c r="D2079">
        <f>INDEX(Reservations[Hall (won''t be transferred to database)],MATCH(SeatReservations[[#This Row],[Reservation]],Reservations[Id],0))</f>
        <v>4</v>
      </c>
      <c r="E2079">
        <f>INDEX(Reservations[Screening],MATCH(SeatReservations[[#This Row],[Reservation]],Reservations[Id],0))</f>
        <v>131</v>
      </c>
      <c r="F2079">
        <f t="shared" si="32"/>
        <v>1</v>
      </c>
      <c r="G2079">
        <f>INDEX(Seat!E:E,MATCH(SeatReservations!C2079,Seat!A:A,0))</f>
        <v>0</v>
      </c>
    </row>
    <row r="2080" spans="1:7" x14ac:dyDescent="0.25">
      <c r="A2080">
        <v>2079</v>
      </c>
      <c r="B2080">
        <v>2709</v>
      </c>
      <c r="C2080">
        <v>727</v>
      </c>
      <c r="D2080">
        <f>INDEX(Reservations[Hall (won''t be transferred to database)],MATCH(SeatReservations[[#This Row],[Reservation]],Reservations[Id],0))</f>
        <v>4</v>
      </c>
      <c r="E2080">
        <f>INDEX(Reservations[Screening],MATCH(SeatReservations[[#This Row],[Reservation]],Reservations[Id],0))</f>
        <v>656</v>
      </c>
      <c r="F2080">
        <f t="shared" si="32"/>
        <v>2</v>
      </c>
      <c r="G2080">
        <f>INDEX(Seat!E:E,MATCH(SeatReservations!C2080,Seat!A:A,0))</f>
        <v>0</v>
      </c>
    </row>
    <row r="2081" spans="1:7" x14ac:dyDescent="0.25">
      <c r="A2081">
        <v>2080</v>
      </c>
      <c r="B2081">
        <v>1324</v>
      </c>
      <c r="C2081">
        <v>1418</v>
      </c>
      <c r="D2081">
        <f>INDEX(Reservations[Hall (won''t be transferred to database)],MATCH(SeatReservations[[#This Row],[Reservation]],Reservations[Id],0))</f>
        <v>10</v>
      </c>
      <c r="E2081">
        <f>INDEX(Reservations[Screening],MATCH(SeatReservations[[#This Row],[Reservation]],Reservations[Id],0))</f>
        <v>140</v>
      </c>
      <c r="F2081">
        <f t="shared" si="32"/>
        <v>2</v>
      </c>
      <c r="G2081">
        <f>INDEX(Seat!E:E,MATCH(SeatReservations!C2081,Seat!A:A,0))</f>
        <v>0</v>
      </c>
    </row>
    <row r="2082" spans="1:7" x14ac:dyDescent="0.25">
      <c r="A2082">
        <v>2081</v>
      </c>
      <c r="B2082">
        <v>2369</v>
      </c>
      <c r="C2082">
        <v>490</v>
      </c>
      <c r="D2082">
        <f>INDEX(Reservations[Hall (won''t be transferred to database)],MATCH(SeatReservations[[#This Row],[Reservation]],Reservations[Id],0))</f>
        <v>3</v>
      </c>
      <c r="E2082">
        <f>INDEX(Reservations[Screening],MATCH(SeatReservations[[#This Row],[Reservation]],Reservations[Id],0))</f>
        <v>751</v>
      </c>
      <c r="F2082">
        <f t="shared" si="32"/>
        <v>1</v>
      </c>
      <c r="G2082">
        <f>INDEX(Seat!E:E,MATCH(SeatReservations!C2082,Seat!A:A,0))</f>
        <v>0</v>
      </c>
    </row>
    <row r="2083" spans="1:7" x14ac:dyDescent="0.25">
      <c r="A2083">
        <v>2082</v>
      </c>
      <c r="B2083">
        <v>1426</v>
      </c>
      <c r="C2083">
        <v>1422</v>
      </c>
      <c r="D2083">
        <f>INDEX(Reservations[Hall (won''t be transferred to database)],MATCH(SeatReservations[[#This Row],[Reservation]],Reservations[Id],0))</f>
        <v>10</v>
      </c>
      <c r="E2083">
        <f>INDEX(Reservations[Screening],MATCH(SeatReservations[[#This Row],[Reservation]],Reservations[Id],0))</f>
        <v>85</v>
      </c>
      <c r="F2083">
        <f t="shared" si="32"/>
        <v>1</v>
      </c>
      <c r="G2083">
        <f>INDEX(Seat!E:E,MATCH(SeatReservations!C2083,Seat!A:A,0))</f>
        <v>0</v>
      </c>
    </row>
    <row r="2084" spans="1:7" x14ac:dyDescent="0.25">
      <c r="A2084">
        <v>2083</v>
      </c>
      <c r="B2084">
        <v>1645</v>
      </c>
      <c r="C2084">
        <v>129</v>
      </c>
      <c r="D2084">
        <f>INDEX(Reservations[Hall (won''t be transferred to database)],MATCH(SeatReservations[[#This Row],[Reservation]],Reservations[Id],0))</f>
        <v>1</v>
      </c>
      <c r="E2084">
        <f>INDEX(Reservations[Screening],MATCH(SeatReservations[[#This Row],[Reservation]],Reservations[Id],0))</f>
        <v>254</v>
      </c>
      <c r="F2084">
        <f t="shared" si="32"/>
        <v>1</v>
      </c>
      <c r="G2084">
        <f>INDEX(Seat!E:E,MATCH(SeatReservations!C2084,Seat!A:A,0))</f>
        <v>0</v>
      </c>
    </row>
    <row r="2085" spans="1:7" x14ac:dyDescent="0.25">
      <c r="A2085">
        <v>2084</v>
      </c>
      <c r="B2085">
        <v>1252</v>
      </c>
      <c r="C2085">
        <v>1314</v>
      </c>
      <c r="D2085">
        <f>INDEX(Reservations[Hall (won''t be transferred to database)],MATCH(SeatReservations[[#This Row],[Reservation]],Reservations[Id],0))</f>
        <v>8</v>
      </c>
      <c r="E2085">
        <f>INDEX(Reservations[Screening],MATCH(SeatReservations[[#This Row],[Reservation]],Reservations[Id],0))</f>
        <v>229</v>
      </c>
      <c r="F2085">
        <f t="shared" si="32"/>
        <v>1</v>
      </c>
      <c r="G2085">
        <f>INDEX(Seat!E:E,MATCH(SeatReservations!C2085,Seat!A:A,0))</f>
        <v>0</v>
      </c>
    </row>
    <row r="2086" spans="1:7" x14ac:dyDescent="0.25">
      <c r="A2086">
        <v>2085</v>
      </c>
      <c r="B2086">
        <v>689</v>
      </c>
      <c r="C2086">
        <v>1331</v>
      </c>
      <c r="D2086">
        <f>INDEX(Reservations[Hall (won''t be transferred to database)],MATCH(SeatReservations[[#This Row],[Reservation]],Reservations[Id],0))</f>
        <v>9</v>
      </c>
      <c r="E2086">
        <f>INDEX(Reservations[Screening],MATCH(SeatReservations[[#This Row],[Reservation]],Reservations[Id],0))</f>
        <v>739</v>
      </c>
      <c r="F2086">
        <f t="shared" si="32"/>
        <v>2</v>
      </c>
      <c r="G2086">
        <f>INDEX(Seat!E:E,MATCH(SeatReservations!C2086,Seat!A:A,0))</f>
        <v>0</v>
      </c>
    </row>
    <row r="2087" spans="1:7" x14ac:dyDescent="0.25">
      <c r="A2087">
        <v>2086</v>
      </c>
      <c r="B2087">
        <v>1521</v>
      </c>
      <c r="C2087">
        <v>1001</v>
      </c>
      <c r="D2087">
        <f>INDEX(Reservations[Hall (won''t be transferred to database)],MATCH(SeatReservations[[#This Row],[Reservation]],Reservations[Id],0))</f>
        <v>5</v>
      </c>
      <c r="E2087">
        <f>INDEX(Reservations[Screening],MATCH(SeatReservations[[#This Row],[Reservation]],Reservations[Id],0))</f>
        <v>127</v>
      </c>
      <c r="F2087">
        <f t="shared" si="32"/>
        <v>1</v>
      </c>
      <c r="G2087">
        <f>INDEX(Seat!E:E,MATCH(SeatReservations!C2087,Seat!A:A,0))</f>
        <v>0</v>
      </c>
    </row>
    <row r="2088" spans="1:7" x14ac:dyDescent="0.25">
      <c r="A2088">
        <v>2087</v>
      </c>
      <c r="B2088">
        <v>369</v>
      </c>
      <c r="C2088">
        <v>648</v>
      </c>
      <c r="D2088">
        <f>INDEX(Reservations[Hall (won''t be transferred to database)],MATCH(SeatReservations[[#This Row],[Reservation]],Reservations[Id],0))</f>
        <v>3</v>
      </c>
      <c r="E2088">
        <f>INDEX(Reservations[Screening],MATCH(SeatReservations[[#This Row],[Reservation]],Reservations[Id],0))</f>
        <v>751</v>
      </c>
      <c r="F2088">
        <f t="shared" si="32"/>
        <v>1</v>
      </c>
      <c r="G2088">
        <f>INDEX(Seat!E:E,MATCH(SeatReservations!C2088,Seat!A:A,0))</f>
        <v>0</v>
      </c>
    </row>
    <row r="2089" spans="1:7" x14ac:dyDescent="0.25">
      <c r="A2089">
        <v>2088</v>
      </c>
      <c r="B2089">
        <v>2978</v>
      </c>
      <c r="C2089">
        <v>1263</v>
      </c>
      <c r="D2089">
        <f>INDEX(Reservations[Hall (won''t be transferred to database)],MATCH(SeatReservations[[#This Row],[Reservation]],Reservations[Id],0))</f>
        <v>8</v>
      </c>
      <c r="E2089">
        <f>INDEX(Reservations[Screening],MATCH(SeatReservations[[#This Row],[Reservation]],Reservations[Id],0))</f>
        <v>659</v>
      </c>
      <c r="F2089">
        <f t="shared" si="32"/>
        <v>1</v>
      </c>
      <c r="G2089">
        <f>INDEX(Seat!E:E,MATCH(SeatReservations!C2089,Seat!A:A,0))</f>
        <v>0</v>
      </c>
    </row>
    <row r="2090" spans="1:7" x14ac:dyDescent="0.25">
      <c r="A2090">
        <v>2089</v>
      </c>
      <c r="B2090">
        <v>1177</v>
      </c>
      <c r="C2090">
        <v>1061</v>
      </c>
      <c r="D2090">
        <f>INDEX(Reservations[Hall (won''t be transferred to database)],MATCH(SeatReservations[[#This Row],[Reservation]],Reservations[Id],0))</f>
        <v>6</v>
      </c>
      <c r="E2090">
        <f>INDEX(Reservations[Screening],MATCH(SeatReservations[[#This Row],[Reservation]],Reservations[Id],0))</f>
        <v>6</v>
      </c>
      <c r="F2090">
        <f t="shared" si="32"/>
        <v>1</v>
      </c>
      <c r="G2090">
        <f>INDEX(Seat!E:E,MATCH(SeatReservations!C2090,Seat!A:A,0))</f>
        <v>0</v>
      </c>
    </row>
    <row r="2091" spans="1:7" x14ac:dyDescent="0.25">
      <c r="A2091">
        <v>2090</v>
      </c>
      <c r="B2091">
        <v>2264</v>
      </c>
      <c r="C2091">
        <v>647</v>
      </c>
      <c r="D2091">
        <f>INDEX(Reservations[Hall (won''t be transferred to database)],MATCH(SeatReservations[[#This Row],[Reservation]],Reservations[Id],0))</f>
        <v>3</v>
      </c>
      <c r="E2091">
        <f>INDEX(Reservations[Screening],MATCH(SeatReservations[[#This Row],[Reservation]],Reservations[Id],0))</f>
        <v>635</v>
      </c>
      <c r="F2091">
        <f t="shared" si="32"/>
        <v>1</v>
      </c>
      <c r="G2091">
        <f>INDEX(Seat!E:E,MATCH(SeatReservations!C2091,Seat!A:A,0))</f>
        <v>0</v>
      </c>
    </row>
    <row r="2092" spans="1:7" x14ac:dyDescent="0.25">
      <c r="A2092">
        <v>2091</v>
      </c>
      <c r="B2092">
        <v>993</v>
      </c>
      <c r="C2092">
        <v>1394</v>
      </c>
      <c r="D2092">
        <f>INDEX(Reservations[Hall (won''t be transferred to database)],MATCH(SeatReservations[[#This Row],[Reservation]],Reservations[Id],0))</f>
        <v>10</v>
      </c>
      <c r="E2092">
        <f>INDEX(Reservations[Screening],MATCH(SeatReservations[[#This Row],[Reservation]],Reservations[Id],0))</f>
        <v>662</v>
      </c>
      <c r="F2092">
        <f t="shared" si="32"/>
        <v>1</v>
      </c>
      <c r="G2092">
        <f>INDEX(Seat!E:E,MATCH(SeatReservations!C2092,Seat!A:A,0))</f>
        <v>0</v>
      </c>
    </row>
    <row r="2093" spans="1:7" x14ac:dyDescent="0.25">
      <c r="A2093">
        <v>2092</v>
      </c>
      <c r="B2093">
        <v>2314</v>
      </c>
      <c r="C2093">
        <v>1121</v>
      </c>
      <c r="D2093">
        <f>INDEX(Reservations[Hall (won''t be transferred to database)],MATCH(SeatReservations[[#This Row],[Reservation]],Reservations[Id],0))</f>
        <v>6</v>
      </c>
      <c r="E2093">
        <f>INDEX(Reservations[Screening],MATCH(SeatReservations[[#This Row],[Reservation]],Reservations[Id],0))</f>
        <v>716</v>
      </c>
      <c r="F2093">
        <f t="shared" si="32"/>
        <v>3</v>
      </c>
      <c r="G2093">
        <f>INDEX(Seat!E:E,MATCH(SeatReservations!C2093,Seat!A:A,0))</f>
        <v>0</v>
      </c>
    </row>
    <row r="2094" spans="1:7" x14ac:dyDescent="0.25">
      <c r="A2094">
        <v>2093</v>
      </c>
      <c r="B2094">
        <v>220</v>
      </c>
      <c r="C2094">
        <v>1366</v>
      </c>
      <c r="D2094">
        <f>INDEX(Reservations[Hall (won''t be transferred to database)],MATCH(SeatReservations[[#This Row],[Reservation]],Reservations[Id],0))</f>
        <v>9</v>
      </c>
      <c r="E2094">
        <f>INDEX(Reservations[Screening],MATCH(SeatReservations[[#This Row],[Reservation]],Reservations[Id],0))</f>
        <v>722</v>
      </c>
      <c r="F2094">
        <f t="shared" si="32"/>
        <v>3</v>
      </c>
      <c r="G2094">
        <f>INDEX(Seat!E:E,MATCH(SeatReservations!C2094,Seat!A:A,0))</f>
        <v>0</v>
      </c>
    </row>
    <row r="2095" spans="1:7" x14ac:dyDescent="0.25">
      <c r="A2095">
        <v>2094</v>
      </c>
      <c r="B2095">
        <v>2582</v>
      </c>
      <c r="C2095">
        <v>795</v>
      </c>
      <c r="D2095">
        <f>INDEX(Reservations[Hall (won''t be transferred to database)],MATCH(SeatReservations[[#This Row],[Reservation]],Reservations[Id],0))</f>
        <v>4</v>
      </c>
      <c r="E2095">
        <f>INDEX(Reservations[Screening],MATCH(SeatReservations[[#This Row],[Reservation]],Reservations[Id],0))</f>
        <v>717</v>
      </c>
      <c r="F2095">
        <f t="shared" si="32"/>
        <v>1</v>
      </c>
      <c r="G2095">
        <f>INDEX(Seat!E:E,MATCH(SeatReservations!C2095,Seat!A:A,0))</f>
        <v>0</v>
      </c>
    </row>
    <row r="2096" spans="1:7" x14ac:dyDescent="0.25">
      <c r="A2096">
        <v>2095</v>
      </c>
      <c r="B2096">
        <v>316</v>
      </c>
      <c r="C2096">
        <v>1215</v>
      </c>
      <c r="D2096">
        <f>INDEX(Reservations[Hall (won''t be transferred to database)],MATCH(SeatReservations[[#This Row],[Reservation]],Reservations[Id],0))</f>
        <v>7</v>
      </c>
      <c r="E2096">
        <f>INDEX(Reservations[Screening],MATCH(SeatReservations[[#This Row],[Reservation]],Reservations[Id],0))</f>
        <v>819</v>
      </c>
      <c r="F2096">
        <f t="shared" si="32"/>
        <v>1</v>
      </c>
      <c r="G2096">
        <f>INDEX(Seat!E:E,MATCH(SeatReservations!C2096,Seat!A:A,0))</f>
        <v>0</v>
      </c>
    </row>
    <row r="2097" spans="1:7" x14ac:dyDescent="0.25">
      <c r="A2097">
        <v>2096</v>
      </c>
      <c r="B2097">
        <v>1197</v>
      </c>
      <c r="C2097">
        <v>569</v>
      </c>
      <c r="D2097">
        <f>INDEX(Reservations[Hall (won''t be transferred to database)],MATCH(SeatReservations[[#This Row],[Reservation]],Reservations[Id],0))</f>
        <v>3</v>
      </c>
      <c r="E2097">
        <f>INDEX(Reservations[Screening],MATCH(SeatReservations[[#This Row],[Reservation]],Reservations[Id],0))</f>
        <v>236</v>
      </c>
      <c r="F2097">
        <f t="shared" si="32"/>
        <v>1</v>
      </c>
      <c r="G2097">
        <f>INDEX(Seat!E:E,MATCH(SeatReservations!C2097,Seat!A:A,0))</f>
        <v>0</v>
      </c>
    </row>
    <row r="2098" spans="1:7" x14ac:dyDescent="0.25">
      <c r="A2098">
        <v>2097</v>
      </c>
      <c r="B2098">
        <v>1353</v>
      </c>
      <c r="C2098">
        <v>1086</v>
      </c>
      <c r="D2098">
        <f>INDEX(Reservations[Hall (won''t be transferred to database)],MATCH(SeatReservations[[#This Row],[Reservation]],Reservations[Id],0))</f>
        <v>6</v>
      </c>
      <c r="E2098">
        <f>INDEX(Reservations[Screening],MATCH(SeatReservations[[#This Row],[Reservation]],Reservations[Id],0))</f>
        <v>250</v>
      </c>
      <c r="F2098">
        <f t="shared" si="32"/>
        <v>1</v>
      </c>
      <c r="G2098">
        <f>INDEX(Seat!E:E,MATCH(SeatReservations!C2098,Seat!A:A,0))</f>
        <v>0</v>
      </c>
    </row>
    <row r="2099" spans="1:7" x14ac:dyDescent="0.25">
      <c r="A2099">
        <v>2098</v>
      </c>
      <c r="B2099">
        <v>573</v>
      </c>
      <c r="C2099">
        <v>396</v>
      </c>
      <c r="D2099">
        <f>INDEX(Reservations[Hall (won''t be transferred to database)],MATCH(SeatReservations[[#This Row],[Reservation]],Reservations[Id],0))</f>
        <v>2</v>
      </c>
      <c r="E2099">
        <f>INDEX(Reservations[Screening],MATCH(SeatReservations[[#This Row],[Reservation]],Reservations[Id],0))</f>
        <v>669</v>
      </c>
      <c r="F2099">
        <f t="shared" si="32"/>
        <v>1</v>
      </c>
      <c r="G2099">
        <f>INDEX(Seat!E:E,MATCH(SeatReservations!C2099,Seat!A:A,0))</f>
        <v>0</v>
      </c>
    </row>
    <row r="2100" spans="1:7" x14ac:dyDescent="0.25">
      <c r="A2100">
        <v>2099</v>
      </c>
      <c r="B2100">
        <v>2103</v>
      </c>
      <c r="C2100">
        <v>1143</v>
      </c>
      <c r="D2100">
        <f>INDEX(Reservations[Hall (won''t be transferred to database)],MATCH(SeatReservations[[#This Row],[Reservation]],Reservations[Id],0))</f>
        <v>6</v>
      </c>
      <c r="E2100">
        <f>INDEX(Reservations[Screening],MATCH(SeatReservations[[#This Row],[Reservation]],Reservations[Id],0))</f>
        <v>677</v>
      </c>
      <c r="F2100">
        <f t="shared" si="32"/>
        <v>1</v>
      </c>
      <c r="G2100">
        <f>INDEX(Seat!E:E,MATCH(SeatReservations!C2100,Seat!A:A,0))</f>
        <v>0</v>
      </c>
    </row>
    <row r="2101" spans="1:7" x14ac:dyDescent="0.25">
      <c r="A2101">
        <v>2100</v>
      </c>
      <c r="B2101">
        <v>2718</v>
      </c>
      <c r="C2101">
        <v>1369</v>
      </c>
      <c r="D2101">
        <f>INDEX(Reservations[Hall (won''t be transferred to database)],MATCH(SeatReservations[[#This Row],[Reservation]],Reservations[Id],0))</f>
        <v>9</v>
      </c>
      <c r="E2101">
        <f>INDEX(Reservations[Screening],MATCH(SeatReservations[[#This Row],[Reservation]],Reservations[Id],0))</f>
        <v>783</v>
      </c>
      <c r="F2101">
        <f t="shared" si="32"/>
        <v>1</v>
      </c>
      <c r="G2101">
        <f>INDEX(Seat!E:E,MATCH(SeatReservations!C2101,Seat!A:A,0))</f>
        <v>0</v>
      </c>
    </row>
    <row r="2102" spans="1:7" x14ac:dyDescent="0.25">
      <c r="A2102">
        <v>2101</v>
      </c>
      <c r="B2102">
        <v>2210</v>
      </c>
      <c r="C2102">
        <v>1285</v>
      </c>
      <c r="D2102">
        <f>INDEX(Reservations[Hall (won''t be transferred to database)],MATCH(SeatReservations[[#This Row],[Reservation]],Reservations[Id],0))</f>
        <v>8</v>
      </c>
      <c r="E2102">
        <f>INDEX(Reservations[Screening],MATCH(SeatReservations[[#This Row],[Reservation]],Reservations[Id],0))</f>
        <v>820</v>
      </c>
      <c r="F2102">
        <f t="shared" si="32"/>
        <v>1</v>
      </c>
      <c r="G2102">
        <f>INDEX(Seat!E:E,MATCH(SeatReservations!C2102,Seat!A:A,0))</f>
        <v>0</v>
      </c>
    </row>
    <row r="2103" spans="1:7" x14ac:dyDescent="0.25">
      <c r="A2103">
        <v>2102</v>
      </c>
      <c r="B2103">
        <v>2810</v>
      </c>
      <c r="C2103">
        <v>147</v>
      </c>
      <c r="D2103">
        <f>INDEX(Reservations[Hall (won''t be transferred to database)],MATCH(SeatReservations[[#This Row],[Reservation]],Reservations[Id],0))</f>
        <v>1</v>
      </c>
      <c r="E2103">
        <f>INDEX(Reservations[Screening],MATCH(SeatReservations[[#This Row],[Reservation]],Reservations[Id],0))</f>
        <v>765</v>
      </c>
      <c r="F2103">
        <f t="shared" si="32"/>
        <v>1</v>
      </c>
      <c r="G2103">
        <f>INDEX(Seat!E:E,MATCH(SeatReservations!C2103,Seat!A:A,0))</f>
        <v>0</v>
      </c>
    </row>
    <row r="2104" spans="1:7" x14ac:dyDescent="0.25">
      <c r="A2104">
        <v>2103</v>
      </c>
      <c r="B2104">
        <v>1085</v>
      </c>
      <c r="C2104">
        <v>1373</v>
      </c>
      <c r="D2104">
        <f>INDEX(Reservations[Hall (won''t be transferred to database)],MATCH(SeatReservations[[#This Row],[Reservation]],Reservations[Id],0))</f>
        <v>10</v>
      </c>
      <c r="E2104">
        <f>INDEX(Reservations[Screening],MATCH(SeatReservations[[#This Row],[Reservation]],Reservations[Id],0))</f>
        <v>204</v>
      </c>
      <c r="F2104">
        <f t="shared" si="32"/>
        <v>1</v>
      </c>
      <c r="G2104">
        <f>INDEX(Seat!E:E,MATCH(SeatReservations!C2104,Seat!A:A,0))</f>
        <v>0</v>
      </c>
    </row>
    <row r="2105" spans="1:7" x14ac:dyDescent="0.25">
      <c r="A2105">
        <v>2104</v>
      </c>
      <c r="B2105">
        <v>1432</v>
      </c>
      <c r="C2105">
        <v>258</v>
      </c>
      <c r="D2105">
        <f>INDEX(Reservations[Hall (won''t be transferred to database)],MATCH(SeatReservations[[#This Row],[Reservation]],Reservations[Id],0))</f>
        <v>2</v>
      </c>
      <c r="E2105">
        <f>INDEX(Reservations[Screening],MATCH(SeatReservations[[#This Row],[Reservation]],Reservations[Id],0))</f>
        <v>88</v>
      </c>
      <c r="F2105">
        <f t="shared" si="32"/>
        <v>1</v>
      </c>
      <c r="G2105">
        <f>INDEX(Seat!E:E,MATCH(SeatReservations!C2105,Seat!A:A,0))</f>
        <v>0</v>
      </c>
    </row>
    <row r="2106" spans="1:7" x14ac:dyDescent="0.25">
      <c r="A2106">
        <v>2105</v>
      </c>
      <c r="B2106">
        <v>685</v>
      </c>
      <c r="C2106">
        <v>162</v>
      </c>
      <c r="D2106">
        <f>INDEX(Reservations[Hall (won''t be transferred to database)],MATCH(SeatReservations[[#This Row],[Reservation]],Reservations[Id],0))</f>
        <v>1</v>
      </c>
      <c r="E2106">
        <f>INDEX(Reservations[Screening],MATCH(SeatReservations[[#This Row],[Reservation]],Reservations[Id],0))</f>
        <v>700</v>
      </c>
      <c r="F2106">
        <f t="shared" si="32"/>
        <v>1</v>
      </c>
      <c r="G2106">
        <f>INDEX(Seat!E:E,MATCH(SeatReservations!C2106,Seat!A:A,0))</f>
        <v>0</v>
      </c>
    </row>
    <row r="2107" spans="1:7" x14ac:dyDescent="0.25">
      <c r="A2107">
        <v>2106</v>
      </c>
      <c r="B2107">
        <v>1057</v>
      </c>
      <c r="C2107">
        <v>1374</v>
      </c>
      <c r="D2107">
        <f>INDEX(Reservations[Hall (won''t be transferred to database)],MATCH(SeatReservations[[#This Row],[Reservation]],Reservations[Id],0))</f>
        <v>10</v>
      </c>
      <c r="E2107">
        <f>INDEX(Reservations[Screening],MATCH(SeatReservations[[#This Row],[Reservation]],Reservations[Id],0))</f>
        <v>26</v>
      </c>
      <c r="F2107">
        <f t="shared" si="32"/>
        <v>1</v>
      </c>
      <c r="G2107">
        <f>INDEX(Seat!E:E,MATCH(SeatReservations!C2107,Seat!A:A,0))</f>
        <v>0</v>
      </c>
    </row>
    <row r="2108" spans="1:7" x14ac:dyDescent="0.25">
      <c r="A2108">
        <v>2107</v>
      </c>
      <c r="B2108">
        <v>358</v>
      </c>
      <c r="C2108">
        <v>1373</v>
      </c>
      <c r="D2108">
        <f>INDEX(Reservations[Hall (won''t be transferred to database)],MATCH(SeatReservations[[#This Row],[Reservation]],Reservations[Id],0))</f>
        <v>10</v>
      </c>
      <c r="E2108">
        <f>INDEX(Reservations[Screening],MATCH(SeatReservations[[#This Row],[Reservation]],Reservations[Id],0))</f>
        <v>804</v>
      </c>
      <c r="F2108">
        <f t="shared" si="32"/>
        <v>1</v>
      </c>
      <c r="G2108">
        <f>INDEX(Seat!E:E,MATCH(SeatReservations!C2108,Seat!A:A,0))</f>
        <v>0</v>
      </c>
    </row>
    <row r="2109" spans="1:7" x14ac:dyDescent="0.25">
      <c r="A2109">
        <v>2108</v>
      </c>
      <c r="B2109">
        <v>142</v>
      </c>
      <c r="C2109">
        <v>871</v>
      </c>
      <c r="D2109">
        <f>INDEX(Reservations[Hall (won''t be transferred to database)],MATCH(SeatReservations[[#This Row],[Reservation]],Reservations[Id],0))</f>
        <v>4</v>
      </c>
      <c r="E2109">
        <f>INDEX(Reservations[Screening],MATCH(SeatReservations[[#This Row],[Reservation]],Reservations[Id],0))</f>
        <v>798</v>
      </c>
      <c r="F2109">
        <f t="shared" si="32"/>
        <v>1</v>
      </c>
      <c r="G2109">
        <f>INDEX(Seat!E:E,MATCH(SeatReservations!C2109,Seat!A:A,0))</f>
        <v>0</v>
      </c>
    </row>
    <row r="2110" spans="1:7" x14ac:dyDescent="0.25">
      <c r="A2110">
        <v>2109</v>
      </c>
      <c r="B2110">
        <v>1822</v>
      </c>
      <c r="C2110">
        <v>26</v>
      </c>
      <c r="D2110">
        <f>INDEX(Reservations[Hall (won''t be transferred to database)],MATCH(SeatReservations[[#This Row],[Reservation]],Reservations[Id],0))</f>
        <v>1</v>
      </c>
      <c r="E2110">
        <f>INDEX(Reservations[Screening],MATCH(SeatReservations[[#This Row],[Reservation]],Reservations[Id],0))</f>
        <v>48</v>
      </c>
      <c r="F2110">
        <f t="shared" si="32"/>
        <v>1</v>
      </c>
      <c r="G2110">
        <f>INDEX(Seat!E:E,MATCH(SeatReservations!C2110,Seat!A:A,0))</f>
        <v>0</v>
      </c>
    </row>
    <row r="2111" spans="1:7" x14ac:dyDescent="0.25">
      <c r="A2111">
        <v>2110</v>
      </c>
      <c r="B2111">
        <v>2970</v>
      </c>
      <c r="C2111">
        <v>168</v>
      </c>
      <c r="D2111">
        <f>INDEX(Reservations[Hall (won''t be transferred to database)],MATCH(SeatReservations[[#This Row],[Reservation]],Reservations[Id],0))</f>
        <v>1</v>
      </c>
      <c r="E2111">
        <f>INDEX(Reservations[Screening],MATCH(SeatReservations[[#This Row],[Reservation]],Reservations[Id],0))</f>
        <v>721</v>
      </c>
      <c r="F2111">
        <f t="shared" si="32"/>
        <v>1</v>
      </c>
      <c r="G2111">
        <f>INDEX(Seat!E:E,MATCH(SeatReservations!C2111,Seat!A:A,0))</f>
        <v>0</v>
      </c>
    </row>
    <row r="2112" spans="1:7" x14ac:dyDescent="0.25">
      <c r="A2112">
        <v>2111</v>
      </c>
      <c r="B2112">
        <v>646</v>
      </c>
      <c r="C2112">
        <v>599</v>
      </c>
      <c r="D2112">
        <f>INDEX(Reservations[Hall (won''t be transferred to database)],MATCH(SeatReservations[[#This Row],[Reservation]],Reservations[Id],0))</f>
        <v>3</v>
      </c>
      <c r="E2112">
        <f>INDEX(Reservations[Screening],MATCH(SeatReservations[[#This Row],[Reservation]],Reservations[Id],0))</f>
        <v>635</v>
      </c>
      <c r="F2112">
        <f t="shared" si="32"/>
        <v>1</v>
      </c>
      <c r="G2112">
        <f>INDEX(Seat!E:E,MATCH(SeatReservations!C2112,Seat!A:A,0))</f>
        <v>0</v>
      </c>
    </row>
    <row r="2113" spans="1:7" x14ac:dyDescent="0.25">
      <c r="A2113">
        <v>2112</v>
      </c>
      <c r="B2113">
        <v>1846</v>
      </c>
      <c r="C2113">
        <v>354</v>
      </c>
      <c r="D2113">
        <f>INDEX(Reservations[Hall (won''t be transferred to database)],MATCH(SeatReservations[[#This Row],[Reservation]],Reservations[Id],0))</f>
        <v>2</v>
      </c>
      <c r="E2113">
        <f>INDEX(Reservations[Screening],MATCH(SeatReservations[[#This Row],[Reservation]],Reservations[Id],0))</f>
        <v>58</v>
      </c>
      <c r="F2113">
        <f t="shared" si="32"/>
        <v>1</v>
      </c>
      <c r="G2113">
        <f>INDEX(Seat!E:E,MATCH(SeatReservations!C2113,Seat!A:A,0))</f>
        <v>0</v>
      </c>
    </row>
    <row r="2114" spans="1:7" x14ac:dyDescent="0.25">
      <c r="A2114">
        <v>2113</v>
      </c>
      <c r="B2114">
        <v>1675</v>
      </c>
      <c r="C2114">
        <v>610</v>
      </c>
      <c r="D2114">
        <f>INDEX(Reservations[Hall (won''t be transferred to database)],MATCH(SeatReservations[[#This Row],[Reservation]],Reservations[Id],0))</f>
        <v>3</v>
      </c>
      <c r="E2114">
        <f>INDEX(Reservations[Screening],MATCH(SeatReservations[[#This Row],[Reservation]],Reservations[Id],0))</f>
        <v>158</v>
      </c>
      <c r="F2114">
        <f t="shared" ref="F2114:F2177" si="33">COUNTIFS($E$1:$E$15894,E2114,$C$1:$C$15894,C2114)</f>
        <v>1</v>
      </c>
      <c r="G2114">
        <f>INDEX(Seat!E:E,MATCH(SeatReservations!C2114,Seat!A:A,0))</f>
        <v>0</v>
      </c>
    </row>
    <row r="2115" spans="1:7" x14ac:dyDescent="0.25">
      <c r="A2115">
        <v>2114</v>
      </c>
      <c r="B2115">
        <v>165</v>
      </c>
      <c r="C2115">
        <v>1328</v>
      </c>
      <c r="D2115">
        <f>INDEX(Reservations[Hall (won''t be transferred to database)],MATCH(SeatReservations[[#This Row],[Reservation]],Reservations[Id],0))</f>
        <v>9</v>
      </c>
      <c r="E2115">
        <f>INDEX(Reservations[Screening],MATCH(SeatReservations[[#This Row],[Reservation]],Reservations[Id],0))</f>
        <v>611</v>
      </c>
      <c r="F2115">
        <f t="shared" si="33"/>
        <v>2</v>
      </c>
      <c r="G2115">
        <f>INDEX(Seat!E:E,MATCH(SeatReservations!C2115,Seat!A:A,0))</f>
        <v>0</v>
      </c>
    </row>
    <row r="2116" spans="1:7" x14ac:dyDescent="0.25">
      <c r="A2116">
        <v>2115</v>
      </c>
      <c r="B2116">
        <v>2580</v>
      </c>
      <c r="C2116">
        <v>294</v>
      </c>
      <c r="D2116">
        <f>INDEX(Reservations[Hall (won''t be transferred to database)],MATCH(SeatReservations[[#This Row],[Reservation]],Reservations[Id],0))</f>
        <v>2</v>
      </c>
      <c r="E2116">
        <f>INDEX(Reservations[Screening],MATCH(SeatReservations[[#This Row],[Reservation]],Reservations[Id],0))</f>
        <v>632</v>
      </c>
      <c r="F2116">
        <f t="shared" si="33"/>
        <v>1</v>
      </c>
      <c r="G2116">
        <f>INDEX(Seat!E:E,MATCH(SeatReservations!C2116,Seat!A:A,0))</f>
        <v>0</v>
      </c>
    </row>
    <row r="2117" spans="1:7" x14ac:dyDescent="0.25">
      <c r="A2117">
        <v>2116</v>
      </c>
      <c r="B2117">
        <v>176</v>
      </c>
      <c r="C2117">
        <v>701</v>
      </c>
      <c r="D2117">
        <f>INDEX(Reservations[Hall (won''t be transferred to database)],MATCH(SeatReservations[[#This Row],[Reservation]],Reservations[Id],0))</f>
        <v>3</v>
      </c>
      <c r="E2117">
        <f>INDEX(Reservations[Screening],MATCH(SeatReservations[[#This Row],[Reservation]],Reservations[Id],0))</f>
        <v>753</v>
      </c>
      <c r="F2117">
        <f t="shared" si="33"/>
        <v>2</v>
      </c>
      <c r="G2117">
        <f>INDEX(Seat!E:E,MATCH(SeatReservations!C2117,Seat!A:A,0))</f>
        <v>0</v>
      </c>
    </row>
    <row r="2118" spans="1:7" x14ac:dyDescent="0.25">
      <c r="A2118">
        <v>2117</v>
      </c>
      <c r="B2118">
        <v>1296</v>
      </c>
      <c r="C2118">
        <v>1253</v>
      </c>
      <c r="D2118">
        <f>INDEX(Reservations[Hall (won''t be transferred to database)],MATCH(SeatReservations[[#This Row],[Reservation]],Reservations[Id],0))</f>
        <v>7</v>
      </c>
      <c r="E2118">
        <f>INDEX(Reservations[Screening],MATCH(SeatReservations[[#This Row],[Reservation]],Reservations[Id],0))</f>
        <v>30</v>
      </c>
      <c r="F2118">
        <f t="shared" si="33"/>
        <v>1</v>
      </c>
      <c r="G2118">
        <f>INDEX(Seat!E:E,MATCH(SeatReservations!C2118,Seat!A:A,0))</f>
        <v>0</v>
      </c>
    </row>
    <row r="2119" spans="1:7" x14ac:dyDescent="0.25">
      <c r="A2119">
        <v>2118</v>
      </c>
      <c r="B2119">
        <v>394</v>
      </c>
      <c r="C2119">
        <v>177</v>
      </c>
      <c r="D2119">
        <f>INDEX(Reservations[Hall (won''t be transferred to database)],MATCH(SeatReservations[[#This Row],[Reservation]],Reservations[Id],0))</f>
        <v>1</v>
      </c>
      <c r="E2119">
        <f>INDEX(Reservations[Screening],MATCH(SeatReservations[[#This Row],[Reservation]],Reservations[Id],0))</f>
        <v>826</v>
      </c>
      <c r="F2119">
        <f t="shared" si="33"/>
        <v>1</v>
      </c>
      <c r="G2119">
        <f>INDEX(Seat!E:E,MATCH(SeatReservations!C2119,Seat!A:A,0))</f>
        <v>0</v>
      </c>
    </row>
    <row r="2120" spans="1:7" x14ac:dyDescent="0.25">
      <c r="A2120">
        <v>2119</v>
      </c>
      <c r="B2120">
        <v>293</v>
      </c>
      <c r="C2120">
        <v>7</v>
      </c>
      <c r="D2120">
        <f>INDEX(Reservations[Hall (won''t be transferred to database)],MATCH(SeatReservations[[#This Row],[Reservation]],Reservations[Id],0))</f>
        <v>1</v>
      </c>
      <c r="E2120">
        <f>INDEX(Reservations[Screening],MATCH(SeatReservations[[#This Row],[Reservation]],Reservations[Id],0))</f>
        <v>810</v>
      </c>
      <c r="F2120">
        <f t="shared" si="33"/>
        <v>1</v>
      </c>
      <c r="G2120">
        <f>INDEX(Seat!E:E,MATCH(SeatReservations!C2120,Seat!A:A,0))</f>
        <v>0</v>
      </c>
    </row>
    <row r="2121" spans="1:7" x14ac:dyDescent="0.25">
      <c r="A2121">
        <v>2120</v>
      </c>
      <c r="B2121">
        <v>2031</v>
      </c>
      <c r="C2121">
        <v>58</v>
      </c>
      <c r="D2121">
        <f>INDEX(Reservations[Hall (won''t be transferred to database)],MATCH(SeatReservations[[#This Row],[Reservation]],Reservations[Id],0))</f>
        <v>1</v>
      </c>
      <c r="E2121">
        <f>INDEX(Reservations[Screening],MATCH(SeatReservations[[#This Row],[Reservation]],Reservations[Id],0))</f>
        <v>810</v>
      </c>
      <c r="F2121">
        <f t="shared" si="33"/>
        <v>1</v>
      </c>
      <c r="G2121">
        <f>INDEX(Seat!E:E,MATCH(SeatReservations!C2121,Seat!A:A,0))</f>
        <v>0</v>
      </c>
    </row>
    <row r="2122" spans="1:7" x14ac:dyDescent="0.25">
      <c r="A2122">
        <v>2121</v>
      </c>
      <c r="B2122">
        <v>1276</v>
      </c>
      <c r="C2122">
        <v>1354</v>
      </c>
      <c r="D2122">
        <f>INDEX(Reservations[Hall (won''t be transferred to database)],MATCH(SeatReservations[[#This Row],[Reservation]],Reservations[Id],0))</f>
        <v>9</v>
      </c>
      <c r="E2122">
        <f>INDEX(Reservations[Screening],MATCH(SeatReservations[[#This Row],[Reservation]],Reservations[Id],0))</f>
        <v>251</v>
      </c>
      <c r="F2122">
        <f t="shared" si="33"/>
        <v>1</v>
      </c>
      <c r="G2122">
        <f>INDEX(Seat!E:E,MATCH(SeatReservations!C2122,Seat!A:A,0))</f>
        <v>0</v>
      </c>
    </row>
    <row r="2123" spans="1:7" x14ac:dyDescent="0.25">
      <c r="A2123">
        <v>2122</v>
      </c>
      <c r="B2123">
        <v>2912</v>
      </c>
      <c r="C2123">
        <v>1269</v>
      </c>
      <c r="D2123">
        <f>INDEX(Reservations[Hall (won''t be transferred to database)],MATCH(SeatReservations[[#This Row],[Reservation]],Reservations[Id],0))</f>
        <v>8</v>
      </c>
      <c r="E2123">
        <f>INDEX(Reservations[Screening],MATCH(SeatReservations[[#This Row],[Reservation]],Reservations[Id],0))</f>
        <v>601</v>
      </c>
      <c r="F2123">
        <f t="shared" si="33"/>
        <v>1</v>
      </c>
      <c r="G2123">
        <f>INDEX(Seat!E:E,MATCH(SeatReservations!C2123,Seat!A:A,0))</f>
        <v>0</v>
      </c>
    </row>
    <row r="2124" spans="1:7" x14ac:dyDescent="0.25">
      <c r="A2124">
        <v>2123</v>
      </c>
      <c r="B2124">
        <v>55</v>
      </c>
      <c r="C2124">
        <v>1389</v>
      </c>
      <c r="D2124">
        <f>INDEX(Reservations[Hall (won''t be transferred to database)],MATCH(SeatReservations[[#This Row],[Reservation]],Reservations[Id],0))</f>
        <v>10</v>
      </c>
      <c r="E2124">
        <f>INDEX(Reservations[Screening],MATCH(SeatReservations[[#This Row],[Reservation]],Reservations[Id],0))</f>
        <v>775</v>
      </c>
      <c r="F2124">
        <f t="shared" si="33"/>
        <v>2</v>
      </c>
      <c r="G2124">
        <f>INDEX(Seat!E:E,MATCH(SeatReservations!C2124,Seat!A:A,0))</f>
        <v>0</v>
      </c>
    </row>
    <row r="2125" spans="1:7" x14ac:dyDescent="0.25">
      <c r="A2125">
        <v>2124</v>
      </c>
      <c r="B2125">
        <v>2723</v>
      </c>
      <c r="C2125">
        <v>245</v>
      </c>
      <c r="D2125">
        <f>INDEX(Reservations[Hall (won''t be transferred to database)],MATCH(SeatReservations[[#This Row],[Reservation]],Reservations[Id],0))</f>
        <v>2</v>
      </c>
      <c r="E2125">
        <f>INDEX(Reservations[Screening],MATCH(SeatReservations[[#This Row],[Reservation]],Reservations[Id],0))</f>
        <v>711</v>
      </c>
      <c r="F2125">
        <f t="shared" si="33"/>
        <v>1</v>
      </c>
      <c r="G2125">
        <f>INDEX(Seat!E:E,MATCH(SeatReservations!C2125,Seat!A:A,0))</f>
        <v>0</v>
      </c>
    </row>
    <row r="2126" spans="1:7" x14ac:dyDescent="0.25">
      <c r="A2126">
        <v>2125</v>
      </c>
      <c r="B2126">
        <v>2956</v>
      </c>
      <c r="C2126">
        <v>1080</v>
      </c>
      <c r="D2126">
        <f>INDEX(Reservations[Hall (won''t be transferred to database)],MATCH(SeatReservations[[#This Row],[Reservation]],Reservations[Id],0))</f>
        <v>6</v>
      </c>
      <c r="E2126">
        <f>INDEX(Reservations[Screening],MATCH(SeatReservations[[#This Row],[Reservation]],Reservations[Id],0))</f>
        <v>615</v>
      </c>
      <c r="F2126">
        <f t="shared" si="33"/>
        <v>1</v>
      </c>
      <c r="G2126">
        <f>INDEX(Seat!E:E,MATCH(SeatReservations!C2126,Seat!A:A,0))</f>
        <v>0</v>
      </c>
    </row>
    <row r="2127" spans="1:7" x14ac:dyDescent="0.25">
      <c r="A2127">
        <v>2126</v>
      </c>
      <c r="B2127">
        <v>1688</v>
      </c>
      <c r="C2127">
        <v>51</v>
      </c>
      <c r="D2127">
        <f>INDEX(Reservations[Hall (won''t be transferred to database)],MATCH(SeatReservations[[#This Row],[Reservation]],Reservations[Id],0))</f>
        <v>1</v>
      </c>
      <c r="E2127">
        <f>INDEX(Reservations[Screening],MATCH(SeatReservations[[#This Row],[Reservation]],Reservations[Id],0))</f>
        <v>178</v>
      </c>
      <c r="F2127">
        <f t="shared" si="33"/>
        <v>1</v>
      </c>
      <c r="G2127">
        <f>INDEX(Seat!E:E,MATCH(SeatReservations!C2127,Seat!A:A,0))</f>
        <v>0</v>
      </c>
    </row>
    <row r="2128" spans="1:7" x14ac:dyDescent="0.25">
      <c r="A2128">
        <v>2127</v>
      </c>
      <c r="B2128">
        <v>458</v>
      </c>
      <c r="C2128">
        <v>1344</v>
      </c>
      <c r="D2128">
        <f>INDEX(Reservations[Hall (won''t be transferred to database)],MATCH(SeatReservations[[#This Row],[Reservation]],Reservations[Id],0))</f>
        <v>9</v>
      </c>
      <c r="E2128">
        <f>INDEX(Reservations[Screening],MATCH(SeatReservations[[#This Row],[Reservation]],Reservations[Id],0))</f>
        <v>679</v>
      </c>
      <c r="F2128">
        <f t="shared" si="33"/>
        <v>1</v>
      </c>
      <c r="G2128">
        <f>INDEX(Seat!E:E,MATCH(SeatReservations!C2128,Seat!A:A,0))</f>
        <v>0</v>
      </c>
    </row>
    <row r="2129" spans="1:7" x14ac:dyDescent="0.25">
      <c r="A2129">
        <v>2128</v>
      </c>
      <c r="B2129">
        <v>1652</v>
      </c>
      <c r="C2129">
        <v>1348</v>
      </c>
      <c r="D2129">
        <f>INDEX(Reservations[Hall (won''t be transferred to database)],MATCH(SeatReservations[[#This Row],[Reservation]],Reservations[Id],0))</f>
        <v>9</v>
      </c>
      <c r="E2129">
        <f>INDEX(Reservations[Screening],MATCH(SeatReservations[[#This Row],[Reservation]],Reservations[Id],0))</f>
        <v>115</v>
      </c>
      <c r="F2129">
        <f t="shared" si="33"/>
        <v>2</v>
      </c>
      <c r="G2129">
        <f>INDEX(Seat!E:E,MATCH(SeatReservations!C2129,Seat!A:A,0))</f>
        <v>0</v>
      </c>
    </row>
    <row r="2130" spans="1:7" x14ac:dyDescent="0.25">
      <c r="A2130">
        <v>2129</v>
      </c>
      <c r="B2130">
        <v>1336</v>
      </c>
      <c r="C2130">
        <v>767</v>
      </c>
      <c r="D2130">
        <f>INDEX(Reservations[Hall (won''t be transferred to database)],MATCH(SeatReservations[[#This Row],[Reservation]],Reservations[Id],0))</f>
        <v>4</v>
      </c>
      <c r="E2130">
        <f>INDEX(Reservations[Screening],MATCH(SeatReservations[[#This Row],[Reservation]],Reservations[Id],0))</f>
        <v>184</v>
      </c>
      <c r="F2130">
        <f t="shared" si="33"/>
        <v>1</v>
      </c>
      <c r="G2130">
        <f>INDEX(Seat!E:E,MATCH(SeatReservations!C2130,Seat!A:A,0))</f>
        <v>0</v>
      </c>
    </row>
    <row r="2131" spans="1:7" x14ac:dyDescent="0.25">
      <c r="A2131">
        <v>2130</v>
      </c>
      <c r="B2131">
        <v>2454</v>
      </c>
      <c r="C2131">
        <v>724</v>
      </c>
      <c r="D2131">
        <f>INDEX(Reservations[Hall (won''t be transferred to database)],MATCH(SeatReservations[[#This Row],[Reservation]],Reservations[Id],0))</f>
        <v>4</v>
      </c>
      <c r="E2131">
        <f>INDEX(Reservations[Screening],MATCH(SeatReservations[[#This Row],[Reservation]],Reservations[Id],0))</f>
        <v>708</v>
      </c>
      <c r="F2131">
        <f t="shared" si="33"/>
        <v>1</v>
      </c>
      <c r="G2131">
        <f>INDEX(Seat!E:E,MATCH(SeatReservations!C2131,Seat!A:A,0))</f>
        <v>0</v>
      </c>
    </row>
    <row r="2132" spans="1:7" x14ac:dyDescent="0.25">
      <c r="A2132">
        <v>2131</v>
      </c>
      <c r="B2132">
        <v>749</v>
      </c>
      <c r="C2132">
        <v>1112</v>
      </c>
      <c r="D2132">
        <f>INDEX(Reservations[Hall (won''t be transferred to database)],MATCH(SeatReservations[[#This Row],[Reservation]],Reservations[Id],0))</f>
        <v>6</v>
      </c>
      <c r="E2132">
        <f>INDEX(Reservations[Screening],MATCH(SeatReservations[[#This Row],[Reservation]],Reservations[Id],0))</f>
        <v>828</v>
      </c>
      <c r="F2132">
        <f t="shared" si="33"/>
        <v>1</v>
      </c>
      <c r="G2132">
        <f>INDEX(Seat!E:E,MATCH(SeatReservations!C2132,Seat!A:A,0))</f>
        <v>0</v>
      </c>
    </row>
    <row r="2133" spans="1:7" x14ac:dyDescent="0.25">
      <c r="A2133">
        <v>2132</v>
      </c>
      <c r="B2133">
        <v>2349</v>
      </c>
      <c r="C2133">
        <v>123</v>
      </c>
      <c r="D2133">
        <f>INDEX(Reservations[Hall (won''t be transferred to database)],MATCH(SeatReservations[[#This Row],[Reservation]],Reservations[Id],0))</f>
        <v>1</v>
      </c>
      <c r="E2133">
        <f>INDEX(Reservations[Screening],MATCH(SeatReservations[[#This Row],[Reservation]],Reservations[Id],0))</f>
        <v>696</v>
      </c>
      <c r="F2133">
        <f t="shared" si="33"/>
        <v>1</v>
      </c>
      <c r="G2133">
        <f>INDEX(Seat!E:E,MATCH(SeatReservations!C2133,Seat!A:A,0))</f>
        <v>0</v>
      </c>
    </row>
    <row r="2134" spans="1:7" x14ac:dyDescent="0.25">
      <c r="A2134">
        <v>2133</v>
      </c>
      <c r="B2134">
        <v>2524</v>
      </c>
      <c r="C2134">
        <v>530</v>
      </c>
      <c r="D2134">
        <f>INDEX(Reservations[Hall (won''t be transferred to database)],MATCH(SeatReservations[[#This Row],[Reservation]],Reservations[Id],0))</f>
        <v>3</v>
      </c>
      <c r="E2134">
        <f>INDEX(Reservations[Screening],MATCH(SeatReservations[[#This Row],[Reservation]],Reservations[Id],0))</f>
        <v>666</v>
      </c>
      <c r="F2134">
        <f t="shared" si="33"/>
        <v>1</v>
      </c>
      <c r="G2134">
        <f>INDEX(Seat!E:E,MATCH(SeatReservations!C2134,Seat!A:A,0))</f>
        <v>0</v>
      </c>
    </row>
    <row r="2135" spans="1:7" x14ac:dyDescent="0.25">
      <c r="A2135">
        <v>2134</v>
      </c>
      <c r="B2135">
        <v>1710</v>
      </c>
      <c r="C2135">
        <v>1026</v>
      </c>
      <c r="D2135">
        <f>INDEX(Reservations[Hall (won''t be transferred to database)],MATCH(SeatReservations[[#This Row],[Reservation]],Reservations[Id],0))</f>
        <v>5</v>
      </c>
      <c r="E2135">
        <f>INDEX(Reservations[Screening],MATCH(SeatReservations[[#This Row],[Reservation]],Reservations[Id],0))</f>
        <v>295</v>
      </c>
      <c r="F2135">
        <f t="shared" si="33"/>
        <v>1</v>
      </c>
      <c r="G2135">
        <f>INDEX(Seat!E:E,MATCH(SeatReservations!C2135,Seat!A:A,0))</f>
        <v>0</v>
      </c>
    </row>
    <row r="2136" spans="1:7" x14ac:dyDescent="0.25">
      <c r="A2136">
        <v>2135</v>
      </c>
      <c r="B2136">
        <v>922</v>
      </c>
      <c r="C2136">
        <v>1090</v>
      </c>
      <c r="D2136">
        <f>INDEX(Reservations[Hall (won''t be transferred to database)],MATCH(SeatReservations[[#This Row],[Reservation]],Reservations[Id],0))</f>
        <v>6</v>
      </c>
      <c r="E2136">
        <f>INDEX(Reservations[Screening],MATCH(SeatReservations[[#This Row],[Reservation]],Reservations[Id],0))</f>
        <v>703</v>
      </c>
      <c r="F2136">
        <f t="shared" si="33"/>
        <v>1</v>
      </c>
      <c r="G2136">
        <f>INDEX(Seat!E:E,MATCH(SeatReservations!C2136,Seat!A:A,0))</f>
        <v>0</v>
      </c>
    </row>
    <row r="2137" spans="1:7" x14ac:dyDescent="0.25">
      <c r="A2137">
        <v>2136</v>
      </c>
      <c r="B2137">
        <v>788</v>
      </c>
      <c r="C2137">
        <v>346</v>
      </c>
      <c r="D2137">
        <f>INDEX(Reservations[Hall (won''t be transferred to database)],MATCH(SeatReservations[[#This Row],[Reservation]],Reservations[Id],0))</f>
        <v>2</v>
      </c>
      <c r="E2137">
        <f>INDEX(Reservations[Screening],MATCH(SeatReservations[[#This Row],[Reservation]],Reservations[Id],0))</f>
        <v>809</v>
      </c>
      <c r="F2137">
        <f t="shared" si="33"/>
        <v>1</v>
      </c>
      <c r="G2137">
        <f>INDEX(Seat!E:E,MATCH(SeatReservations!C2137,Seat!A:A,0))</f>
        <v>0</v>
      </c>
    </row>
    <row r="2138" spans="1:7" x14ac:dyDescent="0.25">
      <c r="A2138">
        <v>2137</v>
      </c>
      <c r="B2138">
        <v>518</v>
      </c>
      <c r="C2138">
        <v>1031</v>
      </c>
      <c r="D2138">
        <f>INDEX(Reservations[Hall (won''t be transferred to database)],MATCH(SeatReservations[[#This Row],[Reservation]],Reservations[Id],0))</f>
        <v>5</v>
      </c>
      <c r="E2138">
        <f>INDEX(Reservations[Screening],MATCH(SeatReservations[[#This Row],[Reservation]],Reservations[Id],0))</f>
        <v>818</v>
      </c>
      <c r="F2138">
        <f t="shared" si="33"/>
        <v>1</v>
      </c>
      <c r="G2138">
        <f>INDEX(Seat!E:E,MATCH(SeatReservations!C2138,Seat!A:A,0))</f>
        <v>0</v>
      </c>
    </row>
    <row r="2139" spans="1:7" x14ac:dyDescent="0.25">
      <c r="A2139">
        <v>2138</v>
      </c>
      <c r="B2139">
        <v>2820</v>
      </c>
      <c r="C2139">
        <v>877</v>
      </c>
      <c r="D2139">
        <f>INDEX(Reservations[Hall (won''t be transferred to database)],MATCH(SeatReservations[[#This Row],[Reservation]],Reservations[Id],0))</f>
        <v>4</v>
      </c>
      <c r="E2139">
        <f>INDEX(Reservations[Screening],MATCH(SeatReservations[[#This Row],[Reservation]],Reservations[Id],0))</f>
        <v>656</v>
      </c>
      <c r="F2139">
        <f t="shared" si="33"/>
        <v>1</v>
      </c>
      <c r="G2139">
        <f>INDEX(Seat!E:E,MATCH(SeatReservations!C2139,Seat!A:A,0))</f>
        <v>0</v>
      </c>
    </row>
    <row r="2140" spans="1:7" x14ac:dyDescent="0.25">
      <c r="A2140">
        <v>2139</v>
      </c>
      <c r="B2140">
        <v>798</v>
      </c>
      <c r="C2140">
        <v>1147</v>
      </c>
      <c r="D2140">
        <f>INDEX(Reservations[Hall (won''t be transferred to database)],MATCH(SeatReservations[[#This Row],[Reservation]],Reservations[Id],0))</f>
        <v>6</v>
      </c>
      <c r="E2140">
        <f>INDEX(Reservations[Screening],MATCH(SeatReservations[[#This Row],[Reservation]],Reservations[Id],0))</f>
        <v>716</v>
      </c>
      <c r="F2140">
        <f t="shared" si="33"/>
        <v>3</v>
      </c>
      <c r="G2140">
        <f>INDEX(Seat!E:E,MATCH(SeatReservations!C2140,Seat!A:A,0))</f>
        <v>0</v>
      </c>
    </row>
    <row r="2141" spans="1:7" x14ac:dyDescent="0.25">
      <c r="A2141">
        <v>2140</v>
      </c>
      <c r="B2141">
        <v>1039</v>
      </c>
      <c r="C2141">
        <v>979</v>
      </c>
      <c r="D2141">
        <f>INDEX(Reservations[Hall (won''t be transferred to database)],MATCH(SeatReservations[[#This Row],[Reservation]],Reservations[Id],0))</f>
        <v>5</v>
      </c>
      <c r="E2141">
        <f>INDEX(Reservations[Screening],MATCH(SeatReservations[[#This Row],[Reservation]],Reservations[Id],0))</f>
        <v>94</v>
      </c>
      <c r="F2141">
        <f t="shared" si="33"/>
        <v>1</v>
      </c>
      <c r="G2141">
        <f>INDEX(Seat!E:E,MATCH(SeatReservations!C2141,Seat!A:A,0))</f>
        <v>0</v>
      </c>
    </row>
    <row r="2142" spans="1:7" x14ac:dyDescent="0.25">
      <c r="A2142">
        <v>2141</v>
      </c>
      <c r="B2142">
        <v>1483</v>
      </c>
      <c r="C2142">
        <v>1371</v>
      </c>
      <c r="D2142">
        <f>INDEX(Reservations[Hall (won''t be transferred to database)],MATCH(SeatReservations[[#This Row],[Reservation]],Reservations[Id],0))</f>
        <v>9</v>
      </c>
      <c r="E2142">
        <f>INDEX(Reservations[Screening],MATCH(SeatReservations[[#This Row],[Reservation]],Reservations[Id],0))</f>
        <v>214</v>
      </c>
      <c r="F2142">
        <f t="shared" si="33"/>
        <v>1</v>
      </c>
      <c r="G2142">
        <f>INDEX(Seat!E:E,MATCH(SeatReservations!C2142,Seat!A:A,0))</f>
        <v>0</v>
      </c>
    </row>
    <row r="2143" spans="1:7" x14ac:dyDescent="0.25">
      <c r="A2143">
        <v>2142</v>
      </c>
      <c r="B2143">
        <v>895</v>
      </c>
      <c r="C2143">
        <v>1091</v>
      </c>
      <c r="D2143">
        <f>INDEX(Reservations[Hall (won''t be transferred to database)],MATCH(SeatReservations[[#This Row],[Reservation]],Reservations[Id],0))</f>
        <v>6</v>
      </c>
      <c r="E2143">
        <f>INDEX(Reservations[Screening],MATCH(SeatReservations[[#This Row],[Reservation]],Reservations[Id],0))</f>
        <v>615</v>
      </c>
      <c r="F2143">
        <f t="shared" si="33"/>
        <v>1</v>
      </c>
      <c r="G2143">
        <f>INDEX(Seat!E:E,MATCH(SeatReservations!C2143,Seat!A:A,0))</f>
        <v>0</v>
      </c>
    </row>
    <row r="2144" spans="1:7" x14ac:dyDescent="0.25">
      <c r="A2144">
        <v>2143</v>
      </c>
      <c r="B2144">
        <v>1329</v>
      </c>
      <c r="C2144">
        <v>1146</v>
      </c>
      <c r="D2144">
        <f>INDEX(Reservations[Hall (won''t be transferred to database)],MATCH(SeatReservations[[#This Row],[Reservation]],Reservations[Id],0))</f>
        <v>6</v>
      </c>
      <c r="E2144">
        <f>INDEX(Reservations[Screening],MATCH(SeatReservations[[#This Row],[Reservation]],Reservations[Id],0))</f>
        <v>255</v>
      </c>
      <c r="F2144">
        <f t="shared" si="33"/>
        <v>1</v>
      </c>
      <c r="G2144">
        <f>INDEX(Seat!E:E,MATCH(SeatReservations!C2144,Seat!A:A,0))</f>
        <v>0</v>
      </c>
    </row>
    <row r="2145" spans="1:7" x14ac:dyDescent="0.25">
      <c r="A2145">
        <v>2144</v>
      </c>
      <c r="B2145">
        <v>1935</v>
      </c>
      <c r="C2145">
        <v>1280</v>
      </c>
      <c r="D2145">
        <f>INDEX(Reservations[Hall (won''t be transferred to database)],MATCH(SeatReservations[[#This Row],[Reservation]],Reservations[Id],0))</f>
        <v>8</v>
      </c>
      <c r="E2145">
        <f>INDEX(Reservations[Screening],MATCH(SeatReservations[[#This Row],[Reservation]],Reservations[Id],0))</f>
        <v>20</v>
      </c>
      <c r="F2145">
        <f t="shared" si="33"/>
        <v>1</v>
      </c>
      <c r="G2145">
        <f>INDEX(Seat!E:E,MATCH(SeatReservations!C2145,Seat!A:A,0))</f>
        <v>0</v>
      </c>
    </row>
    <row r="2146" spans="1:7" x14ac:dyDescent="0.25">
      <c r="A2146">
        <v>2145</v>
      </c>
      <c r="B2146">
        <v>2719</v>
      </c>
      <c r="C2146">
        <v>1259</v>
      </c>
      <c r="D2146">
        <f>INDEX(Reservations[Hall (won''t be transferred to database)],MATCH(SeatReservations[[#This Row],[Reservation]],Reservations[Id],0))</f>
        <v>7</v>
      </c>
      <c r="E2146">
        <f>INDEX(Reservations[Screening],MATCH(SeatReservations[[#This Row],[Reservation]],Reservations[Id],0))</f>
        <v>621</v>
      </c>
      <c r="F2146">
        <f t="shared" si="33"/>
        <v>2</v>
      </c>
      <c r="G2146">
        <f>INDEX(Seat!E:E,MATCH(SeatReservations!C2146,Seat!A:A,0))</f>
        <v>0</v>
      </c>
    </row>
    <row r="2147" spans="1:7" x14ac:dyDescent="0.25">
      <c r="A2147">
        <v>2146</v>
      </c>
      <c r="B2147">
        <v>2453</v>
      </c>
      <c r="C2147">
        <v>315</v>
      </c>
      <c r="D2147">
        <f>INDEX(Reservations[Hall (won''t be transferred to database)],MATCH(SeatReservations[[#This Row],[Reservation]],Reservations[Id],0))</f>
        <v>2</v>
      </c>
      <c r="E2147">
        <f>INDEX(Reservations[Screening],MATCH(SeatReservations[[#This Row],[Reservation]],Reservations[Id],0))</f>
        <v>628</v>
      </c>
      <c r="F2147">
        <f t="shared" si="33"/>
        <v>1</v>
      </c>
      <c r="G2147">
        <f>INDEX(Seat!E:E,MATCH(SeatReservations!C2147,Seat!A:A,0))</f>
        <v>0</v>
      </c>
    </row>
    <row r="2148" spans="1:7" x14ac:dyDescent="0.25">
      <c r="A2148">
        <v>2147</v>
      </c>
      <c r="B2148">
        <v>1932</v>
      </c>
      <c r="C2148">
        <v>1358</v>
      </c>
      <c r="D2148">
        <f>INDEX(Reservations[Hall (won''t be transferred to database)],MATCH(SeatReservations[[#This Row],[Reservation]],Reservations[Id],0))</f>
        <v>9</v>
      </c>
      <c r="E2148">
        <f>INDEX(Reservations[Screening],MATCH(SeatReservations[[#This Row],[Reservation]],Reservations[Id],0))</f>
        <v>202</v>
      </c>
      <c r="F2148">
        <f t="shared" si="33"/>
        <v>1</v>
      </c>
      <c r="G2148">
        <f>INDEX(Seat!E:E,MATCH(SeatReservations!C2148,Seat!A:A,0))</f>
        <v>0</v>
      </c>
    </row>
    <row r="2149" spans="1:7" x14ac:dyDescent="0.25">
      <c r="A2149">
        <v>2148</v>
      </c>
      <c r="B2149">
        <v>1587</v>
      </c>
      <c r="C2149">
        <v>410</v>
      </c>
      <c r="D2149">
        <f>INDEX(Reservations[Hall (won''t be transferred to database)],MATCH(SeatReservations[[#This Row],[Reservation]],Reservations[Id],0))</f>
        <v>2</v>
      </c>
      <c r="E2149">
        <f>INDEX(Reservations[Screening],MATCH(SeatReservations[[#This Row],[Reservation]],Reservations[Id],0))</f>
        <v>91</v>
      </c>
      <c r="F2149">
        <f t="shared" si="33"/>
        <v>1</v>
      </c>
      <c r="G2149">
        <f>INDEX(Seat!E:E,MATCH(SeatReservations!C2149,Seat!A:A,0))</f>
        <v>0</v>
      </c>
    </row>
    <row r="2150" spans="1:7" x14ac:dyDescent="0.25">
      <c r="A2150">
        <v>2149</v>
      </c>
      <c r="B2150">
        <v>469</v>
      </c>
      <c r="C2150">
        <v>1017</v>
      </c>
      <c r="D2150">
        <f>INDEX(Reservations[Hall (won''t be transferred to database)],MATCH(SeatReservations[[#This Row],[Reservation]],Reservations[Id],0))</f>
        <v>5</v>
      </c>
      <c r="E2150">
        <f>INDEX(Reservations[Screening],MATCH(SeatReservations[[#This Row],[Reservation]],Reservations[Id],0))</f>
        <v>616</v>
      </c>
      <c r="F2150">
        <f t="shared" si="33"/>
        <v>1</v>
      </c>
      <c r="G2150">
        <f>INDEX(Seat!E:E,MATCH(SeatReservations!C2150,Seat!A:A,0))</f>
        <v>0</v>
      </c>
    </row>
    <row r="2151" spans="1:7" x14ac:dyDescent="0.25">
      <c r="A2151">
        <v>2150</v>
      </c>
      <c r="B2151">
        <v>1634</v>
      </c>
      <c r="C2151">
        <v>1072</v>
      </c>
      <c r="D2151">
        <f>INDEX(Reservations[Hall (won''t be transferred to database)],MATCH(SeatReservations[[#This Row],[Reservation]],Reservations[Id],0))</f>
        <v>6</v>
      </c>
      <c r="E2151">
        <f>INDEX(Reservations[Screening],MATCH(SeatReservations[[#This Row],[Reservation]],Reservations[Id],0))</f>
        <v>68</v>
      </c>
      <c r="F2151">
        <f t="shared" si="33"/>
        <v>1</v>
      </c>
      <c r="G2151">
        <f>INDEX(Seat!E:E,MATCH(SeatReservations!C2151,Seat!A:A,0))</f>
        <v>0</v>
      </c>
    </row>
    <row r="2152" spans="1:7" x14ac:dyDescent="0.25">
      <c r="A2152">
        <v>2151</v>
      </c>
      <c r="B2152">
        <v>329</v>
      </c>
      <c r="C2152">
        <v>1364</v>
      </c>
      <c r="D2152">
        <f>INDEX(Reservations[Hall (won''t be transferred to database)],MATCH(SeatReservations[[#This Row],[Reservation]],Reservations[Id],0))</f>
        <v>9</v>
      </c>
      <c r="E2152">
        <f>INDEX(Reservations[Screening],MATCH(SeatReservations[[#This Row],[Reservation]],Reservations[Id],0))</f>
        <v>768</v>
      </c>
      <c r="F2152">
        <f t="shared" si="33"/>
        <v>1</v>
      </c>
      <c r="G2152">
        <f>INDEX(Seat!E:E,MATCH(SeatReservations!C2152,Seat!A:A,0))</f>
        <v>0</v>
      </c>
    </row>
    <row r="2153" spans="1:7" x14ac:dyDescent="0.25">
      <c r="A2153">
        <v>2152</v>
      </c>
      <c r="B2153">
        <v>686</v>
      </c>
      <c r="C2153">
        <v>446</v>
      </c>
      <c r="D2153">
        <f>INDEX(Reservations[Hall (won''t be transferred to database)],MATCH(SeatReservations[[#This Row],[Reservation]],Reservations[Id],0))</f>
        <v>2</v>
      </c>
      <c r="E2153">
        <f>INDEX(Reservations[Screening],MATCH(SeatReservations[[#This Row],[Reservation]],Reservations[Id],0))</f>
        <v>632</v>
      </c>
      <c r="F2153">
        <f t="shared" si="33"/>
        <v>1</v>
      </c>
      <c r="G2153">
        <f>INDEX(Seat!E:E,MATCH(SeatReservations!C2153,Seat!A:A,0))</f>
        <v>0</v>
      </c>
    </row>
    <row r="2154" spans="1:7" x14ac:dyDescent="0.25">
      <c r="A2154">
        <v>2153</v>
      </c>
      <c r="B2154">
        <v>595</v>
      </c>
      <c r="C2154">
        <v>156</v>
      </c>
      <c r="D2154">
        <f>INDEX(Reservations[Hall (won''t be transferred to database)],MATCH(SeatReservations[[#This Row],[Reservation]],Reservations[Id],0))</f>
        <v>1</v>
      </c>
      <c r="E2154">
        <f>INDEX(Reservations[Screening],MATCH(SeatReservations[[#This Row],[Reservation]],Reservations[Id],0))</f>
        <v>772</v>
      </c>
      <c r="F2154">
        <f t="shared" si="33"/>
        <v>1</v>
      </c>
      <c r="G2154">
        <f>INDEX(Seat!E:E,MATCH(SeatReservations!C2154,Seat!A:A,0))</f>
        <v>0</v>
      </c>
    </row>
    <row r="2155" spans="1:7" x14ac:dyDescent="0.25">
      <c r="A2155">
        <v>2154</v>
      </c>
      <c r="B2155">
        <v>2639</v>
      </c>
      <c r="C2155">
        <v>1232</v>
      </c>
      <c r="D2155">
        <f>INDEX(Reservations[Hall (won''t be transferred to database)],MATCH(SeatReservations[[#This Row],[Reservation]],Reservations[Id],0))</f>
        <v>7</v>
      </c>
      <c r="E2155">
        <f>INDEX(Reservations[Screening],MATCH(SeatReservations[[#This Row],[Reservation]],Reservations[Id],0))</f>
        <v>693</v>
      </c>
      <c r="F2155">
        <f t="shared" si="33"/>
        <v>1</v>
      </c>
      <c r="G2155">
        <f>INDEX(Seat!E:E,MATCH(SeatReservations!C2155,Seat!A:A,0))</f>
        <v>0</v>
      </c>
    </row>
    <row r="2156" spans="1:7" x14ac:dyDescent="0.25">
      <c r="A2156">
        <v>2155</v>
      </c>
      <c r="B2156">
        <v>2291</v>
      </c>
      <c r="C2156">
        <v>870</v>
      </c>
      <c r="D2156">
        <f>INDEX(Reservations[Hall (won''t be transferred to database)],MATCH(SeatReservations[[#This Row],[Reservation]],Reservations[Id],0))</f>
        <v>4</v>
      </c>
      <c r="E2156">
        <f>INDEX(Reservations[Screening],MATCH(SeatReservations[[#This Row],[Reservation]],Reservations[Id],0))</f>
        <v>717</v>
      </c>
      <c r="F2156">
        <f t="shared" si="33"/>
        <v>1</v>
      </c>
      <c r="G2156">
        <f>INDEX(Seat!E:E,MATCH(SeatReservations!C2156,Seat!A:A,0))</f>
        <v>0</v>
      </c>
    </row>
    <row r="2157" spans="1:7" x14ac:dyDescent="0.25">
      <c r="A2157">
        <v>2156</v>
      </c>
      <c r="B2157">
        <v>1193</v>
      </c>
      <c r="C2157">
        <v>198</v>
      </c>
      <c r="D2157">
        <f>INDEX(Reservations[Hall (won''t be transferred to database)],MATCH(SeatReservations[[#This Row],[Reservation]],Reservations[Id],0))</f>
        <v>1</v>
      </c>
      <c r="E2157">
        <f>INDEX(Reservations[Screening],MATCH(SeatReservations[[#This Row],[Reservation]],Reservations[Id],0))</f>
        <v>171</v>
      </c>
      <c r="F2157">
        <f t="shared" si="33"/>
        <v>1</v>
      </c>
      <c r="G2157">
        <f>INDEX(Seat!E:E,MATCH(SeatReservations!C2157,Seat!A:A,0))</f>
        <v>0</v>
      </c>
    </row>
    <row r="2158" spans="1:7" x14ac:dyDescent="0.25">
      <c r="A2158">
        <v>2157</v>
      </c>
      <c r="B2158">
        <v>1513</v>
      </c>
      <c r="C2158">
        <v>1205</v>
      </c>
      <c r="D2158">
        <f>INDEX(Reservations[Hall (won''t be transferred to database)],MATCH(SeatReservations[[#This Row],[Reservation]],Reservations[Id],0))</f>
        <v>7</v>
      </c>
      <c r="E2158">
        <f>INDEX(Reservations[Screening],MATCH(SeatReservations[[#This Row],[Reservation]],Reservations[Id],0))</f>
        <v>288</v>
      </c>
      <c r="F2158">
        <f t="shared" si="33"/>
        <v>1</v>
      </c>
      <c r="G2158">
        <f>INDEX(Seat!E:E,MATCH(SeatReservations!C2158,Seat!A:A,0))</f>
        <v>0</v>
      </c>
    </row>
    <row r="2159" spans="1:7" x14ac:dyDescent="0.25">
      <c r="A2159">
        <v>2158</v>
      </c>
      <c r="B2159">
        <v>2940</v>
      </c>
      <c r="C2159">
        <v>946</v>
      </c>
      <c r="D2159">
        <f>INDEX(Reservations[Hall (won''t be transferred to database)],MATCH(SeatReservations[[#This Row],[Reservation]],Reservations[Id],0))</f>
        <v>4</v>
      </c>
      <c r="E2159">
        <f>INDEX(Reservations[Screening],MATCH(SeatReservations[[#This Row],[Reservation]],Reservations[Id],0))</f>
        <v>777</v>
      </c>
      <c r="F2159">
        <f t="shared" si="33"/>
        <v>1</v>
      </c>
      <c r="G2159">
        <f>INDEX(Seat!E:E,MATCH(SeatReservations!C2159,Seat!A:A,0))</f>
        <v>0</v>
      </c>
    </row>
    <row r="2160" spans="1:7" x14ac:dyDescent="0.25">
      <c r="A2160">
        <v>2159</v>
      </c>
      <c r="B2160">
        <v>1593</v>
      </c>
      <c r="C2160">
        <v>1168</v>
      </c>
      <c r="D2160">
        <f>INDEX(Reservations[Hall (won''t be transferred to database)],MATCH(SeatReservations[[#This Row],[Reservation]],Reservations[Id],0))</f>
        <v>7</v>
      </c>
      <c r="E2160">
        <f>INDEX(Reservations[Screening],MATCH(SeatReservations[[#This Row],[Reservation]],Reservations[Id],0))</f>
        <v>259</v>
      </c>
      <c r="F2160">
        <f t="shared" si="33"/>
        <v>1</v>
      </c>
      <c r="G2160">
        <f>INDEX(Seat!E:E,MATCH(SeatReservations!C2160,Seat!A:A,0))</f>
        <v>0</v>
      </c>
    </row>
    <row r="2161" spans="1:7" x14ac:dyDescent="0.25">
      <c r="A2161">
        <v>2160</v>
      </c>
      <c r="B2161">
        <v>2096</v>
      </c>
      <c r="C2161">
        <v>1034</v>
      </c>
      <c r="D2161">
        <f>INDEX(Reservations[Hall (won''t be transferred to database)],MATCH(SeatReservations[[#This Row],[Reservation]],Reservations[Id],0))</f>
        <v>5</v>
      </c>
      <c r="E2161">
        <f>INDEX(Reservations[Screening],MATCH(SeatReservations[[#This Row],[Reservation]],Reservations[Id],0))</f>
        <v>640</v>
      </c>
      <c r="F2161">
        <f t="shared" si="33"/>
        <v>1</v>
      </c>
      <c r="G2161">
        <f>INDEX(Seat!E:E,MATCH(SeatReservations!C2161,Seat!A:A,0))</f>
        <v>0</v>
      </c>
    </row>
    <row r="2162" spans="1:7" x14ac:dyDescent="0.25">
      <c r="A2162">
        <v>2161</v>
      </c>
      <c r="B2162">
        <v>1358</v>
      </c>
      <c r="C2162">
        <v>1327</v>
      </c>
      <c r="D2162">
        <f>INDEX(Reservations[Hall (won''t be transferred to database)],MATCH(SeatReservations[[#This Row],[Reservation]],Reservations[Id],0))</f>
        <v>9</v>
      </c>
      <c r="E2162">
        <f>INDEX(Reservations[Screening],MATCH(SeatReservations[[#This Row],[Reservation]],Reservations[Id],0))</f>
        <v>240</v>
      </c>
      <c r="F2162">
        <f t="shared" si="33"/>
        <v>1</v>
      </c>
      <c r="G2162">
        <f>INDEX(Seat!E:E,MATCH(SeatReservations!C2162,Seat!A:A,0))</f>
        <v>0</v>
      </c>
    </row>
    <row r="2163" spans="1:7" x14ac:dyDescent="0.25">
      <c r="A2163">
        <v>2162</v>
      </c>
      <c r="B2163">
        <v>923</v>
      </c>
      <c r="C2163">
        <v>533</v>
      </c>
      <c r="D2163">
        <f>INDEX(Reservations[Hall (won''t be transferred to database)],MATCH(SeatReservations[[#This Row],[Reservation]],Reservations[Id],0))</f>
        <v>3</v>
      </c>
      <c r="E2163">
        <f>INDEX(Reservations[Screening],MATCH(SeatReservations[[#This Row],[Reservation]],Reservations[Id],0))</f>
        <v>808</v>
      </c>
      <c r="F2163">
        <f t="shared" si="33"/>
        <v>1</v>
      </c>
      <c r="G2163">
        <f>INDEX(Seat!E:E,MATCH(SeatReservations!C2163,Seat!A:A,0))</f>
        <v>0</v>
      </c>
    </row>
    <row r="2164" spans="1:7" x14ac:dyDescent="0.25">
      <c r="A2164">
        <v>2163</v>
      </c>
      <c r="B2164">
        <v>2361</v>
      </c>
      <c r="C2164">
        <v>867</v>
      </c>
      <c r="D2164">
        <f>INDEX(Reservations[Hall (won''t be transferred to database)],MATCH(SeatReservations[[#This Row],[Reservation]],Reservations[Id],0))</f>
        <v>4</v>
      </c>
      <c r="E2164">
        <f>INDEX(Reservations[Screening],MATCH(SeatReservations[[#This Row],[Reservation]],Reservations[Id],0))</f>
        <v>777</v>
      </c>
      <c r="F2164">
        <f t="shared" si="33"/>
        <v>2</v>
      </c>
      <c r="G2164">
        <f>INDEX(Seat!E:E,MATCH(SeatReservations!C2164,Seat!A:A,0))</f>
        <v>0</v>
      </c>
    </row>
    <row r="2165" spans="1:7" x14ac:dyDescent="0.25">
      <c r="A2165">
        <v>2164</v>
      </c>
      <c r="B2165">
        <v>1801</v>
      </c>
      <c r="C2165">
        <v>620</v>
      </c>
      <c r="D2165">
        <f>INDEX(Reservations[Hall (won''t be transferred to database)],MATCH(SeatReservations[[#This Row],[Reservation]],Reservations[Id],0))</f>
        <v>3</v>
      </c>
      <c r="E2165">
        <f>INDEX(Reservations[Screening],MATCH(SeatReservations[[#This Row],[Reservation]],Reservations[Id],0))</f>
        <v>151</v>
      </c>
      <c r="F2165">
        <f t="shared" si="33"/>
        <v>1</v>
      </c>
      <c r="G2165">
        <f>INDEX(Seat!E:E,MATCH(SeatReservations!C2165,Seat!A:A,0))</f>
        <v>0</v>
      </c>
    </row>
    <row r="2166" spans="1:7" x14ac:dyDescent="0.25">
      <c r="A2166">
        <v>2165</v>
      </c>
      <c r="B2166">
        <v>751</v>
      </c>
      <c r="C2166">
        <v>1297</v>
      </c>
      <c r="D2166">
        <f>INDEX(Reservations[Hall (won''t be transferred to database)],MATCH(SeatReservations[[#This Row],[Reservation]],Reservations[Id],0))</f>
        <v>8</v>
      </c>
      <c r="E2166">
        <f>INDEX(Reservations[Screening],MATCH(SeatReservations[[#This Row],[Reservation]],Reservations[Id],0))</f>
        <v>841</v>
      </c>
      <c r="F2166">
        <f t="shared" si="33"/>
        <v>3</v>
      </c>
      <c r="G2166">
        <f>INDEX(Seat!E:E,MATCH(SeatReservations!C2166,Seat!A:A,0))</f>
        <v>0</v>
      </c>
    </row>
    <row r="2167" spans="1:7" x14ac:dyDescent="0.25">
      <c r="A2167">
        <v>2166</v>
      </c>
      <c r="B2167">
        <v>1465</v>
      </c>
      <c r="C2167">
        <v>1280</v>
      </c>
      <c r="D2167">
        <f>INDEX(Reservations[Hall (won''t be transferred to database)],MATCH(SeatReservations[[#This Row],[Reservation]],Reservations[Id],0))</f>
        <v>8</v>
      </c>
      <c r="E2167">
        <f>INDEX(Reservations[Screening],MATCH(SeatReservations[[#This Row],[Reservation]],Reservations[Id],0))</f>
        <v>15</v>
      </c>
      <c r="F2167">
        <f t="shared" si="33"/>
        <v>1</v>
      </c>
      <c r="G2167">
        <f>INDEX(Seat!E:E,MATCH(SeatReservations!C2167,Seat!A:A,0))</f>
        <v>0</v>
      </c>
    </row>
    <row r="2168" spans="1:7" x14ac:dyDescent="0.25">
      <c r="A2168">
        <v>2167</v>
      </c>
      <c r="B2168">
        <v>440</v>
      </c>
      <c r="C2168">
        <v>1292</v>
      </c>
      <c r="D2168">
        <f>INDEX(Reservations[Hall (won''t be transferred to database)],MATCH(SeatReservations[[#This Row],[Reservation]],Reservations[Id],0))</f>
        <v>8</v>
      </c>
      <c r="E2168">
        <f>INDEX(Reservations[Screening],MATCH(SeatReservations[[#This Row],[Reservation]],Reservations[Id],0))</f>
        <v>601</v>
      </c>
      <c r="F2168">
        <f t="shared" si="33"/>
        <v>1</v>
      </c>
      <c r="G2168">
        <f>INDEX(Seat!E:E,MATCH(SeatReservations!C2168,Seat!A:A,0))</f>
        <v>0</v>
      </c>
    </row>
    <row r="2169" spans="1:7" x14ac:dyDescent="0.25">
      <c r="A2169">
        <v>2168</v>
      </c>
      <c r="B2169">
        <v>1415</v>
      </c>
      <c r="C2169">
        <v>1236</v>
      </c>
      <c r="D2169">
        <f>INDEX(Reservations[Hall (won''t be transferred to database)],MATCH(SeatReservations[[#This Row],[Reservation]],Reservations[Id],0))</f>
        <v>7</v>
      </c>
      <c r="E2169">
        <f>INDEX(Reservations[Screening],MATCH(SeatReservations[[#This Row],[Reservation]],Reservations[Id],0))</f>
        <v>174</v>
      </c>
      <c r="F2169">
        <f t="shared" si="33"/>
        <v>1</v>
      </c>
      <c r="G2169">
        <f>INDEX(Seat!E:E,MATCH(SeatReservations!C2169,Seat!A:A,0))</f>
        <v>0</v>
      </c>
    </row>
    <row r="2170" spans="1:7" x14ac:dyDescent="0.25">
      <c r="A2170">
        <v>2169</v>
      </c>
      <c r="B2170">
        <v>2074</v>
      </c>
      <c r="C2170">
        <v>1132</v>
      </c>
      <c r="D2170">
        <f>INDEX(Reservations[Hall (won''t be transferred to database)],MATCH(SeatReservations[[#This Row],[Reservation]],Reservations[Id],0))</f>
        <v>6</v>
      </c>
      <c r="E2170">
        <f>INDEX(Reservations[Screening],MATCH(SeatReservations[[#This Row],[Reservation]],Reservations[Id],0))</f>
        <v>608</v>
      </c>
      <c r="F2170">
        <f t="shared" si="33"/>
        <v>1</v>
      </c>
      <c r="G2170">
        <f>INDEX(Seat!E:E,MATCH(SeatReservations!C2170,Seat!A:A,0))</f>
        <v>0</v>
      </c>
    </row>
    <row r="2171" spans="1:7" x14ac:dyDescent="0.25">
      <c r="A2171">
        <v>2170</v>
      </c>
      <c r="B2171">
        <v>1766</v>
      </c>
      <c r="C2171">
        <v>1327</v>
      </c>
      <c r="D2171">
        <f>INDEX(Reservations[Hall (won''t be transferred to database)],MATCH(SeatReservations[[#This Row],[Reservation]],Reservations[Id],0))</f>
        <v>9</v>
      </c>
      <c r="E2171">
        <f>INDEX(Reservations[Screening],MATCH(SeatReservations[[#This Row],[Reservation]],Reservations[Id],0))</f>
        <v>200</v>
      </c>
      <c r="F2171">
        <f t="shared" si="33"/>
        <v>1</v>
      </c>
      <c r="G2171">
        <f>INDEX(Seat!E:E,MATCH(SeatReservations!C2171,Seat!A:A,0))</f>
        <v>0</v>
      </c>
    </row>
    <row r="2172" spans="1:7" x14ac:dyDescent="0.25">
      <c r="A2172">
        <v>2171</v>
      </c>
      <c r="B2172">
        <v>281</v>
      </c>
      <c r="C2172">
        <v>1423</v>
      </c>
      <c r="D2172">
        <f>INDEX(Reservations[Hall (won''t be transferred to database)],MATCH(SeatReservations[[#This Row],[Reservation]],Reservations[Id],0))</f>
        <v>10</v>
      </c>
      <c r="E2172">
        <f>INDEX(Reservations[Screening],MATCH(SeatReservations[[#This Row],[Reservation]],Reservations[Id],0))</f>
        <v>776</v>
      </c>
      <c r="F2172">
        <f t="shared" si="33"/>
        <v>2</v>
      </c>
      <c r="G2172">
        <f>INDEX(Seat!E:E,MATCH(SeatReservations!C2172,Seat!A:A,0))</f>
        <v>0</v>
      </c>
    </row>
    <row r="2173" spans="1:7" x14ac:dyDescent="0.25">
      <c r="A2173">
        <v>2172</v>
      </c>
      <c r="B2173">
        <v>601</v>
      </c>
      <c r="C2173">
        <v>1321</v>
      </c>
      <c r="D2173">
        <f>INDEX(Reservations[Hall (won''t be transferred to database)],MATCH(SeatReservations[[#This Row],[Reservation]],Reservations[Id],0))</f>
        <v>9</v>
      </c>
      <c r="E2173">
        <f>INDEX(Reservations[Screening],MATCH(SeatReservations[[#This Row],[Reservation]],Reservations[Id],0))</f>
        <v>805</v>
      </c>
      <c r="F2173">
        <f t="shared" si="33"/>
        <v>1</v>
      </c>
      <c r="G2173">
        <f>INDEX(Seat!E:E,MATCH(SeatReservations!C2173,Seat!A:A,0))</f>
        <v>0</v>
      </c>
    </row>
    <row r="2174" spans="1:7" x14ac:dyDescent="0.25">
      <c r="A2174">
        <v>2173</v>
      </c>
      <c r="B2174">
        <v>949</v>
      </c>
      <c r="C2174">
        <v>39</v>
      </c>
      <c r="D2174">
        <f>INDEX(Reservations[Hall (won''t be transferred to database)],MATCH(SeatReservations[[#This Row],[Reservation]],Reservations[Id],0))</f>
        <v>1</v>
      </c>
      <c r="E2174">
        <f>INDEX(Reservations[Screening],MATCH(SeatReservations[[#This Row],[Reservation]],Reservations[Id],0))</f>
        <v>735</v>
      </c>
      <c r="F2174">
        <f t="shared" si="33"/>
        <v>1</v>
      </c>
      <c r="G2174">
        <f>INDEX(Seat!E:E,MATCH(SeatReservations!C2174,Seat!A:A,0))</f>
        <v>0</v>
      </c>
    </row>
    <row r="2175" spans="1:7" x14ac:dyDescent="0.25">
      <c r="A2175">
        <v>2174</v>
      </c>
      <c r="B2175">
        <v>2618</v>
      </c>
      <c r="C2175">
        <v>1290</v>
      </c>
      <c r="D2175">
        <f>INDEX(Reservations[Hall (won''t be transferred to database)],MATCH(SeatReservations[[#This Row],[Reservation]],Reservations[Id],0))</f>
        <v>8</v>
      </c>
      <c r="E2175">
        <f>INDEX(Reservations[Screening],MATCH(SeatReservations[[#This Row],[Reservation]],Reservations[Id],0))</f>
        <v>649</v>
      </c>
      <c r="F2175">
        <f t="shared" si="33"/>
        <v>4</v>
      </c>
      <c r="G2175">
        <f>INDEX(Seat!E:E,MATCH(SeatReservations!C2175,Seat!A:A,0))</f>
        <v>0</v>
      </c>
    </row>
    <row r="2176" spans="1:7" x14ac:dyDescent="0.25">
      <c r="A2176">
        <v>2175</v>
      </c>
      <c r="B2176">
        <v>627</v>
      </c>
      <c r="C2176">
        <v>1008</v>
      </c>
      <c r="D2176">
        <f>INDEX(Reservations[Hall (won''t be transferred to database)],MATCH(SeatReservations[[#This Row],[Reservation]],Reservations[Id],0))</f>
        <v>5</v>
      </c>
      <c r="E2176">
        <f>INDEX(Reservations[Screening],MATCH(SeatReservations[[#This Row],[Reservation]],Reservations[Id],0))</f>
        <v>827</v>
      </c>
      <c r="F2176">
        <f t="shared" si="33"/>
        <v>1</v>
      </c>
      <c r="G2176">
        <f>INDEX(Seat!E:E,MATCH(SeatReservations!C2176,Seat!A:A,0))</f>
        <v>0</v>
      </c>
    </row>
    <row r="2177" spans="1:7" x14ac:dyDescent="0.25">
      <c r="A2177">
        <v>2176</v>
      </c>
      <c r="B2177">
        <v>634</v>
      </c>
      <c r="C2177">
        <v>1086</v>
      </c>
      <c r="D2177">
        <f>INDEX(Reservations[Hall (won''t be transferred to database)],MATCH(SeatReservations[[#This Row],[Reservation]],Reservations[Id],0))</f>
        <v>6</v>
      </c>
      <c r="E2177">
        <f>INDEX(Reservations[Screening],MATCH(SeatReservations[[#This Row],[Reservation]],Reservations[Id],0))</f>
        <v>658</v>
      </c>
      <c r="F2177">
        <f t="shared" si="33"/>
        <v>1</v>
      </c>
      <c r="G2177">
        <f>INDEX(Seat!E:E,MATCH(SeatReservations!C2177,Seat!A:A,0))</f>
        <v>0</v>
      </c>
    </row>
    <row r="2178" spans="1:7" x14ac:dyDescent="0.25">
      <c r="A2178">
        <v>2177</v>
      </c>
      <c r="B2178">
        <v>390</v>
      </c>
      <c r="C2178">
        <v>1285</v>
      </c>
      <c r="D2178">
        <f>INDEX(Reservations[Hall (won''t be transferred to database)],MATCH(SeatReservations[[#This Row],[Reservation]],Reservations[Id],0))</f>
        <v>8</v>
      </c>
      <c r="E2178">
        <f>INDEX(Reservations[Screening],MATCH(SeatReservations[[#This Row],[Reservation]],Reservations[Id],0))</f>
        <v>749</v>
      </c>
      <c r="F2178">
        <f t="shared" ref="F2178:F2241" si="34">COUNTIFS($E$1:$E$15894,E2178,$C$1:$C$15894,C2178)</f>
        <v>1</v>
      </c>
      <c r="G2178">
        <f>INDEX(Seat!E:E,MATCH(SeatReservations!C2178,Seat!A:A,0))</f>
        <v>0</v>
      </c>
    </row>
    <row r="2179" spans="1:7" x14ac:dyDescent="0.25">
      <c r="A2179">
        <v>2178</v>
      </c>
      <c r="B2179">
        <v>30</v>
      </c>
      <c r="C2179">
        <v>1083</v>
      </c>
      <c r="D2179">
        <f>INDEX(Reservations[Hall (won''t be transferred to database)],MATCH(SeatReservations[[#This Row],[Reservation]],Reservations[Id],0))</f>
        <v>6</v>
      </c>
      <c r="E2179">
        <f>INDEX(Reservations[Screening],MATCH(SeatReservations[[#This Row],[Reservation]],Reservations[Id],0))</f>
        <v>677</v>
      </c>
      <c r="F2179">
        <f t="shared" si="34"/>
        <v>1</v>
      </c>
      <c r="G2179">
        <f>INDEX(Seat!E:E,MATCH(SeatReservations!C2179,Seat!A:A,0))</f>
        <v>0</v>
      </c>
    </row>
    <row r="2180" spans="1:7" x14ac:dyDescent="0.25">
      <c r="A2180">
        <v>2179</v>
      </c>
      <c r="B2180">
        <v>2362</v>
      </c>
      <c r="C2180">
        <v>326</v>
      </c>
      <c r="D2180">
        <f>INDEX(Reservations[Hall (won''t be transferred to database)],MATCH(SeatReservations[[#This Row],[Reservation]],Reservations[Id],0))</f>
        <v>2</v>
      </c>
      <c r="E2180">
        <f>INDEX(Reservations[Screening],MATCH(SeatReservations[[#This Row],[Reservation]],Reservations[Id],0))</f>
        <v>816</v>
      </c>
      <c r="F2180">
        <f t="shared" si="34"/>
        <v>1</v>
      </c>
      <c r="G2180">
        <f>INDEX(Seat!E:E,MATCH(SeatReservations!C2180,Seat!A:A,0))</f>
        <v>0</v>
      </c>
    </row>
    <row r="2181" spans="1:7" x14ac:dyDescent="0.25">
      <c r="A2181">
        <v>2180</v>
      </c>
      <c r="B2181">
        <v>517</v>
      </c>
      <c r="C2181">
        <v>836</v>
      </c>
      <c r="D2181">
        <f>INDEX(Reservations[Hall (won''t be transferred to database)],MATCH(SeatReservations[[#This Row],[Reservation]],Reservations[Id],0))</f>
        <v>4</v>
      </c>
      <c r="E2181">
        <f>INDEX(Reservations[Screening],MATCH(SeatReservations[[#This Row],[Reservation]],Reservations[Id],0))</f>
        <v>738</v>
      </c>
      <c r="F2181">
        <f t="shared" si="34"/>
        <v>1</v>
      </c>
      <c r="G2181">
        <f>INDEX(Seat!E:E,MATCH(SeatReservations!C2181,Seat!A:A,0))</f>
        <v>0</v>
      </c>
    </row>
    <row r="2182" spans="1:7" x14ac:dyDescent="0.25">
      <c r="A2182">
        <v>2181</v>
      </c>
      <c r="B2182">
        <v>1591</v>
      </c>
      <c r="C2182">
        <v>1115</v>
      </c>
      <c r="D2182">
        <f>INDEX(Reservations[Hall (won''t be transferred to database)],MATCH(SeatReservations[[#This Row],[Reservation]],Reservations[Id],0))</f>
        <v>6</v>
      </c>
      <c r="E2182">
        <f>INDEX(Reservations[Screening],MATCH(SeatReservations[[#This Row],[Reservation]],Reservations[Id],0))</f>
        <v>255</v>
      </c>
      <c r="F2182">
        <f t="shared" si="34"/>
        <v>1</v>
      </c>
      <c r="G2182">
        <f>INDEX(Seat!E:E,MATCH(SeatReservations!C2182,Seat!A:A,0))</f>
        <v>0</v>
      </c>
    </row>
    <row r="2183" spans="1:7" x14ac:dyDescent="0.25">
      <c r="A2183">
        <v>2182</v>
      </c>
      <c r="B2183">
        <v>2169</v>
      </c>
      <c r="C2183">
        <v>1242</v>
      </c>
      <c r="D2183">
        <f>INDEX(Reservations[Hall (won''t be transferred to database)],MATCH(SeatReservations[[#This Row],[Reservation]],Reservations[Id],0))</f>
        <v>7</v>
      </c>
      <c r="E2183">
        <f>INDEX(Reservations[Screening],MATCH(SeatReservations[[#This Row],[Reservation]],Reservations[Id],0))</f>
        <v>621</v>
      </c>
      <c r="F2183">
        <f t="shared" si="34"/>
        <v>1</v>
      </c>
      <c r="G2183">
        <f>INDEX(Seat!E:E,MATCH(SeatReservations!C2183,Seat!A:A,0))</f>
        <v>0</v>
      </c>
    </row>
    <row r="2184" spans="1:7" x14ac:dyDescent="0.25">
      <c r="A2184">
        <v>2183</v>
      </c>
      <c r="B2184">
        <v>155</v>
      </c>
      <c r="C2184">
        <v>990</v>
      </c>
      <c r="D2184">
        <f>INDEX(Reservations[Hall (won''t be transferred to database)],MATCH(SeatReservations[[#This Row],[Reservation]],Reservations[Id],0))</f>
        <v>5</v>
      </c>
      <c r="E2184">
        <f>INDEX(Reservations[Screening],MATCH(SeatReservations[[#This Row],[Reservation]],Reservations[Id],0))</f>
        <v>710</v>
      </c>
      <c r="F2184">
        <f t="shared" si="34"/>
        <v>2</v>
      </c>
      <c r="G2184">
        <f>INDEX(Seat!E:E,MATCH(SeatReservations!C2184,Seat!A:A,0))</f>
        <v>0</v>
      </c>
    </row>
    <row r="2185" spans="1:7" x14ac:dyDescent="0.25">
      <c r="A2185">
        <v>2184</v>
      </c>
      <c r="B2185">
        <v>1937</v>
      </c>
      <c r="C2185">
        <v>1215</v>
      </c>
      <c r="D2185">
        <f>INDEX(Reservations[Hall (won''t be transferred to database)],MATCH(SeatReservations[[#This Row],[Reservation]],Reservations[Id],0))</f>
        <v>7</v>
      </c>
      <c r="E2185">
        <f>INDEX(Reservations[Screening],MATCH(SeatReservations[[#This Row],[Reservation]],Reservations[Id],0))</f>
        <v>89</v>
      </c>
      <c r="F2185">
        <f t="shared" si="34"/>
        <v>2</v>
      </c>
      <c r="G2185">
        <f>INDEX(Seat!E:E,MATCH(SeatReservations!C2185,Seat!A:A,0))</f>
        <v>0</v>
      </c>
    </row>
    <row r="2186" spans="1:7" x14ac:dyDescent="0.25">
      <c r="A2186">
        <v>2185</v>
      </c>
      <c r="B2186">
        <v>978</v>
      </c>
      <c r="C2186">
        <v>1285</v>
      </c>
      <c r="D2186">
        <f>INDEX(Reservations[Hall (won''t be transferred to database)],MATCH(SeatReservations[[#This Row],[Reservation]],Reservations[Id],0))</f>
        <v>8</v>
      </c>
      <c r="E2186">
        <f>INDEX(Reservations[Screening],MATCH(SeatReservations[[#This Row],[Reservation]],Reservations[Id],0))</f>
        <v>659</v>
      </c>
      <c r="F2186">
        <f t="shared" si="34"/>
        <v>1</v>
      </c>
      <c r="G2186">
        <f>INDEX(Seat!E:E,MATCH(SeatReservations!C2186,Seat!A:A,0))</f>
        <v>0</v>
      </c>
    </row>
    <row r="2187" spans="1:7" x14ac:dyDescent="0.25">
      <c r="A2187">
        <v>2186</v>
      </c>
      <c r="B2187">
        <v>1309</v>
      </c>
      <c r="C2187">
        <v>1398</v>
      </c>
      <c r="D2187">
        <f>INDEX(Reservations[Hall (won''t be transferred to database)],MATCH(SeatReservations[[#This Row],[Reservation]],Reservations[Id],0))</f>
        <v>10</v>
      </c>
      <c r="E2187">
        <f>INDEX(Reservations[Screening],MATCH(SeatReservations[[#This Row],[Reservation]],Reservations[Id],0))</f>
        <v>207</v>
      </c>
      <c r="F2187">
        <f t="shared" si="34"/>
        <v>1</v>
      </c>
      <c r="G2187">
        <f>INDEX(Seat!E:E,MATCH(SeatReservations!C2187,Seat!A:A,0))</f>
        <v>0</v>
      </c>
    </row>
    <row r="2188" spans="1:7" x14ac:dyDescent="0.25">
      <c r="A2188">
        <v>2187</v>
      </c>
      <c r="B2188">
        <v>276</v>
      </c>
      <c r="C2188">
        <v>251</v>
      </c>
      <c r="D2188">
        <f>INDEX(Reservations[Hall (won''t be transferred to database)],MATCH(SeatReservations[[#This Row],[Reservation]],Reservations[Id],0))</f>
        <v>2</v>
      </c>
      <c r="E2188">
        <f>INDEX(Reservations[Screening],MATCH(SeatReservations[[#This Row],[Reservation]],Reservations[Id],0))</f>
        <v>711</v>
      </c>
      <c r="F2188">
        <f t="shared" si="34"/>
        <v>1</v>
      </c>
      <c r="G2188">
        <f>INDEX(Seat!E:E,MATCH(SeatReservations!C2188,Seat!A:A,0))</f>
        <v>0</v>
      </c>
    </row>
    <row r="2189" spans="1:7" x14ac:dyDescent="0.25">
      <c r="A2189">
        <v>2188</v>
      </c>
      <c r="B2189">
        <v>2334</v>
      </c>
      <c r="C2189">
        <v>174</v>
      </c>
      <c r="D2189">
        <f>INDEX(Reservations[Hall (won''t be transferred to database)],MATCH(SeatReservations[[#This Row],[Reservation]],Reservations[Id],0))</f>
        <v>1</v>
      </c>
      <c r="E2189">
        <f>INDEX(Reservations[Screening],MATCH(SeatReservations[[#This Row],[Reservation]],Reservations[Id],0))</f>
        <v>730</v>
      </c>
      <c r="F2189">
        <f t="shared" si="34"/>
        <v>1</v>
      </c>
      <c r="G2189">
        <f>INDEX(Seat!E:E,MATCH(SeatReservations!C2189,Seat!A:A,0))</f>
        <v>0</v>
      </c>
    </row>
    <row r="2190" spans="1:7" x14ac:dyDescent="0.25">
      <c r="A2190">
        <v>2189</v>
      </c>
      <c r="B2190">
        <v>231</v>
      </c>
      <c r="C2190">
        <v>1342</v>
      </c>
      <c r="D2190">
        <f>INDEX(Reservations[Hall (won''t be transferred to database)],MATCH(SeatReservations[[#This Row],[Reservation]],Reservations[Id],0))</f>
        <v>9</v>
      </c>
      <c r="E2190">
        <f>INDEX(Reservations[Screening],MATCH(SeatReservations[[#This Row],[Reservation]],Reservations[Id],0))</f>
        <v>686</v>
      </c>
      <c r="F2190">
        <f t="shared" si="34"/>
        <v>1</v>
      </c>
      <c r="G2190">
        <f>INDEX(Seat!E:E,MATCH(SeatReservations!C2190,Seat!A:A,0))</f>
        <v>0</v>
      </c>
    </row>
    <row r="2191" spans="1:7" x14ac:dyDescent="0.25">
      <c r="A2191">
        <v>2190</v>
      </c>
      <c r="B2191">
        <v>1670</v>
      </c>
      <c r="C2191">
        <v>1140</v>
      </c>
      <c r="D2191">
        <f>INDEX(Reservations[Hall (won''t be transferred to database)],MATCH(SeatReservations[[#This Row],[Reservation]],Reservations[Id],0))</f>
        <v>6</v>
      </c>
      <c r="E2191">
        <f>INDEX(Reservations[Screening],MATCH(SeatReservations[[#This Row],[Reservation]],Reservations[Id],0))</f>
        <v>277</v>
      </c>
      <c r="F2191">
        <f t="shared" si="34"/>
        <v>1</v>
      </c>
      <c r="G2191">
        <f>INDEX(Seat!E:E,MATCH(SeatReservations!C2191,Seat!A:A,0))</f>
        <v>0</v>
      </c>
    </row>
    <row r="2192" spans="1:7" x14ac:dyDescent="0.25">
      <c r="A2192">
        <v>2191</v>
      </c>
      <c r="B2192">
        <v>202</v>
      </c>
      <c r="C2192">
        <v>861</v>
      </c>
      <c r="D2192">
        <f>INDEX(Reservations[Hall (won''t be transferred to database)],MATCH(SeatReservations[[#This Row],[Reservation]],Reservations[Id],0))</f>
        <v>4</v>
      </c>
      <c r="E2192">
        <f>INDEX(Reservations[Screening],MATCH(SeatReservations[[#This Row],[Reservation]],Reservations[Id],0))</f>
        <v>803</v>
      </c>
      <c r="F2192">
        <f t="shared" si="34"/>
        <v>1</v>
      </c>
      <c r="G2192">
        <f>INDEX(Seat!E:E,MATCH(SeatReservations!C2192,Seat!A:A,0))</f>
        <v>0</v>
      </c>
    </row>
    <row r="2193" spans="1:7" x14ac:dyDescent="0.25">
      <c r="A2193">
        <v>2192</v>
      </c>
      <c r="B2193">
        <v>233</v>
      </c>
      <c r="C2193">
        <v>1391</v>
      </c>
      <c r="D2193">
        <f>INDEX(Reservations[Hall (won''t be transferred to database)],MATCH(SeatReservations[[#This Row],[Reservation]],Reservations[Id],0))</f>
        <v>10</v>
      </c>
      <c r="E2193">
        <f>INDEX(Reservations[Screening],MATCH(SeatReservations[[#This Row],[Reservation]],Reservations[Id],0))</f>
        <v>760</v>
      </c>
      <c r="F2193">
        <f t="shared" si="34"/>
        <v>1</v>
      </c>
      <c r="G2193">
        <f>INDEX(Seat!E:E,MATCH(SeatReservations!C2193,Seat!A:A,0))</f>
        <v>0</v>
      </c>
    </row>
    <row r="2194" spans="1:7" x14ac:dyDescent="0.25">
      <c r="A2194">
        <v>2193</v>
      </c>
      <c r="B2194">
        <v>714</v>
      </c>
      <c r="C2194">
        <v>1333</v>
      </c>
      <c r="D2194">
        <f>INDEX(Reservations[Hall (won''t be transferred to database)],MATCH(SeatReservations[[#This Row],[Reservation]],Reservations[Id],0))</f>
        <v>9</v>
      </c>
      <c r="E2194">
        <f>INDEX(Reservations[Screening],MATCH(SeatReservations[[#This Row],[Reservation]],Reservations[Id],0))</f>
        <v>783</v>
      </c>
      <c r="F2194">
        <f t="shared" si="34"/>
        <v>1</v>
      </c>
      <c r="G2194">
        <f>INDEX(Seat!E:E,MATCH(SeatReservations!C2194,Seat!A:A,0))</f>
        <v>0</v>
      </c>
    </row>
    <row r="2195" spans="1:7" x14ac:dyDescent="0.25">
      <c r="A2195">
        <v>2194</v>
      </c>
      <c r="B2195">
        <v>1230</v>
      </c>
      <c r="C2195">
        <v>373</v>
      </c>
      <c r="D2195">
        <f>INDEX(Reservations[Hall (won''t be transferred to database)],MATCH(SeatReservations[[#This Row],[Reservation]],Reservations[Id],0))</f>
        <v>2</v>
      </c>
      <c r="E2195">
        <f>INDEX(Reservations[Screening],MATCH(SeatReservations[[#This Row],[Reservation]],Reservations[Id],0))</f>
        <v>155</v>
      </c>
      <c r="F2195">
        <f t="shared" si="34"/>
        <v>1</v>
      </c>
      <c r="G2195">
        <f>INDEX(Seat!E:E,MATCH(SeatReservations!C2195,Seat!A:A,0))</f>
        <v>0</v>
      </c>
    </row>
    <row r="2196" spans="1:7" x14ac:dyDescent="0.25">
      <c r="A2196">
        <v>2195</v>
      </c>
      <c r="B2196">
        <v>2562</v>
      </c>
      <c r="C2196">
        <v>110</v>
      </c>
      <c r="D2196">
        <f>INDEX(Reservations[Hall (won''t be transferred to database)],MATCH(SeatReservations[[#This Row],[Reservation]],Reservations[Id],0))</f>
        <v>1</v>
      </c>
      <c r="E2196">
        <f>INDEX(Reservations[Screening],MATCH(SeatReservations[[#This Row],[Reservation]],Reservations[Id],0))</f>
        <v>720</v>
      </c>
      <c r="F2196">
        <f t="shared" si="34"/>
        <v>1</v>
      </c>
      <c r="G2196">
        <f>INDEX(Seat!E:E,MATCH(SeatReservations!C2196,Seat!A:A,0))</f>
        <v>0</v>
      </c>
    </row>
    <row r="2197" spans="1:7" x14ac:dyDescent="0.25">
      <c r="A2197">
        <v>2196</v>
      </c>
      <c r="B2197">
        <v>1341</v>
      </c>
      <c r="C2197">
        <v>1396</v>
      </c>
      <c r="D2197">
        <f>INDEX(Reservations[Hall (won''t be transferred to database)],MATCH(SeatReservations[[#This Row],[Reservation]],Reservations[Id],0))</f>
        <v>10</v>
      </c>
      <c r="E2197">
        <f>INDEX(Reservations[Screening],MATCH(SeatReservations[[#This Row],[Reservation]],Reservations[Id],0))</f>
        <v>114</v>
      </c>
      <c r="F2197">
        <f t="shared" si="34"/>
        <v>1</v>
      </c>
      <c r="G2197">
        <f>INDEX(Seat!E:E,MATCH(SeatReservations!C2197,Seat!A:A,0))</f>
        <v>0</v>
      </c>
    </row>
    <row r="2198" spans="1:7" x14ac:dyDescent="0.25">
      <c r="A2198">
        <v>2197</v>
      </c>
      <c r="B2198">
        <v>1326</v>
      </c>
      <c r="C2198">
        <v>1183</v>
      </c>
      <c r="D2198">
        <f>INDEX(Reservations[Hall (won''t be transferred to database)],MATCH(SeatReservations[[#This Row],[Reservation]],Reservations[Id],0))</f>
        <v>7</v>
      </c>
      <c r="E2198">
        <f>INDEX(Reservations[Screening],MATCH(SeatReservations[[#This Row],[Reservation]],Reservations[Id],0))</f>
        <v>275</v>
      </c>
      <c r="F2198">
        <f t="shared" si="34"/>
        <v>1</v>
      </c>
      <c r="G2198">
        <f>INDEX(Seat!E:E,MATCH(SeatReservations!C2198,Seat!A:A,0))</f>
        <v>0</v>
      </c>
    </row>
    <row r="2199" spans="1:7" x14ac:dyDescent="0.25">
      <c r="A2199">
        <v>2198</v>
      </c>
      <c r="B2199">
        <v>2628</v>
      </c>
      <c r="C2199">
        <v>3</v>
      </c>
      <c r="D2199">
        <f>INDEX(Reservations[Hall (won''t be transferred to database)],MATCH(SeatReservations[[#This Row],[Reservation]],Reservations[Id],0))</f>
        <v>1</v>
      </c>
      <c r="E2199">
        <f>INDEX(Reservations[Screening],MATCH(SeatReservations[[#This Row],[Reservation]],Reservations[Id],0))</f>
        <v>696</v>
      </c>
      <c r="F2199">
        <f t="shared" si="34"/>
        <v>2</v>
      </c>
      <c r="G2199">
        <f>INDEX(Seat!E:E,MATCH(SeatReservations!C2199,Seat!A:A,0))</f>
        <v>0</v>
      </c>
    </row>
    <row r="2200" spans="1:7" x14ac:dyDescent="0.25">
      <c r="A2200">
        <v>2199</v>
      </c>
      <c r="B2200">
        <v>2919</v>
      </c>
      <c r="C2200">
        <v>1156</v>
      </c>
      <c r="D2200">
        <f>INDEX(Reservations[Hall (won''t be transferred to database)],MATCH(SeatReservations[[#This Row],[Reservation]],Reservations[Id],0))</f>
        <v>6</v>
      </c>
      <c r="E2200">
        <f>INDEX(Reservations[Screening],MATCH(SeatReservations[[#This Row],[Reservation]],Reservations[Id],0))</f>
        <v>703</v>
      </c>
      <c r="F2200">
        <f t="shared" si="34"/>
        <v>1</v>
      </c>
      <c r="G2200">
        <f>INDEX(Seat!E:E,MATCH(SeatReservations!C2200,Seat!A:A,0))</f>
        <v>0</v>
      </c>
    </row>
    <row r="2201" spans="1:7" x14ac:dyDescent="0.25">
      <c r="A2201">
        <v>2200</v>
      </c>
      <c r="B2201">
        <v>1091</v>
      </c>
      <c r="C2201">
        <v>1352</v>
      </c>
      <c r="D2201">
        <f>INDEX(Reservations[Hall (won''t be transferred to database)],MATCH(SeatReservations[[#This Row],[Reservation]],Reservations[Id],0))</f>
        <v>9</v>
      </c>
      <c r="E2201">
        <f>INDEX(Reservations[Screening],MATCH(SeatReservations[[#This Row],[Reservation]],Reservations[Id],0))</f>
        <v>287</v>
      </c>
      <c r="F2201">
        <f t="shared" si="34"/>
        <v>2</v>
      </c>
      <c r="G2201">
        <f>INDEX(Seat!E:E,MATCH(SeatReservations!C2201,Seat!A:A,0))</f>
        <v>0</v>
      </c>
    </row>
    <row r="2202" spans="1:7" x14ac:dyDescent="0.25">
      <c r="A2202">
        <v>2201</v>
      </c>
      <c r="B2202">
        <v>1529</v>
      </c>
      <c r="C2202">
        <v>1247</v>
      </c>
      <c r="D2202">
        <f>INDEX(Reservations[Hall (won''t be transferred to database)],MATCH(SeatReservations[[#This Row],[Reservation]],Reservations[Id],0))</f>
        <v>7</v>
      </c>
      <c r="E2202">
        <f>INDEX(Reservations[Screening],MATCH(SeatReservations[[#This Row],[Reservation]],Reservations[Id],0))</f>
        <v>173</v>
      </c>
      <c r="F2202">
        <f t="shared" si="34"/>
        <v>1</v>
      </c>
      <c r="G2202">
        <f>INDEX(Seat!E:E,MATCH(SeatReservations!C2202,Seat!A:A,0))</f>
        <v>0</v>
      </c>
    </row>
    <row r="2203" spans="1:7" x14ac:dyDescent="0.25">
      <c r="A2203">
        <v>2202</v>
      </c>
      <c r="B2203">
        <v>63</v>
      </c>
      <c r="C2203">
        <v>937</v>
      </c>
      <c r="D2203">
        <f>INDEX(Reservations[Hall (won''t be transferred to database)],MATCH(SeatReservations[[#This Row],[Reservation]],Reservations[Id],0))</f>
        <v>4</v>
      </c>
      <c r="E2203">
        <f>INDEX(Reservations[Screening],MATCH(SeatReservations[[#This Row],[Reservation]],Reservations[Id],0))</f>
        <v>625</v>
      </c>
      <c r="F2203">
        <f t="shared" si="34"/>
        <v>1</v>
      </c>
      <c r="G2203">
        <f>INDEX(Seat!E:E,MATCH(SeatReservations!C2203,Seat!A:A,0))</f>
        <v>0</v>
      </c>
    </row>
    <row r="2204" spans="1:7" x14ac:dyDescent="0.25">
      <c r="A2204">
        <v>2203</v>
      </c>
      <c r="B2204">
        <v>2866</v>
      </c>
      <c r="C2204">
        <v>1274</v>
      </c>
      <c r="D2204">
        <f>INDEX(Reservations[Hall (won''t be transferred to database)],MATCH(SeatReservations[[#This Row],[Reservation]],Reservations[Id],0))</f>
        <v>8</v>
      </c>
      <c r="E2204">
        <f>INDEX(Reservations[Screening],MATCH(SeatReservations[[#This Row],[Reservation]],Reservations[Id],0))</f>
        <v>603</v>
      </c>
      <c r="F2204">
        <f t="shared" si="34"/>
        <v>1</v>
      </c>
      <c r="G2204">
        <f>INDEX(Seat!E:E,MATCH(SeatReservations!C2204,Seat!A:A,0))</f>
        <v>0</v>
      </c>
    </row>
    <row r="2205" spans="1:7" x14ac:dyDescent="0.25">
      <c r="A2205">
        <v>2204</v>
      </c>
      <c r="B2205">
        <v>2520</v>
      </c>
      <c r="C2205">
        <v>766</v>
      </c>
      <c r="D2205">
        <f>INDEX(Reservations[Hall (won''t be transferred to database)],MATCH(SeatReservations[[#This Row],[Reservation]],Reservations[Id],0))</f>
        <v>4</v>
      </c>
      <c r="E2205">
        <f>INDEX(Reservations[Screening],MATCH(SeatReservations[[#This Row],[Reservation]],Reservations[Id],0))</f>
        <v>786</v>
      </c>
      <c r="F2205">
        <f t="shared" si="34"/>
        <v>1</v>
      </c>
      <c r="G2205">
        <f>INDEX(Seat!E:E,MATCH(SeatReservations!C2205,Seat!A:A,0))</f>
        <v>0</v>
      </c>
    </row>
    <row r="2206" spans="1:7" x14ac:dyDescent="0.25">
      <c r="A2206">
        <v>2205</v>
      </c>
      <c r="B2206">
        <v>1623</v>
      </c>
      <c r="C2206">
        <v>85</v>
      </c>
      <c r="D2206">
        <f>INDEX(Reservations[Hall (won''t be transferred to database)],MATCH(SeatReservations[[#This Row],[Reservation]],Reservations[Id],0))</f>
        <v>1</v>
      </c>
      <c r="E2206">
        <f>INDEX(Reservations[Screening],MATCH(SeatReservations[[#This Row],[Reservation]],Reservations[Id],0))</f>
        <v>148</v>
      </c>
      <c r="F2206">
        <f t="shared" si="34"/>
        <v>2</v>
      </c>
      <c r="G2206">
        <f>INDEX(Seat!E:E,MATCH(SeatReservations!C2206,Seat!A:A,0))</f>
        <v>0</v>
      </c>
    </row>
    <row r="2207" spans="1:7" x14ac:dyDescent="0.25">
      <c r="A2207">
        <v>2206</v>
      </c>
      <c r="B2207">
        <v>97</v>
      </c>
      <c r="C2207">
        <v>1282</v>
      </c>
      <c r="D2207">
        <f>INDEX(Reservations[Hall (won''t be transferred to database)],MATCH(SeatReservations[[#This Row],[Reservation]],Reservations[Id],0))</f>
        <v>8</v>
      </c>
      <c r="E2207">
        <f>INDEX(Reservations[Screening],MATCH(SeatReservations[[#This Row],[Reservation]],Reservations[Id],0))</f>
        <v>652</v>
      </c>
      <c r="F2207">
        <f t="shared" si="34"/>
        <v>2</v>
      </c>
      <c r="G2207">
        <f>INDEX(Seat!E:E,MATCH(SeatReservations!C2207,Seat!A:A,0))</f>
        <v>0</v>
      </c>
    </row>
    <row r="2208" spans="1:7" x14ac:dyDescent="0.25">
      <c r="A2208">
        <v>2207</v>
      </c>
      <c r="B2208">
        <v>797</v>
      </c>
      <c r="C2208">
        <v>984</v>
      </c>
      <c r="D2208">
        <f>INDEX(Reservations[Hall (won''t be transferred to database)],MATCH(SeatReservations[[#This Row],[Reservation]],Reservations[Id],0))</f>
        <v>5</v>
      </c>
      <c r="E2208">
        <f>INDEX(Reservations[Screening],MATCH(SeatReservations[[#This Row],[Reservation]],Reservations[Id],0))</f>
        <v>764</v>
      </c>
      <c r="F2208">
        <f t="shared" si="34"/>
        <v>1</v>
      </c>
      <c r="G2208">
        <f>INDEX(Seat!E:E,MATCH(SeatReservations!C2208,Seat!A:A,0))</f>
        <v>0</v>
      </c>
    </row>
    <row r="2209" spans="1:7" x14ac:dyDescent="0.25">
      <c r="A2209">
        <v>2208</v>
      </c>
      <c r="B2209">
        <v>2662</v>
      </c>
      <c r="C2209">
        <v>135</v>
      </c>
      <c r="D2209">
        <f>INDEX(Reservations[Hall (won''t be transferred to database)],MATCH(SeatReservations[[#This Row],[Reservation]],Reservations[Id],0))</f>
        <v>1</v>
      </c>
      <c r="E2209">
        <f>INDEX(Reservations[Screening],MATCH(SeatReservations[[#This Row],[Reservation]],Reservations[Id],0))</f>
        <v>810</v>
      </c>
      <c r="F2209">
        <f t="shared" si="34"/>
        <v>1</v>
      </c>
      <c r="G2209">
        <f>INDEX(Seat!E:E,MATCH(SeatReservations!C2209,Seat!A:A,0))</f>
        <v>0</v>
      </c>
    </row>
    <row r="2210" spans="1:7" x14ac:dyDescent="0.25">
      <c r="A2210">
        <v>2209</v>
      </c>
      <c r="B2210">
        <v>1217</v>
      </c>
      <c r="C2210">
        <v>754</v>
      </c>
      <c r="D2210">
        <f>INDEX(Reservations[Hall (won''t be transferred to database)],MATCH(SeatReservations[[#This Row],[Reservation]],Reservations[Id],0))</f>
        <v>4</v>
      </c>
      <c r="E2210">
        <f>INDEX(Reservations[Screening],MATCH(SeatReservations[[#This Row],[Reservation]],Reservations[Id],0))</f>
        <v>97</v>
      </c>
      <c r="F2210">
        <f t="shared" si="34"/>
        <v>1</v>
      </c>
      <c r="G2210">
        <f>INDEX(Seat!E:E,MATCH(SeatReservations!C2210,Seat!A:A,0))</f>
        <v>0</v>
      </c>
    </row>
    <row r="2211" spans="1:7" x14ac:dyDescent="0.25">
      <c r="A2211">
        <v>2210</v>
      </c>
      <c r="B2211">
        <v>592</v>
      </c>
      <c r="C2211">
        <v>231</v>
      </c>
      <c r="D2211">
        <f>INDEX(Reservations[Hall (won''t be transferred to database)],MATCH(SeatReservations[[#This Row],[Reservation]],Reservations[Id],0))</f>
        <v>1</v>
      </c>
      <c r="E2211">
        <f>INDEX(Reservations[Screening],MATCH(SeatReservations[[#This Row],[Reservation]],Reservations[Id],0))</f>
        <v>622</v>
      </c>
      <c r="F2211">
        <f t="shared" si="34"/>
        <v>1</v>
      </c>
      <c r="G2211">
        <f>INDEX(Seat!E:E,MATCH(SeatReservations!C2211,Seat!A:A,0))</f>
        <v>0</v>
      </c>
    </row>
    <row r="2212" spans="1:7" x14ac:dyDescent="0.25">
      <c r="A2212">
        <v>2211</v>
      </c>
      <c r="B2212">
        <v>2603</v>
      </c>
      <c r="C2212">
        <v>1230</v>
      </c>
      <c r="D2212">
        <f>INDEX(Reservations[Hall (won''t be transferred to database)],MATCH(SeatReservations[[#This Row],[Reservation]],Reservations[Id],0))</f>
        <v>7</v>
      </c>
      <c r="E2212">
        <f>INDEX(Reservations[Screening],MATCH(SeatReservations[[#This Row],[Reservation]],Reservations[Id],0))</f>
        <v>733</v>
      </c>
      <c r="F2212">
        <f t="shared" si="34"/>
        <v>1</v>
      </c>
      <c r="G2212">
        <f>INDEX(Seat!E:E,MATCH(SeatReservations!C2212,Seat!A:A,0))</f>
        <v>0</v>
      </c>
    </row>
    <row r="2213" spans="1:7" x14ac:dyDescent="0.25">
      <c r="A2213">
        <v>2212</v>
      </c>
      <c r="B2213">
        <v>407</v>
      </c>
      <c r="C2213">
        <v>1247</v>
      </c>
      <c r="D2213">
        <f>INDEX(Reservations[Hall (won''t be transferred to database)],MATCH(SeatReservations[[#This Row],[Reservation]],Reservations[Id],0))</f>
        <v>7</v>
      </c>
      <c r="E2213">
        <f>INDEX(Reservations[Screening],MATCH(SeatReservations[[#This Row],[Reservation]],Reservations[Id],0))</f>
        <v>742</v>
      </c>
      <c r="F2213">
        <f t="shared" si="34"/>
        <v>1</v>
      </c>
      <c r="G2213">
        <f>INDEX(Seat!E:E,MATCH(SeatReservations!C2213,Seat!A:A,0))</f>
        <v>0</v>
      </c>
    </row>
    <row r="2214" spans="1:7" x14ac:dyDescent="0.25">
      <c r="A2214">
        <v>2213</v>
      </c>
      <c r="B2214">
        <v>1072</v>
      </c>
      <c r="C2214">
        <v>588</v>
      </c>
      <c r="D2214">
        <f>INDEX(Reservations[Hall (won''t be transferred to database)],MATCH(SeatReservations[[#This Row],[Reservation]],Reservations[Id],0))</f>
        <v>3</v>
      </c>
      <c r="E2214">
        <f>INDEX(Reservations[Screening],MATCH(SeatReservations[[#This Row],[Reservation]],Reservations[Id],0))</f>
        <v>218</v>
      </c>
      <c r="F2214">
        <f t="shared" si="34"/>
        <v>1</v>
      </c>
      <c r="G2214">
        <f>INDEX(Seat!E:E,MATCH(SeatReservations!C2214,Seat!A:A,0))</f>
        <v>0</v>
      </c>
    </row>
    <row r="2215" spans="1:7" x14ac:dyDescent="0.25">
      <c r="A2215">
        <v>2214</v>
      </c>
      <c r="B2215">
        <v>1956</v>
      </c>
      <c r="C2215">
        <v>1181</v>
      </c>
      <c r="D2215">
        <f>INDEX(Reservations[Hall (won''t be transferred to database)],MATCH(SeatReservations[[#This Row],[Reservation]],Reservations[Id],0))</f>
        <v>7</v>
      </c>
      <c r="E2215">
        <f>INDEX(Reservations[Screening],MATCH(SeatReservations[[#This Row],[Reservation]],Reservations[Id],0))</f>
        <v>117</v>
      </c>
      <c r="F2215">
        <f t="shared" si="34"/>
        <v>2</v>
      </c>
      <c r="G2215">
        <f>INDEX(Seat!E:E,MATCH(SeatReservations!C2215,Seat!A:A,0))</f>
        <v>0</v>
      </c>
    </row>
    <row r="2216" spans="1:7" x14ac:dyDescent="0.25">
      <c r="A2216">
        <v>2215</v>
      </c>
      <c r="B2216">
        <v>1669</v>
      </c>
      <c r="C2216">
        <v>1345</v>
      </c>
      <c r="D2216">
        <f>INDEX(Reservations[Hall (won''t be transferred to database)],MATCH(SeatReservations[[#This Row],[Reservation]],Reservations[Id],0))</f>
        <v>9</v>
      </c>
      <c r="E2216">
        <f>INDEX(Reservations[Screening],MATCH(SeatReservations[[#This Row],[Reservation]],Reservations[Id],0))</f>
        <v>139</v>
      </c>
      <c r="F2216">
        <f t="shared" si="34"/>
        <v>1</v>
      </c>
      <c r="G2216">
        <f>INDEX(Seat!E:E,MATCH(SeatReservations!C2216,Seat!A:A,0))</f>
        <v>0</v>
      </c>
    </row>
    <row r="2217" spans="1:7" x14ac:dyDescent="0.25">
      <c r="A2217">
        <v>2216</v>
      </c>
      <c r="B2217">
        <v>656</v>
      </c>
      <c r="C2217">
        <v>1358</v>
      </c>
      <c r="D2217">
        <f>INDEX(Reservations[Hall (won''t be transferred to database)],MATCH(SeatReservations[[#This Row],[Reservation]],Reservations[Id],0))</f>
        <v>9</v>
      </c>
      <c r="E2217">
        <f>INDEX(Reservations[Screening],MATCH(SeatReservations[[#This Row],[Reservation]],Reservations[Id],0))</f>
        <v>690</v>
      </c>
      <c r="F2217">
        <f t="shared" si="34"/>
        <v>2</v>
      </c>
      <c r="G2217">
        <f>INDEX(Seat!E:E,MATCH(SeatReservations!C2217,Seat!A:A,0))</f>
        <v>0</v>
      </c>
    </row>
    <row r="2218" spans="1:7" x14ac:dyDescent="0.25">
      <c r="A2218">
        <v>2217</v>
      </c>
      <c r="B2218">
        <v>2716</v>
      </c>
      <c r="C2218">
        <v>682</v>
      </c>
      <c r="D2218">
        <f>INDEX(Reservations[Hall (won''t be transferred to database)],MATCH(SeatReservations[[#This Row],[Reservation]],Reservations[Id],0))</f>
        <v>3</v>
      </c>
      <c r="E2218">
        <f>INDEX(Reservations[Screening],MATCH(SeatReservations[[#This Row],[Reservation]],Reservations[Id],0))</f>
        <v>840</v>
      </c>
      <c r="F2218">
        <f t="shared" si="34"/>
        <v>1</v>
      </c>
      <c r="G2218">
        <f>INDEX(Seat!E:E,MATCH(SeatReservations!C2218,Seat!A:A,0))</f>
        <v>0</v>
      </c>
    </row>
    <row r="2219" spans="1:7" x14ac:dyDescent="0.25">
      <c r="A2219">
        <v>2218</v>
      </c>
      <c r="B2219">
        <v>2485</v>
      </c>
      <c r="C2219">
        <v>9</v>
      </c>
      <c r="D2219">
        <f>INDEX(Reservations[Hall (won''t be transferred to database)],MATCH(SeatReservations[[#This Row],[Reservation]],Reservations[Id],0))</f>
        <v>1</v>
      </c>
      <c r="E2219">
        <f>INDEX(Reservations[Screening],MATCH(SeatReservations[[#This Row],[Reservation]],Reservations[Id],0))</f>
        <v>773</v>
      </c>
      <c r="F2219">
        <f t="shared" si="34"/>
        <v>1</v>
      </c>
      <c r="G2219">
        <f>INDEX(Seat!E:E,MATCH(SeatReservations!C2219,Seat!A:A,0))</f>
        <v>0</v>
      </c>
    </row>
    <row r="2220" spans="1:7" x14ac:dyDescent="0.25">
      <c r="A2220">
        <v>2219</v>
      </c>
      <c r="B2220">
        <v>2565</v>
      </c>
      <c r="C2220">
        <v>1339</v>
      </c>
      <c r="D2220">
        <f>INDEX(Reservations[Hall (won''t be transferred to database)],MATCH(SeatReservations[[#This Row],[Reservation]],Reservations[Id],0))</f>
        <v>9</v>
      </c>
      <c r="E2220">
        <f>INDEX(Reservations[Screening],MATCH(SeatReservations[[#This Row],[Reservation]],Reservations[Id],0))</f>
        <v>835</v>
      </c>
      <c r="F2220">
        <f t="shared" si="34"/>
        <v>2</v>
      </c>
      <c r="G2220">
        <f>INDEX(Seat!E:E,MATCH(SeatReservations!C2220,Seat!A:A,0))</f>
        <v>0</v>
      </c>
    </row>
    <row r="2221" spans="1:7" x14ac:dyDescent="0.25">
      <c r="A2221">
        <v>2220</v>
      </c>
      <c r="B2221">
        <v>2078</v>
      </c>
      <c r="C2221">
        <v>711</v>
      </c>
      <c r="D2221">
        <f>INDEX(Reservations[Hall (won''t be transferred to database)],MATCH(SeatReservations[[#This Row],[Reservation]],Reservations[Id],0))</f>
        <v>3</v>
      </c>
      <c r="E2221">
        <f>INDEX(Reservations[Screening],MATCH(SeatReservations[[#This Row],[Reservation]],Reservations[Id],0))</f>
        <v>675</v>
      </c>
      <c r="F2221">
        <f t="shared" si="34"/>
        <v>1</v>
      </c>
      <c r="G2221">
        <f>INDEX(Seat!E:E,MATCH(SeatReservations!C2221,Seat!A:A,0))</f>
        <v>0</v>
      </c>
    </row>
    <row r="2222" spans="1:7" x14ac:dyDescent="0.25">
      <c r="A2222">
        <v>2221</v>
      </c>
      <c r="B2222">
        <v>954</v>
      </c>
      <c r="C2222">
        <v>1281</v>
      </c>
      <c r="D2222">
        <f>INDEX(Reservations[Hall (won''t be transferred to database)],MATCH(SeatReservations[[#This Row],[Reservation]],Reservations[Id],0))</f>
        <v>8</v>
      </c>
      <c r="E2222">
        <f>INDEX(Reservations[Screening],MATCH(SeatReservations[[#This Row],[Reservation]],Reservations[Id],0))</f>
        <v>650</v>
      </c>
      <c r="F2222">
        <f t="shared" si="34"/>
        <v>1</v>
      </c>
      <c r="G2222">
        <f>INDEX(Seat!E:E,MATCH(SeatReservations!C2222,Seat!A:A,0))</f>
        <v>0</v>
      </c>
    </row>
    <row r="2223" spans="1:7" x14ac:dyDescent="0.25">
      <c r="A2223">
        <v>2222</v>
      </c>
      <c r="B2223">
        <v>1631</v>
      </c>
      <c r="C2223">
        <v>1318</v>
      </c>
      <c r="D2223">
        <f>INDEX(Reservations[Hall (won''t be transferred to database)],MATCH(SeatReservations[[#This Row],[Reservation]],Reservations[Id],0))</f>
        <v>9</v>
      </c>
      <c r="E2223">
        <f>INDEX(Reservations[Screening],MATCH(SeatReservations[[#This Row],[Reservation]],Reservations[Id],0))</f>
        <v>240</v>
      </c>
      <c r="F2223">
        <f t="shared" si="34"/>
        <v>1</v>
      </c>
      <c r="G2223">
        <f>INDEX(Seat!E:E,MATCH(SeatReservations!C2223,Seat!A:A,0))</f>
        <v>0</v>
      </c>
    </row>
    <row r="2224" spans="1:7" x14ac:dyDescent="0.25">
      <c r="A2224">
        <v>2223</v>
      </c>
      <c r="B2224">
        <v>2981</v>
      </c>
      <c r="C2224">
        <v>28</v>
      </c>
      <c r="D2224">
        <f>INDEX(Reservations[Hall (won''t be transferred to database)],MATCH(SeatReservations[[#This Row],[Reservation]],Reservations[Id],0))</f>
        <v>1</v>
      </c>
      <c r="E2224">
        <f>INDEX(Reservations[Screening],MATCH(SeatReservations[[#This Row],[Reservation]],Reservations[Id],0))</f>
        <v>765</v>
      </c>
      <c r="F2224">
        <f t="shared" si="34"/>
        <v>1</v>
      </c>
      <c r="G2224">
        <f>INDEX(Seat!E:E,MATCH(SeatReservations!C2224,Seat!A:A,0))</f>
        <v>0</v>
      </c>
    </row>
    <row r="2225" spans="1:7" x14ac:dyDescent="0.25">
      <c r="A2225">
        <v>2224</v>
      </c>
      <c r="B2225">
        <v>2635</v>
      </c>
      <c r="C2225">
        <v>1280</v>
      </c>
      <c r="D2225">
        <f>INDEX(Reservations[Hall (won''t be transferred to database)],MATCH(SeatReservations[[#This Row],[Reservation]],Reservations[Id],0))</f>
        <v>8</v>
      </c>
      <c r="E2225">
        <f>INDEX(Reservations[Screening],MATCH(SeatReservations[[#This Row],[Reservation]],Reservations[Id],0))</f>
        <v>829</v>
      </c>
      <c r="F2225">
        <f t="shared" si="34"/>
        <v>1</v>
      </c>
      <c r="G2225">
        <f>INDEX(Seat!E:E,MATCH(SeatReservations!C2225,Seat!A:A,0))</f>
        <v>0</v>
      </c>
    </row>
    <row r="2226" spans="1:7" x14ac:dyDescent="0.25">
      <c r="A2226">
        <v>2225</v>
      </c>
      <c r="B2226">
        <v>1552</v>
      </c>
      <c r="C2226">
        <v>1062</v>
      </c>
      <c r="D2226">
        <f>INDEX(Reservations[Hall (won''t be transferred to database)],MATCH(SeatReservations[[#This Row],[Reservation]],Reservations[Id],0))</f>
        <v>6</v>
      </c>
      <c r="E2226">
        <f>INDEX(Reservations[Screening],MATCH(SeatReservations[[#This Row],[Reservation]],Reservations[Id],0))</f>
        <v>11</v>
      </c>
      <c r="F2226">
        <f t="shared" si="34"/>
        <v>1</v>
      </c>
      <c r="G2226">
        <f>INDEX(Seat!E:E,MATCH(SeatReservations!C2226,Seat!A:A,0))</f>
        <v>0</v>
      </c>
    </row>
    <row r="2227" spans="1:7" x14ac:dyDescent="0.25">
      <c r="A2227">
        <v>2226</v>
      </c>
      <c r="B2227">
        <v>1852</v>
      </c>
      <c r="C2227">
        <v>669</v>
      </c>
      <c r="D2227">
        <f>INDEX(Reservations[Hall (won''t be transferred to database)],MATCH(SeatReservations[[#This Row],[Reservation]],Reservations[Id],0))</f>
        <v>3</v>
      </c>
      <c r="E2227">
        <f>INDEX(Reservations[Screening],MATCH(SeatReservations[[#This Row],[Reservation]],Reservations[Id],0))</f>
        <v>18</v>
      </c>
      <c r="F2227">
        <f t="shared" si="34"/>
        <v>1</v>
      </c>
      <c r="G2227">
        <f>INDEX(Seat!E:E,MATCH(SeatReservations!C2227,Seat!A:A,0))</f>
        <v>0</v>
      </c>
    </row>
    <row r="2228" spans="1:7" x14ac:dyDescent="0.25">
      <c r="A2228">
        <v>2227</v>
      </c>
      <c r="B2228">
        <v>2959</v>
      </c>
      <c r="C2228">
        <v>52</v>
      </c>
      <c r="D2228">
        <f>INDEX(Reservations[Hall (won''t be transferred to database)],MATCH(SeatReservations[[#This Row],[Reservation]],Reservations[Id],0))</f>
        <v>1</v>
      </c>
      <c r="E2228">
        <f>INDEX(Reservations[Screening],MATCH(SeatReservations[[#This Row],[Reservation]],Reservations[Id],0))</f>
        <v>700</v>
      </c>
      <c r="F2228">
        <f t="shared" si="34"/>
        <v>1</v>
      </c>
      <c r="G2228">
        <f>INDEX(Seat!E:E,MATCH(SeatReservations!C2228,Seat!A:A,0))</f>
        <v>0</v>
      </c>
    </row>
    <row r="2229" spans="1:7" x14ac:dyDescent="0.25">
      <c r="A2229">
        <v>2228</v>
      </c>
      <c r="B2229">
        <v>2394</v>
      </c>
      <c r="C2229">
        <v>34</v>
      </c>
      <c r="D2229">
        <f>INDEX(Reservations[Hall (won''t be transferred to database)],MATCH(SeatReservations[[#This Row],[Reservation]],Reservations[Id],0))</f>
        <v>1</v>
      </c>
      <c r="E2229">
        <f>INDEX(Reservations[Screening],MATCH(SeatReservations[[#This Row],[Reservation]],Reservations[Id],0))</f>
        <v>826</v>
      </c>
      <c r="F2229">
        <f t="shared" si="34"/>
        <v>1</v>
      </c>
      <c r="G2229">
        <f>INDEX(Seat!E:E,MATCH(SeatReservations!C2229,Seat!A:A,0))</f>
        <v>0</v>
      </c>
    </row>
    <row r="2230" spans="1:7" x14ac:dyDescent="0.25">
      <c r="A2230">
        <v>2229</v>
      </c>
      <c r="B2230">
        <v>2851</v>
      </c>
      <c r="C2230">
        <v>21</v>
      </c>
      <c r="D2230">
        <f>INDEX(Reservations[Hall (won''t be transferred to database)],MATCH(SeatReservations[[#This Row],[Reservation]],Reservations[Id],0))</f>
        <v>1</v>
      </c>
      <c r="E2230">
        <f>INDEX(Reservations[Screening],MATCH(SeatReservations[[#This Row],[Reservation]],Reservations[Id],0))</f>
        <v>765</v>
      </c>
      <c r="F2230">
        <f t="shared" si="34"/>
        <v>1</v>
      </c>
      <c r="G2230">
        <f>INDEX(Seat!E:E,MATCH(SeatReservations!C2230,Seat!A:A,0))</f>
        <v>0</v>
      </c>
    </row>
    <row r="2231" spans="1:7" x14ac:dyDescent="0.25">
      <c r="A2231">
        <v>2230</v>
      </c>
      <c r="B2231">
        <v>1330</v>
      </c>
      <c r="C2231">
        <v>746</v>
      </c>
      <c r="D2231">
        <f>INDEX(Reservations[Hall (won''t be transferred to database)],MATCH(SeatReservations[[#This Row],[Reservation]],Reservations[Id],0))</f>
        <v>4</v>
      </c>
      <c r="E2231">
        <f>INDEX(Reservations[Screening],MATCH(SeatReservations[[#This Row],[Reservation]],Reservations[Id],0))</f>
        <v>65</v>
      </c>
      <c r="F2231">
        <f t="shared" si="34"/>
        <v>1</v>
      </c>
      <c r="G2231">
        <f>INDEX(Seat!E:E,MATCH(SeatReservations!C2231,Seat!A:A,0))</f>
        <v>0</v>
      </c>
    </row>
    <row r="2232" spans="1:7" x14ac:dyDescent="0.25">
      <c r="A2232">
        <v>2231</v>
      </c>
      <c r="B2232">
        <v>2180</v>
      </c>
      <c r="C2232">
        <v>1231</v>
      </c>
      <c r="D2232">
        <f>INDEX(Reservations[Hall (won''t be transferred to database)],MATCH(SeatReservations[[#This Row],[Reservation]],Reservations[Id],0))</f>
        <v>7</v>
      </c>
      <c r="E2232">
        <f>INDEX(Reservations[Screening],MATCH(SeatReservations[[#This Row],[Reservation]],Reservations[Id],0))</f>
        <v>801</v>
      </c>
      <c r="F2232">
        <f t="shared" si="34"/>
        <v>1</v>
      </c>
      <c r="G2232">
        <f>INDEX(Seat!E:E,MATCH(SeatReservations!C2232,Seat!A:A,0))</f>
        <v>0</v>
      </c>
    </row>
    <row r="2233" spans="1:7" x14ac:dyDescent="0.25">
      <c r="A2233">
        <v>2232</v>
      </c>
      <c r="B2233">
        <v>1005</v>
      </c>
      <c r="C2233">
        <v>1318</v>
      </c>
      <c r="D2233">
        <f>INDEX(Reservations[Hall (won''t be transferred to database)],MATCH(SeatReservations[[#This Row],[Reservation]],Reservations[Id],0))</f>
        <v>9</v>
      </c>
      <c r="E2233">
        <f>INDEX(Reservations[Screening],MATCH(SeatReservations[[#This Row],[Reservation]],Reservations[Id],0))</f>
        <v>245</v>
      </c>
      <c r="F2233">
        <f t="shared" si="34"/>
        <v>1</v>
      </c>
      <c r="G2233">
        <f>INDEX(Seat!E:E,MATCH(SeatReservations!C2233,Seat!A:A,0))</f>
        <v>0</v>
      </c>
    </row>
    <row r="2234" spans="1:7" x14ac:dyDescent="0.25">
      <c r="A2234">
        <v>2233</v>
      </c>
      <c r="B2234">
        <v>376</v>
      </c>
      <c r="C2234">
        <v>1288</v>
      </c>
      <c r="D2234">
        <f>INDEX(Reservations[Hall (won''t be transferred to database)],MATCH(SeatReservations[[#This Row],[Reservation]],Reservations[Id],0))</f>
        <v>8</v>
      </c>
      <c r="E2234">
        <f>INDEX(Reservations[Screening],MATCH(SeatReservations[[#This Row],[Reservation]],Reservations[Id],0))</f>
        <v>603</v>
      </c>
      <c r="F2234">
        <f t="shared" si="34"/>
        <v>1</v>
      </c>
      <c r="G2234">
        <f>INDEX(Seat!E:E,MATCH(SeatReservations!C2234,Seat!A:A,0))</f>
        <v>0</v>
      </c>
    </row>
    <row r="2235" spans="1:7" x14ac:dyDescent="0.25">
      <c r="A2235">
        <v>2234</v>
      </c>
      <c r="B2235">
        <v>2664</v>
      </c>
      <c r="C2235">
        <v>1024</v>
      </c>
      <c r="D2235">
        <f>INDEX(Reservations[Hall (won''t be transferred to database)],MATCH(SeatReservations[[#This Row],[Reservation]],Reservations[Id],0))</f>
        <v>5</v>
      </c>
      <c r="E2235">
        <f>INDEX(Reservations[Screening],MATCH(SeatReservations[[#This Row],[Reservation]],Reservations[Id],0))</f>
        <v>827</v>
      </c>
      <c r="F2235">
        <f t="shared" si="34"/>
        <v>1</v>
      </c>
      <c r="G2235">
        <f>INDEX(Seat!E:E,MATCH(SeatReservations!C2235,Seat!A:A,0))</f>
        <v>0</v>
      </c>
    </row>
    <row r="2236" spans="1:7" x14ac:dyDescent="0.25">
      <c r="A2236">
        <v>2235</v>
      </c>
      <c r="B2236">
        <v>2726</v>
      </c>
      <c r="C2236">
        <v>1381</v>
      </c>
      <c r="D2236">
        <f>INDEX(Reservations[Hall (won''t be transferred to database)],MATCH(SeatReservations[[#This Row],[Reservation]],Reservations[Id],0))</f>
        <v>10</v>
      </c>
      <c r="E2236">
        <f>INDEX(Reservations[Screening],MATCH(SeatReservations[[#This Row],[Reservation]],Reservations[Id],0))</f>
        <v>699</v>
      </c>
      <c r="F2236">
        <f t="shared" si="34"/>
        <v>1</v>
      </c>
      <c r="G2236">
        <f>INDEX(Seat!E:E,MATCH(SeatReservations!C2236,Seat!A:A,0))</f>
        <v>0</v>
      </c>
    </row>
    <row r="2237" spans="1:7" x14ac:dyDescent="0.25">
      <c r="A2237">
        <v>2236</v>
      </c>
      <c r="B2237">
        <v>549</v>
      </c>
      <c r="C2237">
        <v>945</v>
      </c>
      <c r="D2237">
        <f>INDEX(Reservations[Hall (won''t be transferred to database)],MATCH(SeatReservations[[#This Row],[Reservation]],Reservations[Id],0))</f>
        <v>4</v>
      </c>
      <c r="E2237">
        <f>INDEX(Reservations[Screening],MATCH(SeatReservations[[#This Row],[Reservation]],Reservations[Id],0))</f>
        <v>803</v>
      </c>
      <c r="F2237">
        <f t="shared" si="34"/>
        <v>1</v>
      </c>
      <c r="G2237">
        <f>INDEX(Seat!E:E,MATCH(SeatReservations!C2237,Seat!A:A,0))</f>
        <v>0</v>
      </c>
    </row>
    <row r="2238" spans="1:7" x14ac:dyDescent="0.25">
      <c r="A2238">
        <v>2237</v>
      </c>
      <c r="B2238">
        <v>2758</v>
      </c>
      <c r="C2238">
        <v>998</v>
      </c>
      <c r="D2238">
        <f>INDEX(Reservations[Hall (won''t be transferred to database)],MATCH(SeatReservations[[#This Row],[Reservation]],Reservations[Id],0))</f>
        <v>5</v>
      </c>
      <c r="E2238">
        <f>INDEX(Reservations[Screening],MATCH(SeatReservations[[#This Row],[Reservation]],Reservations[Id],0))</f>
        <v>660</v>
      </c>
      <c r="F2238">
        <f t="shared" si="34"/>
        <v>1</v>
      </c>
      <c r="G2238">
        <f>INDEX(Seat!E:E,MATCH(SeatReservations!C2238,Seat!A:A,0))</f>
        <v>0</v>
      </c>
    </row>
    <row r="2239" spans="1:7" x14ac:dyDescent="0.25">
      <c r="A2239">
        <v>2238</v>
      </c>
      <c r="B2239">
        <v>2955</v>
      </c>
      <c r="C2239">
        <v>1118</v>
      </c>
      <c r="D2239">
        <f>INDEX(Reservations[Hall (won''t be transferred to database)],MATCH(SeatReservations[[#This Row],[Reservation]],Reservations[Id],0))</f>
        <v>6</v>
      </c>
      <c r="E2239">
        <f>INDEX(Reservations[Screening],MATCH(SeatReservations[[#This Row],[Reservation]],Reservations[Id],0))</f>
        <v>813</v>
      </c>
      <c r="F2239">
        <f t="shared" si="34"/>
        <v>1</v>
      </c>
      <c r="G2239">
        <f>INDEX(Seat!E:E,MATCH(SeatReservations!C2239,Seat!A:A,0))</f>
        <v>0</v>
      </c>
    </row>
    <row r="2240" spans="1:7" x14ac:dyDescent="0.25">
      <c r="A2240">
        <v>2239</v>
      </c>
      <c r="B2240">
        <v>1839</v>
      </c>
      <c r="C2240">
        <v>1123</v>
      </c>
      <c r="D2240">
        <f>INDEX(Reservations[Hall (won''t be transferred to database)],MATCH(SeatReservations[[#This Row],[Reservation]],Reservations[Id],0))</f>
        <v>6</v>
      </c>
      <c r="E2240">
        <f>INDEX(Reservations[Screening],MATCH(SeatReservations[[#This Row],[Reservation]],Reservations[Id],0))</f>
        <v>77</v>
      </c>
      <c r="F2240">
        <f t="shared" si="34"/>
        <v>1</v>
      </c>
      <c r="G2240">
        <f>INDEX(Seat!E:E,MATCH(SeatReservations!C2240,Seat!A:A,0))</f>
        <v>0</v>
      </c>
    </row>
    <row r="2241" spans="1:7" x14ac:dyDescent="0.25">
      <c r="A2241">
        <v>2240</v>
      </c>
      <c r="B2241">
        <v>2480</v>
      </c>
      <c r="C2241">
        <v>526</v>
      </c>
      <c r="D2241">
        <f>INDEX(Reservations[Hall (won''t be transferred to database)],MATCH(SeatReservations[[#This Row],[Reservation]],Reservations[Id],0))</f>
        <v>3</v>
      </c>
      <c r="E2241">
        <f>INDEX(Reservations[Screening],MATCH(SeatReservations[[#This Row],[Reservation]],Reservations[Id],0))</f>
        <v>793</v>
      </c>
      <c r="F2241">
        <f t="shared" si="34"/>
        <v>1</v>
      </c>
      <c r="G2241">
        <f>INDEX(Seat!E:E,MATCH(SeatReservations!C2241,Seat!A:A,0))</f>
        <v>0</v>
      </c>
    </row>
    <row r="2242" spans="1:7" x14ac:dyDescent="0.25">
      <c r="A2242">
        <v>2241</v>
      </c>
      <c r="B2242">
        <v>2948</v>
      </c>
      <c r="C2242">
        <v>370</v>
      </c>
      <c r="D2242">
        <f>INDEX(Reservations[Hall (won''t be transferred to database)],MATCH(SeatReservations[[#This Row],[Reservation]],Reservations[Id],0))</f>
        <v>2</v>
      </c>
      <c r="E2242">
        <f>INDEX(Reservations[Screening],MATCH(SeatReservations[[#This Row],[Reservation]],Reservations[Id],0))</f>
        <v>680</v>
      </c>
      <c r="F2242">
        <f t="shared" ref="F2242:F2305" si="35">COUNTIFS($E$1:$E$15894,E2242,$C$1:$C$15894,C2242)</f>
        <v>1</v>
      </c>
      <c r="G2242">
        <f>INDEX(Seat!E:E,MATCH(SeatReservations!C2242,Seat!A:A,0))</f>
        <v>0</v>
      </c>
    </row>
    <row r="2243" spans="1:7" x14ac:dyDescent="0.25">
      <c r="A2243">
        <v>2242</v>
      </c>
      <c r="B2243">
        <v>767</v>
      </c>
      <c r="C2243">
        <v>908</v>
      </c>
      <c r="D2243">
        <f>INDEX(Reservations[Hall (won''t be transferred to database)],MATCH(SeatReservations[[#This Row],[Reservation]],Reservations[Id],0))</f>
        <v>4</v>
      </c>
      <c r="E2243">
        <f>INDEX(Reservations[Screening],MATCH(SeatReservations[[#This Row],[Reservation]],Reservations[Id],0))</f>
        <v>708</v>
      </c>
      <c r="F2243">
        <f t="shared" si="35"/>
        <v>1</v>
      </c>
      <c r="G2243">
        <f>INDEX(Seat!E:E,MATCH(SeatReservations!C2243,Seat!A:A,0))</f>
        <v>0</v>
      </c>
    </row>
    <row r="2244" spans="1:7" x14ac:dyDescent="0.25">
      <c r="A2244">
        <v>2243</v>
      </c>
      <c r="B2244">
        <v>2777</v>
      </c>
      <c r="C2244">
        <v>1090</v>
      </c>
      <c r="D2244">
        <f>INDEX(Reservations[Hall (won''t be transferred to database)],MATCH(SeatReservations[[#This Row],[Reservation]],Reservations[Id],0))</f>
        <v>6</v>
      </c>
      <c r="E2244">
        <f>INDEX(Reservations[Screening],MATCH(SeatReservations[[#This Row],[Reservation]],Reservations[Id],0))</f>
        <v>828</v>
      </c>
      <c r="F2244">
        <f t="shared" si="35"/>
        <v>1</v>
      </c>
      <c r="G2244">
        <f>INDEX(Seat!E:E,MATCH(SeatReservations!C2244,Seat!A:A,0))</f>
        <v>0</v>
      </c>
    </row>
    <row r="2245" spans="1:7" x14ac:dyDescent="0.25">
      <c r="A2245">
        <v>2244</v>
      </c>
      <c r="B2245">
        <v>1674</v>
      </c>
      <c r="C2245">
        <v>955</v>
      </c>
      <c r="D2245">
        <f>INDEX(Reservations[Hall (won''t be transferred to database)],MATCH(SeatReservations[[#This Row],[Reservation]],Reservations[Id],0))</f>
        <v>4</v>
      </c>
      <c r="E2245">
        <f>INDEX(Reservations[Screening],MATCH(SeatReservations[[#This Row],[Reservation]],Reservations[Id],0))</f>
        <v>285</v>
      </c>
      <c r="F2245">
        <f t="shared" si="35"/>
        <v>1</v>
      </c>
      <c r="G2245">
        <f>INDEX(Seat!E:E,MATCH(SeatReservations!C2245,Seat!A:A,0))</f>
        <v>0</v>
      </c>
    </row>
    <row r="2246" spans="1:7" x14ac:dyDescent="0.25">
      <c r="A2246">
        <v>2245</v>
      </c>
      <c r="B2246">
        <v>447</v>
      </c>
      <c r="C2246">
        <v>72</v>
      </c>
      <c r="D2246">
        <f>INDEX(Reservations[Hall (won''t be transferred to database)],MATCH(SeatReservations[[#This Row],[Reservation]],Reservations[Id],0))</f>
        <v>1</v>
      </c>
      <c r="E2246">
        <f>INDEX(Reservations[Screening],MATCH(SeatReservations[[#This Row],[Reservation]],Reservations[Id],0))</f>
        <v>765</v>
      </c>
      <c r="F2246">
        <f t="shared" si="35"/>
        <v>1</v>
      </c>
      <c r="G2246">
        <f>INDEX(Seat!E:E,MATCH(SeatReservations!C2246,Seat!A:A,0))</f>
        <v>0</v>
      </c>
    </row>
    <row r="2247" spans="1:7" x14ac:dyDescent="0.25">
      <c r="A2247">
        <v>2246</v>
      </c>
      <c r="B2247">
        <v>2225</v>
      </c>
      <c r="C2247">
        <v>1009</v>
      </c>
      <c r="D2247">
        <f>INDEX(Reservations[Hall (won''t be transferred to database)],MATCH(SeatReservations[[#This Row],[Reservation]],Reservations[Id],0))</f>
        <v>5</v>
      </c>
      <c r="E2247">
        <f>INDEX(Reservations[Screening],MATCH(SeatReservations[[#This Row],[Reservation]],Reservations[Id],0))</f>
        <v>616</v>
      </c>
      <c r="F2247">
        <f t="shared" si="35"/>
        <v>2</v>
      </c>
      <c r="G2247">
        <f>INDEX(Seat!E:E,MATCH(SeatReservations!C2247,Seat!A:A,0))</f>
        <v>0</v>
      </c>
    </row>
    <row r="2248" spans="1:7" x14ac:dyDescent="0.25">
      <c r="A2248">
        <v>2247</v>
      </c>
      <c r="B2248">
        <v>2132</v>
      </c>
      <c r="C2248">
        <v>277</v>
      </c>
      <c r="D2248">
        <f>INDEX(Reservations[Hall (won''t be transferred to database)],MATCH(SeatReservations[[#This Row],[Reservation]],Reservations[Id],0))</f>
        <v>2</v>
      </c>
      <c r="E2248">
        <f>INDEX(Reservations[Screening],MATCH(SeatReservations[[#This Row],[Reservation]],Reservations[Id],0))</f>
        <v>754</v>
      </c>
      <c r="F2248">
        <f t="shared" si="35"/>
        <v>1</v>
      </c>
      <c r="G2248">
        <f>INDEX(Seat!E:E,MATCH(SeatReservations!C2248,Seat!A:A,0))</f>
        <v>0</v>
      </c>
    </row>
    <row r="2249" spans="1:7" x14ac:dyDescent="0.25">
      <c r="A2249">
        <v>2248</v>
      </c>
      <c r="B2249">
        <v>718</v>
      </c>
      <c r="C2249">
        <v>1367</v>
      </c>
      <c r="D2249">
        <f>INDEX(Reservations[Hall (won''t be transferred to database)],MATCH(SeatReservations[[#This Row],[Reservation]],Reservations[Id],0))</f>
        <v>9</v>
      </c>
      <c r="E2249">
        <f>INDEX(Reservations[Screening],MATCH(SeatReservations[[#This Row],[Reservation]],Reservations[Id],0))</f>
        <v>783</v>
      </c>
      <c r="F2249">
        <f t="shared" si="35"/>
        <v>2</v>
      </c>
      <c r="G2249">
        <f>INDEX(Seat!E:E,MATCH(SeatReservations!C2249,Seat!A:A,0))</f>
        <v>0</v>
      </c>
    </row>
    <row r="2250" spans="1:7" x14ac:dyDescent="0.25">
      <c r="A2250">
        <v>2249</v>
      </c>
      <c r="B2250">
        <v>2822</v>
      </c>
      <c r="C2250">
        <v>451</v>
      </c>
      <c r="D2250">
        <f>INDEX(Reservations[Hall (won''t be transferred to database)],MATCH(SeatReservations[[#This Row],[Reservation]],Reservations[Id],0))</f>
        <v>2</v>
      </c>
      <c r="E2250">
        <f>INDEX(Reservations[Screening],MATCH(SeatReservations[[#This Row],[Reservation]],Reservations[Id],0))</f>
        <v>812</v>
      </c>
      <c r="F2250">
        <f t="shared" si="35"/>
        <v>1</v>
      </c>
      <c r="G2250">
        <f>INDEX(Seat!E:E,MATCH(SeatReservations!C2250,Seat!A:A,0))</f>
        <v>0</v>
      </c>
    </row>
    <row r="2251" spans="1:7" x14ac:dyDescent="0.25">
      <c r="A2251">
        <v>2250</v>
      </c>
      <c r="B2251">
        <v>1994</v>
      </c>
      <c r="C2251">
        <v>308</v>
      </c>
      <c r="D2251">
        <f>INDEX(Reservations[Hall (won''t be transferred to database)],MATCH(SeatReservations[[#This Row],[Reservation]],Reservations[Id],0))</f>
        <v>2</v>
      </c>
      <c r="E2251">
        <f>INDEX(Reservations[Screening],MATCH(SeatReservations[[#This Row],[Reservation]],Reservations[Id],0))</f>
        <v>105</v>
      </c>
      <c r="F2251">
        <f t="shared" si="35"/>
        <v>1</v>
      </c>
      <c r="G2251">
        <f>INDEX(Seat!E:E,MATCH(SeatReservations!C2251,Seat!A:A,0))</f>
        <v>0</v>
      </c>
    </row>
    <row r="2252" spans="1:7" x14ac:dyDescent="0.25">
      <c r="A2252">
        <v>2251</v>
      </c>
      <c r="B2252">
        <v>893</v>
      </c>
      <c r="C2252">
        <v>1381</v>
      </c>
      <c r="D2252">
        <f>INDEX(Reservations[Hall (won''t be transferred to database)],MATCH(SeatReservations[[#This Row],[Reservation]],Reservations[Id],0))</f>
        <v>10</v>
      </c>
      <c r="E2252">
        <f>INDEX(Reservations[Screening],MATCH(SeatReservations[[#This Row],[Reservation]],Reservations[Id],0))</f>
        <v>676</v>
      </c>
      <c r="F2252">
        <f t="shared" si="35"/>
        <v>1</v>
      </c>
      <c r="G2252">
        <f>INDEX(Seat!E:E,MATCH(SeatReservations!C2252,Seat!A:A,0))</f>
        <v>0</v>
      </c>
    </row>
    <row r="2253" spans="1:7" x14ac:dyDescent="0.25">
      <c r="A2253">
        <v>2252</v>
      </c>
      <c r="B2253">
        <v>1717</v>
      </c>
      <c r="C2253">
        <v>104</v>
      </c>
      <c r="D2253">
        <f>INDEX(Reservations[Hall (won''t be transferred to database)],MATCH(SeatReservations[[#This Row],[Reservation]],Reservations[Id],0))</f>
        <v>1</v>
      </c>
      <c r="E2253">
        <f>INDEX(Reservations[Screening],MATCH(SeatReservations[[#This Row],[Reservation]],Reservations[Id],0))</f>
        <v>175</v>
      </c>
      <c r="F2253">
        <f t="shared" si="35"/>
        <v>1</v>
      </c>
      <c r="G2253">
        <f>INDEX(Seat!E:E,MATCH(SeatReservations!C2253,Seat!A:A,0))</f>
        <v>0</v>
      </c>
    </row>
    <row r="2254" spans="1:7" x14ac:dyDescent="0.25">
      <c r="A2254">
        <v>2253</v>
      </c>
      <c r="B2254">
        <v>1002</v>
      </c>
      <c r="C2254">
        <v>1308</v>
      </c>
      <c r="D2254">
        <f>INDEX(Reservations[Hall (won''t be transferred to database)],MATCH(SeatReservations[[#This Row],[Reservation]],Reservations[Id],0))</f>
        <v>8</v>
      </c>
      <c r="E2254">
        <f>INDEX(Reservations[Screening],MATCH(SeatReservations[[#This Row],[Reservation]],Reservations[Id],0))</f>
        <v>196</v>
      </c>
      <c r="F2254">
        <f t="shared" si="35"/>
        <v>1</v>
      </c>
      <c r="G2254">
        <f>INDEX(Seat!E:E,MATCH(SeatReservations!C2254,Seat!A:A,0))</f>
        <v>0</v>
      </c>
    </row>
    <row r="2255" spans="1:7" x14ac:dyDescent="0.25">
      <c r="A2255">
        <v>2254</v>
      </c>
      <c r="B2255">
        <v>709</v>
      </c>
      <c r="C2255">
        <v>746</v>
      </c>
      <c r="D2255">
        <f>INDEX(Reservations[Hall (won''t be transferred to database)],MATCH(SeatReservations[[#This Row],[Reservation]],Reservations[Id],0))</f>
        <v>4</v>
      </c>
      <c r="E2255">
        <f>INDEX(Reservations[Screening],MATCH(SeatReservations[[#This Row],[Reservation]],Reservations[Id],0))</f>
        <v>656</v>
      </c>
      <c r="F2255">
        <f t="shared" si="35"/>
        <v>1</v>
      </c>
      <c r="G2255">
        <f>INDEX(Seat!E:E,MATCH(SeatReservations!C2255,Seat!A:A,0))</f>
        <v>0</v>
      </c>
    </row>
    <row r="2256" spans="1:7" x14ac:dyDescent="0.25">
      <c r="A2256">
        <v>2255</v>
      </c>
      <c r="B2256">
        <v>1271</v>
      </c>
      <c r="C2256">
        <v>1339</v>
      </c>
      <c r="D2256">
        <f>INDEX(Reservations[Hall (won''t be transferred to database)],MATCH(SeatReservations[[#This Row],[Reservation]],Reservations[Id],0))</f>
        <v>9</v>
      </c>
      <c r="E2256">
        <f>INDEX(Reservations[Screening],MATCH(SeatReservations[[#This Row],[Reservation]],Reservations[Id],0))</f>
        <v>245</v>
      </c>
      <c r="F2256">
        <f t="shared" si="35"/>
        <v>1</v>
      </c>
      <c r="G2256">
        <f>INDEX(Seat!E:E,MATCH(SeatReservations!C2256,Seat!A:A,0))</f>
        <v>0</v>
      </c>
    </row>
    <row r="2257" spans="1:7" x14ac:dyDescent="0.25">
      <c r="A2257">
        <v>2256</v>
      </c>
      <c r="B2257">
        <v>1302</v>
      </c>
      <c r="C2257">
        <v>1387</v>
      </c>
      <c r="D2257">
        <f>INDEX(Reservations[Hall (won''t be transferred to database)],MATCH(SeatReservations[[#This Row],[Reservation]],Reservations[Id],0))</f>
        <v>10</v>
      </c>
      <c r="E2257">
        <f>INDEX(Reservations[Screening],MATCH(SeatReservations[[#This Row],[Reservation]],Reservations[Id],0))</f>
        <v>153</v>
      </c>
      <c r="F2257">
        <f t="shared" si="35"/>
        <v>1</v>
      </c>
      <c r="G2257">
        <f>INDEX(Seat!E:E,MATCH(SeatReservations!C2257,Seat!A:A,0))</f>
        <v>0</v>
      </c>
    </row>
    <row r="2258" spans="1:7" x14ac:dyDescent="0.25">
      <c r="A2258">
        <v>2257</v>
      </c>
      <c r="B2258">
        <v>419</v>
      </c>
      <c r="C2258">
        <v>87</v>
      </c>
      <c r="D2258">
        <f>INDEX(Reservations[Hall (won''t be transferred to database)],MATCH(SeatReservations[[#This Row],[Reservation]],Reservations[Id],0))</f>
        <v>1</v>
      </c>
      <c r="E2258">
        <f>INDEX(Reservations[Screening],MATCH(SeatReservations[[#This Row],[Reservation]],Reservations[Id],0))</f>
        <v>740</v>
      </c>
      <c r="F2258">
        <f t="shared" si="35"/>
        <v>1</v>
      </c>
      <c r="G2258">
        <f>INDEX(Seat!E:E,MATCH(SeatReservations!C2258,Seat!A:A,0))</f>
        <v>0</v>
      </c>
    </row>
    <row r="2259" spans="1:7" x14ac:dyDescent="0.25">
      <c r="A2259">
        <v>2258</v>
      </c>
      <c r="B2259">
        <v>1977</v>
      </c>
      <c r="C2259">
        <v>654</v>
      </c>
      <c r="D2259">
        <f>INDEX(Reservations[Hall (won''t be transferred to database)],MATCH(SeatReservations[[#This Row],[Reservation]],Reservations[Id],0))</f>
        <v>3</v>
      </c>
      <c r="E2259">
        <f>INDEX(Reservations[Screening],MATCH(SeatReservations[[#This Row],[Reservation]],Reservations[Id],0))</f>
        <v>233</v>
      </c>
      <c r="F2259">
        <f t="shared" si="35"/>
        <v>1</v>
      </c>
      <c r="G2259">
        <f>INDEX(Seat!E:E,MATCH(SeatReservations!C2259,Seat!A:A,0))</f>
        <v>0</v>
      </c>
    </row>
    <row r="2260" spans="1:7" x14ac:dyDescent="0.25">
      <c r="A2260">
        <v>2259</v>
      </c>
      <c r="B2260">
        <v>288</v>
      </c>
      <c r="C2260">
        <v>551</v>
      </c>
      <c r="D2260">
        <f>INDEX(Reservations[Hall (won''t be transferred to database)],MATCH(SeatReservations[[#This Row],[Reservation]],Reservations[Id],0))</f>
        <v>3</v>
      </c>
      <c r="E2260">
        <f>INDEX(Reservations[Screening],MATCH(SeatReservations[[#This Row],[Reservation]],Reservations[Id],0))</f>
        <v>753</v>
      </c>
      <c r="F2260">
        <f t="shared" si="35"/>
        <v>1</v>
      </c>
      <c r="G2260">
        <f>INDEX(Seat!E:E,MATCH(SeatReservations!C2260,Seat!A:A,0))</f>
        <v>0</v>
      </c>
    </row>
    <row r="2261" spans="1:7" x14ac:dyDescent="0.25">
      <c r="A2261">
        <v>2260</v>
      </c>
      <c r="B2261">
        <v>1625</v>
      </c>
      <c r="C2261">
        <v>1020</v>
      </c>
      <c r="D2261">
        <f>INDEX(Reservations[Hall (won''t be transferred to database)],MATCH(SeatReservations[[#This Row],[Reservation]],Reservations[Id],0))</f>
        <v>5</v>
      </c>
      <c r="E2261">
        <f>INDEX(Reservations[Screening],MATCH(SeatReservations[[#This Row],[Reservation]],Reservations[Id],0))</f>
        <v>69</v>
      </c>
      <c r="F2261">
        <f t="shared" si="35"/>
        <v>1</v>
      </c>
      <c r="G2261">
        <f>INDEX(Seat!E:E,MATCH(SeatReservations!C2261,Seat!A:A,0))</f>
        <v>0</v>
      </c>
    </row>
    <row r="2262" spans="1:7" x14ac:dyDescent="0.25">
      <c r="A2262">
        <v>2261</v>
      </c>
      <c r="B2262">
        <v>616</v>
      </c>
      <c r="C2262">
        <v>835</v>
      </c>
      <c r="D2262">
        <f>INDEX(Reservations[Hall (won''t be transferred to database)],MATCH(SeatReservations[[#This Row],[Reservation]],Reservations[Id],0))</f>
        <v>4</v>
      </c>
      <c r="E2262">
        <f>INDEX(Reservations[Screening],MATCH(SeatReservations[[#This Row],[Reservation]],Reservations[Id],0))</f>
        <v>631</v>
      </c>
      <c r="F2262">
        <f t="shared" si="35"/>
        <v>1</v>
      </c>
      <c r="G2262">
        <f>INDEX(Seat!E:E,MATCH(SeatReservations!C2262,Seat!A:A,0))</f>
        <v>0</v>
      </c>
    </row>
    <row r="2263" spans="1:7" x14ac:dyDescent="0.25">
      <c r="A2263">
        <v>2262</v>
      </c>
      <c r="B2263">
        <v>2427</v>
      </c>
      <c r="C2263">
        <v>755</v>
      </c>
      <c r="D2263">
        <f>INDEX(Reservations[Hall (won''t be transferred to database)],MATCH(SeatReservations[[#This Row],[Reservation]],Reservations[Id],0))</f>
        <v>4</v>
      </c>
      <c r="E2263">
        <f>INDEX(Reservations[Screening],MATCH(SeatReservations[[#This Row],[Reservation]],Reservations[Id],0))</f>
        <v>738</v>
      </c>
      <c r="F2263">
        <f t="shared" si="35"/>
        <v>1</v>
      </c>
      <c r="G2263">
        <f>INDEX(Seat!E:E,MATCH(SeatReservations!C2263,Seat!A:A,0))</f>
        <v>0</v>
      </c>
    </row>
    <row r="2264" spans="1:7" x14ac:dyDescent="0.25">
      <c r="A2264">
        <v>2263</v>
      </c>
      <c r="B2264">
        <v>2</v>
      </c>
      <c r="C2264">
        <v>1198</v>
      </c>
      <c r="D2264">
        <f>INDEX(Reservations[Hall (won''t be transferred to database)],MATCH(SeatReservations[[#This Row],[Reservation]],Reservations[Id],0))</f>
        <v>7</v>
      </c>
      <c r="E2264">
        <f>INDEX(Reservations[Screening],MATCH(SeatReservations[[#This Row],[Reservation]],Reservations[Id],0))</f>
        <v>706</v>
      </c>
      <c r="F2264">
        <f t="shared" si="35"/>
        <v>1</v>
      </c>
      <c r="G2264">
        <f>INDEX(Seat!E:E,MATCH(SeatReservations!C2264,Seat!A:A,0))</f>
        <v>0</v>
      </c>
    </row>
    <row r="2265" spans="1:7" x14ac:dyDescent="0.25">
      <c r="A2265">
        <v>2264</v>
      </c>
      <c r="B2265">
        <v>849</v>
      </c>
      <c r="C2265">
        <v>443</v>
      </c>
      <c r="D2265">
        <f>INDEX(Reservations[Hall (won''t be transferred to database)],MATCH(SeatReservations[[#This Row],[Reservation]],Reservations[Id],0))</f>
        <v>2</v>
      </c>
      <c r="E2265">
        <f>INDEX(Reservations[Screening],MATCH(SeatReservations[[#This Row],[Reservation]],Reservations[Id],0))</f>
        <v>623</v>
      </c>
      <c r="F2265">
        <f t="shared" si="35"/>
        <v>1</v>
      </c>
      <c r="G2265">
        <f>INDEX(Seat!E:E,MATCH(SeatReservations!C2265,Seat!A:A,0))</f>
        <v>0</v>
      </c>
    </row>
    <row r="2266" spans="1:7" x14ac:dyDescent="0.25">
      <c r="A2266">
        <v>2265</v>
      </c>
      <c r="B2266">
        <v>749</v>
      </c>
      <c r="C2266">
        <v>1063</v>
      </c>
      <c r="D2266">
        <f>INDEX(Reservations[Hall (won''t be transferred to database)],MATCH(SeatReservations[[#This Row],[Reservation]],Reservations[Id],0))</f>
        <v>6</v>
      </c>
      <c r="E2266">
        <f>INDEX(Reservations[Screening],MATCH(SeatReservations[[#This Row],[Reservation]],Reservations[Id],0))</f>
        <v>828</v>
      </c>
      <c r="F2266">
        <f t="shared" si="35"/>
        <v>1</v>
      </c>
      <c r="G2266">
        <f>INDEX(Seat!E:E,MATCH(SeatReservations!C2266,Seat!A:A,0))</f>
        <v>0</v>
      </c>
    </row>
    <row r="2267" spans="1:7" x14ac:dyDescent="0.25">
      <c r="A2267">
        <v>2266</v>
      </c>
      <c r="B2267">
        <v>984</v>
      </c>
      <c r="C2267">
        <v>1205</v>
      </c>
      <c r="D2267">
        <f>INDEX(Reservations[Hall (won''t be transferred to database)],MATCH(SeatReservations[[#This Row],[Reservation]],Reservations[Id],0))</f>
        <v>7</v>
      </c>
      <c r="E2267">
        <f>INDEX(Reservations[Screening],MATCH(SeatReservations[[#This Row],[Reservation]],Reservations[Id],0))</f>
        <v>819</v>
      </c>
      <c r="F2267">
        <f t="shared" si="35"/>
        <v>1</v>
      </c>
      <c r="G2267">
        <f>INDEX(Seat!E:E,MATCH(SeatReservations!C2267,Seat!A:A,0))</f>
        <v>0</v>
      </c>
    </row>
    <row r="2268" spans="1:7" x14ac:dyDescent="0.25">
      <c r="A2268">
        <v>2267</v>
      </c>
      <c r="B2268">
        <v>1650</v>
      </c>
      <c r="C2268">
        <v>428</v>
      </c>
      <c r="D2268">
        <f>INDEX(Reservations[Hall (won''t be transferred to database)],MATCH(SeatReservations[[#This Row],[Reservation]],Reservations[Id],0))</f>
        <v>2</v>
      </c>
      <c r="E2268">
        <f>INDEX(Reservations[Screening],MATCH(SeatReservations[[#This Row],[Reservation]],Reservations[Id],0))</f>
        <v>12</v>
      </c>
      <c r="F2268">
        <f t="shared" si="35"/>
        <v>1</v>
      </c>
      <c r="G2268">
        <f>INDEX(Seat!E:E,MATCH(SeatReservations!C2268,Seat!A:A,0))</f>
        <v>0</v>
      </c>
    </row>
    <row r="2269" spans="1:7" x14ac:dyDescent="0.25">
      <c r="A2269">
        <v>2268</v>
      </c>
      <c r="B2269">
        <v>1063</v>
      </c>
      <c r="C2269">
        <v>772</v>
      </c>
      <c r="D2269">
        <f>INDEX(Reservations[Hall (won''t be transferred to database)],MATCH(SeatReservations[[#This Row],[Reservation]],Reservations[Id],0))</f>
        <v>4</v>
      </c>
      <c r="E2269">
        <f>INDEX(Reservations[Screening],MATCH(SeatReservations[[#This Row],[Reservation]],Reservations[Id],0))</f>
        <v>108</v>
      </c>
      <c r="F2269">
        <f t="shared" si="35"/>
        <v>1</v>
      </c>
      <c r="G2269">
        <f>INDEX(Seat!E:E,MATCH(SeatReservations!C2269,Seat!A:A,0))</f>
        <v>0</v>
      </c>
    </row>
    <row r="2270" spans="1:7" x14ac:dyDescent="0.25">
      <c r="A2270">
        <v>2269</v>
      </c>
      <c r="B2270">
        <v>2961</v>
      </c>
      <c r="C2270">
        <v>1292</v>
      </c>
      <c r="D2270">
        <f>INDEX(Reservations[Hall (won''t be transferred to database)],MATCH(SeatReservations[[#This Row],[Reservation]],Reservations[Id],0))</f>
        <v>8</v>
      </c>
      <c r="E2270">
        <f>INDEX(Reservations[Screening],MATCH(SeatReservations[[#This Row],[Reservation]],Reservations[Id],0))</f>
        <v>758</v>
      </c>
      <c r="F2270">
        <f t="shared" si="35"/>
        <v>1</v>
      </c>
      <c r="G2270">
        <f>INDEX(Seat!E:E,MATCH(SeatReservations!C2270,Seat!A:A,0))</f>
        <v>0</v>
      </c>
    </row>
    <row r="2271" spans="1:7" x14ac:dyDescent="0.25">
      <c r="A2271">
        <v>2270</v>
      </c>
      <c r="B2271">
        <v>1076</v>
      </c>
      <c r="C2271">
        <v>462</v>
      </c>
      <c r="D2271">
        <f>INDEX(Reservations[Hall (won''t be transferred to database)],MATCH(SeatReservations[[#This Row],[Reservation]],Reservations[Id],0))</f>
        <v>2</v>
      </c>
      <c r="E2271">
        <f>INDEX(Reservations[Screening],MATCH(SeatReservations[[#This Row],[Reservation]],Reservations[Id],0))</f>
        <v>12</v>
      </c>
      <c r="F2271">
        <f t="shared" si="35"/>
        <v>1</v>
      </c>
      <c r="G2271">
        <f>INDEX(Seat!E:E,MATCH(SeatReservations!C2271,Seat!A:A,0))</f>
        <v>0</v>
      </c>
    </row>
    <row r="2272" spans="1:7" x14ac:dyDescent="0.25">
      <c r="A2272">
        <v>2271</v>
      </c>
      <c r="B2272">
        <v>611</v>
      </c>
      <c r="C2272">
        <v>783</v>
      </c>
      <c r="D2272">
        <f>INDEX(Reservations[Hall (won''t be transferred to database)],MATCH(SeatReservations[[#This Row],[Reservation]],Reservations[Id],0))</f>
        <v>4</v>
      </c>
      <c r="E2272">
        <f>INDEX(Reservations[Screening],MATCH(SeatReservations[[#This Row],[Reservation]],Reservations[Id],0))</f>
        <v>803</v>
      </c>
      <c r="F2272">
        <f t="shared" si="35"/>
        <v>1</v>
      </c>
      <c r="G2272">
        <f>INDEX(Seat!E:E,MATCH(SeatReservations!C2272,Seat!A:A,0))</f>
        <v>0</v>
      </c>
    </row>
    <row r="2273" spans="1:7" x14ac:dyDescent="0.25">
      <c r="A2273">
        <v>2272</v>
      </c>
      <c r="B2273">
        <v>1379</v>
      </c>
      <c r="C2273">
        <v>601</v>
      </c>
      <c r="D2273">
        <f>INDEX(Reservations[Hall (won''t be transferred to database)],MATCH(SeatReservations[[#This Row],[Reservation]],Reservations[Id],0))</f>
        <v>3</v>
      </c>
      <c r="E2273">
        <f>INDEX(Reservations[Screening],MATCH(SeatReservations[[#This Row],[Reservation]],Reservations[Id],0))</f>
        <v>169</v>
      </c>
      <c r="F2273">
        <f t="shared" si="35"/>
        <v>1</v>
      </c>
      <c r="G2273">
        <f>INDEX(Seat!E:E,MATCH(SeatReservations!C2273,Seat!A:A,0))</f>
        <v>0</v>
      </c>
    </row>
    <row r="2274" spans="1:7" x14ac:dyDescent="0.25">
      <c r="A2274">
        <v>2273</v>
      </c>
      <c r="B2274">
        <v>1019</v>
      </c>
      <c r="C2274">
        <v>1106</v>
      </c>
      <c r="D2274">
        <f>INDEX(Reservations[Hall (won''t be transferred to database)],MATCH(SeatReservations[[#This Row],[Reservation]],Reservations[Id],0))</f>
        <v>6</v>
      </c>
      <c r="E2274">
        <f>INDEX(Reservations[Screening],MATCH(SeatReservations[[#This Row],[Reservation]],Reservations[Id],0))</f>
        <v>24</v>
      </c>
      <c r="F2274">
        <f t="shared" si="35"/>
        <v>1</v>
      </c>
      <c r="G2274">
        <f>INDEX(Seat!E:E,MATCH(SeatReservations!C2274,Seat!A:A,0))</f>
        <v>0</v>
      </c>
    </row>
    <row r="2275" spans="1:7" x14ac:dyDescent="0.25">
      <c r="A2275">
        <v>2274</v>
      </c>
      <c r="B2275">
        <v>2060</v>
      </c>
      <c r="C2275">
        <v>1077</v>
      </c>
      <c r="D2275">
        <f>INDEX(Reservations[Hall (won''t be transferred to database)],MATCH(SeatReservations[[#This Row],[Reservation]],Reservations[Id],0))</f>
        <v>6</v>
      </c>
      <c r="E2275">
        <f>INDEX(Reservations[Screening],MATCH(SeatReservations[[#This Row],[Reservation]],Reservations[Id],0))</f>
        <v>677</v>
      </c>
      <c r="F2275">
        <f t="shared" si="35"/>
        <v>2</v>
      </c>
      <c r="G2275">
        <f>INDEX(Seat!E:E,MATCH(SeatReservations!C2275,Seat!A:A,0))</f>
        <v>0</v>
      </c>
    </row>
    <row r="2276" spans="1:7" x14ac:dyDescent="0.25">
      <c r="A2276">
        <v>2275</v>
      </c>
      <c r="B2276">
        <v>392</v>
      </c>
      <c r="C2276">
        <v>1428</v>
      </c>
      <c r="D2276">
        <f>INDEX(Reservations[Hall (won''t be transferred to database)],MATCH(SeatReservations[[#This Row],[Reservation]],Reservations[Id],0))</f>
        <v>10</v>
      </c>
      <c r="E2276">
        <f>INDEX(Reservations[Screening],MATCH(SeatReservations[[#This Row],[Reservation]],Reservations[Id],0))</f>
        <v>823</v>
      </c>
      <c r="F2276">
        <f t="shared" si="35"/>
        <v>1</v>
      </c>
      <c r="G2276">
        <f>INDEX(Seat!E:E,MATCH(SeatReservations!C2276,Seat!A:A,0))</f>
        <v>0</v>
      </c>
    </row>
    <row r="2277" spans="1:7" x14ac:dyDescent="0.25">
      <c r="A2277">
        <v>2276</v>
      </c>
      <c r="B2277">
        <v>575</v>
      </c>
      <c r="C2277">
        <v>1181</v>
      </c>
      <c r="D2277">
        <f>INDEX(Reservations[Hall (won''t be transferred to database)],MATCH(SeatReservations[[#This Row],[Reservation]],Reservations[Id],0))</f>
        <v>7</v>
      </c>
      <c r="E2277">
        <f>INDEX(Reservations[Screening],MATCH(SeatReservations[[#This Row],[Reservation]],Reservations[Id],0))</f>
        <v>604</v>
      </c>
      <c r="F2277">
        <f t="shared" si="35"/>
        <v>1</v>
      </c>
      <c r="G2277">
        <f>INDEX(Seat!E:E,MATCH(SeatReservations!C2277,Seat!A:A,0))</f>
        <v>0</v>
      </c>
    </row>
    <row r="2278" spans="1:7" x14ac:dyDescent="0.25">
      <c r="A2278">
        <v>2277</v>
      </c>
      <c r="B2278">
        <v>1742</v>
      </c>
      <c r="C2278">
        <v>833</v>
      </c>
      <c r="D2278">
        <f>INDEX(Reservations[Hall (won''t be transferred to database)],MATCH(SeatReservations[[#This Row],[Reservation]],Reservations[Id],0))</f>
        <v>4</v>
      </c>
      <c r="E2278">
        <f>INDEX(Reservations[Screening],MATCH(SeatReservations[[#This Row],[Reservation]],Reservations[Id],0))</f>
        <v>1</v>
      </c>
      <c r="F2278">
        <f t="shared" si="35"/>
        <v>2</v>
      </c>
      <c r="G2278">
        <f>INDEX(Seat!E:E,MATCH(SeatReservations!C2278,Seat!A:A,0))</f>
        <v>0</v>
      </c>
    </row>
    <row r="2279" spans="1:7" x14ac:dyDescent="0.25">
      <c r="A2279">
        <v>2278</v>
      </c>
      <c r="B2279">
        <v>2476</v>
      </c>
      <c r="C2279">
        <v>1302</v>
      </c>
      <c r="D2279">
        <f>INDEX(Reservations[Hall (won''t be transferred to database)],MATCH(SeatReservations[[#This Row],[Reservation]],Reservations[Id],0))</f>
        <v>8</v>
      </c>
      <c r="E2279">
        <f>INDEX(Reservations[Screening],MATCH(SeatReservations[[#This Row],[Reservation]],Reservations[Id],0))</f>
        <v>797</v>
      </c>
      <c r="F2279">
        <f t="shared" si="35"/>
        <v>1</v>
      </c>
      <c r="G2279">
        <f>INDEX(Seat!E:E,MATCH(SeatReservations!C2279,Seat!A:A,0))</f>
        <v>0</v>
      </c>
    </row>
    <row r="2280" spans="1:7" x14ac:dyDescent="0.25">
      <c r="A2280">
        <v>2279</v>
      </c>
      <c r="B2280">
        <v>397</v>
      </c>
      <c r="C2280">
        <v>1362</v>
      </c>
      <c r="D2280">
        <f>INDEX(Reservations[Hall (won''t be transferred to database)],MATCH(SeatReservations[[#This Row],[Reservation]],Reservations[Id],0))</f>
        <v>9</v>
      </c>
      <c r="E2280">
        <f>INDEX(Reservations[Screening],MATCH(SeatReservations[[#This Row],[Reservation]],Reservations[Id],0))</f>
        <v>670</v>
      </c>
      <c r="F2280">
        <f t="shared" si="35"/>
        <v>1</v>
      </c>
      <c r="G2280">
        <f>INDEX(Seat!E:E,MATCH(SeatReservations!C2280,Seat!A:A,0))</f>
        <v>0</v>
      </c>
    </row>
    <row r="2281" spans="1:7" x14ac:dyDescent="0.25">
      <c r="A2281">
        <v>2280</v>
      </c>
      <c r="B2281">
        <v>734</v>
      </c>
      <c r="C2281">
        <v>1114</v>
      </c>
      <c r="D2281">
        <f>INDEX(Reservations[Hall (won''t be transferred to database)],MATCH(SeatReservations[[#This Row],[Reservation]],Reservations[Id],0))</f>
        <v>6</v>
      </c>
      <c r="E2281">
        <f>INDEX(Reservations[Screening],MATCH(SeatReservations[[#This Row],[Reservation]],Reservations[Id],0))</f>
        <v>605</v>
      </c>
      <c r="F2281">
        <f t="shared" si="35"/>
        <v>1</v>
      </c>
      <c r="G2281">
        <f>INDEX(Seat!E:E,MATCH(SeatReservations!C2281,Seat!A:A,0))</f>
        <v>0</v>
      </c>
    </row>
    <row r="2282" spans="1:7" x14ac:dyDescent="0.25">
      <c r="A2282">
        <v>2281</v>
      </c>
      <c r="B2282">
        <v>2354</v>
      </c>
      <c r="C2282">
        <v>1165</v>
      </c>
      <c r="D2282">
        <f>INDEX(Reservations[Hall (won''t be transferred to database)],MATCH(SeatReservations[[#This Row],[Reservation]],Reservations[Id],0))</f>
        <v>7</v>
      </c>
      <c r="E2282">
        <f>INDEX(Reservations[Screening],MATCH(SeatReservations[[#This Row],[Reservation]],Reservations[Id],0))</f>
        <v>621</v>
      </c>
      <c r="F2282">
        <f t="shared" si="35"/>
        <v>2</v>
      </c>
      <c r="G2282">
        <f>INDEX(Seat!E:E,MATCH(SeatReservations!C2282,Seat!A:A,0))</f>
        <v>0</v>
      </c>
    </row>
    <row r="2283" spans="1:7" x14ac:dyDescent="0.25">
      <c r="A2283">
        <v>2282</v>
      </c>
      <c r="B2283">
        <v>2078</v>
      </c>
      <c r="C2283">
        <v>503</v>
      </c>
      <c r="D2283">
        <f>INDEX(Reservations[Hall (won''t be transferred to database)],MATCH(SeatReservations[[#This Row],[Reservation]],Reservations[Id],0))</f>
        <v>3</v>
      </c>
      <c r="E2283">
        <f>INDEX(Reservations[Screening],MATCH(SeatReservations[[#This Row],[Reservation]],Reservations[Id],0))</f>
        <v>675</v>
      </c>
      <c r="F2283">
        <f t="shared" si="35"/>
        <v>1</v>
      </c>
      <c r="G2283">
        <f>INDEX(Seat!E:E,MATCH(SeatReservations!C2283,Seat!A:A,0))</f>
        <v>0</v>
      </c>
    </row>
    <row r="2284" spans="1:7" x14ac:dyDescent="0.25">
      <c r="A2284">
        <v>2283</v>
      </c>
      <c r="B2284">
        <v>1101</v>
      </c>
      <c r="C2284">
        <v>881</v>
      </c>
      <c r="D2284">
        <f>INDEX(Reservations[Hall (won''t be transferred to database)],MATCH(SeatReservations[[#This Row],[Reservation]],Reservations[Id],0))</f>
        <v>4</v>
      </c>
      <c r="E2284">
        <f>INDEX(Reservations[Screening],MATCH(SeatReservations[[#This Row],[Reservation]],Reservations[Id],0))</f>
        <v>1</v>
      </c>
      <c r="F2284">
        <f t="shared" si="35"/>
        <v>1</v>
      </c>
      <c r="G2284">
        <f>INDEX(Seat!E:E,MATCH(SeatReservations!C2284,Seat!A:A,0))</f>
        <v>0</v>
      </c>
    </row>
    <row r="2285" spans="1:7" x14ac:dyDescent="0.25">
      <c r="A2285">
        <v>2284</v>
      </c>
      <c r="B2285">
        <v>2864</v>
      </c>
      <c r="C2285">
        <v>677</v>
      </c>
      <c r="D2285">
        <f>INDEX(Reservations[Hall (won''t be transferred to database)],MATCH(SeatReservations[[#This Row],[Reservation]],Reservations[Id],0))</f>
        <v>3</v>
      </c>
      <c r="E2285">
        <f>INDEX(Reservations[Screening],MATCH(SeatReservations[[#This Row],[Reservation]],Reservations[Id],0))</f>
        <v>808</v>
      </c>
      <c r="F2285">
        <f t="shared" si="35"/>
        <v>1</v>
      </c>
      <c r="G2285">
        <f>INDEX(Seat!E:E,MATCH(SeatReservations!C2285,Seat!A:A,0))</f>
        <v>0</v>
      </c>
    </row>
    <row r="2286" spans="1:7" x14ac:dyDescent="0.25">
      <c r="A2286">
        <v>2285</v>
      </c>
      <c r="B2286">
        <v>761</v>
      </c>
      <c r="C2286">
        <v>147</v>
      </c>
      <c r="D2286">
        <f>INDEX(Reservations[Hall (won''t be transferred to database)],MATCH(SeatReservations[[#This Row],[Reservation]],Reservations[Id],0))</f>
        <v>1</v>
      </c>
      <c r="E2286">
        <f>INDEX(Reservations[Screening],MATCH(SeatReservations[[#This Row],[Reservation]],Reservations[Id],0))</f>
        <v>730</v>
      </c>
      <c r="F2286">
        <f t="shared" si="35"/>
        <v>1</v>
      </c>
      <c r="G2286">
        <f>INDEX(Seat!E:E,MATCH(SeatReservations!C2286,Seat!A:A,0))</f>
        <v>0</v>
      </c>
    </row>
    <row r="2287" spans="1:7" x14ac:dyDescent="0.25">
      <c r="A2287">
        <v>2286</v>
      </c>
      <c r="B2287">
        <v>1739</v>
      </c>
      <c r="C2287">
        <v>304</v>
      </c>
      <c r="D2287">
        <f>INDEX(Reservations[Hall (won''t be transferred to database)],MATCH(SeatReservations[[#This Row],[Reservation]],Reservations[Id],0))</f>
        <v>2</v>
      </c>
      <c r="E2287">
        <f>INDEX(Reservations[Screening],MATCH(SeatReservations[[#This Row],[Reservation]],Reservations[Id],0))</f>
        <v>273</v>
      </c>
      <c r="F2287">
        <f t="shared" si="35"/>
        <v>1</v>
      </c>
      <c r="G2287">
        <f>INDEX(Seat!E:E,MATCH(SeatReservations!C2287,Seat!A:A,0))</f>
        <v>0</v>
      </c>
    </row>
    <row r="2288" spans="1:7" x14ac:dyDescent="0.25">
      <c r="A2288">
        <v>2287</v>
      </c>
      <c r="B2288">
        <v>1630</v>
      </c>
      <c r="C2288">
        <v>315</v>
      </c>
      <c r="D2288">
        <f>INDEX(Reservations[Hall (won''t be transferred to database)],MATCH(SeatReservations[[#This Row],[Reservation]],Reservations[Id],0))</f>
        <v>2</v>
      </c>
      <c r="E2288">
        <f>INDEX(Reservations[Screening],MATCH(SeatReservations[[#This Row],[Reservation]],Reservations[Id],0))</f>
        <v>82</v>
      </c>
      <c r="F2288">
        <f t="shared" si="35"/>
        <v>1</v>
      </c>
      <c r="G2288">
        <f>INDEX(Seat!E:E,MATCH(SeatReservations!C2288,Seat!A:A,0))</f>
        <v>0</v>
      </c>
    </row>
    <row r="2289" spans="1:7" x14ac:dyDescent="0.25">
      <c r="A2289">
        <v>2288</v>
      </c>
      <c r="B2289">
        <v>1332</v>
      </c>
      <c r="C2289">
        <v>779</v>
      </c>
      <c r="D2289">
        <f>INDEX(Reservations[Hall (won''t be transferred to database)],MATCH(SeatReservations[[#This Row],[Reservation]],Reservations[Id],0))</f>
        <v>4</v>
      </c>
      <c r="E2289">
        <f>INDEX(Reservations[Screening],MATCH(SeatReservations[[#This Row],[Reservation]],Reservations[Id],0))</f>
        <v>126</v>
      </c>
      <c r="F2289">
        <f t="shared" si="35"/>
        <v>1</v>
      </c>
      <c r="G2289">
        <f>INDEX(Seat!E:E,MATCH(SeatReservations!C2289,Seat!A:A,0))</f>
        <v>0</v>
      </c>
    </row>
    <row r="2290" spans="1:7" x14ac:dyDescent="0.25">
      <c r="A2290">
        <v>2289</v>
      </c>
      <c r="B2290">
        <v>366</v>
      </c>
      <c r="C2290">
        <v>1118</v>
      </c>
      <c r="D2290">
        <f>INDEX(Reservations[Hall (won''t be transferred to database)],MATCH(SeatReservations[[#This Row],[Reservation]],Reservations[Id],0))</f>
        <v>6</v>
      </c>
      <c r="E2290">
        <f>INDEX(Reservations[Screening],MATCH(SeatReservations[[#This Row],[Reservation]],Reservations[Id],0))</f>
        <v>646</v>
      </c>
      <c r="F2290">
        <f t="shared" si="35"/>
        <v>3</v>
      </c>
      <c r="G2290">
        <f>INDEX(Seat!E:E,MATCH(SeatReservations!C2290,Seat!A:A,0))</f>
        <v>0</v>
      </c>
    </row>
    <row r="2291" spans="1:7" x14ac:dyDescent="0.25">
      <c r="A2291">
        <v>2290</v>
      </c>
      <c r="B2291">
        <v>101</v>
      </c>
      <c r="C2291">
        <v>115</v>
      </c>
      <c r="D2291">
        <f>INDEX(Reservations[Hall (won''t be transferred to database)],MATCH(SeatReservations[[#This Row],[Reservation]],Reservations[Id],0))</f>
        <v>1</v>
      </c>
      <c r="E2291">
        <f>INDEX(Reservations[Screening],MATCH(SeatReservations[[#This Row],[Reservation]],Reservations[Id],0))</f>
        <v>735</v>
      </c>
      <c r="F2291">
        <f t="shared" si="35"/>
        <v>1</v>
      </c>
      <c r="G2291">
        <f>INDEX(Seat!E:E,MATCH(SeatReservations!C2291,Seat!A:A,0))</f>
        <v>0</v>
      </c>
    </row>
    <row r="2292" spans="1:7" x14ac:dyDescent="0.25">
      <c r="A2292">
        <v>2291</v>
      </c>
      <c r="B2292">
        <v>1636</v>
      </c>
      <c r="C2292">
        <v>122</v>
      </c>
      <c r="D2292">
        <f>INDEX(Reservations[Hall (won''t be transferred to database)],MATCH(SeatReservations[[#This Row],[Reservation]],Reservations[Id],0))</f>
        <v>1</v>
      </c>
      <c r="E2292">
        <f>INDEX(Reservations[Screening],MATCH(SeatReservations[[#This Row],[Reservation]],Reservations[Id],0))</f>
        <v>248</v>
      </c>
      <c r="F2292">
        <f t="shared" si="35"/>
        <v>1</v>
      </c>
      <c r="G2292">
        <f>INDEX(Seat!E:E,MATCH(SeatReservations!C2292,Seat!A:A,0))</f>
        <v>0</v>
      </c>
    </row>
    <row r="2293" spans="1:7" x14ac:dyDescent="0.25">
      <c r="A2293">
        <v>2292</v>
      </c>
      <c r="B2293">
        <v>2236</v>
      </c>
      <c r="C2293">
        <v>872</v>
      </c>
      <c r="D2293">
        <f>INDEX(Reservations[Hall (won''t be transferred to database)],MATCH(SeatReservations[[#This Row],[Reservation]],Reservations[Id],0))</f>
        <v>4</v>
      </c>
      <c r="E2293">
        <f>INDEX(Reservations[Screening],MATCH(SeatReservations[[#This Row],[Reservation]],Reservations[Id],0))</f>
        <v>803</v>
      </c>
      <c r="F2293">
        <f t="shared" si="35"/>
        <v>1</v>
      </c>
      <c r="G2293">
        <f>INDEX(Seat!E:E,MATCH(SeatReservations!C2293,Seat!A:A,0))</f>
        <v>0</v>
      </c>
    </row>
    <row r="2294" spans="1:7" x14ac:dyDescent="0.25">
      <c r="A2294">
        <v>2293</v>
      </c>
      <c r="B2294">
        <v>719</v>
      </c>
      <c r="C2294">
        <v>1252</v>
      </c>
      <c r="D2294">
        <f>INDEX(Reservations[Hall (won''t be transferred to database)],MATCH(SeatReservations[[#This Row],[Reservation]],Reservations[Id],0))</f>
        <v>7</v>
      </c>
      <c r="E2294">
        <f>INDEX(Reservations[Screening],MATCH(SeatReservations[[#This Row],[Reservation]],Reservations[Id],0))</f>
        <v>621</v>
      </c>
      <c r="F2294">
        <f t="shared" si="35"/>
        <v>2</v>
      </c>
      <c r="G2294">
        <f>INDEX(Seat!E:E,MATCH(SeatReservations!C2294,Seat!A:A,0))</f>
        <v>0</v>
      </c>
    </row>
    <row r="2295" spans="1:7" x14ac:dyDescent="0.25">
      <c r="A2295">
        <v>2294</v>
      </c>
      <c r="B2295">
        <v>1211</v>
      </c>
      <c r="C2295">
        <v>197</v>
      </c>
      <c r="D2295">
        <f>INDEX(Reservations[Hall (won''t be transferred to database)],MATCH(SeatReservations[[#This Row],[Reservation]],Reservations[Id],0))</f>
        <v>1</v>
      </c>
      <c r="E2295">
        <f>INDEX(Reservations[Screening],MATCH(SeatReservations[[#This Row],[Reservation]],Reservations[Id],0))</f>
        <v>175</v>
      </c>
      <c r="F2295">
        <f t="shared" si="35"/>
        <v>1</v>
      </c>
      <c r="G2295">
        <f>INDEX(Seat!E:E,MATCH(SeatReservations!C2295,Seat!A:A,0))</f>
        <v>0</v>
      </c>
    </row>
    <row r="2296" spans="1:7" x14ac:dyDescent="0.25">
      <c r="A2296">
        <v>2295</v>
      </c>
      <c r="B2296">
        <v>1923</v>
      </c>
      <c r="C2296">
        <v>1234</v>
      </c>
      <c r="D2296">
        <f>INDEX(Reservations[Hall (won''t be transferred to database)],MATCH(SeatReservations[[#This Row],[Reservation]],Reservations[Id],0))</f>
        <v>7</v>
      </c>
      <c r="E2296">
        <f>INDEX(Reservations[Screening],MATCH(SeatReservations[[#This Row],[Reservation]],Reservations[Id],0))</f>
        <v>173</v>
      </c>
      <c r="F2296">
        <f t="shared" si="35"/>
        <v>2</v>
      </c>
      <c r="G2296">
        <f>INDEX(Seat!E:E,MATCH(SeatReservations!C2296,Seat!A:A,0))</f>
        <v>0</v>
      </c>
    </row>
    <row r="2297" spans="1:7" x14ac:dyDescent="0.25">
      <c r="A2297">
        <v>2296</v>
      </c>
      <c r="B2297">
        <v>2663</v>
      </c>
      <c r="C2297">
        <v>1258</v>
      </c>
      <c r="D2297">
        <f>INDEX(Reservations[Hall (won''t be transferred to database)],MATCH(SeatReservations[[#This Row],[Reservation]],Reservations[Id],0))</f>
        <v>7</v>
      </c>
      <c r="E2297">
        <f>INDEX(Reservations[Screening],MATCH(SeatReservations[[#This Row],[Reservation]],Reservations[Id],0))</f>
        <v>604</v>
      </c>
      <c r="F2297">
        <f t="shared" si="35"/>
        <v>1</v>
      </c>
      <c r="G2297">
        <f>INDEX(Seat!E:E,MATCH(SeatReservations!C2297,Seat!A:A,0))</f>
        <v>0</v>
      </c>
    </row>
    <row r="2298" spans="1:7" x14ac:dyDescent="0.25">
      <c r="A2298">
        <v>2297</v>
      </c>
      <c r="B2298">
        <v>1579</v>
      </c>
      <c r="C2298">
        <v>1282</v>
      </c>
      <c r="D2298">
        <f>INDEX(Reservations[Hall (won''t be transferred to database)],MATCH(SeatReservations[[#This Row],[Reservation]],Reservations[Id],0))</f>
        <v>8</v>
      </c>
      <c r="E2298">
        <f>INDEX(Reservations[Screening],MATCH(SeatReservations[[#This Row],[Reservation]],Reservations[Id],0))</f>
        <v>229</v>
      </c>
      <c r="F2298">
        <f t="shared" si="35"/>
        <v>2</v>
      </c>
      <c r="G2298">
        <f>INDEX(Seat!E:E,MATCH(SeatReservations!C2298,Seat!A:A,0))</f>
        <v>0</v>
      </c>
    </row>
    <row r="2299" spans="1:7" x14ac:dyDescent="0.25">
      <c r="A2299">
        <v>2298</v>
      </c>
      <c r="B2299">
        <v>1401</v>
      </c>
      <c r="C2299">
        <v>1354</v>
      </c>
      <c r="D2299">
        <f>INDEX(Reservations[Hall (won''t be transferred to database)],MATCH(SeatReservations[[#This Row],[Reservation]],Reservations[Id],0))</f>
        <v>9</v>
      </c>
      <c r="E2299">
        <f>INDEX(Reservations[Screening],MATCH(SeatReservations[[#This Row],[Reservation]],Reservations[Id],0))</f>
        <v>199</v>
      </c>
      <c r="F2299">
        <f t="shared" si="35"/>
        <v>1</v>
      </c>
      <c r="G2299">
        <f>INDEX(Seat!E:E,MATCH(SeatReservations!C2299,Seat!A:A,0))</f>
        <v>0</v>
      </c>
    </row>
    <row r="2300" spans="1:7" x14ac:dyDescent="0.25">
      <c r="A2300">
        <v>2299</v>
      </c>
      <c r="B2300">
        <v>2228</v>
      </c>
      <c r="C2300">
        <v>1108</v>
      </c>
      <c r="D2300">
        <f>INDEX(Reservations[Hall (won''t be transferred to database)],MATCH(SeatReservations[[#This Row],[Reservation]],Reservations[Id],0))</f>
        <v>6</v>
      </c>
      <c r="E2300">
        <f>INDEX(Reservations[Screening],MATCH(SeatReservations[[#This Row],[Reservation]],Reservations[Id],0))</f>
        <v>607</v>
      </c>
      <c r="F2300">
        <f t="shared" si="35"/>
        <v>1</v>
      </c>
      <c r="G2300">
        <f>INDEX(Seat!E:E,MATCH(SeatReservations!C2300,Seat!A:A,0))</f>
        <v>0</v>
      </c>
    </row>
    <row r="2301" spans="1:7" x14ac:dyDescent="0.25">
      <c r="A2301">
        <v>2300</v>
      </c>
      <c r="B2301">
        <v>1393</v>
      </c>
      <c r="C2301">
        <v>1333</v>
      </c>
      <c r="D2301">
        <f>INDEX(Reservations[Hall (won''t be transferred to database)],MATCH(SeatReservations[[#This Row],[Reservation]],Reservations[Id],0))</f>
        <v>9</v>
      </c>
      <c r="E2301">
        <f>INDEX(Reservations[Screening],MATCH(SeatReservations[[#This Row],[Reservation]],Reservations[Id],0))</f>
        <v>214</v>
      </c>
      <c r="F2301">
        <f t="shared" si="35"/>
        <v>1</v>
      </c>
      <c r="G2301">
        <f>INDEX(Seat!E:E,MATCH(SeatReservations!C2301,Seat!A:A,0))</f>
        <v>0</v>
      </c>
    </row>
    <row r="2302" spans="1:7" x14ac:dyDescent="0.25">
      <c r="A2302">
        <v>2301</v>
      </c>
      <c r="B2302">
        <v>2532</v>
      </c>
      <c r="C2302">
        <v>1204</v>
      </c>
      <c r="D2302">
        <f>INDEX(Reservations[Hall (won''t be transferred to database)],MATCH(SeatReservations[[#This Row],[Reservation]],Reservations[Id],0))</f>
        <v>7</v>
      </c>
      <c r="E2302">
        <f>INDEX(Reservations[Screening],MATCH(SeatReservations[[#This Row],[Reservation]],Reservations[Id],0))</f>
        <v>778</v>
      </c>
      <c r="F2302">
        <f t="shared" si="35"/>
        <v>1</v>
      </c>
      <c r="G2302">
        <f>INDEX(Seat!E:E,MATCH(SeatReservations!C2302,Seat!A:A,0))</f>
        <v>0</v>
      </c>
    </row>
    <row r="2303" spans="1:7" x14ac:dyDescent="0.25">
      <c r="A2303">
        <v>2302</v>
      </c>
      <c r="B2303">
        <v>273</v>
      </c>
      <c r="C2303">
        <v>623</v>
      </c>
      <c r="D2303">
        <f>INDEX(Reservations[Hall (won''t be transferred to database)],MATCH(SeatReservations[[#This Row],[Reservation]],Reservations[Id],0))</f>
        <v>3</v>
      </c>
      <c r="E2303">
        <f>INDEX(Reservations[Screening],MATCH(SeatReservations[[#This Row],[Reservation]],Reservations[Id],0))</f>
        <v>766</v>
      </c>
      <c r="F2303">
        <f t="shared" si="35"/>
        <v>1</v>
      </c>
      <c r="G2303">
        <f>INDEX(Seat!E:E,MATCH(SeatReservations!C2303,Seat!A:A,0))</f>
        <v>0</v>
      </c>
    </row>
    <row r="2304" spans="1:7" x14ac:dyDescent="0.25">
      <c r="A2304">
        <v>2303</v>
      </c>
      <c r="B2304">
        <v>2707</v>
      </c>
      <c r="C2304">
        <v>840</v>
      </c>
      <c r="D2304">
        <f>INDEX(Reservations[Hall (won''t be transferred to database)],MATCH(SeatReservations[[#This Row],[Reservation]],Reservations[Id],0))</f>
        <v>4</v>
      </c>
      <c r="E2304">
        <f>INDEX(Reservations[Screening],MATCH(SeatReservations[[#This Row],[Reservation]],Reservations[Id],0))</f>
        <v>732</v>
      </c>
      <c r="F2304">
        <f t="shared" si="35"/>
        <v>1</v>
      </c>
      <c r="G2304">
        <f>INDEX(Seat!E:E,MATCH(SeatReservations!C2304,Seat!A:A,0))</f>
        <v>0</v>
      </c>
    </row>
    <row r="2305" spans="1:7" x14ac:dyDescent="0.25">
      <c r="A2305">
        <v>2304</v>
      </c>
      <c r="B2305">
        <v>885</v>
      </c>
      <c r="C2305">
        <v>1379</v>
      </c>
      <c r="D2305">
        <f>INDEX(Reservations[Hall (won''t be transferred to database)],MATCH(SeatReservations[[#This Row],[Reservation]],Reservations[Id],0))</f>
        <v>10</v>
      </c>
      <c r="E2305">
        <f>INDEX(Reservations[Screening],MATCH(SeatReservations[[#This Row],[Reservation]],Reservations[Id],0))</f>
        <v>644</v>
      </c>
      <c r="F2305">
        <f t="shared" si="35"/>
        <v>1</v>
      </c>
      <c r="G2305">
        <f>INDEX(Seat!E:E,MATCH(SeatReservations!C2305,Seat!A:A,0))</f>
        <v>0</v>
      </c>
    </row>
    <row r="2306" spans="1:7" x14ac:dyDescent="0.25">
      <c r="A2306">
        <v>2305</v>
      </c>
      <c r="B2306">
        <v>107</v>
      </c>
      <c r="C2306">
        <v>125</v>
      </c>
      <c r="D2306">
        <f>INDEX(Reservations[Hall (won''t be transferred to database)],MATCH(SeatReservations[[#This Row],[Reservation]],Reservations[Id],0))</f>
        <v>1</v>
      </c>
      <c r="E2306">
        <f>INDEX(Reservations[Screening],MATCH(SeatReservations[[#This Row],[Reservation]],Reservations[Id],0))</f>
        <v>622</v>
      </c>
      <c r="F2306">
        <f t="shared" ref="F2306:F2369" si="36">COUNTIFS($E$1:$E$15894,E2306,$C$1:$C$15894,C2306)</f>
        <v>2</v>
      </c>
      <c r="G2306">
        <f>INDEX(Seat!E:E,MATCH(SeatReservations!C2306,Seat!A:A,0))</f>
        <v>0</v>
      </c>
    </row>
    <row r="2307" spans="1:7" x14ac:dyDescent="0.25">
      <c r="A2307">
        <v>2306</v>
      </c>
      <c r="B2307">
        <v>1612</v>
      </c>
      <c r="C2307">
        <v>932</v>
      </c>
      <c r="D2307">
        <f>INDEX(Reservations[Hall (won''t be transferred to database)],MATCH(SeatReservations[[#This Row],[Reservation]],Reservations[Id],0))</f>
        <v>4</v>
      </c>
      <c r="E2307">
        <f>INDEX(Reservations[Screening],MATCH(SeatReservations[[#This Row],[Reservation]],Reservations[Id],0))</f>
        <v>34</v>
      </c>
      <c r="F2307">
        <f t="shared" si="36"/>
        <v>1</v>
      </c>
      <c r="G2307">
        <f>INDEX(Seat!E:E,MATCH(SeatReservations!C2307,Seat!A:A,0))</f>
        <v>0</v>
      </c>
    </row>
    <row r="2308" spans="1:7" x14ac:dyDescent="0.25">
      <c r="A2308">
        <v>2307</v>
      </c>
      <c r="B2308">
        <v>2459</v>
      </c>
      <c r="C2308">
        <v>1021</v>
      </c>
      <c r="D2308">
        <f>INDEX(Reservations[Hall (won''t be transferred to database)],MATCH(SeatReservations[[#This Row],[Reservation]],Reservations[Id],0))</f>
        <v>5</v>
      </c>
      <c r="E2308">
        <f>INDEX(Reservations[Screening],MATCH(SeatReservations[[#This Row],[Reservation]],Reservations[Id],0))</f>
        <v>710</v>
      </c>
      <c r="F2308">
        <f t="shared" si="36"/>
        <v>1</v>
      </c>
      <c r="G2308">
        <f>INDEX(Seat!E:E,MATCH(SeatReservations!C2308,Seat!A:A,0))</f>
        <v>0</v>
      </c>
    </row>
    <row r="2309" spans="1:7" x14ac:dyDescent="0.25">
      <c r="A2309">
        <v>2308</v>
      </c>
      <c r="B2309">
        <v>482</v>
      </c>
      <c r="C2309">
        <v>1123</v>
      </c>
      <c r="D2309">
        <f>INDEX(Reservations[Hall (won''t be transferred to database)],MATCH(SeatReservations[[#This Row],[Reservation]],Reservations[Id],0))</f>
        <v>6</v>
      </c>
      <c r="E2309">
        <f>INDEX(Reservations[Screening],MATCH(SeatReservations[[#This Row],[Reservation]],Reservations[Id],0))</f>
        <v>831</v>
      </c>
      <c r="F2309">
        <f t="shared" si="36"/>
        <v>1</v>
      </c>
      <c r="G2309">
        <f>INDEX(Seat!E:E,MATCH(SeatReservations!C2309,Seat!A:A,0))</f>
        <v>0</v>
      </c>
    </row>
    <row r="2310" spans="1:7" x14ac:dyDescent="0.25">
      <c r="A2310">
        <v>2309</v>
      </c>
      <c r="B2310">
        <v>2815</v>
      </c>
      <c r="C2310">
        <v>547</v>
      </c>
      <c r="D2310">
        <f>INDEX(Reservations[Hall (won''t be transferred to database)],MATCH(SeatReservations[[#This Row],[Reservation]],Reservations[Id],0))</f>
        <v>3</v>
      </c>
      <c r="E2310">
        <f>INDEX(Reservations[Screening],MATCH(SeatReservations[[#This Row],[Reservation]],Reservations[Id],0))</f>
        <v>635</v>
      </c>
      <c r="F2310">
        <f t="shared" si="36"/>
        <v>2</v>
      </c>
      <c r="G2310">
        <f>INDEX(Seat!E:E,MATCH(SeatReservations!C2310,Seat!A:A,0))</f>
        <v>0</v>
      </c>
    </row>
    <row r="2311" spans="1:7" x14ac:dyDescent="0.25">
      <c r="A2311">
        <v>2310</v>
      </c>
      <c r="B2311">
        <v>2542</v>
      </c>
      <c r="C2311">
        <v>297</v>
      </c>
      <c r="D2311">
        <f>INDEX(Reservations[Hall (won''t be transferred to database)],MATCH(SeatReservations[[#This Row],[Reservation]],Reservations[Id],0))</f>
        <v>2</v>
      </c>
      <c r="E2311">
        <f>INDEX(Reservations[Screening],MATCH(SeatReservations[[#This Row],[Reservation]],Reservations[Id],0))</f>
        <v>632</v>
      </c>
      <c r="F2311">
        <f t="shared" si="36"/>
        <v>1</v>
      </c>
      <c r="G2311">
        <f>INDEX(Seat!E:E,MATCH(SeatReservations!C2311,Seat!A:A,0))</f>
        <v>0</v>
      </c>
    </row>
    <row r="2312" spans="1:7" x14ac:dyDescent="0.25">
      <c r="A2312">
        <v>2311</v>
      </c>
      <c r="B2312">
        <v>1327</v>
      </c>
      <c r="C2312">
        <v>110</v>
      </c>
      <c r="D2312">
        <f>INDEX(Reservations[Hall (won''t be transferred to database)],MATCH(SeatReservations[[#This Row],[Reservation]],Reservations[Id],0))</f>
        <v>1</v>
      </c>
      <c r="E2312">
        <f>INDEX(Reservations[Screening],MATCH(SeatReservations[[#This Row],[Reservation]],Reservations[Id],0))</f>
        <v>159</v>
      </c>
      <c r="F2312">
        <f t="shared" si="36"/>
        <v>1</v>
      </c>
      <c r="G2312">
        <f>INDEX(Seat!E:E,MATCH(SeatReservations!C2312,Seat!A:A,0))</f>
        <v>0</v>
      </c>
    </row>
    <row r="2313" spans="1:7" x14ac:dyDescent="0.25">
      <c r="A2313">
        <v>2312</v>
      </c>
      <c r="B2313">
        <v>835</v>
      </c>
      <c r="C2313">
        <v>838</v>
      </c>
      <c r="D2313">
        <f>INDEX(Reservations[Hall (won''t be transferred to database)],MATCH(SeatReservations[[#This Row],[Reservation]],Reservations[Id],0))</f>
        <v>4</v>
      </c>
      <c r="E2313">
        <f>INDEX(Reservations[Screening],MATCH(SeatReservations[[#This Row],[Reservation]],Reservations[Id],0))</f>
        <v>798</v>
      </c>
      <c r="F2313">
        <f t="shared" si="36"/>
        <v>1</v>
      </c>
      <c r="G2313">
        <f>INDEX(Seat!E:E,MATCH(SeatReservations!C2313,Seat!A:A,0))</f>
        <v>0</v>
      </c>
    </row>
    <row r="2314" spans="1:7" x14ac:dyDescent="0.25">
      <c r="A2314">
        <v>2313</v>
      </c>
      <c r="B2314">
        <v>1962</v>
      </c>
      <c r="C2314">
        <v>1060</v>
      </c>
      <c r="D2314">
        <f>INDEX(Reservations[Hall (won''t be transferred to database)],MATCH(SeatReservations[[#This Row],[Reservation]],Reservations[Id],0))</f>
        <v>5</v>
      </c>
      <c r="E2314">
        <f>INDEX(Reservations[Screening],MATCH(SeatReservations[[#This Row],[Reservation]],Reservations[Id],0))</f>
        <v>263</v>
      </c>
      <c r="F2314">
        <f t="shared" si="36"/>
        <v>1</v>
      </c>
      <c r="G2314">
        <f>INDEX(Seat!E:E,MATCH(SeatReservations!C2314,Seat!A:A,0))</f>
        <v>0</v>
      </c>
    </row>
    <row r="2315" spans="1:7" x14ac:dyDescent="0.25">
      <c r="A2315">
        <v>2314</v>
      </c>
      <c r="B2315">
        <v>1659</v>
      </c>
      <c r="C2315">
        <v>180</v>
      </c>
      <c r="D2315">
        <f>INDEX(Reservations[Hall (won''t be transferred to database)],MATCH(SeatReservations[[#This Row],[Reservation]],Reservations[Id],0))</f>
        <v>1</v>
      </c>
      <c r="E2315">
        <f>INDEX(Reservations[Screening],MATCH(SeatReservations[[#This Row],[Reservation]],Reservations[Id],0))</f>
        <v>175</v>
      </c>
      <c r="F2315">
        <f t="shared" si="36"/>
        <v>1</v>
      </c>
      <c r="G2315">
        <f>INDEX(Seat!E:E,MATCH(SeatReservations!C2315,Seat!A:A,0))</f>
        <v>0</v>
      </c>
    </row>
    <row r="2316" spans="1:7" x14ac:dyDescent="0.25">
      <c r="A2316">
        <v>2315</v>
      </c>
      <c r="B2316">
        <v>1473</v>
      </c>
      <c r="C2316">
        <v>931</v>
      </c>
      <c r="D2316">
        <f>INDEX(Reservations[Hall (won''t be transferred to database)],MATCH(SeatReservations[[#This Row],[Reservation]],Reservations[Id],0))</f>
        <v>4</v>
      </c>
      <c r="E2316">
        <f>INDEX(Reservations[Screening],MATCH(SeatReservations[[#This Row],[Reservation]],Reservations[Id],0))</f>
        <v>35</v>
      </c>
      <c r="F2316">
        <f t="shared" si="36"/>
        <v>1</v>
      </c>
      <c r="G2316">
        <f>INDEX(Seat!E:E,MATCH(SeatReservations!C2316,Seat!A:A,0))</f>
        <v>0</v>
      </c>
    </row>
    <row r="2317" spans="1:7" x14ac:dyDescent="0.25">
      <c r="A2317">
        <v>2316</v>
      </c>
      <c r="B2317">
        <v>2071</v>
      </c>
      <c r="C2317">
        <v>457</v>
      </c>
      <c r="D2317">
        <f>INDEX(Reservations[Hall (won''t be transferred to database)],MATCH(SeatReservations[[#This Row],[Reservation]],Reservations[Id],0))</f>
        <v>2</v>
      </c>
      <c r="E2317">
        <f>INDEX(Reservations[Screening],MATCH(SeatReservations[[#This Row],[Reservation]],Reservations[Id],0))</f>
        <v>632</v>
      </c>
      <c r="F2317">
        <f t="shared" si="36"/>
        <v>1</v>
      </c>
      <c r="G2317">
        <f>INDEX(Seat!E:E,MATCH(SeatReservations!C2317,Seat!A:A,0))</f>
        <v>0</v>
      </c>
    </row>
    <row r="2318" spans="1:7" x14ac:dyDescent="0.25">
      <c r="A2318">
        <v>2317</v>
      </c>
      <c r="B2318">
        <v>1987</v>
      </c>
      <c r="C2318">
        <v>1267</v>
      </c>
      <c r="D2318">
        <f>INDEX(Reservations[Hall (won''t be transferred to database)],MATCH(SeatReservations[[#This Row],[Reservation]],Reservations[Id],0))</f>
        <v>8</v>
      </c>
      <c r="E2318">
        <f>INDEX(Reservations[Screening],MATCH(SeatReservations[[#This Row],[Reservation]],Reservations[Id],0))</f>
        <v>217</v>
      </c>
      <c r="F2318">
        <f t="shared" si="36"/>
        <v>1</v>
      </c>
      <c r="G2318">
        <f>INDEX(Seat!E:E,MATCH(SeatReservations!C2318,Seat!A:A,0))</f>
        <v>0</v>
      </c>
    </row>
    <row r="2319" spans="1:7" x14ac:dyDescent="0.25">
      <c r="A2319">
        <v>2318</v>
      </c>
      <c r="B2319">
        <v>2346</v>
      </c>
      <c r="C2319">
        <v>504</v>
      </c>
      <c r="D2319">
        <f>INDEX(Reservations[Hall (won''t be transferred to database)],MATCH(SeatReservations[[#This Row],[Reservation]],Reservations[Id],0))</f>
        <v>3</v>
      </c>
      <c r="E2319">
        <f>INDEX(Reservations[Screening],MATCH(SeatReservations[[#This Row],[Reservation]],Reservations[Id],0))</f>
        <v>672</v>
      </c>
      <c r="F2319">
        <f t="shared" si="36"/>
        <v>1</v>
      </c>
      <c r="G2319">
        <f>INDEX(Seat!E:E,MATCH(SeatReservations!C2319,Seat!A:A,0))</f>
        <v>0</v>
      </c>
    </row>
    <row r="2320" spans="1:7" x14ac:dyDescent="0.25">
      <c r="A2320">
        <v>2319</v>
      </c>
      <c r="B2320">
        <v>2381</v>
      </c>
      <c r="C2320">
        <v>774</v>
      </c>
      <c r="D2320">
        <f>INDEX(Reservations[Hall (won''t be transferred to database)],MATCH(SeatReservations[[#This Row],[Reservation]],Reservations[Id],0))</f>
        <v>4</v>
      </c>
      <c r="E2320">
        <f>INDEX(Reservations[Screening],MATCH(SeatReservations[[#This Row],[Reservation]],Reservations[Id],0))</f>
        <v>800</v>
      </c>
      <c r="F2320">
        <f t="shared" si="36"/>
        <v>1</v>
      </c>
      <c r="G2320">
        <f>INDEX(Seat!E:E,MATCH(SeatReservations!C2320,Seat!A:A,0))</f>
        <v>0</v>
      </c>
    </row>
    <row r="2321" spans="1:7" x14ac:dyDescent="0.25">
      <c r="A2321">
        <v>2320</v>
      </c>
      <c r="B2321">
        <v>1822</v>
      </c>
      <c r="C2321">
        <v>143</v>
      </c>
      <c r="D2321">
        <f>INDEX(Reservations[Hall (won''t be transferred to database)],MATCH(SeatReservations[[#This Row],[Reservation]],Reservations[Id],0))</f>
        <v>1</v>
      </c>
      <c r="E2321">
        <f>INDEX(Reservations[Screening],MATCH(SeatReservations[[#This Row],[Reservation]],Reservations[Id],0))</f>
        <v>48</v>
      </c>
      <c r="F2321">
        <f t="shared" si="36"/>
        <v>1</v>
      </c>
      <c r="G2321">
        <f>INDEX(Seat!E:E,MATCH(SeatReservations!C2321,Seat!A:A,0))</f>
        <v>0</v>
      </c>
    </row>
    <row r="2322" spans="1:7" x14ac:dyDescent="0.25">
      <c r="A2322">
        <v>2321</v>
      </c>
      <c r="B2322">
        <v>1317</v>
      </c>
      <c r="C2322">
        <v>529</v>
      </c>
      <c r="D2322">
        <f>INDEX(Reservations[Hall (won''t be transferred to database)],MATCH(SeatReservations[[#This Row],[Reservation]],Reservations[Id],0))</f>
        <v>3</v>
      </c>
      <c r="E2322">
        <f>INDEX(Reservations[Screening],MATCH(SeatReservations[[#This Row],[Reservation]],Reservations[Id],0))</f>
        <v>269</v>
      </c>
      <c r="F2322">
        <f t="shared" si="36"/>
        <v>1</v>
      </c>
      <c r="G2322">
        <f>INDEX(Seat!E:E,MATCH(SeatReservations!C2322,Seat!A:A,0))</f>
        <v>0</v>
      </c>
    </row>
    <row r="2323" spans="1:7" x14ac:dyDescent="0.25">
      <c r="A2323">
        <v>2322</v>
      </c>
      <c r="B2323">
        <v>2288</v>
      </c>
      <c r="C2323">
        <v>717</v>
      </c>
      <c r="D2323">
        <f>INDEX(Reservations[Hall (won''t be transferred to database)],MATCH(SeatReservations[[#This Row],[Reservation]],Reservations[Id],0))</f>
        <v>3</v>
      </c>
      <c r="E2323">
        <f>INDEX(Reservations[Screening],MATCH(SeatReservations[[#This Row],[Reservation]],Reservations[Id],0))</f>
        <v>753</v>
      </c>
      <c r="F2323">
        <f t="shared" si="36"/>
        <v>1</v>
      </c>
      <c r="G2323">
        <f>INDEX(Seat!E:E,MATCH(SeatReservations!C2323,Seat!A:A,0))</f>
        <v>0</v>
      </c>
    </row>
    <row r="2324" spans="1:7" x14ac:dyDescent="0.25">
      <c r="A2324">
        <v>2323</v>
      </c>
      <c r="B2324">
        <v>1136</v>
      </c>
      <c r="C2324">
        <v>1268</v>
      </c>
      <c r="D2324">
        <f>INDEX(Reservations[Hall (won''t be transferred to database)],MATCH(SeatReservations[[#This Row],[Reservation]],Reservations[Id],0))</f>
        <v>8</v>
      </c>
      <c r="E2324">
        <f>INDEX(Reservations[Screening],MATCH(SeatReservations[[#This Row],[Reservation]],Reservations[Id],0))</f>
        <v>112</v>
      </c>
      <c r="F2324">
        <f t="shared" si="36"/>
        <v>1</v>
      </c>
      <c r="G2324">
        <f>INDEX(Seat!E:E,MATCH(SeatReservations!C2324,Seat!A:A,0))</f>
        <v>0</v>
      </c>
    </row>
    <row r="2325" spans="1:7" x14ac:dyDescent="0.25">
      <c r="A2325">
        <v>2324</v>
      </c>
      <c r="B2325">
        <v>2731</v>
      </c>
      <c r="C2325">
        <v>1285</v>
      </c>
      <c r="D2325">
        <f>INDEX(Reservations[Hall (won''t be transferred to database)],MATCH(SeatReservations[[#This Row],[Reservation]],Reservations[Id],0))</f>
        <v>8</v>
      </c>
      <c r="E2325">
        <f>INDEX(Reservations[Screening],MATCH(SeatReservations[[#This Row],[Reservation]],Reservations[Id],0))</f>
        <v>650</v>
      </c>
      <c r="F2325">
        <f t="shared" si="36"/>
        <v>1</v>
      </c>
      <c r="G2325">
        <f>INDEX(Seat!E:E,MATCH(SeatReservations!C2325,Seat!A:A,0))</f>
        <v>0</v>
      </c>
    </row>
    <row r="2326" spans="1:7" x14ac:dyDescent="0.25">
      <c r="A2326">
        <v>2325</v>
      </c>
      <c r="B2326">
        <v>921</v>
      </c>
      <c r="C2326">
        <v>1215</v>
      </c>
      <c r="D2326">
        <f>INDEX(Reservations[Hall (won''t be transferred to database)],MATCH(SeatReservations[[#This Row],[Reservation]],Reservations[Id],0))</f>
        <v>7</v>
      </c>
      <c r="E2326">
        <f>INDEX(Reservations[Screening],MATCH(SeatReservations[[#This Row],[Reservation]],Reservations[Id],0))</f>
        <v>817</v>
      </c>
      <c r="F2326">
        <f t="shared" si="36"/>
        <v>1</v>
      </c>
      <c r="G2326">
        <f>INDEX(Seat!E:E,MATCH(SeatReservations!C2326,Seat!A:A,0))</f>
        <v>0</v>
      </c>
    </row>
    <row r="2327" spans="1:7" x14ac:dyDescent="0.25">
      <c r="A2327">
        <v>2326</v>
      </c>
      <c r="B2327">
        <v>1914</v>
      </c>
      <c r="C2327">
        <v>1337</v>
      </c>
      <c r="D2327">
        <f>INDEX(Reservations[Hall (won''t be transferred to database)],MATCH(SeatReservations[[#This Row],[Reservation]],Reservations[Id],0))</f>
        <v>9</v>
      </c>
      <c r="E2327">
        <f>INDEX(Reservations[Screening],MATCH(SeatReservations[[#This Row],[Reservation]],Reservations[Id],0))</f>
        <v>115</v>
      </c>
      <c r="F2327">
        <f t="shared" si="36"/>
        <v>1</v>
      </c>
      <c r="G2327">
        <f>INDEX(Seat!E:E,MATCH(SeatReservations!C2327,Seat!A:A,0))</f>
        <v>0</v>
      </c>
    </row>
    <row r="2328" spans="1:7" x14ac:dyDescent="0.25">
      <c r="A2328">
        <v>2327</v>
      </c>
      <c r="B2328">
        <v>1074</v>
      </c>
      <c r="C2328">
        <v>1280</v>
      </c>
      <c r="D2328">
        <f>INDEX(Reservations[Hall (won''t be transferred to database)],MATCH(SeatReservations[[#This Row],[Reservation]],Reservations[Id],0))</f>
        <v>8</v>
      </c>
      <c r="E2328">
        <f>INDEX(Reservations[Screening],MATCH(SeatReservations[[#This Row],[Reservation]],Reservations[Id],0))</f>
        <v>38</v>
      </c>
      <c r="F2328">
        <f t="shared" si="36"/>
        <v>1</v>
      </c>
      <c r="G2328">
        <f>INDEX(Seat!E:E,MATCH(SeatReservations!C2328,Seat!A:A,0))</f>
        <v>0</v>
      </c>
    </row>
    <row r="2329" spans="1:7" x14ac:dyDescent="0.25">
      <c r="A2329">
        <v>2328</v>
      </c>
      <c r="B2329">
        <v>1235</v>
      </c>
      <c r="C2329">
        <v>962</v>
      </c>
      <c r="D2329">
        <f>INDEX(Reservations[Hall (won''t be transferred to database)],MATCH(SeatReservations[[#This Row],[Reservation]],Reservations[Id],0))</f>
        <v>5</v>
      </c>
      <c r="E2329">
        <f>INDEX(Reservations[Screening],MATCH(SeatReservations[[#This Row],[Reservation]],Reservations[Id],0))</f>
        <v>135</v>
      </c>
      <c r="F2329">
        <f t="shared" si="36"/>
        <v>1</v>
      </c>
      <c r="G2329">
        <f>INDEX(Seat!E:E,MATCH(SeatReservations!C2329,Seat!A:A,0))</f>
        <v>0</v>
      </c>
    </row>
    <row r="2330" spans="1:7" x14ac:dyDescent="0.25">
      <c r="A2330">
        <v>2329</v>
      </c>
      <c r="B2330">
        <v>1615</v>
      </c>
      <c r="C2330">
        <v>1357</v>
      </c>
      <c r="D2330">
        <f>INDEX(Reservations[Hall (won''t be transferred to database)],MATCH(SeatReservations[[#This Row],[Reservation]],Reservations[Id],0))</f>
        <v>9</v>
      </c>
      <c r="E2330">
        <f>INDEX(Reservations[Screening],MATCH(SeatReservations[[#This Row],[Reservation]],Reservations[Id],0))</f>
        <v>280</v>
      </c>
      <c r="F2330">
        <f t="shared" si="36"/>
        <v>1</v>
      </c>
      <c r="G2330">
        <f>INDEX(Seat!E:E,MATCH(SeatReservations!C2330,Seat!A:A,0))</f>
        <v>0</v>
      </c>
    </row>
    <row r="2331" spans="1:7" x14ac:dyDescent="0.25">
      <c r="A2331">
        <v>2330</v>
      </c>
      <c r="B2331">
        <v>1732</v>
      </c>
      <c r="C2331">
        <v>436</v>
      </c>
      <c r="D2331">
        <f>INDEX(Reservations[Hall (won''t be transferred to database)],MATCH(SeatReservations[[#This Row],[Reservation]],Reservations[Id],0))</f>
        <v>2</v>
      </c>
      <c r="E2331">
        <f>INDEX(Reservations[Screening],MATCH(SeatReservations[[#This Row],[Reservation]],Reservations[Id],0))</f>
        <v>138</v>
      </c>
      <c r="F2331">
        <f t="shared" si="36"/>
        <v>1</v>
      </c>
      <c r="G2331">
        <f>INDEX(Seat!E:E,MATCH(SeatReservations!C2331,Seat!A:A,0))</f>
        <v>0</v>
      </c>
    </row>
    <row r="2332" spans="1:7" x14ac:dyDescent="0.25">
      <c r="A2332">
        <v>2331</v>
      </c>
      <c r="B2332">
        <v>425</v>
      </c>
      <c r="C2332">
        <v>714</v>
      </c>
      <c r="D2332">
        <f>INDEX(Reservations[Hall (won''t be transferred to database)],MATCH(SeatReservations[[#This Row],[Reservation]],Reservations[Id],0))</f>
        <v>3</v>
      </c>
      <c r="E2332">
        <f>INDEX(Reservations[Screening],MATCH(SeatReservations[[#This Row],[Reservation]],Reservations[Id],0))</f>
        <v>612</v>
      </c>
      <c r="F2332">
        <f t="shared" si="36"/>
        <v>1</v>
      </c>
      <c r="G2332">
        <f>INDEX(Seat!E:E,MATCH(SeatReservations!C2332,Seat!A:A,0))</f>
        <v>0</v>
      </c>
    </row>
    <row r="2333" spans="1:7" x14ac:dyDescent="0.25">
      <c r="A2333">
        <v>2332</v>
      </c>
      <c r="B2333">
        <v>764</v>
      </c>
      <c r="C2333">
        <v>669</v>
      </c>
      <c r="D2333">
        <f>INDEX(Reservations[Hall (won''t be transferred to database)],MATCH(SeatReservations[[#This Row],[Reservation]],Reservations[Id],0))</f>
        <v>3</v>
      </c>
      <c r="E2333">
        <f>INDEX(Reservations[Screening],MATCH(SeatReservations[[#This Row],[Reservation]],Reservations[Id],0))</f>
        <v>753</v>
      </c>
      <c r="F2333">
        <f t="shared" si="36"/>
        <v>1</v>
      </c>
      <c r="G2333">
        <f>INDEX(Seat!E:E,MATCH(SeatReservations!C2333,Seat!A:A,0))</f>
        <v>0</v>
      </c>
    </row>
    <row r="2334" spans="1:7" x14ac:dyDescent="0.25">
      <c r="A2334">
        <v>2333</v>
      </c>
      <c r="B2334">
        <v>1637</v>
      </c>
      <c r="C2334">
        <v>1131</v>
      </c>
      <c r="D2334">
        <f>INDEX(Reservations[Hall (won''t be transferred to database)],MATCH(SeatReservations[[#This Row],[Reservation]],Reservations[Id],0))</f>
        <v>6</v>
      </c>
      <c r="E2334">
        <f>INDEX(Reservations[Screening],MATCH(SeatReservations[[#This Row],[Reservation]],Reservations[Id],0))</f>
        <v>24</v>
      </c>
      <c r="F2334">
        <f t="shared" si="36"/>
        <v>1</v>
      </c>
      <c r="G2334">
        <f>INDEX(Seat!E:E,MATCH(SeatReservations!C2334,Seat!A:A,0))</f>
        <v>0</v>
      </c>
    </row>
    <row r="2335" spans="1:7" x14ac:dyDescent="0.25">
      <c r="A2335">
        <v>2334</v>
      </c>
      <c r="B2335">
        <v>1838</v>
      </c>
      <c r="C2335">
        <v>1407</v>
      </c>
      <c r="D2335">
        <f>INDEX(Reservations[Hall (won''t be transferred to database)],MATCH(SeatReservations[[#This Row],[Reservation]],Reservations[Id],0))</f>
        <v>10</v>
      </c>
      <c r="E2335">
        <f>INDEX(Reservations[Screening],MATCH(SeatReservations[[#This Row],[Reservation]],Reservations[Id],0))</f>
        <v>96</v>
      </c>
      <c r="F2335">
        <f t="shared" si="36"/>
        <v>1</v>
      </c>
      <c r="G2335">
        <f>INDEX(Seat!E:E,MATCH(SeatReservations!C2335,Seat!A:A,0))</f>
        <v>0</v>
      </c>
    </row>
    <row r="2336" spans="1:7" x14ac:dyDescent="0.25">
      <c r="A2336">
        <v>2335</v>
      </c>
      <c r="B2336">
        <v>1640</v>
      </c>
      <c r="C2336">
        <v>471</v>
      </c>
      <c r="D2336">
        <f>INDEX(Reservations[Hall (won''t be transferred to database)],MATCH(SeatReservations[[#This Row],[Reservation]],Reservations[Id],0))</f>
        <v>2</v>
      </c>
      <c r="E2336">
        <f>INDEX(Reservations[Screening],MATCH(SeatReservations[[#This Row],[Reservation]],Reservations[Id],0))</f>
        <v>273</v>
      </c>
      <c r="F2336">
        <f t="shared" si="36"/>
        <v>1</v>
      </c>
      <c r="G2336">
        <f>INDEX(Seat!E:E,MATCH(SeatReservations!C2336,Seat!A:A,0))</f>
        <v>0</v>
      </c>
    </row>
    <row r="2337" spans="1:7" x14ac:dyDescent="0.25">
      <c r="A2337">
        <v>2336</v>
      </c>
      <c r="B2337">
        <v>2603</v>
      </c>
      <c r="C2337">
        <v>1187</v>
      </c>
      <c r="D2337">
        <f>INDEX(Reservations[Hall (won''t be transferred to database)],MATCH(SeatReservations[[#This Row],[Reservation]],Reservations[Id],0))</f>
        <v>7</v>
      </c>
      <c r="E2337">
        <f>INDEX(Reservations[Screening],MATCH(SeatReservations[[#This Row],[Reservation]],Reservations[Id],0))</f>
        <v>733</v>
      </c>
      <c r="F2337">
        <f t="shared" si="36"/>
        <v>1</v>
      </c>
      <c r="G2337">
        <f>INDEX(Seat!E:E,MATCH(SeatReservations!C2337,Seat!A:A,0))</f>
        <v>0</v>
      </c>
    </row>
    <row r="2338" spans="1:7" x14ac:dyDescent="0.25">
      <c r="A2338">
        <v>2337</v>
      </c>
      <c r="B2338">
        <v>1198</v>
      </c>
      <c r="C2338">
        <v>1415</v>
      </c>
      <c r="D2338">
        <f>INDEX(Reservations[Hall (won''t be transferred to database)],MATCH(SeatReservations[[#This Row],[Reservation]],Reservations[Id],0))</f>
        <v>10</v>
      </c>
      <c r="E2338">
        <f>INDEX(Reservations[Screening],MATCH(SeatReservations[[#This Row],[Reservation]],Reservations[Id],0))</f>
        <v>92</v>
      </c>
      <c r="F2338">
        <f t="shared" si="36"/>
        <v>2</v>
      </c>
      <c r="G2338">
        <f>INDEX(Seat!E:E,MATCH(SeatReservations!C2338,Seat!A:A,0))</f>
        <v>0</v>
      </c>
    </row>
    <row r="2339" spans="1:7" x14ac:dyDescent="0.25">
      <c r="A2339">
        <v>2338</v>
      </c>
      <c r="B2339">
        <v>812</v>
      </c>
      <c r="C2339">
        <v>906</v>
      </c>
      <c r="D2339">
        <f>INDEX(Reservations[Hall (won''t be transferred to database)],MATCH(SeatReservations[[#This Row],[Reservation]],Reservations[Id],0))</f>
        <v>4</v>
      </c>
      <c r="E2339">
        <f>INDEX(Reservations[Screening],MATCH(SeatReservations[[#This Row],[Reservation]],Reservations[Id],0))</f>
        <v>634</v>
      </c>
      <c r="F2339">
        <f t="shared" si="36"/>
        <v>1</v>
      </c>
      <c r="G2339">
        <f>INDEX(Seat!E:E,MATCH(SeatReservations!C2339,Seat!A:A,0))</f>
        <v>0</v>
      </c>
    </row>
    <row r="2340" spans="1:7" x14ac:dyDescent="0.25">
      <c r="A2340">
        <v>2339</v>
      </c>
      <c r="B2340">
        <v>2795</v>
      </c>
      <c r="C2340">
        <v>944</v>
      </c>
      <c r="D2340">
        <f>INDEX(Reservations[Hall (won''t be transferred to database)],MATCH(SeatReservations[[#This Row],[Reservation]],Reservations[Id],0))</f>
        <v>4</v>
      </c>
      <c r="E2340">
        <f>INDEX(Reservations[Screening],MATCH(SeatReservations[[#This Row],[Reservation]],Reservations[Id],0))</f>
        <v>800</v>
      </c>
      <c r="F2340">
        <f t="shared" si="36"/>
        <v>1</v>
      </c>
      <c r="G2340">
        <f>INDEX(Seat!E:E,MATCH(SeatReservations!C2340,Seat!A:A,0))</f>
        <v>0</v>
      </c>
    </row>
    <row r="2341" spans="1:7" x14ac:dyDescent="0.25">
      <c r="A2341">
        <v>2340</v>
      </c>
      <c r="B2341">
        <v>2070</v>
      </c>
      <c r="C2341">
        <v>1421</v>
      </c>
      <c r="D2341">
        <f>INDEX(Reservations[Hall (won''t be transferred to database)],MATCH(SeatReservations[[#This Row],[Reservation]],Reservations[Id],0))</f>
        <v>10</v>
      </c>
      <c r="E2341">
        <f>INDEX(Reservations[Screening],MATCH(SeatReservations[[#This Row],[Reservation]],Reservations[Id],0))</f>
        <v>682</v>
      </c>
      <c r="F2341">
        <f t="shared" si="36"/>
        <v>2</v>
      </c>
      <c r="G2341">
        <f>INDEX(Seat!E:E,MATCH(SeatReservations!C2341,Seat!A:A,0))</f>
        <v>0</v>
      </c>
    </row>
    <row r="2342" spans="1:7" x14ac:dyDescent="0.25">
      <c r="A2342">
        <v>2341</v>
      </c>
      <c r="B2342">
        <v>1749</v>
      </c>
      <c r="C2342">
        <v>1383</v>
      </c>
      <c r="D2342">
        <f>INDEX(Reservations[Hall (won''t be transferred to database)],MATCH(SeatReservations[[#This Row],[Reservation]],Reservations[Id],0))</f>
        <v>10</v>
      </c>
      <c r="E2342">
        <f>INDEX(Reservations[Screening],MATCH(SeatReservations[[#This Row],[Reservation]],Reservations[Id],0))</f>
        <v>79</v>
      </c>
      <c r="F2342">
        <f t="shared" si="36"/>
        <v>1</v>
      </c>
      <c r="G2342">
        <f>INDEX(Seat!E:E,MATCH(SeatReservations!C2342,Seat!A:A,0))</f>
        <v>0</v>
      </c>
    </row>
    <row r="2343" spans="1:7" x14ac:dyDescent="0.25">
      <c r="A2343">
        <v>2342</v>
      </c>
      <c r="B2343">
        <v>290</v>
      </c>
      <c r="C2343">
        <v>1392</v>
      </c>
      <c r="D2343">
        <f>INDEX(Reservations[Hall (won''t be transferred to database)],MATCH(SeatReservations[[#This Row],[Reservation]],Reservations[Id],0))</f>
        <v>10</v>
      </c>
      <c r="E2343">
        <f>INDEX(Reservations[Screening],MATCH(SeatReservations[[#This Row],[Reservation]],Reservations[Id],0))</f>
        <v>676</v>
      </c>
      <c r="F2343">
        <f t="shared" si="36"/>
        <v>2</v>
      </c>
      <c r="G2343">
        <f>INDEX(Seat!E:E,MATCH(SeatReservations!C2343,Seat!A:A,0))</f>
        <v>0</v>
      </c>
    </row>
    <row r="2344" spans="1:7" x14ac:dyDescent="0.25">
      <c r="A2344">
        <v>2343</v>
      </c>
      <c r="B2344">
        <v>1356</v>
      </c>
      <c r="C2344">
        <v>631</v>
      </c>
      <c r="D2344">
        <f>INDEX(Reservations[Hall (won''t be transferred to database)],MATCH(SeatReservations[[#This Row],[Reservation]],Reservations[Id],0))</f>
        <v>3</v>
      </c>
      <c r="E2344">
        <f>INDEX(Reservations[Screening],MATCH(SeatReservations[[#This Row],[Reservation]],Reservations[Id],0))</f>
        <v>170</v>
      </c>
      <c r="F2344">
        <f t="shared" si="36"/>
        <v>1</v>
      </c>
      <c r="G2344">
        <f>INDEX(Seat!E:E,MATCH(SeatReservations!C2344,Seat!A:A,0))</f>
        <v>0</v>
      </c>
    </row>
    <row r="2345" spans="1:7" x14ac:dyDescent="0.25">
      <c r="A2345">
        <v>2344</v>
      </c>
      <c r="B2345">
        <v>746</v>
      </c>
      <c r="C2345">
        <v>1267</v>
      </c>
      <c r="D2345">
        <f>INDEX(Reservations[Hall (won''t be transferred to database)],MATCH(SeatReservations[[#This Row],[Reservation]],Reservations[Id],0))</f>
        <v>8</v>
      </c>
      <c r="E2345">
        <f>INDEX(Reservations[Screening],MATCH(SeatReservations[[#This Row],[Reservation]],Reservations[Id],0))</f>
        <v>614</v>
      </c>
      <c r="F2345">
        <f t="shared" si="36"/>
        <v>1</v>
      </c>
      <c r="G2345">
        <f>INDEX(Seat!E:E,MATCH(SeatReservations!C2345,Seat!A:A,0))</f>
        <v>0</v>
      </c>
    </row>
    <row r="2346" spans="1:7" x14ac:dyDescent="0.25">
      <c r="A2346">
        <v>2345</v>
      </c>
      <c r="B2346">
        <v>146</v>
      </c>
      <c r="C2346">
        <v>886</v>
      </c>
      <c r="D2346">
        <f>INDEX(Reservations[Hall (won''t be transferred to database)],MATCH(SeatReservations[[#This Row],[Reservation]],Reservations[Id],0))</f>
        <v>4</v>
      </c>
      <c r="E2346">
        <f>INDEX(Reservations[Screening],MATCH(SeatReservations[[#This Row],[Reservation]],Reservations[Id],0))</f>
        <v>625</v>
      </c>
      <c r="F2346">
        <f t="shared" si="36"/>
        <v>1</v>
      </c>
      <c r="G2346">
        <f>INDEX(Seat!E:E,MATCH(SeatReservations!C2346,Seat!A:A,0))</f>
        <v>0</v>
      </c>
    </row>
    <row r="2347" spans="1:7" x14ac:dyDescent="0.25">
      <c r="A2347">
        <v>2346</v>
      </c>
      <c r="B2347">
        <v>158</v>
      </c>
      <c r="C2347">
        <v>878</v>
      </c>
      <c r="D2347">
        <f>INDEX(Reservations[Hall (won''t be transferred to database)],MATCH(SeatReservations[[#This Row],[Reservation]],Reservations[Id],0))</f>
        <v>4</v>
      </c>
      <c r="E2347">
        <f>INDEX(Reservations[Screening],MATCH(SeatReservations[[#This Row],[Reservation]],Reservations[Id],0))</f>
        <v>620</v>
      </c>
      <c r="F2347">
        <f t="shared" si="36"/>
        <v>1</v>
      </c>
      <c r="G2347">
        <f>INDEX(Seat!E:E,MATCH(SeatReservations!C2347,Seat!A:A,0))</f>
        <v>0</v>
      </c>
    </row>
    <row r="2348" spans="1:7" x14ac:dyDescent="0.25">
      <c r="A2348">
        <v>2347</v>
      </c>
      <c r="B2348">
        <v>1795</v>
      </c>
      <c r="C2348">
        <v>1379</v>
      </c>
      <c r="D2348">
        <f>INDEX(Reservations[Hall (won''t be transferred to database)],MATCH(SeatReservations[[#This Row],[Reservation]],Reservations[Id],0))</f>
        <v>10</v>
      </c>
      <c r="E2348">
        <f>INDEX(Reservations[Screening],MATCH(SeatReservations[[#This Row],[Reservation]],Reservations[Id],0))</f>
        <v>92</v>
      </c>
      <c r="F2348">
        <f t="shared" si="36"/>
        <v>1</v>
      </c>
      <c r="G2348">
        <f>INDEX(Seat!E:E,MATCH(SeatReservations!C2348,Seat!A:A,0))</f>
        <v>0</v>
      </c>
    </row>
    <row r="2349" spans="1:7" x14ac:dyDescent="0.25">
      <c r="A2349">
        <v>2348</v>
      </c>
      <c r="B2349">
        <v>683</v>
      </c>
      <c r="C2349">
        <v>1395</v>
      </c>
      <c r="D2349">
        <f>INDEX(Reservations[Hall (won''t be transferred to database)],MATCH(SeatReservations[[#This Row],[Reservation]],Reservations[Id],0))</f>
        <v>10</v>
      </c>
      <c r="E2349">
        <f>INDEX(Reservations[Screening],MATCH(SeatReservations[[#This Row],[Reservation]],Reservations[Id],0))</f>
        <v>815</v>
      </c>
      <c r="F2349">
        <f t="shared" si="36"/>
        <v>1</v>
      </c>
      <c r="G2349">
        <f>INDEX(Seat!E:E,MATCH(SeatReservations!C2349,Seat!A:A,0))</f>
        <v>0</v>
      </c>
    </row>
    <row r="2350" spans="1:7" x14ac:dyDescent="0.25">
      <c r="A2350">
        <v>2349</v>
      </c>
      <c r="B2350">
        <v>1059</v>
      </c>
      <c r="C2350">
        <v>552</v>
      </c>
      <c r="D2350">
        <f>INDEX(Reservations[Hall (won''t be transferred to database)],MATCH(SeatReservations[[#This Row],[Reservation]],Reservations[Id],0))</f>
        <v>3</v>
      </c>
      <c r="E2350">
        <f>INDEX(Reservations[Screening],MATCH(SeatReservations[[#This Row],[Reservation]],Reservations[Id],0))</f>
        <v>233</v>
      </c>
      <c r="F2350">
        <f t="shared" si="36"/>
        <v>1</v>
      </c>
      <c r="G2350">
        <f>INDEX(Seat!E:E,MATCH(SeatReservations!C2350,Seat!A:A,0))</f>
        <v>0</v>
      </c>
    </row>
    <row r="2351" spans="1:7" x14ac:dyDescent="0.25">
      <c r="A2351">
        <v>2350</v>
      </c>
      <c r="B2351">
        <v>1688</v>
      </c>
      <c r="C2351">
        <v>191</v>
      </c>
      <c r="D2351">
        <f>INDEX(Reservations[Hall (won''t be transferred to database)],MATCH(SeatReservations[[#This Row],[Reservation]],Reservations[Id],0))</f>
        <v>1</v>
      </c>
      <c r="E2351">
        <f>INDEX(Reservations[Screening],MATCH(SeatReservations[[#This Row],[Reservation]],Reservations[Id],0))</f>
        <v>178</v>
      </c>
      <c r="F2351">
        <f t="shared" si="36"/>
        <v>2</v>
      </c>
      <c r="G2351">
        <f>INDEX(Seat!E:E,MATCH(SeatReservations!C2351,Seat!A:A,0))</f>
        <v>0</v>
      </c>
    </row>
    <row r="2352" spans="1:7" x14ac:dyDescent="0.25">
      <c r="A2352">
        <v>2351</v>
      </c>
      <c r="B2352">
        <v>242</v>
      </c>
      <c r="C2352">
        <v>450</v>
      </c>
      <c r="D2352">
        <f>INDEX(Reservations[Hall (won''t be transferred to database)],MATCH(SeatReservations[[#This Row],[Reservation]],Reservations[Id],0))</f>
        <v>2</v>
      </c>
      <c r="E2352">
        <f>INDEX(Reservations[Screening],MATCH(SeatReservations[[#This Row],[Reservation]],Reservations[Id],0))</f>
        <v>628</v>
      </c>
      <c r="F2352">
        <f t="shared" si="36"/>
        <v>1</v>
      </c>
      <c r="G2352">
        <f>INDEX(Seat!E:E,MATCH(SeatReservations!C2352,Seat!A:A,0))</f>
        <v>0</v>
      </c>
    </row>
    <row r="2353" spans="1:7" x14ac:dyDescent="0.25">
      <c r="A2353">
        <v>2352</v>
      </c>
      <c r="B2353">
        <v>1201</v>
      </c>
      <c r="C2353">
        <v>716</v>
      </c>
      <c r="D2353">
        <f>INDEX(Reservations[Hall (won''t be transferred to database)],MATCH(SeatReservations[[#This Row],[Reservation]],Reservations[Id],0))</f>
        <v>3</v>
      </c>
      <c r="E2353">
        <f>INDEX(Reservations[Screening],MATCH(SeatReservations[[#This Row],[Reservation]],Reservations[Id],0))</f>
        <v>169</v>
      </c>
      <c r="F2353">
        <f t="shared" si="36"/>
        <v>1</v>
      </c>
      <c r="G2353">
        <f>INDEX(Seat!E:E,MATCH(SeatReservations!C2353,Seat!A:A,0))</f>
        <v>0</v>
      </c>
    </row>
    <row r="2354" spans="1:7" x14ac:dyDescent="0.25">
      <c r="A2354">
        <v>2353</v>
      </c>
      <c r="B2354">
        <v>2375</v>
      </c>
      <c r="C2354">
        <v>263</v>
      </c>
      <c r="D2354">
        <f>INDEX(Reservations[Hall (won''t be transferred to database)],MATCH(SeatReservations[[#This Row],[Reservation]],Reservations[Id],0))</f>
        <v>2</v>
      </c>
      <c r="E2354">
        <f>INDEX(Reservations[Screening],MATCH(SeatReservations[[#This Row],[Reservation]],Reservations[Id],0))</f>
        <v>669</v>
      </c>
      <c r="F2354">
        <f t="shared" si="36"/>
        <v>1</v>
      </c>
      <c r="G2354">
        <f>INDEX(Seat!E:E,MATCH(SeatReservations!C2354,Seat!A:A,0))</f>
        <v>0</v>
      </c>
    </row>
    <row r="2355" spans="1:7" x14ac:dyDescent="0.25">
      <c r="A2355">
        <v>2354</v>
      </c>
      <c r="B2355">
        <v>2195</v>
      </c>
      <c r="C2355">
        <v>1198</v>
      </c>
      <c r="D2355">
        <f>INDEX(Reservations[Hall (won''t be transferred to database)],MATCH(SeatReservations[[#This Row],[Reservation]],Reservations[Id],0))</f>
        <v>7</v>
      </c>
      <c r="E2355">
        <f>INDEX(Reservations[Screening],MATCH(SeatReservations[[#This Row],[Reservation]],Reservations[Id],0))</f>
        <v>796</v>
      </c>
      <c r="F2355">
        <f t="shared" si="36"/>
        <v>1</v>
      </c>
      <c r="G2355">
        <f>INDEX(Seat!E:E,MATCH(SeatReservations!C2355,Seat!A:A,0))</f>
        <v>0</v>
      </c>
    </row>
    <row r="2356" spans="1:7" x14ac:dyDescent="0.25">
      <c r="A2356">
        <v>2355</v>
      </c>
      <c r="B2356">
        <v>755</v>
      </c>
      <c r="C2356">
        <v>1253</v>
      </c>
      <c r="D2356">
        <f>INDEX(Reservations[Hall (won''t be transferred to database)],MATCH(SeatReservations[[#This Row],[Reservation]],Reservations[Id],0))</f>
        <v>7</v>
      </c>
      <c r="E2356">
        <f>INDEX(Reservations[Screening],MATCH(SeatReservations[[#This Row],[Reservation]],Reservations[Id],0))</f>
        <v>822</v>
      </c>
      <c r="F2356">
        <f t="shared" si="36"/>
        <v>1</v>
      </c>
      <c r="G2356">
        <f>INDEX(Seat!E:E,MATCH(SeatReservations!C2356,Seat!A:A,0))</f>
        <v>0</v>
      </c>
    </row>
    <row r="2357" spans="1:7" x14ac:dyDescent="0.25">
      <c r="A2357">
        <v>2356</v>
      </c>
      <c r="B2357">
        <v>2613</v>
      </c>
      <c r="C2357">
        <v>1381</v>
      </c>
      <c r="D2357">
        <f>INDEX(Reservations[Hall (won''t be transferred to database)],MATCH(SeatReservations[[#This Row],[Reservation]],Reservations[Id],0))</f>
        <v>10</v>
      </c>
      <c r="E2357">
        <f>INDEX(Reservations[Screening],MATCH(SeatReservations[[#This Row],[Reservation]],Reservations[Id],0))</f>
        <v>804</v>
      </c>
      <c r="F2357">
        <f t="shared" si="36"/>
        <v>1</v>
      </c>
      <c r="G2357">
        <f>INDEX(Seat!E:E,MATCH(SeatReservations!C2357,Seat!A:A,0))</f>
        <v>0</v>
      </c>
    </row>
    <row r="2358" spans="1:7" x14ac:dyDescent="0.25">
      <c r="A2358">
        <v>2357</v>
      </c>
      <c r="B2358">
        <v>423</v>
      </c>
      <c r="C2358">
        <v>648</v>
      </c>
      <c r="D2358">
        <f>INDEX(Reservations[Hall (won''t be transferred to database)],MATCH(SeatReservations[[#This Row],[Reservation]],Reservations[Id],0))</f>
        <v>3</v>
      </c>
      <c r="E2358">
        <f>INDEX(Reservations[Screening],MATCH(SeatReservations[[#This Row],[Reservation]],Reservations[Id],0))</f>
        <v>808</v>
      </c>
      <c r="F2358">
        <f t="shared" si="36"/>
        <v>1</v>
      </c>
      <c r="G2358">
        <f>INDEX(Seat!E:E,MATCH(SeatReservations!C2358,Seat!A:A,0))</f>
        <v>0</v>
      </c>
    </row>
    <row r="2359" spans="1:7" x14ac:dyDescent="0.25">
      <c r="A2359">
        <v>2358</v>
      </c>
      <c r="B2359">
        <v>129</v>
      </c>
      <c r="C2359">
        <v>1168</v>
      </c>
      <c r="D2359">
        <f>INDEX(Reservations[Hall (won''t be transferred to database)],MATCH(SeatReservations[[#This Row],[Reservation]],Reservations[Id],0))</f>
        <v>7</v>
      </c>
      <c r="E2359">
        <f>INDEX(Reservations[Screening],MATCH(SeatReservations[[#This Row],[Reservation]],Reservations[Id],0))</f>
        <v>726</v>
      </c>
      <c r="F2359">
        <f t="shared" si="36"/>
        <v>1</v>
      </c>
      <c r="G2359">
        <f>INDEX(Seat!E:E,MATCH(SeatReservations!C2359,Seat!A:A,0))</f>
        <v>0</v>
      </c>
    </row>
    <row r="2360" spans="1:7" x14ac:dyDescent="0.25">
      <c r="A2360">
        <v>2359</v>
      </c>
      <c r="B2360">
        <v>1353</v>
      </c>
      <c r="C2360">
        <v>1150</v>
      </c>
      <c r="D2360">
        <f>INDEX(Reservations[Hall (won''t be transferred to database)],MATCH(SeatReservations[[#This Row],[Reservation]],Reservations[Id],0))</f>
        <v>6</v>
      </c>
      <c r="E2360">
        <f>INDEX(Reservations[Screening],MATCH(SeatReservations[[#This Row],[Reservation]],Reservations[Id],0))</f>
        <v>250</v>
      </c>
      <c r="F2360">
        <f t="shared" si="36"/>
        <v>1</v>
      </c>
      <c r="G2360">
        <f>INDEX(Seat!E:E,MATCH(SeatReservations!C2360,Seat!A:A,0))</f>
        <v>0</v>
      </c>
    </row>
    <row r="2361" spans="1:7" x14ac:dyDescent="0.25">
      <c r="A2361">
        <v>2360</v>
      </c>
      <c r="B2361">
        <v>2160</v>
      </c>
      <c r="C2361">
        <v>914</v>
      </c>
      <c r="D2361">
        <f>INDEX(Reservations[Hall (won''t be transferred to database)],MATCH(SeatReservations[[#This Row],[Reservation]],Reservations[Id],0))</f>
        <v>4</v>
      </c>
      <c r="E2361">
        <f>INDEX(Reservations[Screening],MATCH(SeatReservations[[#This Row],[Reservation]],Reservations[Id],0))</f>
        <v>800</v>
      </c>
      <c r="F2361">
        <f t="shared" si="36"/>
        <v>1</v>
      </c>
      <c r="G2361">
        <f>INDEX(Seat!E:E,MATCH(SeatReservations!C2361,Seat!A:A,0))</f>
        <v>0</v>
      </c>
    </row>
    <row r="2362" spans="1:7" x14ac:dyDescent="0.25">
      <c r="A2362">
        <v>2361</v>
      </c>
      <c r="B2362">
        <v>1381</v>
      </c>
      <c r="C2362">
        <v>1409</v>
      </c>
      <c r="D2362">
        <f>INDEX(Reservations[Hall (won''t be transferred to database)],MATCH(SeatReservations[[#This Row],[Reservation]],Reservations[Id],0))</f>
        <v>10</v>
      </c>
      <c r="E2362">
        <f>INDEX(Reservations[Screening],MATCH(SeatReservations[[#This Row],[Reservation]],Reservations[Id],0))</f>
        <v>51</v>
      </c>
      <c r="F2362">
        <f t="shared" si="36"/>
        <v>1</v>
      </c>
      <c r="G2362">
        <f>INDEX(Seat!E:E,MATCH(SeatReservations!C2362,Seat!A:A,0))</f>
        <v>0</v>
      </c>
    </row>
    <row r="2363" spans="1:7" x14ac:dyDescent="0.25">
      <c r="A2363">
        <v>2362</v>
      </c>
      <c r="B2363">
        <v>1199</v>
      </c>
      <c r="C2363">
        <v>155</v>
      </c>
      <c r="D2363">
        <f>INDEX(Reservations[Hall (won''t be transferred to database)],MATCH(SeatReservations[[#This Row],[Reservation]],Reservations[Id],0))</f>
        <v>1</v>
      </c>
      <c r="E2363">
        <f>INDEX(Reservations[Screening],MATCH(SeatReservations[[#This Row],[Reservation]],Reservations[Id],0))</f>
        <v>249</v>
      </c>
      <c r="F2363">
        <f t="shared" si="36"/>
        <v>1</v>
      </c>
      <c r="G2363">
        <f>INDEX(Seat!E:E,MATCH(SeatReservations!C2363,Seat!A:A,0))</f>
        <v>0</v>
      </c>
    </row>
    <row r="2364" spans="1:7" x14ac:dyDescent="0.25">
      <c r="A2364">
        <v>2363</v>
      </c>
      <c r="B2364">
        <v>2934</v>
      </c>
      <c r="C2364">
        <v>1303</v>
      </c>
      <c r="D2364">
        <f>INDEX(Reservations[Hall (won''t be transferred to database)],MATCH(SeatReservations[[#This Row],[Reservation]],Reservations[Id],0))</f>
        <v>8</v>
      </c>
      <c r="E2364">
        <f>INDEX(Reservations[Screening],MATCH(SeatReservations[[#This Row],[Reservation]],Reservations[Id],0))</f>
        <v>841</v>
      </c>
      <c r="F2364">
        <f t="shared" si="36"/>
        <v>2</v>
      </c>
      <c r="G2364">
        <f>INDEX(Seat!E:E,MATCH(SeatReservations!C2364,Seat!A:A,0))</f>
        <v>0</v>
      </c>
    </row>
    <row r="2365" spans="1:7" x14ac:dyDescent="0.25">
      <c r="A2365">
        <v>2364</v>
      </c>
      <c r="B2365">
        <v>1310</v>
      </c>
      <c r="C2365">
        <v>1277</v>
      </c>
      <c r="D2365">
        <f>INDEX(Reservations[Hall (won''t be transferred to database)],MATCH(SeatReservations[[#This Row],[Reservation]],Reservations[Id],0))</f>
        <v>8</v>
      </c>
      <c r="E2365">
        <f>INDEX(Reservations[Screening],MATCH(SeatReservations[[#This Row],[Reservation]],Reservations[Id],0))</f>
        <v>196</v>
      </c>
      <c r="F2365">
        <f t="shared" si="36"/>
        <v>1</v>
      </c>
      <c r="G2365">
        <f>INDEX(Seat!E:E,MATCH(SeatReservations!C2365,Seat!A:A,0))</f>
        <v>0</v>
      </c>
    </row>
    <row r="2366" spans="1:7" x14ac:dyDescent="0.25">
      <c r="A2366">
        <v>2365</v>
      </c>
      <c r="B2366">
        <v>2367</v>
      </c>
      <c r="C2366">
        <v>1414</v>
      </c>
      <c r="D2366">
        <f>INDEX(Reservations[Hall (won''t be transferred to database)],MATCH(SeatReservations[[#This Row],[Reservation]],Reservations[Id],0))</f>
        <v>10</v>
      </c>
      <c r="E2366">
        <f>INDEX(Reservations[Screening],MATCH(SeatReservations[[#This Row],[Reservation]],Reservations[Id],0))</f>
        <v>667</v>
      </c>
      <c r="F2366">
        <f t="shared" si="36"/>
        <v>2</v>
      </c>
      <c r="G2366">
        <f>INDEX(Seat!E:E,MATCH(SeatReservations!C2366,Seat!A:A,0))</f>
        <v>0</v>
      </c>
    </row>
    <row r="2367" spans="1:7" x14ac:dyDescent="0.25">
      <c r="A2367">
        <v>2366</v>
      </c>
      <c r="B2367">
        <v>2342</v>
      </c>
      <c r="C2367">
        <v>1263</v>
      </c>
      <c r="D2367">
        <f>INDEX(Reservations[Hall (won''t be transferred to database)],MATCH(SeatReservations[[#This Row],[Reservation]],Reservations[Id],0))</f>
        <v>8</v>
      </c>
      <c r="E2367">
        <f>INDEX(Reservations[Screening],MATCH(SeatReservations[[#This Row],[Reservation]],Reservations[Id],0))</f>
        <v>814</v>
      </c>
      <c r="F2367">
        <f t="shared" si="36"/>
        <v>1</v>
      </c>
      <c r="G2367">
        <f>INDEX(Seat!E:E,MATCH(SeatReservations!C2367,Seat!A:A,0))</f>
        <v>0</v>
      </c>
    </row>
    <row r="2368" spans="1:7" x14ac:dyDescent="0.25">
      <c r="A2368">
        <v>2367</v>
      </c>
      <c r="B2368">
        <v>103</v>
      </c>
      <c r="C2368">
        <v>1133</v>
      </c>
      <c r="D2368">
        <f>INDEX(Reservations[Hall (won''t be transferred to database)],MATCH(SeatReservations[[#This Row],[Reservation]],Reservations[Id],0))</f>
        <v>6</v>
      </c>
      <c r="E2368">
        <f>INDEX(Reservations[Screening],MATCH(SeatReservations[[#This Row],[Reservation]],Reservations[Id],0))</f>
        <v>677</v>
      </c>
      <c r="F2368">
        <f t="shared" si="36"/>
        <v>2</v>
      </c>
      <c r="G2368">
        <f>INDEX(Seat!E:E,MATCH(SeatReservations!C2368,Seat!A:A,0))</f>
        <v>0</v>
      </c>
    </row>
    <row r="2369" spans="1:7" x14ac:dyDescent="0.25">
      <c r="A2369">
        <v>2368</v>
      </c>
      <c r="B2369">
        <v>2092</v>
      </c>
      <c r="C2369">
        <v>1121</v>
      </c>
      <c r="D2369">
        <f>INDEX(Reservations[Hall (won''t be transferred to database)],MATCH(SeatReservations[[#This Row],[Reservation]],Reservations[Id],0))</f>
        <v>6</v>
      </c>
      <c r="E2369">
        <f>INDEX(Reservations[Screening],MATCH(SeatReservations[[#This Row],[Reservation]],Reservations[Id],0))</f>
        <v>724</v>
      </c>
      <c r="F2369">
        <f t="shared" si="36"/>
        <v>1</v>
      </c>
      <c r="G2369">
        <f>INDEX(Seat!E:E,MATCH(SeatReservations!C2369,Seat!A:A,0))</f>
        <v>0</v>
      </c>
    </row>
    <row r="2370" spans="1:7" x14ac:dyDescent="0.25">
      <c r="A2370">
        <v>2369</v>
      </c>
      <c r="B2370">
        <v>1246</v>
      </c>
      <c r="C2370">
        <v>1020</v>
      </c>
      <c r="D2370">
        <f>INDEX(Reservations[Hall (won''t be transferred to database)],MATCH(SeatReservations[[#This Row],[Reservation]],Reservations[Id],0))</f>
        <v>5</v>
      </c>
      <c r="E2370">
        <f>INDEX(Reservations[Screening],MATCH(SeatReservations[[#This Row],[Reservation]],Reservations[Id],0))</f>
        <v>80</v>
      </c>
      <c r="F2370">
        <f t="shared" ref="F2370:F2433" si="37">COUNTIFS($E$1:$E$15894,E2370,$C$1:$C$15894,C2370)</f>
        <v>1</v>
      </c>
      <c r="G2370">
        <f>INDEX(Seat!E:E,MATCH(SeatReservations!C2370,Seat!A:A,0))</f>
        <v>0</v>
      </c>
    </row>
    <row r="2371" spans="1:7" x14ac:dyDescent="0.25">
      <c r="A2371">
        <v>2370</v>
      </c>
      <c r="B2371">
        <v>2494</v>
      </c>
      <c r="C2371">
        <v>1174</v>
      </c>
      <c r="D2371">
        <f>INDEX(Reservations[Hall (won''t be transferred to database)],MATCH(SeatReservations[[#This Row],[Reservation]],Reservations[Id],0))</f>
        <v>7</v>
      </c>
      <c r="E2371">
        <f>INDEX(Reservations[Screening],MATCH(SeatReservations[[#This Row],[Reservation]],Reservations[Id],0))</f>
        <v>621</v>
      </c>
      <c r="F2371">
        <f t="shared" si="37"/>
        <v>2</v>
      </c>
      <c r="G2371">
        <f>INDEX(Seat!E:E,MATCH(SeatReservations!C2371,Seat!A:A,0))</f>
        <v>0</v>
      </c>
    </row>
    <row r="2372" spans="1:7" x14ac:dyDescent="0.25">
      <c r="A2372">
        <v>2371</v>
      </c>
      <c r="B2372">
        <v>2135</v>
      </c>
      <c r="C2372">
        <v>201</v>
      </c>
      <c r="D2372">
        <f>INDEX(Reservations[Hall (won''t be transferred to database)],MATCH(SeatReservations[[#This Row],[Reservation]],Reservations[Id],0))</f>
        <v>1</v>
      </c>
      <c r="E2372">
        <f>INDEX(Reservations[Screening],MATCH(SeatReservations[[#This Row],[Reservation]],Reservations[Id],0))</f>
        <v>720</v>
      </c>
      <c r="F2372">
        <f t="shared" si="37"/>
        <v>1</v>
      </c>
      <c r="G2372">
        <f>INDEX(Seat!E:E,MATCH(SeatReservations!C2372,Seat!A:A,0))</f>
        <v>0</v>
      </c>
    </row>
    <row r="2373" spans="1:7" x14ac:dyDescent="0.25">
      <c r="A2373">
        <v>2372</v>
      </c>
      <c r="B2373">
        <v>469</v>
      </c>
      <c r="C2373">
        <v>980</v>
      </c>
      <c r="D2373">
        <f>INDEX(Reservations[Hall (won''t be transferred to database)],MATCH(SeatReservations[[#This Row],[Reservation]],Reservations[Id],0))</f>
        <v>5</v>
      </c>
      <c r="E2373">
        <f>INDEX(Reservations[Screening],MATCH(SeatReservations[[#This Row],[Reservation]],Reservations[Id],0))</f>
        <v>616</v>
      </c>
      <c r="F2373">
        <f t="shared" si="37"/>
        <v>1</v>
      </c>
      <c r="G2373">
        <f>INDEX(Seat!E:E,MATCH(SeatReservations!C2373,Seat!A:A,0))</f>
        <v>0</v>
      </c>
    </row>
    <row r="2374" spans="1:7" x14ac:dyDescent="0.25">
      <c r="A2374">
        <v>2373</v>
      </c>
      <c r="B2374">
        <v>1935</v>
      </c>
      <c r="C2374">
        <v>1284</v>
      </c>
      <c r="D2374">
        <f>INDEX(Reservations[Hall (won''t be transferred to database)],MATCH(SeatReservations[[#This Row],[Reservation]],Reservations[Id],0))</f>
        <v>8</v>
      </c>
      <c r="E2374">
        <f>INDEX(Reservations[Screening],MATCH(SeatReservations[[#This Row],[Reservation]],Reservations[Id],0))</f>
        <v>20</v>
      </c>
      <c r="F2374">
        <f t="shared" si="37"/>
        <v>1</v>
      </c>
      <c r="G2374">
        <f>INDEX(Seat!E:E,MATCH(SeatReservations!C2374,Seat!A:A,0))</f>
        <v>0</v>
      </c>
    </row>
    <row r="2375" spans="1:7" x14ac:dyDescent="0.25">
      <c r="A2375">
        <v>2374</v>
      </c>
      <c r="B2375">
        <v>1864</v>
      </c>
      <c r="C2375">
        <v>1371</v>
      </c>
      <c r="D2375">
        <f>INDEX(Reservations[Hall (won''t be transferred to database)],MATCH(SeatReservations[[#This Row],[Reservation]],Reservations[Id],0))</f>
        <v>9</v>
      </c>
      <c r="E2375">
        <f>INDEX(Reservations[Screening],MATCH(SeatReservations[[#This Row],[Reservation]],Reservations[Id],0))</f>
        <v>139</v>
      </c>
      <c r="F2375">
        <f t="shared" si="37"/>
        <v>1</v>
      </c>
      <c r="G2375">
        <f>INDEX(Seat!E:E,MATCH(SeatReservations!C2375,Seat!A:A,0))</f>
        <v>0</v>
      </c>
    </row>
    <row r="2376" spans="1:7" x14ac:dyDescent="0.25">
      <c r="A2376">
        <v>2375</v>
      </c>
      <c r="B2376">
        <v>1942</v>
      </c>
      <c r="C2376">
        <v>1090</v>
      </c>
      <c r="D2376">
        <f>INDEX(Reservations[Hall (won''t be transferred to database)],MATCH(SeatReservations[[#This Row],[Reservation]],Reservations[Id],0))</f>
        <v>6</v>
      </c>
      <c r="E2376">
        <f>INDEX(Reservations[Screening],MATCH(SeatReservations[[#This Row],[Reservation]],Reservations[Id],0))</f>
        <v>205</v>
      </c>
      <c r="F2376">
        <f t="shared" si="37"/>
        <v>1</v>
      </c>
      <c r="G2376">
        <f>INDEX(Seat!E:E,MATCH(SeatReservations!C2376,Seat!A:A,0))</f>
        <v>0</v>
      </c>
    </row>
    <row r="2377" spans="1:7" x14ac:dyDescent="0.25">
      <c r="A2377">
        <v>2376</v>
      </c>
      <c r="B2377">
        <v>2141</v>
      </c>
      <c r="C2377">
        <v>1280</v>
      </c>
      <c r="D2377">
        <f>INDEX(Reservations[Hall (won''t be transferred to database)],MATCH(SeatReservations[[#This Row],[Reservation]],Reservations[Id],0))</f>
        <v>8</v>
      </c>
      <c r="E2377">
        <f>INDEX(Reservations[Screening],MATCH(SeatReservations[[#This Row],[Reservation]],Reservations[Id],0))</f>
        <v>814</v>
      </c>
      <c r="F2377">
        <f t="shared" si="37"/>
        <v>1</v>
      </c>
      <c r="G2377">
        <f>INDEX(Seat!E:E,MATCH(SeatReservations!C2377,Seat!A:A,0))</f>
        <v>0</v>
      </c>
    </row>
    <row r="2378" spans="1:7" x14ac:dyDescent="0.25">
      <c r="A2378">
        <v>2377</v>
      </c>
      <c r="B2378">
        <v>971</v>
      </c>
      <c r="C2378">
        <v>1245</v>
      </c>
      <c r="D2378">
        <f>INDEX(Reservations[Hall (won''t be transferred to database)],MATCH(SeatReservations[[#This Row],[Reservation]],Reservations[Id],0))</f>
        <v>7</v>
      </c>
      <c r="E2378">
        <f>INDEX(Reservations[Screening],MATCH(SeatReservations[[#This Row],[Reservation]],Reservations[Id],0))</f>
        <v>817</v>
      </c>
      <c r="F2378">
        <f t="shared" si="37"/>
        <v>1</v>
      </c>
      <c r="G2378">
        <f>INDEX(Seat!E:E,MATCH(SeatReservations!C2378,Seat!A:A,0))</f>
        <v>0</v>
      </c>
    </row>
    <row r="2379" spans="1:7" x14ac:dyDescent="0.25">
      <c r="A2379">
        <v>2378</v>
      </c>
      <c r="B2379">
        <v>2792</v>
      </c>
      <c r="C2379">
        <v>1426</v>
      </c>
      <c r="D2379">
        <f>INDEX(Reservations[Hall (won''t be transferred to database)],MATCH(SeatReservations[[#This Row],[Reservation]],Reservations[Id],0))</f>
        <v>10</v>
      </c>
      <c r="E2379">
        <f>INDEX(Reservations[Screening],MATCH(SeatReservations[[#This Row],[Reservation]],Reservations[Id],0))</f>
        <v>775</v>
      </c>
      <c r="F2379">
        <f t="shared" si="37"/>
        <v>1</v>
      </c>
      <c r="G2379">
        <f>INDEX(Seat!E:E,MATCH(SeatReservations!C2379,Seat!A:A,0))</f>
        <v>0</v>
      </c>
    </row>
    <row r="2380" spans="1:7" x14ac:dyDescent="0.25">
      <c r="A2380">
        <v>2379</v>
      </c>
      <c r="B2380">
        <v>1481</v>
      </c>
      <c r="C2380">
        <v>1297</v>
      </c>
      <c r="D2380">
        <f>INDEX(Reservations[Hall (won''t be transferred to database)],MATCH(SeatReservations[[#This Row],[Reservation]],Reservations[Id],0))</f>
        <v>8</v>
      </c>
      <c r="E2380">
        <f>INDEX(Reservations[Screening],MATCH(SeatReservations[[#This Row],[Reservation]],Reservations[Id],0))</f>
        <v>239</v>
      </c>
      <c r="F2380">
        <f t="shared" si="37"/>
        <v>1</v>
      </c>
      <c r="G2380">
        <f>INDEX(Seat!E:E,MATCH(SeatReservations!C2380,Seat!A:A,0))</f>
        <v>0</v>
      </c>
    </row>
    <row r="2381" spans="1:7" x14ac:dyDescent="0.25">
      <c r="A2381">
        <v>2380</v>
      </c>
      <c r="B2381">
        <v>2900</v>
      </c>
      <c r="C2381">
        <v>1235</v>
      </c>
      <c r="D2381">
        <f>INDEX(Reservations[Hall (won''t be transferred to database)],MATCH(SeatReservations[[#This Row],[Reservation]],Reservations[Id],0))</f>
        <v>7</v>
      </c>
      <c r="E2381">
        <f>INDEX(Reservations[Screening],MATCH(SeatReservations[[#This Row],[Reservation]],Reservations[Id],0))</f>
        <v>778</v>
      </c>
      <c r="F2381">
        <f t="shared" si="37"/>
        <v>1</v>
      </c>
      <c r="G2381">
        <f>INDEX(Seat!E:E,MATCH(SeatReservations!C2381,Seat!A:A,0))</f>
        <v>0</v>
      </c>
    </row>
    <row r="2382" spans="1:7" x14ac:dyDescent="0.25">
      <c r="A2382">
        <v>2381</v>
      </c>
      <c r="B2382">
        <v>1831</v>
      </c>
      <c r="C2382">
        <v>1288</v>
      </c>
      <c r="D2382">
        <f>INDEX(Reservations[Hall (won''t be transferred to database)],MATCH(SeatReservations[[#This Row],[Reservation]],Reservations[Id],0))</f>
        <v>8</v>
      </c>
      <c r="E2382">
        <f>INDEX(Reservations[Screening],MATCH(SeatReservations[[#This Row],[Reservation]],Reservations[Id],0))</f>
        <v>279</v>
      </c>
      <c r="F2382">
        <f t="shared" si="37"/>
        <v>1</v>
      </c>
      <c r="G2382">
        <f>INDEX(Seat!E:E,MATCH(SeatReservations!C2382,Seat!A:A,0))</f>
        <v>0</v>
      </c>
    </row>
    <row r="2383" spans="1:7" x14ac:dyDescent="0.25">
      <c r="A2383">
        <v>2382</v>
      </c>
      <c r="B2383">
        <v>2021</v>
      </c>
      <c r="C2383">
        <v>1283</v>
      </c>
      <c r="D2383">
        <f>INDEX(Reservations[Hall (won''t be transferred to database)],MATCH(SeatReservations[[#This Row],[Reservation]],Reservations[Id],0))</f>
        <v>8</v>
      </c>
      <c r="E2383">
        <f>INDEX(Reservations[Screening],MATCH(SeatReservations[[#This Row],[Reservation]],Reservations[Id],0))</f>
        <v>629</v>
      </c>
      <c r="F2383">
        <f t="shared" si="37"/>
        <v>1</v>
      </c>
      <c r="G2383">
        <f>INDEX(Seat!E:E,MATCH(SeatReservations!C2383,Seat!A:A,0))</f>
        <v>0</v>
      </c>
    </row>
    <row r="2384" spans="1:7" x14ac:dyDescent="0.25">
      <c r="A2384">
        <v>2383</v>
      </c>
      <c r="B2384">
        <v>2451</v>
      </c>
      <c r="C2384">
        <v>1375</v>
      </c>
      <c r="D2384">
        <f>INDEX(Reservations[Hall (won''t be transferred to database)],MATCH(SeatReservations[[#This Row],[Reservation]],Reservations[Id],0))</f>
        <v>10</v>
      </c>
      <c r="E2384">
        <f>INDEX(Reservations[Screening],MATCH(SeatReservations[[#This Row],[Reservation]],Reservations[Id],0))</f>
        <v>662</v>
      </c>
      <c r="F2384">
        <f t="shared" si="37"/>
        <v>2</v>
      </c>
      <c r="G2384">
        <f>INDEX(Seat!E:E,MATCH(SeatReservations!C2384,Seat!A:A,0))</f>
        <v>0</v>
      </c>
    </row>
    <row r="2385" spans="1:7" x14ac:dyDescent="0.25">
      <c r="A2385">
        <v>2384</v>
      </c>
      <c r="B2385">
        <v>1871</v>
      </c>
      <c r="C2385">
        <v>1380</v>
      </c>
      <c r="D2385">
        <f>INDEX(Reservations[Hall (won''t be transferred to database)],MATCH(SeatReservations[[#This Row],[Reservation]],Reservations[Id],0))</f>
        <v>10</v>
      </c>
      <c r="E2385">
        <f>INDEX(Reservations[Screening],MATCH(SeatReservations[[#This Row],[Reservation]],Reservations[Id],0))</f>
        <v>160</v>
      </c>
      <c r="F2385">
        <f t="shared" si="37"/>
        <v>1</v>
      </c>
      <c r="G2385">
        <f>INDEX(Seat!E:E,MATCH(SeatReservations!C2385,Seat!A:A,0))</f>
        <v>0</v>
      </c>
    </row>
    <row r="2386" spans="1:7" x14ac:dyDescent="0.25">
      <c r="A2386">
        <v>2385</v>
      </c>
      <c r="B2386">
        <v>1789</v>
      </c>
      <c r="C2386">
        <v>1220</v>
      </c>
      <c r="D2386">
        <f>INDEX(Reservations[Hall (won''t be transferred to database)],MATCH(SeatReservations[[#This Row],[Reservation]],Reservations[Id],0))</f>
        <v>7</v>
      </c>
      <c r="E2386">
        <f>INDEX(Reservations[Screening],MATCH(SeatReservations[[#This Row],[Reservation]],Reservations[Id],0))</f>
        <v>259</v>
      </c>
      <c r="F2386">
        <f t="shared" si="37"/>
        <v>1</v>
      </c>
      <c r="G2386">
        <f>INDEX(Seat!E:E,MATCH(SeatReservations!C2386,Seat!A:A,0))</f>
        <v>0</v>
      </c>
    </row>
    <row r="2387" spans="1:7" x14ac:dyDescent="0.25">
      <c r="A2387">
        <v>2386</v>
      </c>
      <c r="B2387">
        <v>718</v>
      </c>
      <c r="C2387">
        <v>1318</v>
      </c>
      <c r="D2387">
        <f>INDEX(Reservations[Hall (won''t be transferred to database)],MATCH(SeatReservations[[#This Row],[Reservation]],Reservations[Id],0))</f>
        <v>9</v>
      </c>
      <c r="E2387">
        <f>INDEX(Reservations[Screening],MATCH(SeatReservations[[#This Row],[Reservation]],Reservations[Id],0))</f>
        <v>783</v>
      </c>
      <c r="F2387">
        <f t="shared" si="37"/>
        <v>1</v>
      </c>
      <c r="G2387">
        <f>INDEX(Seat!E:E,MATCH(SeatReservations!C2387,Seat!A:A,0))</f>
        <v>0</v>
      </c>
    </row>
    <row r="2388" spans="1:7" x14ac:dyDescent="0.25">
      <c r="A2388">
        <v>2387</v>
      </c>
      <c r="B2388">
        <v>2168</v>
      </c>
      <c r="C2388">
        <v>967</v>
      </c>
      <c r="D2388">
        <f>INDEX(Reservations[Hall (won''t be transferred to database)],MATCH(SeatReservations[[#This Row],[Reservation]],Reservations[Id],0))</f>
        <v>5</v>
      </c>
      <c r="E2388">
        <f>INDEX(Reservations[Screening],MATCH(SeatReservations[[#This Row],[Reservation]],Reservations[Id],0))</f>
        <v>734</v>
      </c>
      <c r="F2388">
        <f t="shared" si="37"/>
        <v>1</v>
      </c>
      <c r="G2388">
        <f>INDEX(Seat!E:E,MATCH(SeatReservations!C2388,Seat!A:A,0))</f>
        <v>0</v>
      </c>
    </row>
    <row r="2389" spans="1:7" x14ac:dyDescent="0.25">
      <c r="A2389">
        <v>2388</v>
      </c>
      <c r="B2389">
        <v>1661</v>
      </c>
      <c r="C2389">
        <v>992</v>
      </c>
      <c r="D2389">
        <f>INDEX(Reservations[Hall (won''t be transferred to database)],MATCH(SeatReservations[[#This Row],[Reservation]],Reservations[Id],0))</f>
        <v>5</v>
      </c>
      <c r="E2389">
        <f>INDEX(Reservations[Screening],MATCH(SeatReservations[[#This Row],[Reservation]],Reservations[Id],0))</f>
        <v>127</v>
      </c>
      <c r="F2389">
        <f t="shared" si="37"/>
        <v>1</v>
      </c>
      <c r="G2389">
        <f>INDEX(Seat!E:E,MATCH(SeatReservations!C2389,Seat!A:A,0))</f>
        <v>0</v>
      </c>
    </row>
    <row r="2390" spans="1:7" x14ac:dyDescent="0.25">
      <c r="A2390">
        <v>2389</v>
      </c>
      <c r="B2390">
        <v>2188</v>
      </c>
      <c r="C2390">
        <v>408</v>
      </c>
      <c r="D2390">
        <f>INDEX(Reservations[Hall (won''t be transferred to database)],MATCH(SeatReservations[[#This Row],[Reservation]],Reservations[Id],0))</f>
        <v>2</v>
      </c>
      <c r="E2390">
        <f>INDEX(Reservations[Screening],MATCH(SeatReservations[[#This Row],[Reservation]],Reservations[Id],0))</f>
        <v>694</v>
      </c>
      <c r="F2390">
        <f t="shared" si="37"/>
        <v>1</v>
      </c>
      <c r="G2390">
        <f>INDEX(Seat!E:E,MATCH(SeatReservations!C2390,Seat!A:A,0))</f>
        <v>0</v>
      </c>
    </row>
    <row r="2391" spans="1:7" x14ac:dyDescent="0.25">
      <c r="A2391">
        <v>2390</v>
      </c>
      <c r="B2391">
        <v>2684</v>
      </c>
      <c r="C2391">
        <v>1324</v>
      </c>
      <c r="D2391">
        <f>INDEX(Reservations[Hall (won''t be transferred to database)],MATCH(SeatReservations[[#This Row],[Reservation]],Reservations[Id],0))</f>
        <v>9</v>
      </c>
      <c r="E2391">
        <f>INDEX(Reservations[Screening],MATCH(SeatReservations[[#This Row],[Reservation]],Reservations[Id],0))</f>
        <v>811</v>
      </c>
      <c r="F2391">
        <f t="shared" si="37"/>
        <v>1</v>
      </c>
      <c r="G2391">
        <f>INDEX(Seat!E:E,MATCH(SeatReservations!C2391,Seat!A:A,0))</f>
        <v>0</v>
      </c>
    </row>
    <row r="2392" spans="1:7" x14ac:dyDescent="0.25">
      <c r="A2392">
        <v>2391</v>
      </c>
      <c r="B2392">
        <v>2426</v>
      </c>
      <c r="C2392">
        <v>1182</v>
      </c>
      <c r="D2392">
        <f>INDEX(Reservations[Hall (won''t be transferred to database)],MATCH(SeatReservations[[#This Row],[Reservation]],Reservations[Id],0))</f>
        <v>7</v>
      </c>
      <c r="E2392">
        <f>INDEX(Reservations[Screening],MATCH(SeatReservations[[#This Row],[Reservation]],Reservations[Id],0))</f>
        <v>726</v>
      </c>
      <c r="F2392">
        <f t="shared" si="37"/>
        <v>2</v>
      </c>
      <c r="G2392">
        <f>INDEX(Seat!E:E,MATCH(SeatReservations!C2392,Seat!A:A,0))</f>
        <v>0</v>
      </c>
    </row>
    <row r="2393" spans="1:7" x14ac:dyDescent="0.25">
      <c r="A2393">
        <v>2392</v>
      </c>
      <c r="B2393">
        <v>2575</v>
      </c>
      <c r="C2393">
        <v>1168</v>
      </c>
      <c r="D2393">
        <f>INDEX(Reservations[Hall (won''t be transferred to database)],MATCH(SeatReservations[[#This Row],[Reservation]],Reservations[Id],0))</f>
        <v>7</v>
      </c>
      <c r="E2393">
        <f>INDEX(Reservations[Screening],MATCH(SeatReservations[[#This Row],[Reservation]],Reservations[Id],0))</f>
        <v>604</v>
      </c>
      <c r="F2393">
        <f t="shared" si="37"/>
        <v>2</v>
      </c>
      <c r="G2393">
        <f>INDEX(Seat!E:E,MATCH(SeatReservations!C2393,Seat!A:A,0))</f>
        <v>0</v>
      </c>
    </row>
    <row r="2394" spans="1:7" x14ac:dyDescent="0.25">
      <c r="A2394">
        <v>2393</v>
      </c>
      <c r="B2394">
        <v>1533</v>
      </c>
      <c r="C2394">
        <v>1410</v>
      </c>
      <c r="D2394">
        <f>INDEX(Reservations[Hall (won''t be transferred to database)],MATCH(SeatReservations[[#This Row],[Reservation]],Reservations[Id],0))</f>
        <v>10</v>
      </c>
      <c r="E2394">
        <f>INDEX(Reservations[Screening],MATCH(SeatReservations[[#This Row],[Reservation]],Reservations[Id],0))</f>
        <v>207</v>
      </c>
      <c r="F2394">
        <f t="shared" si="37"/>
        <v>1</v>
      </c>
      <c r="G2394">
        <f>INDEX(Seat!E:E,MATCH(SeatReservations!C2394,Seat!A:A,0))</f>
        <v>0</v>
      </c>
    </row>
    <row r="2395" spans="1:7" x14ac:dyDescent="0.25">
      <c r="A2395">
        <v>2394</v>
      </c>
      <c r="B2395">
        <v>2906</v>
      </c>
      <c r="C2395">
        <v>1260</v>
      </c>
      <c r="D2395">
        <f>INDEX(Reservations[Hall (won''t be transferred to database)],MATCH(SeatReservations[[#This Row],[Reservation]],Reservations[Id],0))</f>
        <v>7</v>
      </c>
      <c r="E2395">
        <f>INDEX(Reservations[Screening],MATCH(SeatReservations[[#This Row],[Reservation]],Reservations[Id],0))</f>
        <v>742</v>
      </c>
      <c r="F2395">
        <f t="shared" si="37"/>
        <v>1</v>
      </c>
      <c r="G2395">
        <f>INDEX(Seat!E:E,MATCH(SeatReservations!C2395,Seat!A:A,0))</f>
        <v>0</v>
      </c>
    </row>
    <row r="2396" spans="1:7" x14ac:dyDescent="0.25">
      <c r="A2396">
        <v>2395</v>
      </c>
      <c r="B2396">
        <v>1734</v>
      </c>
      <c r="C2396">
        <v>314</v>
      </c>
      <c r="D2396">
        <f>INDEX(Reservations[Hall (won''t be transferred to database)],MATCH(SeatReservations[[#This Row],[Reservation]],Reservations[Id],0))</f>
        <v>2</v>
      </c>
      <c r="E2396">
        <f>INDEX(Reservations[Screening],MATCH(SeatReservations[[#This Row],[Reservation]],Reservations[Id],0))</f>
        <v>40</v>
      </c>
      <c r="F2396">
        <f t="shared" si="37"/>
        <v>1</v>
      </c>
      <c r="G2396">
        <f>INDEX(Seat!E:E,MATCH(SeatReservations!C2396,Seat!A:A,0))</f>
        <v>0</v>
      </c>
    </row>
    <row r="2397" spans="1:7" x14ac:dyDescent="0.25">
      <c r="A2397">
        <v>2396</v>
      </c>
      <c r="B2397">
        <v>2371</v>
      </c>
      <c r="C2397">
        <v>1015</v>
      </c>
      <c r="D2397">
        <f>INDEX(Reservations[Hall (won''t be transferred to database)],MATCH(SeatReservations[[#This Row],[Reservation]],Reservations[Id],0))</f>
        <v>5</v>
      </c>
      <c r="E2397">
        <f>INDEX(Reservations[Screening],MATCH(SeatReservations[[#This Row],[Reservation]],Reservations[Id],0))</f>
        <v>718</v>
      </c>
      <c r="F2397">
        <f t="shared" si="37"/>
        <v>2</v>
      </c>
      <c r="G2397">
        <f>INDEX(Seat!E:E,MATCH(SeatReservations!C2397,Seat!A:A,0))</f>
        <v>0</v>
      </c>
    </row>
    <row r="2398" spans="1:7" x14ac:dyDescent="0.25">
      <c r="A2398">
        <v>2397</v>
      </c>
      <c r="B2398">
        <v>995</v>
      </c>
      <c r="C2398">
        <v>200</v>
      </c>
      <c r="D2398">
        <f>INDEX(Reservations[Hall (won''t be transferred to database)],MATCH(SeatReservations[[#This Row],[Reservation]],Reservations[Id],0))</f>
        <v>1</v>
      </c>
      <c r="E2398">
        <f>INDEX(Reservations[Screening],MATCH(SeatReservations[[#This Row],[Reservation]],Reservations[Id],0))</f>
        <v>744</v>
      </c>
      <c r="F2398">
        <f t="shared" si="37"/>
        <v>1</v>
      </c>
      <c r="G2398">
        <f>INDEX(Seat!E:E,MATCH(SeatReservations!C2398,Seat!A:A,0))</f>
        <v>0</v>
      </c>
    </row>
    <row r="2399" spans="1:7" x14ac:dyDescent="0.25">
      <c r="A2399">
        <v>2398</v>
      </c>
      <c r="B2399">
        <v>1531</v>
      </c>
      <c r="C2399">
        <v>518</v>
      </c>
      <c r="D2399">
        <f>INDEX(Reservations[Hall (won''t be transferred to database)],MATCH(SeatReservations[[#This Row],[Reservation]],Reservations[Id],0))</f>
        <v>3</v>
      </c>
      <c r="E2399">
        <f>INDEX(Reservations[Screening],MATCH(SeatReservations[[#This Row],[Reservation]],Reservations[Id],0))</f>
        <v>233</v>
      </c>
      <c r="F2399">
        <f t="shared" si="37"/>
        <v>1</v>
      </c>
      <c r="G2399">
        <f>INDEX(Seat!E:E,MATCH(SeatReservations!C2399,Seat!A:A,0))</f>
        <v>0</v>
      </c>
    </row>
    <row r="2400" spans="1:7" x14ac:dyDescent="0.25">
      <c r="A2400">
        <v>2399</v>
      </c>
      <c r="B2400">
        <v>1774</v>
      </c>
      <c r="C2400">
        <v>1081</v>
      </c>
      <c r="D2400">
        <f>INDEX(Reservations[Hall (won''t be transferred to database)],MATCH(SeatReservations[[#This Row],[Reservation]],Reservations[Id],0))</f>
        <v>6</v>
      </c>
      <c r="E2400">
        <f>INDEX(Reservations[Screening],MATCH(SeatReservations[[#This Row],[Reservation]],Reservations[Id],0))</f>
        <v>193</v>
      </c>
      <c r="F2400">
        <f t="shared" si="37"/>
        <v>1</v>
      </c>
      <c r="G2400">
        <f>INDEX(Seat!E:E,MATCH(SeatReservations!C2400,Seat!A:A,0))</f>
        <v>0</v>
      </c>
    </row>
    <row r="2401" spans="1:7" x14ac:dyDescent="0.25">
      <c r="A2401">
        <v>2400</v>
      </c>
      <c r="B2401">
        <v>2341</v>
      </c>
      <c r="C2401">
        <v>974</v>
      </c>
      <c r="D2401">
        <f>INDEX(Reservations[Hall (won''t be transferred to database)],MATCH(SeatReservations[[#This Row],[Reservation]],Reservations[Id],0))</f>
        <v>5</v>
      </c>
      <c r="E2401">
        <f>INDEX(Reservations[Screening],MATCH(SeatReservations[[#This Row],[Reservation]],Reservations[Id],0))</f>
        <v>734</v>
      </c>
      <c r="F2401">
        <f t="shared" si="37"/>
        <v>2</v>
      </c>
      <c r="G2401">
        <f>INDEX(Seat!E:E,MATCH(SeatReservations!C2401,Seat!A:A,0))</f>
        <v>0</v>
      </c>
    </row>
    <row r="2402" spans="1:7" x14ac:dyDescent="0.25">
      <c r="A2402">
        <v>2401</v>
      </c>
      <c r="B2402">
        <v>754</v>
      </c>
      <c r="C2402">
        <v>461</v>
      </c>
      <c r="D2402">
        <f>INDEX(Reservations[Hall (won''t be transferred to database)],MATCH(SeatReservations[[#This Row],[Reservation]],Reservations[Id],0))</f>
        <v>2</v>
      </c>
      <c r="E2402">
        <f>INDEX(Reservations[Screening],MATCH(SeatReservations[[#This Row],[Reservation]],Reservations[Id],0))</f>
        <v>824</v>
      </c>
      <c r="F2402">
        <f t="shared" si="37"/>
        <v>1</v>
      </c>
      <c r="G2402">
        <f>INDEX(Seat!E:E,MATCH(SeatReservations!C2402,Seat!A:A,0))</f>
        <v>0</v>
      </c>
    </row>
    <row r="2403" spans="1:7" x14ac:dyDescent="0.25">
      <c r="A2403">
        <v>2402</v>
      </c>
      <c r="B2403">
        <v>2237</v>
      </c>
      <c r="C2403">
        <v>566</v>
      </c>
      <c r="D2403">
        <f>INDEX(Reservations[Hall (won''t be transferred to database)],MATCH(SeatReservations[[#This Row],[Reservation]],Reservations[Id],0))</f>
        <v>3</v>
      </c>
      <c r="E2403">
        <f>INDEX(Reservations[Screening],MATCH(SeatReservations[[#This Row],[Reservation]],Reservations[Id],0))</f>
        <v>612</v>
      </c>
      <c r="F2403">
        <f t="shared" si="37"/>
        <v>1</v>
      </c>
      <c r="G2403">
        <f>INDEX(Seat!E:E,MATCH(SeatReservations!C2403,Seat!A:A,0))</f>
        <v>0</v>
      </c>
    </row>
    <row r="2404" spans="1:7" x14ac:dyDescent="0.25">
      <c r="A2404">
        <v>2403</v>
      </c>
      <c r="B2404">
        <v>1175</v>
      </c>
      <c r="C2404">
        <v>1310</v>
      </c>
      <c r="D2404">
        <f>INDEX(Reservations[Hall (won''t be transferred to database)],MATCH(SeatReservations[[#This Row],[Reservation]],Reservations[Id],0))</f>
        <v>8</v>
      </c>
      <c r="E2404">
        <f>INDEX(Reservations[Screening],MATCH(SeatReservations[[#This Row],[Reservation]],Reservations[Id],0))</f>
        <v>130</v>
      </c>
      <c r="F2404">
        <f t="shared" si="37"/>
        <v>1</v>
      </c>
      <c r="G2404">
        <f>INDEX(Seat!E:E,MATCH(SeatReservations!C2404,Seat!A:A,0))</f>
        <v>0</v>
      </c>
    </row>
    <row r="2405" spans="1:7" x14ac:dyDescent="0.25">
      <c r="A2405">
        <v>2404</v>
      </c>
      <c r="B2405">
        <v>597</v>
      </c>
      <c r="C2405">
        <v>81</v>
      </c>
      <c r="D2405">
        <f>INDEX(Reservations[Hall (won''t be transferred to database)],MATCH(SeatReservations[[#This Row],[Reservation]],Reservations[Id],0))</f>
        <v>1</v>
      </c>
      <c r="E2405">
        <f>INDEX(Reservations[Screening],MATCH(SeatReservations[[#This Row],[Reservation]],Reservations[Id],0))</f>
        <v>772</v>
      </c>
      <c r="F2405">
        <f t="shared" si="37"/>
        <v>1</v>
      </c>
      <c r="G2405">
        <f>INDEX(Seat!E:E,MATCH(SeatReservations!C2405,Seat!A:A,0))</f>
        <v>0</v>
      </c>
    </row>
    <row r="2406" spans="1:7" x14ac:dyDescent="0.25">
      <c r="A2406">
        <v>2405</v>
      </c>
      <c r="B2406">
        <v>946</v>
      </c>
      <c r="C2406">
        <v>792</v>
      </c>
      <c r="D2406">
        <f>INDEX(Reservations[Hall (won''t be transferred to database)],MATCH(SeatReservations[[#This Row],[Reservation]],Reservations[Id],0))</f>
        <v>4</v>
      </c>
      <c r="E2406">
        <f>INDEX(Reservations[Screening],MATCH(SeatReservations[[#This Row],[Reservation]],Reservations[Id],0))</f>
        <v>833</v>
      </c>
      <c r="F2406">
        <f t="shared" si="37"/>
        <v>1</v>
      </c>
      <c r="G2406">
        <f>INDEX(Seat!E:E,MATCH(SeatReservations!C2406,Seat!A:A,0))</f>
        <v>0</v>
      </c>
    </row>
    <row r="2407" spans="1:7" x14ac:dyDescent="0.25">
      <c r="A2407">
        <v>2406</v>
      </c>
      <c r="B2407">
        <v>2904</v>
      </c>
      <c r="C2407">
        <v>622</v>
      </c>
      <c r="D2407">
        <f>INDEX(Reservations[Hall (won''t be transferred to database)],MATCH(SeatReservations[[#This Row],[Reservation]],Reservations[Id],0))</f>
        <v>3</v>
      </c>
      <c r="E2407">
        <f>INDEX(Reservations[Screening],MATCH(SeatReservations[[#This Row],[Reservation]],Reservations[Id],0))</f>
        <v>757</v>
      </c>
      <c r="F2407">
        <f t="shared" si="37"/>
        <v>2</v>
      </c>
      <c r="G2407">
        <f>INDEX(Seat!E:E,MATCH(SeatReservations!C2407,Seat!A:A,0))</f>
        <v>0</v>
      </c>
    </row>
    <row r="2408" spans="1:7" x14ac:dyDescent="0.25">
      <c r="A2408">
        <v>2407</v>
      </c>
      <c r="B2408">
        <v>2422</v>
      </c>
      <c r="C2408">
        <v>103</v>
      </c>
      <c r="D2408">
        <f>INDEX(Reservations[Hall (won''t be transferred to database)],MATCH(SeatReservations[[#This Row],[Reservation]],Reservations[Id],0))</f>
        <v>1</v>
      </c>
      <c r="E2408">
        <f>INDEX(Reservations[Screening],MATCH(SeatReservations[[#This Row],[Reservation]],Reservations[Id],0))</f>
        <v>622</v>
      </c>
      <c r="F2408">
        <f t="shared" si="37"/>
        <v>1</v>
      </c>
      <c r="G2408">
        <f>INDEX(Seat!E:E,MATCH(SeatReservations!C2408,Seat!A:A,0))</f>
        <v>0</v>
      </c>
    </row>
    <row r="2409" spans="1:7" x14ac:dyDescent="0.25">
      <c r="A2409">
        <v>2408</v>
      </c>
      <c r="B2409">
        <v>2001</v>
      </c>
      <c r="C2409">
        <v>506</v>
      </c>
      <c r="D2409">
        <f>INDEX(Reservations[Hall (won''t be transferred to database)],MATCH(SeatReservations[[#This Row],[Reservation]],Reservations[Id],0))</f>
        <v>3</v>
      </c>
      <c r="E2409">
        <f>INDEX(Reservations[Screening],MATCH(SeatReservations[[#This Row],[Reservation]],Reservations[Id],0))</f>
        <v>672</v>
      </c>
      <c r="F2409">
        <f t="shared" si="37"/>
        <v>1</v>
      </c>
      <c r="G2409">
        <f>INDEX(Seat!E:E,MATCH(SeatReservations!C2409,Seat!A:A,0))</f>
        <v>0</v>
      </c>
    </row>
    <row r="2410" spans="1:7" x14ac:dyDescent="0.25">
      <c r="A2410">
        <v>2409</v>
      </c>
      <c r="B2410">
        <v>29</v>
      </c>
      <c r="C2410">
        <v>1284</v>
      </c>
      <c r="D2410">
        <f>INDEX(Reservations[Hall (won''t be transferred to database)],MATCH(SeatReservations[[#This Row],[Reservation]],Reservations[Id],0))</f>
        <v>8</v>
      </c>
      <c r="E2410">
        <f>INDEX(Reservations[Screening],MATCH(SeatReservations[[#This Row],[Reservation]],Reservations[Id],0))</f>
        <v>659</v>
      </c>
      <c r="F2410">
        <f t="shared" si="37"/>
        <v>1</v>
      </c>
      <c r="G2410">
        <f>INDEX(Seat!E:E,MATCH(SeatReservations!C2410,Seat!A:A,0))</f>
        <v>0</v>
      </c>
    </row>
    <row r="2411" spans="1:7" x14ac:dyDescent="0.25">
      <c r="A2411">
        <v>2410</v>
      </c>
      <c r="B2411">
        <v>1828</v>
      </c>
      <c r="C2411">
        <v>1406</v>
      </c>
      <c r="D2411">
        <f>INDEX(Reservations[Hall (won''t be transferred to database)],MATCH(SeatReservations[[#This Row],[Reservation]],Reservations[Id],0))</f>
        <v>10</v>
      </c>
      <c r="E2411">
        <f>INDEX(Reservations[Screening],MATCH(SeatReservations[[#This Row],[Reservation]],Reservations[Id],0))</f>
        <v>123</v>
      </c>
      <c r="F2411">
        <f t="shared" si="37"/>
        <v>1</v>
      </c>
      <c r="G2411">
        <f>INDEX(Seat!E:E,MATCH(SeatReservations!C2411,Seat!A:A,0))</f>
        <v>0</v>
      </c>
    </row>
    <row r="2412" spans="1:7" x14ac:dyDescent="0.25">
      <c r="A2412">
        <v>2411</v>
      </c>
      <c r="B2412">
        <v>2050</v>
      </c>
      <c r="C2412">
        <v>1106</v>
      </c>
      <c r="D2412">
        <f>INDEX(Reservations[Hall (won''t be transferred to database)],MATCH(SeatReservations[[#This Row],[Reservation]],Reservations[Id],0))</f>
        <v>6</v>
      </c>
      <c r="E2412">
        <f>INDEX(Reservations[Screening],MATCH(SeatReservations[[#This Row],[Reservation]],Reservations[Id],0))</f>
        <v>702</v>
      </c>
      <c r="F2412">
        <f t="shared" si="37"/>
        <v>1</v>
      </c>
      <c r="G2412">
        <f>INDEX(Seat!E:E,MATCH(SeatReservations!C2412,Seat!A:A,0))</f>
        <v>0</v>
      </c>
    </row>
    <row r="2413" spans="1:7" x14ac:dyDescent="0.25">
      <c r="A2413">
        <v>2412</v>
      </c>
      <c r="B2413">
        <v>2980</v>
      </c>
      <c r="C2413">
        <v>1053</v>
      </c>
      <c r="D2413">
        <f>INDEX(Reservations[Hall (won''t be transferred to database)],MATCH(SeatReservations[[#This Row],[Reservation]],Reservations[Id],0))</f>
        <v>5</v>
      </c>
      <c r="E2413">
        <f>INDEX(Reservations[Screening],MATCH(SeatReservations[[#This Row],[Reservation]],Reservations[Id],0))</f>
        <v>806</v>
      </c>
      <c r="F2413">
        <f t="shared" si="37"/>
        <v>1</v>
      </c>
      <c r="G2413">
        <f>INDEX(Seat!E:E,MATCH(SeatReservations!C2413,Seat!A:A,0))</f>
        <v>0</v>
      </c>
    </row>
    <row r="2414" spans="1:7" x14ac:dyDescent="0.25">
      <c r="A2414">
        <v>2413</v>
      </c>
      <c r="B2414">
        <v>2768</v>
      </c>
      <c r="C2414">
        <v>1170</v>
      </c>
      <c r="D2414">
        <f>INDEX(Reservations[Hall (won''t be transferred to database)],MATCH(SeatReservations[[#This Row],[Reservation]],Reservations[Id],0))</f>
        <v>7</v>
      </c>
      <c r="E2414">
        <f>INDEX(Reservations[Screening],MATCH(SeatReservations[[#This Row],[Reservation]],Reservations[Id],0))</f>
        <v>610</v>
      </c>
      <c r="F2414">
        <f t="shared" si="37"/>
        <v>1</v>
      </c>
      <c r="G2414">
        <f>INDEX(Seat!E:E,MATCH(SeatReservations!C2414,Seat!A:A,0))</f>
        <v>0</v>
      </c>
    </row>
    <row r="2415" spans="1:7" x14ac:dyDescent="0.25">
      <c r="A2415">
        <v>2414</v>
      </c>
      <c r="B2415">
        <v>1282</v>
      </c>
      <c r="C2415">
        <v>1190</v>
      </c>
      <c r="D2415">
        <f>INDEX(Reservations[Hall (won''t be transferred to database)],MATCH(SeatReservations[[#This Row],[Reservation]],Reservations[Id],0))</f>
        <v>7</v>
      </c>
      <c r="E2415">
        <f>INDEX(Reservations[Screening],MATCH(SeatReservations[[#This Row],[Reservation]],Reservations[Id],0))</f>
        <v>275</v>
      </c>
      <c r="F2415">
        <f t="shared" si="37"/>
        <v>1</v>
      </c>
      <c r="G2415">
        <f>INDEX(Seat!E:E,MATCH(SeatReservations!C2415,Seat!A:A,0))</f>
        <v>0</v>
      </c>
    </row>
    <row r="2416" spans="1:7" x14ac:dyDescent="0.25">
      <c r="A2416">
        <v>2415</v>
      </c>
      <c r="B2416">
        <v>1098</v>
      </c>
      <c r="C2416">
        <v>1236</v>
      </c>
      <c r="D2416">
        <f>INDEX(Reservations[Hall (won''t be transferred to database)],MATCH(SeatReservations[[#This Row],[Reservation]],Reservations[Id],0))</f>
        <v>7</v>
      </c>
      <c r="E2416">
        <f>INDEX(Reservations[Screening],MATCH(SeatReservations[[#This Row],[Reservation]],Reservations[Id],0))</f>
        <v>150</v>
      </c>
      <c r="F2416">
        <f t="shared" si="37"/>
        <v>1</v>
      </c>
      <c r="G2416">
        <f>INDEX(Seat!E:E,MATCH(SeatReservations!C2416,Seat!A:A,0))</f>
        <v>0</v>
      </c>
    </row>
    <row r="2417" spans="1:7" x14ac:dyDescent="0.25">
      <c r="A2417">
        <v>2416</v>
      </c>
      <c r="B2417">
        <v>425</v>
      </c>
      <c r="C2417">
        <v>672</v>
      </c>
      <c r="D2417">
        <f>INDEX(Reservations[Hall (won''t be transferred to database)],MATCH(SeatReservations[[#This Row],[Reservation]],Reservations[Id],0))</f>
        <v>3</v>
      </c>
      <c r="E2417">
        <f>INDEX(Reservations[Screening],MATCH(SeatReservations[[#This Row],[Reservation]],Reservations[Id],0))</f>
        <v>612</v>
      </c>
      <c r="F2417">
        <f t="shared" si="37"/>
        <v>1</v>
      </c>
      <c r="G2417">
        <f>INDEX(Seat!E:E,MATCH(SeatReservations!C2417,Seat!A:A,0))</f>
        <v>0</v>
      </c>
    </row>
    <row r="2418" spans="1:7" x14ac:dyDescent="0.25">
      <c r="A2418">
        <v>2417</v>
      </c>
      <c r="B2418">
        <v>852</v>
      </c>
      <c r="C2418">
        <v>69</v>
      </c>
      <c r="D2418">
        <f>INDEX(Reservations[Hall (won''t be transferred to database)],MATCH(SeatReservations[[#This Row],[Reservation]],Reservations[Id],0))</f>
        <v>1</v>
      </c>
      <c r="E2418">
        <f>INDEX(Reservations[Screening],MATCH(SeatReservations[[#This Row],[Reservation]],Reservations[Id],0))</f>
        <v>622</v>
      </c>
      <c r="F2418">
        <f t="shared" si="37"/>
        <v>1</v>
      </c>
      <c r="G2418">
        <f>INDEX(Seat!E:E,MATCH(SeatReservations!C2418,Seat!A:A,0))</f>
        <v>0</v>
      </c>
    </row>
    <row r="2419" spans="1:7" x14ac:dyDescent="0.25">
      <c r="A2419">
        <v>2418</v>
      </c>
      <c r="B2419">
        <v>1852</v>
      </c>
      <c r="C2419">
        <v>661</v>
      </c>
      <c r="D2419">
        <f>INDEX(Reservations[Hall (won''t be transferred to database)],MATCH(SeatReservations[[#This Row],[Reservation]],Reservations[Id],0))</f>
        <v>3</v>
      </c>
      <c r="E2419">
        <f>INDEX(Reservations[Screening],MATCH(SeatReservations[[#This Row],[Reservation]],Reservations[Id],0))</f>
        <v>18</v>
      </c>
      <c r="F2419">
        <f t="shared" si="37"/>
        <v>1</v>
      </c>
      <c r="G2419">
        <f>INDEX(Seat!E:E,MATCH(SeatReservations!C2419,Seat!A:A,0))</f>
        <v>0</v>
      </c>
    </row>
    <row r="2420" spans="1:7" x14ac:dyDescent="0.25">
      <c r="A2420">
        <v>2419</v>
      </c>
      <c r="B2420">
        <v>140</v>
      </c>
      <c r="C2420">
        <v>456</v>
      </c>
      <c r="D2420">
        <f>INDEX(Reservations[Hall (won''t be transferred to database)],MATCH(SeatReservations[[#This Row],[Reservation]],Reservations[Id],0))</f>
        <v>2</v>
      </c>
      <c r="E2420">
        <f>INDEX(Reservations[Screening],MATCH(SeatReservations[[#This Row],[Reservation]],Reservations[Id],0))</f>
        <v>687</v>
      </c>
      <c r="F2420">
        <f t="shared" si="37"/>
        <v>1</v>
      </c>
      <c r="G2420">
        <f>INDEX(Seat!E:E,MATCH(SeatReservations!C2420,Seat!A:A,0))</f>
        <v>0</v>
      </c>
    </row>
    <row r="2421" spans="1:7" x14ac:dyDescent="0.25">
      <c r="A2421">
        <v>2420</v>
      </c>
      <c r="B2421">
        <v>2218</v>
      </c>
      <c r="C2421">
        <v>1225</v>
      </c>
      <c r="D2421">
        <f>INDEX(Reservations[Hall (won''t be transferred to database)],MATCH(SeatReservations[[#This Row],[Reservation]],Reservations[Id],0))</f>
        <v>7</v>
      </c>
      <c r="E2421">
        <f>INDEX(Reservations[Screening],MATCH(SeatReservations[[#This Row],[Reservation]],Reservations[Id],0))</f>
        <v>819</v>
      </c>
      <c r="F2421">
        <f t="shared" si="37"/>
        <v>1</v>
      </c>
      <c r="G2421">
        <f>INDEX(Seat!E:E,MATCH(SeatReservations!C2421,Seat!A:A,0))</f>
        <v>0</v>
      </c>
    </row>
    <row r="2422" spans="1:7" x14ac:dyDescent="0.25">
      <c r="A2422">
        <v>2421</v>
      </c>
      <c r="B2422">
        <v>585</v>
      </c>
      <c r="C2422">
        <v>661</v>
      </c>
      <c r="D2422">
        <f>INDEX(Reservations[Hall (won''t be transferred to database)],MATCH(SeatReservations[[#This Row],[Reservation]],Reservations[Id],0))</f>
        <v>3</v>
      </c>
      <c r="E2422">
        <f>INDEX(Reservations[Screening],MATCH(SeatReservations[[#This Row],[Reservation]],Reservations[Id],0))</f>
        <v>808</v>
      </c>
      <c r="F2422">
        <f t="shared" si="37"/>
        <v>1</v>
      </c>
      <c r="G2422">
        <f>INDEX(Seat!E:E,MATCH(SeatReservations!C2422,Seat!A:A,0))</f>
        <v>0</v>
      </c>
    </row>
    <row r="2423" spans="1:7" x14ac:dyDescent="0.25">
      <c r="A2423">
        <v>2422</v>
      </c>
      <c r="B2423">
        <v>2552</v>
      </c>
      <c r="C2423">
        <v>713</v>
      </c>
      <c r="D2423">
        <f>INDEX(Reservations[Hall (won''t be transferred to database)],MATCH(SeatReservations[[#This Row],[Reservation]],Reservations[Id],0))</f>
        <v>3</v>
      </c>
      <c r="E2423">
        <f>INDEX(Reservations[Screening],MATCH(SeatReservations[[#This Row],[Reservation]],Reservations[Id],0))</f>
        <v>612</v>
      </c>
      <c r="F2423">
        <f t="shared" si="37"/>
        <v>1</v>
      </c>
      <c r="G2423">
        <f>INDEX(Seat!E:E,MATCH(SeatReservations!C2423,Seat!A:A,0))</f>
        <v>0</v>
      </c>
    </row>
    <row r="2424" spans="1:7" x14ac:dyDescent="0.25">
      <c r="A2424">
        <v>2423</v>
      </c>
      <c r="B2424">
        <v>2687</v>
      </c>
      <c r="C2424">
        <v>325</v>
      </c>
      <c r="D2424">
        <f>INDEX(Reservations[Hall (won''t be transferred to database)],MATCH(SeatReservations[[#This Row],[Reservation]],Reservations[Id],0))</f>
        <v>2</v>
      </c>
      <c r="E2424">
        <f>INDEX(Reservations[Screening],MATCH(SeatReservations[[#This Row],[Reservation]],Reservations[Id],0))</f>
        <v>736</v>
      </c>
      <c r="F2424">
        <f t="shared" si="37"/>
        <v>1</v>
      </c>
      <c r="G2424">
        <f>INDEX(Seat!E:E,MATCH(SeatReservations!C2424,Seat!A:A,0))</f>
        <v>0</v>
      </c>
    </row>
    <row r="2425" spans="1:7" x14ac:dyDescent="0.25">
      <c r="A2425">
        <v>2424</v>
      </c>
      <c r="B2425">
        <v>491</v>
      </c>
      <c r="C2425">
        <v>1346</v>
      </c>
      <c r="D2425">
        <f>INDEX(Reservations[Hall (won''t be transferred to database)],MATCH(SeatReservations[[#This Row],[Reservation]],Reservations[Id],0))</f>
        <v>9</v>
      </c>
      <c r="E2425">
        <f>INDEX(Reservations[Screening],MATCH(SeatReservations[[#This Row],[Reservation]],Reservations[Id],0))</f>
        <v>611</v>
      </c>
      <c r="F2425">
        <f t="shared" si="37"/>
        <v>1</v>
      </c>
      <c r="G2425">
        <f>INDEX(Seat!E:E,MATCH(SeatReservations!C2425,Seat!A:A,0))</f>
        <v>0</v>
      </c>
    </row>
    <row r="2426" spans="1:7" x14ac:dyDescent="0.25">
      <c r="A2426">
        <v>2425</v>
      </c>
      <c r="B2426">
        <v>2861</v>
      </c>
      <c r="C2426">
        <v>500</v>
      </c>
      <c r="D2426">
        <f>INDEX(Reservations[Hall (won''t be transferred to database)],MATCH(SeatReservations[[#This Row],[Reservation]],Reservations[Id],0))</f>
        <v>3</v>
      </c>
      <c r="E2426">
        <f>INDEX(Reservations[Screening],MATCH(SeatReservations[[#This Row],[Reservation]],Reservations[Id],0))</f>
        <v>723</v>
      </c>
      <c r="F2426">
        <f t="shared" si="37"/>
        <v>1</v>
      </c>
      <c r="G2426">
        <f>INDEX(Seat!E:E,MATCH(SeatReservations!C2426,Seat!A:A,0))</f>
        <v>0</v>
      </c>
    </row>
    <row r="2427" spans="1:7" x14ac:dyDescent="0.25">
      <c r="A2427">
        <v>2426</v>
      </c>
      <c r="B2427">
        <v>681</v>
      </c>
      <c r="C2427">
        <v>1023</v>
      </c>
      <c r="D2427">
        <f>INDEX(Reservations[Hall (won''t be transferred to database)],MATCH(SeatReservations[[#This Row],[Reservation]],Reservations[Id],0))</f>
        <v>5</v>
      </c>
      <c r="E2427">
        <f>INDEX(Reservations[Screening],MATCH(SeatReservations[[#This Row],[Reservation]],Reservations[Id],0))</f>
        <v>838</v>
      </c>
      <c r="F2427">
        <f t="shared" si="37"/>
        <v>1</v>
      </c>
      <c r="G2427">
        <f>INDEX(Seat!E:E,MATCH(SeatReservations!C2427,Seat!A:A,0))</f>
        <v>0</v>
      </c>
    </row>
    <row r="2428" spans="1:7" x14ac:dyDescent="0.25">
      <c r="A2428">
        <v>2427</v>
      </c>
      <c r="B2428">
        <v>94</v>
      </c>
      <c r="C2428">
        <v>824</v>
      </c>
      <c r="D2428">
        <f>INDEX(Reservations[Hall (won''t be transferred to database)],MATCH(SeatReservations[[#This Row],[Reservation]],Reservations[Id],0))</f>
        <v>4</v>
      </c>
      <c r="E2428">
        <f>INDEX(Reservations[Screening],MATCH(SeatReservations[[#This Row],[Reservation]],Reservations[Id],0))</f>
        <v>653</v>
      </c>
      <c r="F2428">
        <f t="shared" si="37"/>
        <v>1</v>
      </c>
      <c r="G2428">
        <f>INDEX(Seat!E:E,MATCH(SeatReservations!C2428,Seat!A:A,0))</f>
        <v>0</v>
      </c>
    </row>
    <row r="2429" spans="1:7" x14ac:dyDescent="0.25">
      <c r="A2429">
        <v>2428</v>
      </c>
      <c r="B2429">
        <v>291</v>
      </c>
      <c r="C2429">
        <v>800</v>
      </c>
      <c r="D2429">
        <f>INDEX(Reservations[Hall (won''t be transferred to database)],MATCH(SeatReservations[[#This Row],[Reservation]],Reservations[Id],0))</f>
        <v>4</v>
      </c>
      <c r="E2429">
        <f>INDEX(Reservations[Screening],MATCH(SeatReservations[[#This Row],[Reservation]],Reservations[Id],0))</f>
        <v>717</v>
      </c>
      <c r="F2429">
        <f t="shared" si="37"/>
        <v>1</v>
      </c>
      <c r="G2429">
        <f>INDEX(Seat!E:E,MATCH(SeatReservations!C2429,Seat!A:A,0))</f>
        <v>0</v>
      </c>
    </row>
    <row r="2430" spans="1:7" x14ac:dyDescent="0.25">
      <c r="A2430">
        <v>2429</v>
      </c>
      <c r="B2430">
        <v>1292</v>
      </c>
      <c r="C2430">
        <v>1351</v>
      </c>
      <c r="D2430">
        <f>INDEX(Reservations[Hall (won''t be transferred to database)],MATCH(SeatReservations[[#This Row],[Reservation]],Reservations[Id],0))</f>
        <v>9</v>
      </c>
      <c r="E2430">
        <f>INDEX(Reservations[Screening],MATCH(SeatReservations[[#This Row],[Reservation]],Reservations[Id],0))</f>
        <v>64</v>
      </c>
      <c r="F2430">
        <f t="shared" si="37"/>
        <v>1</v>
      </c>
      <c r="G2430">
        <f>INDEX(Seat!E:E,MATCH(SeatReservations!C2430,Seat!A:A,0))</f>
        <v>0</v>
      </c>
    </row>
    <row r="2431" spans="1:7" x14ac:dyDescent="0.25">
      <c r="A2431">
        <v>2430</v>
      </c>
      <c r="B2431">
        <v>1456</v>
      </c>
      <c r="C2431">
        <v>1386</v>
      </c>
      <c r="D2431">
        <f>INDEX(Reservations[Hall (won''t be transferred to database)],MATCH(SeatReservations[[#This Row],[Reservation]],Reservations[Id],0))</f>
        <v>10</v>
      </c>
      <c r="E2431">
        <f>INDEX(Reservations[Screening],MATCH(SeatReservations[[#This Row],[Reservation]],Reservations[Id],0))</f>
        <v>177</v>
      </c>
      <c r="F2431">
        <f t="shared" si="37"/>
        <v>1</v>
      </c>
      <c r="G2431">
        <f>INDEX(Seat!E:E,MATCH(SeatReservations!C2431,Seat!A:A,0))</f>
        <v>0</v>
      </c>
    </row>
    <row r="2432" spans="1:7" x14ac:dyDescent="0.25">
      <c r="A2432">
        <v>2431</v>
      </c>
      <c r="B2432">
        <v>1810</v>
      </c>
      <c r="C2432">
        <v>1085</v>
      </c>
      <c r="D2432">
        <f>INDEX(Reservations[Hall (won''t be transferred to database)],MATCH(SeatReservations[[#This Row],[Reservation]],Reservations[Id],0))</f>
        <v>6</v>
      </c>
      <c r="E2432">
        <f>INDEX(Reservations[Screening],MATCH(SeatReservations[[#This Row],[Reservation]],Reservations[Id],0))</f>
        <v>119</v>
      </c>
      <c r="F2432">
        <f t="shared" si="37"/>
        <v>1</v>
      </c>
      <c r="G2432">
        <f>INDEX(Seat!E:E,MATCH(SeatReservations!C2432,Seat!A:A,0))</f>
        <v>0</v>
      </c>
    </row>
    <row r="2433" spans="1:7" x14ac:dyDescent="0.25">
      <c r="A2433">
        <v>2432</v>
      </c>
      <c r="B2433">
        <v>770</v>
      </c>
      <c r="C2433">
        <v>1334</v>
      </c>
      <c r="D2433">
        <f>INDEX(Reservations[Hall (won''t be transferred to database)],MATCH(SeatReservations[[#This Row],[Reservation]],Reservations[Id],0))</f>
        <v>9</v>
      </c>
      <c r="E2433">
        <f>INDEX(Reservations[Screening],MATCH(SeatReservations[[#This Row],[Reservation]],Reservations[Id],0))</f>
        <v>698</v>
      </c>
      <c r="F2433">
        <f t="shared" si="37"/>
        <v>1</v>
      </c>
      <c r="G2433">
        <f>INDEX(Seat!E:E,MATCH(SeatReservations!C2433,Seat!A:A,0))</f>
        <v>0</v>
      </c>
    </row>
    <row r="2434" spans="1:7" x14ac:dyDescent="0.25">
      <c r="A2434">
        <v>2433</v>
      </c>
      <c r="B2434">
        <v>1525</v>
      </c>
      <c r="C2434">
        <v>1379</v>
      </c>
      <c r="D2434">
        <f>INDEX(Reservations[Hall (won''t be transferred to database)],MATCH(SeatReservations[[#This Row],[Reservation]],Reservations[Id],0))</f>
        <v>10</v>
      </c>
      <c r="E2434">
        <f>INDEX(Reservations[Screening],MATCH(SeatReservations[[#This Row],[Reservation]],Reservations[Id],0))</f>
        <v>28</v>
      </c>
      <c r="F2434">
        <f t="shared" ref="F2434:F2497" si="38">COUNTIFS($E$1:$E$15894,E2434,$C$1:$C$15894,C2434)</f>
        <v>3</v>
      </c>
      <c r="G2434">
        <f>INDEX(Seat!E:E,MATCH(SeatReservations!C2434,Seat!A:A,0))</f>
        <v>0</v>
      </c>
    </row>
    <row r="2435" spans="1:7" x14ac:dyDescent="0.25">
      <c r="A2435">
        <v>2434</v>
      </c>
      <c r="B2435">
        <v>128</v>
      </c>
      <c r="C2435">
        <v>1154</v>
      </c>
      <c r="D2435">
        <f>INDEX(Reservations[Hall (won''t be transferred to database)],MATCH(SeatReservations[[#This Row],[Reservation]],Reservations[Id],0))</f>
        <v>6</v>
      </c>
      <c r="E2435">
        <f>INDEX(Reservations[Screening],MATCH(SeatReservations[[#This Row],[Reservation]],Reservations[Id],0))</f>
        <v>608</v>
      </c>
      <c r="F2435">
        <f t="shared" si="38"/>
        <v>2</v>
      </c>
      <c r="G2435">
        <f>INDEX(Seat!E:E,MATCH(SeatReservations!C2435,Seat!A:A,0))</f>
        <v>0</v>
      </c>
    </row>
    <row r="2436" spans="1:7" x14ac:dyDescent="0.25">
      <c r="A2436">
        <v>2435</v>
      </c>
      <c r="B2436">
        <v>2297</v>
      </c>
      <c r="C2436">
        <v>1045</v>
      </c>
      <c r="D2436">
        <f>INDEX(Reservations[Hall (won''t be transferred to database)],MATCH(SeatReservations[[#This Row],[Reservation]],Reservations[Id],0))</f>
        <v>5</v>
      </c>
      <c r="E2436">
        <f>INDEX(Reservations[Screening],MATCH(SeatReservations[[#This Row],[Reservation]],Reservations[Id],0))</f>
        <v>806</v>
      </c>
      <c r="F2436">
        <f t="shared" si="38"/>
        <v>1</v>
      </c>
      <c r="G2436">
        <f>INDEX(Seat!E:E,MATCH(SeatReservations!C2436,Seat!A:A,0))</f>
        <v>0</v>
      </c>
    </row>
    <row r="2437" spans="1:7" x14ac:dyDescent="0.25">
      <c r="A2437">
        <v>2436</v>
      </c>
      <c r="B2437">
        <v>2460</v>
      </c>
      <c r="C2437">
        <v>492</v>
      </c>
      <c r="D2437">
        <f>INDEX(Reservations[Hall (won''t be transferred to database)],MATCH(SeatReservations[[#This Row],[Reservation]],Reservations[Id],0))</f>
        <v>3</v>
      </c>
      <c r="E2437">
        <f>INDEX(Reservations[Screening],MATCH(SeatReservations[[#This Row],[Reservation]],Reservations[Id],0))</f>
        <v>751</v>
      </c>
      <c r="F2437">
        <f t="shared" si="38"/>
        <v>1</v>
      </c>
      <c r="G2437">
        <f>INDEX(Seat!E:E,MATCH(SeatReservations!C2437,Seat!A:A,0))</f>
        <v>0</v>
      </c>
    </row>
    <row r="2438" spans="1:7" x14ac:dyDescent="0.25">
      <c r="A2438">
        <v>2437</v>
      </c>
      <c r="B2438">
        <v>714</v>
      </c>
      <c r="C2438">
        <v>1322</v>
      </c>
      <c r="D2438">
        <f>INDEX(Reservations[Hall (won''t be transferred to database)],MATCH(SeatReservations[[#This Row],[Reservation]],Reservations[Id],0))</f>
        <v>9</v>
      </c>
      <c r="E2438">
        <f>INDEX(Reservations[Screening],MATCH(SeatReservations[[#This Row],[Reservation]],Reservations[Id],0))</f>
        <v>783</v>
      </c>
      <c r="F2438">
        <f t="shared" si="38"/>
        <v>2</v>
      </c>
      <c r="G2438">
        <f>INDEX(Seat!E:E,MATCH(SeatReservations!C2438,Seat!A:A,0))</f>
        <v>0</v>
      </c>
    </row>
    <row r="2439" spans="1:7" x14ac:dyDescent="0.25">
      <c r="A2439">
        <v>2438</v>
      </c>
      <c r="B2439">
        <v>1533</v>
      </c>
      <c r="C2439">
        <v>1407</v>
      </c>
      <c r="D2439">
        <f>INDEX(Reservations[Hall (won''t be transferred to database)],MATCH(SeatReservations[[#This Row],[Reservation]],Reservations[Id],0))</f>
        <v>10</v>
      </c>
      <c r="E2439">
        <f>INDEX(Reservations[Screening],MATCH(SeatReservations[[#This Row],[Reservation]],Reservations[Id],0))</f>
        <v>207</v>
      </c>
      <c r="F2439">
        <f t="shared" si="38"/>
        <v>1</v>
      </c>
      <c r="G2439">
        <f>INDEX(Seat!E:E,MATCH(SeatReservations!C2439,Seat!A:A,0))</f>
        <v>0</v>
      </c>
    </row>
    <row r="2440" spans="1:7" x14ac:dyDescent="0.25">
      <c r="A2440">
        <v>2439</v>
      </c>
      <c r="B2440">
        <v>2878</v>
      </c>
      <c r="C2440">
        <v>599</v>
      </c>
      <c r="D2440">
        <f>INDEX(Reservations[Hall (won''t be transferred to database)],MATCH(SeatReservations[[#This Row],[Reservation]],Reservations[Id],0))</f>
        <v>3</v>
      </c>
      <c r="E2440">
        <f>INDEX(Reservations[Screening],MATCH(SeatReservations[[#This Row],[Reservation]],Reservations[Id],0))</f>
        <v>609</v>
      </c>
      <c r="F2440">
        <f t="shared" si="38"/>
        <v>1</v>
      </c>
      <c r="G2440">
        <f>INDEX(Seat!E:E,MATCH(SeatReservations!C2440,Seat!A:A,0))</f>
        <v>0</v>
      </c>
    </row>
    <row r="2441" spans="1:7" x14ac:dyDescent="0.25">
      <c r="A2441">
        <v>2440</v>
      </c>
      <c r="B2441">
        <v>2821</v>
      </c>
      <c r="C2441">
        <v>1406</v>
      </c>
      <c r="D2441">
        <f>INDEX(Reservations[Hall (won''t be transferred to database)],MATCH(SeatReservations[[#This Row],[Reservation]],Reservations[Id],0))</f>
        <v>10</v>
      </c>
      <c r="E2441">
        <f>INDEX(Reservations[Screening],MATCH(SeatReservations[[#This Row],[Reservation]],Reservations[Id],0))</f>
        <v>692</v>
      </c>
      <c r="F2441">
        <f t="shared" si="38"/>
        <v>3</v>
      </c>
      <c r="G2441">
        <f>INDEX(Seat!E:E,MATCH(SeatReservations!C2441,Seat!A:A,0))</f>
        <v>0</v>
      </c>
    </row>
    <row r="2442" spans="1:7" x14ac:dyDescent="0.25">
      <c r="A2442">
        <v>2441</v>
      </c>
      <c r="B2442">
        <v>744</v>
      </c>
      <c r="C2442">
        <v>1292</v>
      </c>
      <c r="D2442">
        <f>INDEX(Reservations[Hall (won''t be transferred to database)],MATCH(SeatReservations[[#This Row],[Reservation]],Reservations[Id],0))</f>
        <v>8</v>
      </c>
      <c r="E2442">
        <f>INDEX(Reservations[Screening],MATCH(SeatReservations[[#This Row],[Reservation]],Reservations[Id],0))</f>
        <v>650</v>
      </c>
      <c r="F2442">
        <f t="shared" si="38"/>
        <v>2</v>
      </c>
      <c r="G2442">
        <f>INDEX(Seat!E:E,MATCH(SeatReservations!C2442,Seat!A:A,0))</f>
        <v>0</v>
      </c>
    </row>
    <row r="2443" spans="1:7" x14ac:dyDescent="0.25">
      <c r="A2443">
        <v>2442</v>
      </c>
      <c r="B2443">
        <v>549</v>
      </c>
      <c r="C2443">
        <v>841</v>
      </c>
      <c r="D2443">
        <f>INDEX(Reservations[Hall (won''t be transferred to database)],MATCH(SeatReservations[[#This Row],[Reservation]],Reservations[Id],0))</f>
        <v>4</v>
      </c>
      <c r="E2443">
        <f>INDEX(Reservations[Screening],MATCH(SeatReservations[[#This Row],[Reservation]],Reservations[Id],0))</f>
        <v>803</v>
      </c>
      <c r="F2443">
        <f t="shared" si="38"/>
        <v>1</v>
      </c>
      <c r="G2443">
        <f>INDEX(Seat!E:E,MATCH(SeatReservations!C2443,Seat!A:A,0))</f>
        <v>0</v>
      </c>
    </row>
    <row r="2444" spans="1:7" x14ac:dyDescent="0.25">
      <c r="A2444">
        <v>2443</v>
      </c>
      <c r="B2444">
        <v>2301</v>
      </c>
      <c r="C2444">
        <v>1123</v>
      </c>
      <c r="D2444">
        <f>INDEX(Reservations[Hall (won''t be transferred to database)],MATCH(SeatReservations[[#This Row],[Reservation]],Reservations[Id],0))</f>
        <v>6</v>
      </c>
      <c r="E2444">
        <f>INDEX(Reservations[Screening],MATCH(SeatReservations[[#This Row],[Reservation]],Reservations[Id],0))</f>
        <v>825</v>
      </c>
      <c r="F2444">
        <f t="shared" si="38"/>
        <v>1</v>
      </c>
      <c r="G2444">
        <f>INDEX(Seat!E:E,MATCH(SeatReservations!C2444,Seat!A:A,0))</f>
        <v>0</v>
      </c>
    </row>
    <row r="2445" spans="1:7" x14ac:dyDescent="0.25">
      <c r="A2445">
        <v>2444</v>
      </c>
      <c r="B2445">
        <v>1237</v>
      </c>
      <c r="C2445">
        <v>592</v>
      </c>
      <c r="D2445">
        <f>INDEX(Reservations[Hall (won''t be transferred to database)],MATCH(SeatReservations[[#This Row],[Reservation]],Reservations[Id],0))</f>
        <v>3</v>
      </c>
      <c r="E2445">
        <f>INDEX(Reservations[Screening],MATCH(SeatReservations[[#This Row],[Reservation]],Reservations[Id],0))</f>
        <v>16</v>
      </c>
      <c r="F2445">
        <f t="shared" si="38"/>
        <v>1</v>
      </c>
      <c r="G2445">
        <f>INDEX(Seat!E:E,MATCH(SeatReservations!C2445,Seat!A:A,0))</f>
        <v>0</v>
      </c>
    </row>
    <row r="2446" spans="1:7" x14ac:dyDescent="0.25">
      <c r="A2446">
        <v>2445</v>
      </c>
      <c r="B2446">
        <v>1726</v>
      </c>
      <c r="C2446">
        <v>189</v>
      </c>
      <c r="D2446">
        <f>INDEX(Reservations[Hall (won''t be transferred to database)],MATCH(SeatReservations[[#This Row],[Reservation]],Reservations[Id],0))</f>
        <v>1</v>
      </c>
      <c r="E2446">
        <f>INDEX(Reservations[Screening],MATCH(SeatReservations[[#This Row],[Reservation]],Reservations[Id],0))</f>
        <v>209</v>
      </c>
      <c r="F2446">
        <f t="shared" si="38"/>
        <v>1</v>
      </c>
      <c r="G2446">
        <f>INDEX(Seat!E:E,MATCH(SeatReservations!C2446,Seat!A:A,0))</f>
        <v>0</v>
      </c>
    </row>
    <row r="2447" spans="1:7" x14ac:dyDescent="0.25">
      <c r="A2447">
        <v>2446</v>
      </c>
      <c r="B2447">
        <v>531</v>
      </c>
      <c r="C2447">
        <v>1399</v>
      </c>
      <c r="D2447">
        <f>INDEX(Reservations[Hall (won''t be transferred to database)],MATCH(SeatReservations[[#This Row],[Reservation]],Reservations[Id],0))</f>
        <v>10</v>
      </c>
      <c r="E2447">
        <f>INDEX(Reservations[Screening],MATCH(SeatReservations[[#This Row],[Reservation]],Reservations[Id],0))</f>
        <v>689</v>
      </c>
      <c r="F2447">
        <f t="shared" si="38"/>
        <v>2</v>
      </c>
      <c r="G2447">
        <f>INDEX(Seat!E:E,MATCH(SeatReservations!C2447,Seat!A:A,0))</f>
        <v>0</v>
      </c>
    </row>
    <row r="2448" spans="1:7" x14ac:dyDescent="0.25">
      <c r="A2448">
        <v>2447</v>
      </c>
      <c r="B2448">
        <v>1335</v>
      </c>
      <c r="C2448">
        <v>443</v>
      </c>
      <c r="D2448">
        <f>INDEX(Reservations[Hall (won''t be transferred to database)],MATCH(SeatReservations[[#This Row],[Reservation]],Reservations[Id],0))</f>
        <v>2</v>
      </c>
      <c r="E2448">
        <f>INDEX(Reservations[Screening],MATCH(SeatReservations[[#This Row],[Reservation]],Reservations[Id],0))</f>
        <v>102</v>
      </c>
      <c r="F2448">
        <f t="shared" si="38"/>
        <v>1</v>
      </c>
      <c r="G2448">
        <f>INDEX(Seat!E:E,MATCH(SeatReservations!C2448,Seat!A:A,0))</f>
        <v>0</v>
      </c>
    </row>
    <row r="2449" spans="1:7" x14ac:dyDescent="0.25">
      <c r="A2449">
        <v>2448</v>
      </c>
      <c r="B2449">
        <v>43</v>
      </c>
      <c r="C2449">
        <v>627</v>
      </c>
      <c r="D2449">
        <f>INDEX(Reservations[Hall (won''t be transferred to database)],MATCH(SeatReservations[[#This Row],[Reservation]],Reservations[Id],0))</f>
        <v>3</v>
      </c>
      <c r="E2449">
        <f>INDEX(Reservations[Screening],MATCH(SeatReservations[[#This Row],[Reservation]],Reservations[Id],0))</f>
        <v>751</v>
      </c>
      <c r="F2449">
        <f t="shared" si="38"/>
        <v>1</v>
      </c>
      <c r="G2449">
        <f>INDEX(Seat!E:E,MATCH(SeatReservations!C2449,Seat!A:A,0))</f>
        <v>0</v>
      </c>
    </row>
    <row r="2450" spans="1:7" x14ac:dyDescent="0.25">
      <c r="A2450">
        <v>2449</v>
      </c>
      <c r="B2450">
        <v>386</v>
      </c>
      <c r="C2450">
        <v>1348</v>
      </c>
      <c r="D2450">
        <f>INDEX(Reservations[Hall (won''t be transferred to database)],MATCH(SeatReservations[[#This Row],[Reservation]],Reservations[Id],0))</f>
        <v>9</v>
      </c>
      <c r="E2450">
        <f>INDEX(Reservations[Screening],MATCH(SeatReservations[[#This Row],[Reservation]],Reservations[Id],0))</f>
        <v>701</v>
      </c>
      <c r="F2450">
        <f t="shared" si="38"/>
        <v>1</v>
      </c>
      <c r="G2450">
        <f>INDEX(Seat!E:E,MATCH(SeatReservations!C2450,Seat!A:A,0))</f>
        <v>0</v>
      </c>
    </row>
    <row r="2451" spans="1:7" x14ac:dyDescent="0.25">
      <c r="A2451">
        <v>2450</v>
      </c>
      <c r="B2451">
        <v>573</v>
      </c>
      <c r="C2451">
        <v>306</v>
      </c>
      <c r="D2451">
        <f>INDEX(Reservations[Hall (won''t be transferred to database)],MATCH(SeatReservations[[#This Row],[Reservation]],Reservations[Id],0))</f>
        <v>2</v>
      </c>
      <c r="E2451">
        <f>INDEX(Reservations[Screening],MATCH(SeatReservations[[#This Row],[Reservation]],Reservations[Id],0))</f>
        <v>669</v>
      </c>
      <c r="F2451">
        <f t="shared" si="38"/>
        <v>1</v>
      </c>
      <c r="G2451">
        <f>INDEX(Seat!E:E,MATCH(SeatReservations!C2451,Seat!A:A,0))</f>
        <v>0</v>
      </c>
    </row>
    <row r="2452" spans="1:7" x14ac:dyDescent="0.25">
      <c r="A2452">
        <v>2451</v>
      </c>
      <c r="B2452">
        <v>2578</v>
      </c>
      <c r="C2452">
        <v>1186</v>
      </c>
      <c r="D2452">
        <f>INDEX(Reservations[Hall (won''t be transferred to database)],MATCH(SeatReservations[[#This Row],[Reservation]],Reservations[Id],0))</f>
        <v>7</v>
      </c>
      <c r="E2452">
        <f>INDEX(Reservations[Screening],MATCH(SeatReservations[[#This Row],[Reservation]],Reservations[Id],0))</f>
        <v>819</v>
      </c>
      <c r="F2452">
        <f t="shared" si="38"/>
        <v>1</v>
      </c>
      <c r="G2452">
        <f>INDEX(Seat!E:E,MATCH(SeatReservations!C2452,Seat!A:A,0))</f>
        <v>0</v>
      </c>
    </row>
    <row r="2453" spans="1:7" x14ac:dyDescent="0.25">
      <c r="A2453">
        <v>2452</v>
      </c>
      <c r="B2453">
        <v>1757</v>
      </c>
      <c r="C2453">
        <v>1245</v>
      </c>
      <c r="D2453">
        <f>INDEX(Reservations[Hall (won''t be transferred to database)],MATCH(SeatReservations[[#This Row],[Reservation]],Reservations[Id],0))</f>
        <v>7</v>
      </c>
      <c r="E2453">
        <f>INDEX(Reservations[Screening],MATCH(SeatReservations[[#This Row],[Reservation]],Reservations[Id],0))</f>
        <v>288</v>
      </c>
      <c r="F2453">
        <f t="shared" si="38"/>
        <v>1</v>
      </c>
      <c r="G2453">
        <f>INDEX(Seat!E:E,MATCH(SeatReservations!C2453,Seat!A:A,0))</f>
        <v>0</v>
      </c>
    </row>
    <row r="2454" spans="1:7" x14ac:dyDescent="0.25">
      <c r="A2454">
        <v>2453</v>
      </c>
      <c r="B2454">
        <v>1692</v>
      </c>
      <c r="C2454">
        <v>661</v>
      </c>
      <c r="D2454">
        <f>INDEX(Reservations[Hall (won''t be transferred to database)],MATCH(SeatReservations[[#This Row],[Reservation]],Reservations[Id],0))</f>
        <v>3</v>
      </c>
      <c r="E2454">
        <f>INDEX(Reservations[Screening],MATCH(SeatReservations[[#This Row],[Reservation]],Reservations[Id],0))</f>
        <v>136</v>
      </c>
      <c r="F2454">
        <f t="shared" si="38"/>
        <v>1</v>
      </c>
      <c r="G2454">
        <f>INDEX(Seat!E:E,MATCH(SeatReservations!C2454,Seat!A:A,0))</f>
        <v>0</v>
      </c>
    </row>
    <row r="2455" spans="1:7" x14ac:dyDescent="0.25">
      <c r="A2455">
        <v>2454</v>
      </c>
      <c r="B2455">
        <v>678</v>
      </c>
      <c r="C2455">
        <v>334</v>
      </c>
      <c r="D2455">
        <f>INDEX(Reservations[Hall (won''t be transferred to database)],MATCH(SeatReservations[[#This Row],[Reservation]],Reservations[Id],0))</f>
        <v>2</v>
      </c>
      <c r="E2455">
        <f>INDEX(Reservations[Screening],MATCH(SeatReservations[[#This Row],[Reservation]],Reservations[Id],0))</f>
        <v>687</v>
      </c>
      <c r="F2455">
        <f t="shared" si="38"/>
        <v>1</v>
      </c>
      <c r="G2455">
        <f>INDEX(Seat!E:E,MATCH(SeatReservations!C2455,Seat!A:A,0))</f>
        <v>0</v>
      </c>
    </row>
    <row r="2456" spans="1:7" x14ac:dyDescent="0.25">
      <c r="A2456">
        <v>2455</v>
      </c>
      <c r="B2456">
        <v>1541</v>
      </c>
      <c r="C2456">
        <v>1352</v>
      </c>
      <c r="D2456">
        <f>INDEX(Reservations[Hall (won''t be transferred to database)],MATCH(SeatReservations[[#This Row],[Reservation]],Reservations[Id],0))</f>
        <v>9</v>
      </c>
      <c r="E2456">
        <f>INDEX(Reservations[Screening],MATCH(SeatReservations[[#This Row],[Reservation]],Reservations[Id],0))</f>
        <v>240</v>
      </c>
      <c r="F2456">
        <f t="shared" si="38"/>
        <v>2</v>
      </c>
      <c r="G2456">
        <f>INDEX(Seat!E:E,MATCH(SeatReservations!C2456,Seat!A:A,0))</f>
        <v>0</v>
      </c>
    </row>
    <row r="2457" spans="1:7" x14ac:dyDescent="0.25">
      <c r="A2457">
        <v>2456</v>
      </c>
      <c r="B2457">
        <v>1935</v>
      </c>
      <c r="C2457">
        <v>1281</v>
      </c>
      <c r="D2457">
        <f>INDEX(Reservations[Hall (won''t be transferred to database)],MATCH(SeatReservations[[#This Row],[Reservation]],Reservations[Id],0))</f>
        <v>8</v>
      </c>
      <c r="E2457">
        <f>INDEX(Reservations[Screening],MATCH(SeatReservations[[#This Row],[Reservation]],Reservations[Id],0))</f>
        <v>20</v>
      </c>
      <c r="F2457">
        <f t="shared" si="38"/>
        <v>1</v>
      </c>
      <c r="G2457">
        <f>INDEX(Seat!E:E,MATCH(SeatReservations!C2457,Seat!A:A,0))</f>
        <v>0</v>
      </c>
    </row>
    <row r="2458" spans="1:7" x14ac:dyDescent="0.25">
      <c r="A2458">
        <v>2457</v>
      </c>
      <c r="B2458">
        <v>688</v>
      </c>
      <c r="C2458">
        <v>522</v>
      </c>
      <c r="D2458">
        <f>INDEX(Reservations[Hall (won''t be transferred to database)],MATCH(SeatReservations[[#This Row],[Reservation]],Reservations[Id],0))</f>
        <v>3</v>
      </c>
      <c r="E2458">
        <f>INDEX(Reservations[Screening],MATCH(SeatReservations[[#This Row],[Reservation]],Reservations[Id],0))</f>
        <v>645</v>
      </c>
      <c r="F2458">
        <f t="shared" si="38"/>
        <v>1</v>
      </c>
      <c r="G2458">
        <f>INDEX(Seat!E:E,MATCH(SeatReservations!C2458,Seat!A:A,0))</f>
        <v>0</v>
      </c>
    </row>
    <row r="2459" spans="1:7" x14ac:dyDescent="0.25">
      <c r="A2459">
        <v>2458</v>
      </c>
      <c r="B2459">
        <v>2082</v>
      </c>
      <c r="C2459">
        <v>42</v>
      </c>
      <c r="D2459">
        <f>INDEX(Reservations[Hall (won''t be transferred to database)],MATCH(SeatReservations[[#This Row],[Reservation]],Reservations[Id],0))</f>
        <v>1</v>
      </c>
      <c r="E2459">
        <f>INDEX(Reservations[Screening],MATCH(SeatReservations[[#This Row],[Reservation]],Reservations[Id],0))</f>
        <v>747</v>
      </c>
      <c r="F2459">
        <f t="shared" si="38"/>
        <v>1</v>
      </c>
      <c r="G2459">
        <f>INDEX(Seat!E:E,MATCH(SeatReservations!C2459,Seat!A:A,0))</f>
        <v>0</v>
      </c>
    </row>
    <row r="2460" spans="1:7" x14ac:dyDescent="0.25">
      <c r="A2460">
        <v>2459</v>
      </c>
      <c r="B2460">
        <v>2525</v>
      </c>
      <c r="C2460">
        <v>1232</v>
      </c>
      <c r="D2460">
        <f>INDEX(Reservations[Hall (won''t be transferred to database)],MATCH(SeatReservations[[#This Row],[Reservation]],Reservations[Id],0))</f>
        <v>7</v>
      </c>
      <c r="E2460">
        <f>INDEX(Reservations[Screening],MATCH(SeatReservations[[#This Row],[Reservation]],Reservations[Id],0))</f>
        <v>664</v>
      </c>
      <c r="F2460">
        <f t="shared" si="38"/>
        <v>1</v>
      </c>
      <c r="G2460">
        <f>INDEX(Seat!E:E,MATCH(SeatReservations!C2460,Seat!A:A,0))</f>
        <v>0</v>
      </c>
    </row>
    <row r="2461" spans="1:7" x14ac:dyDescent="0.25">
      <c r="A2461">
        <v>2460</v>
      </c>
      <c r="B2461">
        <v>2260</v>
      </c>
      <c r="C2461">
        <v>791</v>
      </c>
      <c r="D2461">
        <f>INDEX(Reservations[Hall (won''t be transferred to database)],MATCH(SeatReservations[[#This Row],[Reservation]],Reservations[Id],0))</f>
        <v>4</v>
      </c>
      <c r="E2461">
        <f>INDEX(Reservations[Screening],MATCH(SeatReservations[[#This Row],[Reservation]],Reservations[Id],0))</f>
        <v>671</v>
      </c>
      <c r="F2461">
        <f t="shared" si="38"/>
        <v>1</v>
      </c>
      <c r="G2461">
        <f>INDEX(Seat!E:E,MATCH(SeatReservations!C2461,Seat!A:A,0))</f>
        <v>0</v>
      </c>
    </row>
    <row r="2462" spans="1:7" x14ac:dyDescent="0.25">
      <c r="A2462">
        <v>2461</v>
      </c>
      <c r="B2462">
        <v>206</v>
      </c>
      <c r="C2462">
        <v>1376</v>
      </c>
      <c r="D2462">
        <f>INDEX(Reservations[Hall (won''t be transferred to database)],MATCH(SeatReservations[[#This Row],[Reservation]],Reservations[Id],0))</f>
        <v>10</v>
      </c>
      <c r="E2462">
        <f>INDEX(Reservations[Screening],MATCH(SeatReservations[[#This Row],[Reservation]],Reservations[Id],0))</f>
        <v>682</v>
      </c>
      <c r="F2462">
        <f t="shared" si="38"/>
        <v>1</v>
      </c>
      <c r="G2462">
        <f>INDEX(Seat!E:E,MATCH(SeatReservations!C2462,Seat!A:A,0))</f>
        <v>0</v>
      </c>
    </row>
    <row r="2463" spans="1:7" x14ac:dyDescent="0.25">
      <c r="A2463">
        <v>2462</v>
      </c>
      <c r="B2463">
        <v>2910</v>
      </c>
      <c r="C2463">
        <v>1299</v>
      </c>
      <c r="D2463">
        <f>INDEX(Reservations[Hall (won''t be transferred to database)],MATCH(SeatReservations[[#This Row],[Reservation]],Reservations[Id],0))</f>
        <v>8</v>
      </c>
      <c r="E2463">
        <f>INDEX(Reservations[Screening],MATCH(SeatReservations[[#This Row],[Reservation]],Reservations[Id],0))</f>
        <v>633</v>
      </c>
      <c r="F2463">
        <f t="shared" si="38"/>
        <v>1</v>
      </c>
      <c r="G2463">
        <f>INDEX(Seat!E:E,MATCH(SeatReservations!C2463,Seat!A:A,0))</f>
        <v>0</v>
      </c>
    </row>
    <row r="2464" spans="1:7" x14ac:dyDescent="0.25">
      <c r="A2464">
        <v>2463</v>
      </c>
      <c r="B2464">
        <v>2392</v>
      </c>
      <c r="C2464">
        <v>1418</v>
      </c>
      <c r="D2464">
        <f>INDEX(Reservations[Hall (won''t be transferred to database)],MATCH(SeatReservations[[#This Row],[Reservation]],Reservations[Id],0))</f>
        <v>10</v>
      </c>
      <c r="E2464">
        <f>INDEX(Reservations[Screening],MATCH(SeatReservations[[#This Row],[Reservation]],Reservations[Id],0))</f>
        <v>823</v>
      </c>
      <c r="F2464">
        <f t="shared" si="38"/>
        <v>1</v>
      </c>
      <c r="G2464">
        <f>INDEX(Seat!E:E,MATCH(SeatReservations!C2464,Seat!A:A,0))</f>
        <v>0</v>
      </c>
    </row>
    <row r="2465" spans="1:7" x14ac:dyDescent="0.25">
      <c r="A2465">
        <v>2464</v>
      </c>
      <c r="B2465">
        <v>714</v>
      </c>
      <c r="C2465">
        <v>1360</v>
      </c>
      <c r="D2465">
        <f>INDEX(Reservations[Hall (won''t be transferred to database)],MATCH(SeatReservations[[#This Row],[Reservation]],Reservations[Id],0))</f>
        <v>9</v>
      </c>
      <c r="E2465">
        <f>INDEX(Reservations[Screening],MATCH(SeatReservations[[#This Row],[Reservation]],Reservations[Id],0))</f>
        <v>783</v>
      </c>
      <c r="F2465">
        <f t="shared" si="38"/>
        <v>1</v>
      </c>
      <c r="G2465">
        <f>INDEX(Seat!E:E,MATCH(SeatReservations!C2465,Seat!A:A,0))</f>
        <v>0</v>
      </c>
    </row>
    <row r="2466" spans="1:7" x14ac:dyDescent="0.25">
      <c r="A2466">
        <v>2465</v>
      </c>
      <c r="B2466">
        <v>1730</v>
      </c>
      <c r="C2466">
        <v>71</v>
      </c>
      <c r="D2466">
        <f>INDEX(Reservations[Hall (won''t be transferred to database)],MATCH(SeatReservations[[#This Row],[Reservation]],Reservations[Id],0))</f>
        <v>1</v>
      </c>
      <c r="E2466">
        <f>INDEX(Reservations[Screening],MATCH(SeatReservations[[#This Row],[Reservation]],Reservations[Id],0))</f>
        <v>201</v>
      </c>
      <c r="F2466">
        <f t="shared" si="38"/>
        <v>2</v>
      </c>
      <c r="G2466">
        <f>INDEX(Seat!E:E,MATCH(SeatReservations!C2466,Seat!A:A,0))</f>
        <v>0</v>
      </c>
    </row>
    <row r="2467" spans="1:7" x14ac:dyDescent="0.25">
      <c r="A2467">
        <v>2466</v>
      </c>
      <c r="B2467">
        <v>881</v>
      </c>
      <c r="C2467">
        <v>60</v>
      </c>
      <c r="D2467">
        <f>INDEX(Reservations[Hall (won''t be transferred to database)],MATCH(SeatReservations[[#This Row],[Reservation]],Reservations[Id],0))</f>
        <v>1</v>
      </c>
      <c r="E2467">
        <f>INDEX(Reservations[Screening],MATCH(SeatReservations[[#This Row],[Reservation]],Reservations[Id],0))</f>
        <v>630</v>
      </c>
      <c r="F2467">
        <f t="shared" si="38"/>
        <v>1</v>
      </c>
      <c r="G2467">
        <f>INDEX(Seat!E:E,MATCH(SeatReservations!C2467,Seat!A:A,0))</f>
        <v>0</v>
      </c>
    </row>
    <row r="2468" spans="1:7" x14ac:dyDescent="0.25">
      <c r="A2468">
        <v>2467</v>
      </c>
      <c r="B2468">
        <v>1273</v>
      </c>
      <c r="C2468">
        <v>1171</v>
      </c>
      <c r="D2468">
        <f>INDEX(Reservations[Hall (won''t be transferred to database)],MATCH(SeatReservations[[#This Row],[Reservation]],Reservations[Id],0))</f>
        <v>7</v>
      </c>
      <c r="E2468">
        <f>INDEX(Reservations[Screening],MATCH(SeatReservations[[#This Row],[Reservation]],Reservations[Id],0))</f>
        <v>147</v>
      </c>
      <c r="F2468">
        <f t="shared" si="38"/>
        <v>1</v>
      </c>
      <c r="G2468">
        <f>INDEX(Seat!E:E,MATCH(SeatReservations!C2468,Seat!A:A,0))</f>
        <v>0</v>
      </c>
    </row>
    <row r="2469" spans="1:7" x14ac:dyDescent="0.25">
      <c r="A2469">
        <v>2468</v>
      </c>
      <c r="B2469">
        <v>240</v>
      </c>
      <c r="C2469">
        <v>1362</v>
      </c>
      <c r="D2469">
        <f>INDEX(Reservations[Hall (won''t be transferred to database)],MATCH(SeatReservations[[#This Row],[Reservation]],Reservations[Id],0))</f>
        <v>9</v>
      </c>
      <c r="E2469">
        <f>INDEX(Reservations[Screening],MATCH(SeatReservations[[#This Row],[Reservation]],Reservations[Id],0))</f>
        <v>768</v>
      </c>
      <c r="F2469">
        <f t="shared" si="38"/>
        <v>2</v>
      </c>
      <c r="G2469">
        <f>INDEX(Seat!E:E,MATCH(SeatReservations!C2469,Seat!A:A,0))</f>
        <v>0</v>
      </c>
    </row>
    <row r="2470" spans="1:7" x14ac:dyDescent="0.25">
      <c r="A2470">
        <v>2469</v>
      </c>
      <c r="B2470">
        <v>2902</v>
      </c>
      <c r="C2470">
        <v>1277</v>
      </c>
      <c r="D2470">
        <f>INDEX(Reservations[Hall (won''t be transferred to database)],MATCH(SeatReservations[[#This Row],[Reservation]],Reservations[Id],0))</f>
        <v>8</v>
      </c>
      <c r="E2470">
        <f>INDEX(Reservations[Screening],MATCH(SeatReservations[[#This Row],[Reservation]],Reservations[Id],0))</f>
        <v>633</v>
      </c>
      <c r="F2470">
        <f t="shared" si="38"/>
        <v>2</v>
      </c>
      <c r="G2470">
        <f>INDEX(Seat!E:E,MATCH(SeatReservations!C2470,Seat!A:A,0))</f>
        <v>0</v>
      </c>
    </row>
    <row r="2471" spans="1:7" x14ac:dyDescent="0.25">
      <c r="A2471">
        <v>2470</v>
      </c>
      <c r="B2471">
        <v>2505</v>
      </c>
      <c r="C2471">
        <v>952</v>
      </c>
      <c r="D2471">
        <f>INDEX(Reservations[Hall (won''t be transferred to database)],MATCH(SeatReservations[[#This Row],[Reservation]],Reservations[Id],0))</f>
        <v>4</v>
      </c>
      <c r="E2471">
        <f>INDEX(Reservations[Screening],MATCH(SeatReservations[[#This Row],[Reservation]],Reservations[Id],0))</f>
        <v>681</v>
      </c>
      <c r="F2471">
        <f t="shared" si="38"/>
        <v>1</v>
      </c>
      <c r="G2471">
        <f>INDEX(Seat!E:E,MATCH(SeatReservations!C2471,Seat!A:A,0))</f>
        <v>0</v>
      </c>
    </row>
    <row r="2472" spans="1:7" x14ac:dyDescent="0.25">
      <c r="A2472">
        <v>2471</v>
      </c>
      <c r="B2472">
        <v>2670</v>
      </c>
      <c r="C2472">
        <v>399</v>
      </c>
      <c r="D2472">
        <f>INDEX(Reservations[Hall (won''t be transferred to database)],MATCH(SeatReservations[[#This Row],[Reservation]],Reservations[Id],0))</f>
        <v>2</v>
      </c>
      <c r="E2472">
        <f>INDEX(Reservations[Screening],MATCH(SeatReservations[[#This Row],[Reservation]],Reservations[Id],0))</f>
        <v>832</v>
      </c>
      <c r="F2472">
        <f t="shared" si="38"/>
        <v>1</v>
      </c>
      <c r="G2472">
        <f>INDEX(Seat!E:E,MATCH(SeatReservations!C2472,Seat!A:A,0))</f>
        <v>0</v>
      </c>
    </row>
    <row r="2473" spans="1:7" x14ac:dyDescent="0.25">
      <c r="A2473">
        <v>2472</v>
      </c>
      <c r="B2473">
        <v>2973</v>
      </c>
      <c r="C2473">
        <v>1319</v>
      </c>
      <c r="D2473">
        <f>INDEX(Reservations[Hall (won''t be transferred to database)],MATCH(SeatReservations[[#This Row],[Reservation]],Reservations[Id],0))</f>
        <v>9</v>
      </c>
      <c r="E2473">
        <f>INDEX(Reservations[Screening],MATCH(SeatReservations[[#This Row],[Reservation]],Reservations[Id],0))</f>
        <v>799</v>
      </c>
      <c r="F2473">
        <f t="shared" si="38"/>
        <v>1</v>
      </c>
      <c r="G2473">
        <f>INDEX(Seat!E:E,MATCH(SeatReservations!C2473,Seat!A:A,0))</f>
        <v>0</v>
      </c>
    </row>
    <row r="2474" spans="1:7" x14ac:dyDescent="0.25">
      <c r="A2474">
        <v>2473</v>
      </c>
      <c r="B2474">
        <v>2352</v>
      </c>
      <c r="C2474">
        <v>83</v>
      </c>
      <c r="D2474">
        <f>INDEX(Reservations[Hall (won''t be transferred to database)],MATCH(SeatReservations[[#This Row],[Reservation]],Reservations[Id],0))</f>
        <v>1</v>
      </c>
      <c r="E2474">
        <f>INDEX(Reservations[Screening],MATCH(SeatReservations[[#This Row],[Reservation]],Reservations[Id],0))</f>
        <v>790</v>
      </c>
      <c r="F2474">
        <f t="shared" si="38"/>
        <v>1</v>
      </c>
      <c r="G2474">
        <f>INDEX(Seat!E:E,MATCH(SeatReservations!C2474,Seat!A:A,0))</f>
        <v>0</v>
      </c>
    </row>
    <row r="2475" spans="1:7" x14ac:dyDescent="0.25">
      <c r="A2475">
        <v>2474</v>
      </c>
      <c r="B2475">
        <v>2088</v>
      </c>
      <c r="C2475">
        <v>1401</v>
      </c>
      <c r="D2475">
        <f>INDEX(Reservations[Hall (won''t be transferred to database)],MATCH(SeatReservations[[#This Row],[Reservation]],Reservations[Id],0))</f>
        <v>10</v>
      </c>
      <c r="E2475">
        <f>INDEX(Reservations[Screening],MATCH(SeatReservations[[#This Row],[Reservation]],Reservations[Id],0))</f>
        <v>760</v>
      </c>
      <c r="F2475">
        <f t="shared" si="38"/>
        <v>1</v>
      </c>
      <c r="G2475">
        <f>INDEX(Seat!E:E,MATCH(SeatReservations!C2475,Seat!A:A,0))</f>
        <v>0</v>
      </c>
    </row>
    <row r="2476" spans="1:7" x14ac:dyDescent="0.25">
      <c r="A2476">
        <v>2475</v>
      </c>
      <c r="B2476">
        <v>336</v>
      </c>
      <c r="C2476">
        <v>1188</v>
      </c>
      <c r="D2476">
        <f>INDEX(Reservations[Hall (won''t be transferred to database)],MATCH(SeatReservations[[#This Row],[Reservation]],Reservations[Id],0))</f>
        <v>7</v>
      </c>
      <c r="E2476">
        <f>INDEX(Reservations[Screening],MATCH(SeatReservations[[#This Row],[Reservation]],Reservations[Id],0))</f>
        <v>796</v>
      </c>
      <c r="F2476">
        <f t="shared" si="38"/>
        <v>1</v>
      </c>
      <c r="G2476">
        <f>INDEX(Seat!E:E,MATCH(SeatReservations!C2476,Seat!A:A,0))</f>
        <v>0</v>
      </c>
    </row>
    <row r="2477" spans="1:7" x14ac:dyDescent="0.25">
      <c r="A2477">
        <v>2476</v>
      </c>
      <c r="B2477">
        <v>2592</v>
      </c>
      <c r="C2477">
        <v>75</v>
      </c>
      <c r="D2477">
        <f>INDEX(Reservations[Hall (won''t be transferred to database)],MATCH(SeatReservations[[#This Row],[Reservation]],Reservations[Id],0))</f>
        <v>1</v>
      </c>
      <c r="E2477">
        <f>INDEX(Reservations[Screening],MATCH(SeatReservations[[#This Row],[Reservation]],Reservations[Id],0))</f>
        <v>622</v>
      </c>
      <c r="F2477">
        <f t="shared" si="38"/>
        <v>1</v>
      </c>
      <c r="G2477">
        <f>INDEX(Seat!E:E,MATCH(SeatReservations!C2477,Seat!A:A,0))</f>
        <v>0</v>
      </c>
    </row>
    <row r="2478" spans="1:7" x14ac:dyDescent="0.25">
      <c r="A2478">
        <v>2477</v>
      </c>
      <c r="B2478">
        <v>178</v>
      </c>
      <c r="C2478">
        <v>1367</v>
      </c>
      <c r="D2478">
        <f>INDEX(Reservations[Hall (won''t be transferred to database)],MATCH(SeatReservations[[#This Row],[Reservation]],Reservations[Id],0))</f>
        <v>9</v>
      </c>
      <c r="E2478">
        <f>INDEX(Reservations[Screening],MATCH(SeatReservations[[#This Row],[Reservation]],Reservations[Id],0))</f>
        <v>639</v>
      </c>
      <c r="F2478">
        <f t="shared" si="38"/>
        <v>1</v>
      </c>
      <c r="G2478">
        <f>INDEX(Seat!E:E,MATCH(SeatReservations!C2478,Seat!A:A,0))</f>
        <v>0</v>
      </c>
    </row>
    <row r="2479" spans="1:7" x14ac:dyDescent="0.25">
      <c r="A2479">
        <v>2478</v>
      </c>
      <c r="B2479">
        <v>224</v>
      </c>
      <c r="C2479">
        <v>1372</v>
      </c>
      <c r="D2479">
        <f>INDEX(Reservations[Hall (won''t be transferred to database)],MATCH(SeatReservations[[#This Row],[Reservation]],Reservations[Id],0))</f>
        <v>9</v>
      </c>
      <c r="E2479">
        <f>INDEX(Reservations[Screening],MATCH(SeatReservations[[#This Row],[Reservation]],Reservations[Id],0))</f>
        <v>686</v>
      </c>
      <c r="F2479">
        <f t="shared" si="38"/>
        <v>1</v>
      </c>
      <c r="G2479">
        <f>INDEX(Seat!E:E,MATCH(SeatReservations!C2479,Seat!A:A,0))</f>
        <v>0</v>
      </c>
    </row>
    <row r="2480" spans="1:7" x14ac:dyDescent="0.25">
      <c r="A2480">
        <v>2479</v>
      </c>
      <c r="B2480">
        <v>1326</v>
      </c>
      <c r="C2480">
        <v>1172</v>
      </c>
      <c r="D2480">
        <f>INDEX(Reservations[Hall (won''t be transferred to database)],MATCH(SeatReservations[[#This Row],[Reservation]],Reservations[Id],0))</f>
        <v>7</v>
      </c>
      <c r="E2480">
        <f>INDEX(Reservations[Screening],MATCH(SeatReservations[[#This Row],[Reservation]],Reservations[Id],0))</f>
        <v>275</v>
      </c>
      <c r="F2480">
        <f t="shared" si="38"/>
        <v>1</v>
      </c>
      <c r="G2480">
        <f>INDEX(Seat!E:E,MATCH(SeatReservations!C2480,Seat!A:A,0))</f>
        <v>0</v>
      </c>
    </row>
    <row r="2481" spans="1:7" x14ac:dyDescent="0.25">
      <c r="A2481">
        <v>2480</v>
      </c>
      <c r="B2481">
        <v>1815</v>
      </c>
      <c r="C2481">
        <v>1362</v>
      </c>
      <c r="D2481">
        <f>INDEX(Reservations[Hall (won''t be transferred to database)],MATCH(SeatReservations[[#This Row],[Reservation]],Reservations[Id],0))</f>
        <v>9</v>
      </c>
      <c r="E2481">
        <f>INDEX(Reservations[Screening],MATCH(SeatReservations[[#This Row],[Reservation]],Reservations[Id],0))</f>
        <v>280</v>
      </c>
      <c r="F2481">
        <f t="shared" si="38"/>
        <v>2</v>
      </c>
      <c r="G2481">
        <f>INDEX(Seat!E:E,MATCH(SeatReservations!C2481,Seat!A:A,0))</f>
        <v>0</v>
      </c>
    </row>
    <row r="2482" spans="1:7" x14ac:dyDescent="0.25">
      <c r="A2482">
        <v>2481</v>
      </c>
      <c r="B2482">
        <v>2803</v>
      </c>
      <c r="C2482">
        <v>1297</v>
      </c>
      <c r="D2482">
        <f>INDEX(Reservations[Hall (won''t be transferred to database)],MATCH(SeatReservations[[#This Row],[Reservation]],Reservations[Id],0))</f>
        <v>8</v>
      </c>
      <c r="E2482">
        <f>INDEX(Reservations[Screening],MATCH(SeatReservations[[#This Row],[Reservation]],Reservations[Id],0))</f>
        <v>633</v>
      </c>
      <c r="F2482">
        <f t="shared" si="38"/>
        <v>2</v>
      </c>
      <c r="G2482">
        <f>INDEX(Seat!E:E,MATCH(SeatReservations!C2482,Seat!A:A,0))</f>
        <v>0</v>
      </c>
    </row>
    <row r="2483" spans="1:7" x14ac:dyDescent="0.25">
      <c r="A2483">
        <v>2482</v>
      </c>
      <c r="B2483">
        <v>9</v>
      </c>
      <c r="C2483">
        <v>342</v>
      </c>
      <c r="D2483">
        <f>INDEX(Reservations[Hall (won''t be transferred to database)],MATCH(SeatReservations[[#This Row],[Reservation]],Reservations[Id],0))</f>
        <v>2</v>
      </c>
      <c r="E2483">
        <f>INDEX(Reservations[Screening],MATCH(SeatReservations[[#This Row],[Reservation]],Reservations[Id],0))</f>
        <v>669</v>
      </c>
      <c r="F2483">
        <f t="shared" si="38"/>
        <v>1</v>
      </c>
      <c r="G2483">
        <f>INDEX(Seat!E:E,MATCH(SeatReservations!C2483,Seat!A:A,0))</f>
        <v>0</v>
      </c>
    </row>
    <row r="2484" spans="1:7" x14ac:dyDescent="0.25">
      <c r="A2484">
        <v>2483</v>
      </c>
      <c r="B2484">
        <v>2245</v>
      </c>
      <c r="C2484">
        <v>503</v>
      </c>
      <c r="D2484">
        <f>INDEX(Reservations[Hall (won''t be transferred to database)],MATCH(SeatReservations[[#This Row],[Reservation]],Reservations[Id],0))</f>
        <v>3</v>
      </c>
      <c r="E2484">
        <f>INDEX(Reservations[Screening],MATCH(SeatReservations[[#This Row],[Reservation]],Reservations[Id],0))</f>
        <v>666</v>
      </c>
      <c r="F2484">
        <f t="shared" si="38"/>
        <v>1</v>
      </c>
      <c r="G2484">
        <f>INDEX(Seat!E:E,MATCH(SeatReservations!C2484,Seat!A:A,0))</f>
        <v>0</v>
      </c>
    </row>
    <row r="2485" spans="1:7" x14ac:dyDescent="0.25">
      <c r="A2485">
        <v>2484</v>
      </c>
      <c r="B2485">
        <v>723</v>
      </c>
      <c r="C2485">
        <v>265</v>
      </c>
      <c r="D2485">
        <f>INDEX(Reservations[Hall (won''t be transferred to database)],MATCH(SeatReservations[[#This Row],[Reservation]],Reservations[Id],0))</f>
        <v>2</v>
      </c>
      <c r="E2485">
        <f>INDEX(Reservations[Screening],MATCH(SeatReservations[[#This Row],[Reservation]],Reservations[Id],0))</f>
        <v>711</v>
      </c>
      <c r="F2485">
        <f t="shared" si="38"/>
        <v>1</v>
      </c>
      <c r="G2485">
        <f>INDEX(Seat!E:E,MATCH(SeatReservations!C2485,Seat!A:A,0))</f>
        <v>0</v>
      </c>
    </row>
    <row r="2486" spans="1:7" x14ac:dyDescent="0.25">
      <c r="A2486">
        <v>2485</v>
      </c>
      <c r="B2486">
        <v>73</v>
      </c>
      <c r="C2486">
        <v>209</v>
      </c>
      <c r="D2486">
        <f>INDEX(Reservations[Hall (won''t be transferred to database)],MATCH(SeatReservations[[#This Row],[Reservation]],Reservations[Id],0))</f>
        <v>1</v>
      </c>
      <c r="E2486">
        <f>INDEX(Reservations[Screening],MATCH(SeatReservations[[#This Row],[Reservation]],Reservations[Id],0))</f>
        <v>744</v>
      </c>
      <c r="F2486">
        <f t="shared" si="38"/>
        <v>2</v>
      </c>
      <c r="G2486">
        <f>INDEX(Seat!E:E,MATCH(SeatReservations!C2486,Seat!A:A,0))</f>
        <v>0</v>
      </c>
    </row>
    <row r="2487" spans="1:7" x14ac:dyDescent="0.25">
      <c r="A2487">
        <v>2486</v>
      </c>
      <c r="B2487">
        <v>590</v>
      </c>
      <c r="C2487">
        <v>1323</v>
      </c>
      <c r="D2487">
        <f>INDEX(Reservations[Hall (won''t be transferred to database)],MATCH(SeatReservations[[#This Row],[Reservation]],Reservations[Id],0))</f>
        <v>9</v>
      </c>
      <c r="E2487">
        <f>INDEX(Reservations[Screening],MATCH(SeatReservations[[#This Row],[Reservation]],Reservations[Id],0))</f>
        <v>683</v>
      </c>
      <c r="F2487">
        <f t="shared" si="38"/>
        <v>1</v>
      </c>
      <c r="G2487">
        <f>INDEX(Seat!E:E,MATCH(SeatReservations!C2487,Seat!A:A,0))</f>
        <v>0</v>
      </c>
    </row>
    <row r="2488" spans="1:7" x14ac:dyDescent="0.25">
      <c r="A2488">
        <v>2487</v>
      </c>
      <c r="B2488">
        <v>2855</v>
      </c>
      <c r="C2488">
        <v>1428</v>
      </c>
      <c r="D2488">
        <f>INDEX(Reservations[Hall (won''t be transferred to database)],MATCH(SeatReservations[[#This Row],[Reservation]],Reservations[Id],0))</f>
        <v>10</v>
      </c>
      <c r="E2488">
        <f>INDEX(Reservations[Screening],MATCH(SeatReservations[[#This Row],[Reservation]],Reservations[Id],0))</f>
        <v>779</v>
      </c>
      <c r="F2488">
        <f t="shared" si="38"/>
        <v>1</v>
      </c>
      <c r="G2488">
        <f>INDEX(Seat!E:E,MATCH(SeatReservations!C2488,Seat!A:A,0))</f>
        <v>0</v>
      </c>
    </row>
    <row r="2489" spans="1:7" x14ac:dyDescent="0.25">
      <c r="A2489">
        <v>2488</v>
      </c>
      <c r="B2489">
        <v>2295</v>
      </c>
      <c r="C2489">
        <v>1376</v>
      </c>
      <c r="D2489">
        <f>INDEX(Reservations[Hall (won''t be transferred to database)],MATCH(SeatReservations[[#This Row],[Reservation]],Reservations[Id],0))</f>
        <v>10</v>
      </c>
      <c r="E2489">
        <f>INDEX(Reservations[Screening],MATCH(SeatReservations[[#This Row],[Reservation]],Reservations[Id],0))</f>
        <v>662</v>
      </c>
      <c r="F2489">
        <f t="shared" si="38"/>
        <v>1</v>
      </c>
      <c r="G2489">
        <f>INDEX(Seat!E:E,MATCH(SeatReservations!C2489,Seat!A:A,0))</f>
        <v>0</v>
      </c>
    </row>
    <row r="2490" spans="1:7" x14ac:dyDescent="0.25">
      <c r="A2490">
        <v>2489</v>
      </c>
      <c r="B2490">
        <v>783</v>
      </c>
      <c r="C2490">
        <v>886</v>
      </c>
      <c r="D2490">
        <f>INDEX(Reservations[Hall (won''t be transferred to database)],MATCH(SeatReservations[[#This Row],[Reservation]],Reservations[Id],0))</f>
        <v>4</v>
      </c>
      <c r="E2490">
        <f>INDEX(Reservations[Screening],MATCH(SeatReservations[[#This Row],[Reservation]],Reservations[Id],0))</f>
        <v>631</v>
      </c>
      <c r="F2490">
        <f t="shared" si="38"/>
        <v>1</v>
      </c>
      <c r="G2490">
        <f>INDEX(Seat!E:E,MATCH(SeatReservations!C2490,Seat!A:A,0))</f>
        <v>0</v>
      </c>
    </row>
    <row r="2491" spans="1:7" x14ac:dyDescent="0.25">
      <c r="A2491">
        <v>2490</v>
      </c>
      <c r="B2491">
        <v>904</v>
      </c>
      <c r="C2491">
        <v>513</v>
      </c>
      <c r="D2491">
        <f>INDEX(Reservations[Hall (won''t be transferred to database)],MATCH(SeatReservations[[#This Row],[Reservation]],Reservations[Id],0))</f>
        <v>3</v>
      </c>
      <c r="E2491">
        <f>INDEX(Reservations[Screening],MATCH(SeatReservations[[#This Row],[Reservation]],Reservations[Id],0))</f>
        <v>757</v>
      </c>
      <c r="F2491">
        <f t="shared" si="38"/>
        <v>1</v>
      </c>
      <c r="G2491">
        <f>INDEX(Seat!E:E,MATCH(SeatReservations!C2491,Seat!A:A,0))</f>
        <v>0</v>
      </c>
    </row>
    <row r="2492" spans="1:7" x14ac:dyDescent="0.25">
      <c r="A2492">
        <v>2491</v>
      </c>
      <c r="B2492">
        <v>2056</v>
      </c>
      <c r="C2492">
        <v>130</v>
      </c>
      <c r="D2492">
        <f>INDEX(Reservations[Hall (won''t be transferred to database)],MATCH(SeatReservations[[#This Row],[Reservation]],Reservations[Id],0))</f>
        <v>1</v>
      </c>
      <c r="E2492">
        <f>INDEX(Reservations[Screening],MATCH(SeatReservations[[#This Row],[Reservation]],Reservations[Id],0))</f>
        <v>826</v>
      </c>
      <c r="F2492">
        <f t="shared" si="38"/>
        <v>1</v>
      </c>
      <c r="G2492">
        <f>INDEX(Seat!E:E,MATCH(SeatReservations!C2492,Seat!A:A,0))</f>
        <v>0</v>
      </c>
    </row>
    <row r="2493" spans="1:7" x14ac:dyDescent="0.25">
      <c r="A2493">
        <v>2492</v>
      </c>
      <c r="B2493">
        <v>2384</v>
      </c>
      <c r="C2493">
        <v>1403</v>
      </c>
      <c r="D2493">
        <f>INDEX(Reservations[Hall (won''t be transferred to database)],MATCH(SeatReservations[[#This Row],[Reservation]],Reservations[Id],0))</f>
        <v>10</v>
      </c>
      <c r="E2493">
        <f>INDEX(Reservations[Screening],MATCH(SeatReservations[[#This Row],[Reservation]],Reservations[Id],0))</f>
        <v>682</v>
      </c>
      <c r="F2493">
        <f t="shared" si="38"/>
        <v>1</v>
      </c>
      <c r="G2493">
        <f>INDEX(Seat!E:E,MATCH(SeatReservations!C2493,Seat!A:A,0))</f>
        <v>0</v>
      </c>
    </row>
    <row r="2494" spans="1:7" x14ac:dyDescent="0.25">
      <c r="A2494">
        <v>2493</v>
      </c>
      <c r="B2494">
        <v>2308</v>
      </c>
      <c r="C2494">
        <v>329</v>
      </c>
      <c r="D2494">
        <f>INDEX(Reservations[Hall (won''t be transferred to database)],MATCH(SeatReservations[[#This Row],[Reservation]],Reservations[Id],0))</f>
        <v>2</v>
      </c>
      <c r="E2494">
        <f>INDEX(Reservations[Screening],MATCH(SeatReservations[[#This Row],[Reservation]],Reservations[Id],0))</f>
        <v>632</v>
      </c>
      <c r="F2494">
        <f t="shared" si="38"/>
        <v>1</v>
      </c>
      <c r="G2494">
        <f>INDEX(Seat!E:E,MATCH(SeatReservations!C2494,Seat!A:A,0))</f>
        <v>0</v>
      </c>
    </row>
    <row r="2495" spans="1:7" x14ac:dyDescent="0.25">
      <c r="A2495">
        <v>2494</v>
      </c>
      <c r="B2495">
        <v>1132</v>
      </c>
      <c r="C2495">
        <v>877</v>
      </c>
      <c r="D2495">
        <f>INDEX(Reservations[Hall (won''t be transferred to database)],MATCH(SeatReservations[[#This Row],[Reservation]],Reservations[Id],0))</f>
        <v>4</v>
      </c>
      <c r="E2495">
        <f>INDEX(Reservations[Screening],MATCH(SeatReservations[[#This Row],[Reservation]],Reservations[Id],0))</f>
        <v>131</v>
      </c>
      <c r="F2495">
        <f t="shared" si="38"/>
        <v>1</v>
      </c>
      <c r="G2495">
        <f>INDEX(Seat!E:E,MATCH(SeatReservations!C2495,Seat!A:A,0))</f>
        <v>0</v>
      </c>
    </row>
    <row r="2496" spans="1:7" x14ac:dyDescent="0.25">
      <c r="A2496">
        <v>2495</v>
      </c>
      <c r="B2496">
        <v>2775</v>
      </c>
      <c r="C2496">
        <v>1247</v>
      </c>
      <c r="D2496">
        <f>INDEX(Reservations[Hall (won''t be transferred to database)],MATCH(SeatReservations[[#This Row],[Reservation]],Reservations[Id],0))</f>
        <v>7</v>
      </c>
      <c r="E2496">
        <f>INDEX(Reservations[Screening],MATCH(SeatReservations[[#This Row],[Reservation]],Reservations[Id],0))</f>
        <v>673</v>
      </c>
      <c r="F2496">
        <f t="shared" si="38"/>
        <v>1</v>
      </c>
      <c r="G2496">
        <f>INDEX(Seat!E:E,MATCH(SeatReservations!C2496,Seat!A:A,0))</f>
        <v>0</v>
      </c>
    </row>
    <row r="2497" spans="1:7" x14ac:dyDescent="0.25">
      <c r="A2497">
        <v>2496</v>
      </c>
      <c r="B2497">
        <v>2180</v>
      </c>
      <c r="C2497">
        <v>1199</v>
      </c>
      <c r="D2497">
        <f>INDEX(Reservations[Hall (won''t be transferred to database)],MATCH(SeatReservations[[#This Row],[Reservation]],Reservations[Id],0))</f>
        <v>7</v>
      </c>
      <c r="E2497">
        <f>INDEX(Reservations[Screening],MATCH(SeatReservations[[#This Row],[Reservation]],Reservations[Id],0))</f>
        <v>801</v>
      </c>
      <c r="F2497">
        <f t="shared" si="38"/>
        <v>1</v>
      </c>
      <c r="G2497">
        <f>INDEX(Seat!E:E,MATCH(SeatReservations!C2497,Seat!A:A,0))</f>
        <v>0</v>
      </c>
    </row>
    <row r="2498" spans="1:7" x14ac:dyDescent="0.25">
      <c r="A2498">
        <v>2497</v>
      </c>
      <c r="B2498">
        <v>1219</v>
      </c>
      <c r="C2498">
        <v>982</v>
      </c>
      <c r="D2498">
        <f>INDEX(Reservations[Hall (won''t be transferred to database)],MATCH(SeatReservations[[#This Row],[Reservation]],Reservations[Id],0))</f>
        <v>5</v>
      </c>
      <c r="E2498">
        <f>INDEX(Reservations[Screening],MATCH(SeatReservations[[#This Row],[Reservation]],Reservations[Id],0))</f>
        <v>104</v>
      </c>
      <c r="F2498">
        <f t="shared" ref="F2498:F2561" si="39">COUNTIFS($E$1:$E$15894,E2498,$C$1:$C$15894,C2498)</f>
        <v>1</v>
      </c>
      <c r="G2498">
        <f>INDEX(Seat!E:E,MATCH(SeatReservations!C2498,Seat!A:A,0))</f>
        <v>0</v>
      </c>
    </row>
    <row r="2499" spans="1:7" x14ac:dyDescent="0.25">
      <c r="A2499">
        <v>2498</v>
      </c>
      <c r="B2499">
        <v>2430</v>
      </c>
      <c r="C2499">
        <v>509</v>
      </c>
      <c r="D2499">
        <f>INDEX(Reservations[Hall (won''t be transferred to database)],MATCH(SeatReservations[[#This Row],[Reservation]],Reservations[Id],0))</f>
        <v>3</v>
      </c>
      <c r="E2499">
        <f>INDEX(Reservations[Screening],MATCH(SeatReservations[[#This Row],[Reservation]],Reservations[Id],0))</f>
        <v>757</v>
      </c>
      <c r="F2499">
        <f t="shared" si="39"/>
        <v>1</v>
      </c>
      <c r="G2499">
        <f>INDEX(Seat!E:E,MATCH(SeatReservations!C2499,Seat!A:A,0))</f>
        <v>0</v>
      </c>
    </row>
    <row r="2500" spans="1:7" x14ac:dyDescent="0.25">
      <c r="A2500">
        <v>2499</v>
      </c>
      <c r="B2500">
        <v>2902</v>
      </c>
      <c r="C2500">
        <v>1311</v>
      </c>
      <c r="D2500">
        <f>INDEX(Reservations[Hall (won''t be transferred to database)],MATCH(SeatReservations[[#This Row],[Reservation]],Reservations[Id],0))</f>
        <v>8</v>
      </c>
      <c r="E2500">
        <f>INDEX(Reservations[Screening],MATCH(SeatReservations[[#This Row],[Reservation]],Reservations[Id],0))</f>
        <v>633</v>
      </c>
      <c r="F2500">
        <f t="shared" si="39"/>
        <v>2</v>
      </c>
      <c r="G2500">
        <f>INDEX(Seat!E:E,MATCH(SeatReservations!C2500,Seat!A:A,0))</f>
        <v>0</v>
      </c>
    </row>
    <row r="2501" spans="1:7" x14ac:dyDescent="0.25">
      <c r="A2501">
        <v>2500</v>
      </c>
      <c r="B2501">
        <v>558</v>
      </c>
      <c r="C2501">
        <v>586</v>
      </c>
      <c r="D2501">
        <f>INDEX(Reservations[Hall (won''t be transferred to database)],MATCH(SeatReservations[[#This Row],[Reservation]],Reservations[Id],0))</f>
        <v>3</v>
      </c>
      <c r="E2501">
        <f>INDEX(Reservations[Screening],MATCH(SeatReservations[[#This Row],[Reservation]],Reservations[Id],0))</f>
        <v>712</v>
      </c>
      <c r="F2501">
        <f t="shared" si="39"/>
        <v>1</v>
      </c>
      <c r="G2501">
        <f>INDEX(Seat!E:E,MATCH(SeatReservations!C2501,Seat!A:A,0))</f>
        <v>0</v>
      </c>
    </row>
    <row r="2502" spans="1:7" x14ac:dyDescent="0.25">
      <c r="A2502">
        <v>2501</v>
      </c>
      <c r="B2502">
        <v>1379</v>
      </c>
      <c r="C2502">
        <v>523</v>
      </c>
      <c r="D2502">
        <f>INDEX(Reservations[Hall (won''t be transferred to database)],MATCH(SeatReservations[[#This Row],[Reservation]],Reservations[Id],0))</f>
        <v>3</v>
      </c>
      <c r="E2502">
        <f>INDEX(Reservations[Screening],MATCH(SeatReservations[[#This Row],[Reservation]],Reservations[Id],0))</f>
        <v>169</v>
      </c>
      <c r="F2502">
        <f t="shared" si="39"/>
        <v>1</v>
      </c>
      <c r="G2502">
        <f>INDEX(Seat!E:E,MATCH(SeatReservations!C2502,Seat!A:A,0))</f>
        <v>0</v>
      </c>
    </row>
    <row r="2503" spans="1:7" x14ac:dyDescent="0.25">
      <c r="A2503">
        <v>2502</v>
      </c>
      <c r="B2503">
        <v>1862</v>
      </c>
      <c r="C2503">
        <v>1414</v>
      </c>
      <c r="D2503">
        <f>INDEX(Reservations[Hall (won''t be transferred to database)],MATCH(SeatReservations[[#This Row],[Reservation]],Reservations[Id],0))</f>
        <v>10</v>
      </c>
      <c r="E2503">
        <f>INDEX(Reservations[Screening],MATCH(SeatReservations[[#This Row],[Reservation]],Reservations[Id],0))</f>
        <v>271</v>
      </c>
      <c r="F2503">
        <f t="shared" si="39"/>
        <v>1</v>
      </c>
      <c r="G2503">
        <f>INDEX(Seat!E:E,MATCH(SeatReservations!C2503,Seat!A:A,0))</f>
        <v>0</v>
      </c>
    </row>
    <row r="2504" spans="1:7" x14ac:dyDescent="0.25">
      <c r="A2504">
        <v>2503</v>
      </c>
      <c r="B2504">
        <v>1393</v>
      </c>
      <c r="C2504">
        <v>1370</v>
      </c>
      <c r="D2504">
        <f>INDEX(Reservations[Hall (won''t be transferred to database)],MATCH(SeatReservations[[#This Row],[Reservation]],Reservations[Id],0))</f>
        <v>9</v>
      </c>
      <c r="E2504">
        <f>INDEX(Reservations[Screening],MATCH(SeatReservations[[#This Row],[Reservation]],Reservations[Id],0))</f>
        <v>214</v>
      </c>
      <c r="F2504">
        <f t="shared" si="39"/>
        <v>1</v>
      </c>
      <c r="G2504">
        <f>INDEX(Seat!E:E,MATCH(SeatReservations!C2504,Seat!A:A,0))</f>
        <v>0</v>
      </c>
    </row>
    <row r="2505" spans="1:7" x14ac:dyDescent="0.25">
      <c r="A2505">
        <v>2504</v>
      </c>
      <c r="B2505">
        <v>1512</v>
      </c>
      <c r="C2505">
        <v>1118</v>
      </c>
      <c r="D2505">
        <f>INDEX(Reservations[Hall (won''t be transferred to database)],MATCH(SeatReservations[[#This Row],[Reservation]],Reservations[Id],0))</f>
        <v>6</v>
      </c>
      <c r="E2505">
        <f>INDEX(Reservations[Screening],MATCH(SeatReservations[[#This Row],[Reservation]],Reservations[Id],0))</f>
        <v>10</v>
      </c>
      <c r="F2505">
        <f t="shared" si="39"/>
        <v>2</v>
      </c>
      <c r="G2505">
        <f>INDEX(Seat!E:E,MATCH(SeatReservations!C2505,Seat!A:A,0))</f>
        <v>0</v>
      </c>
    </row>
    <row r="2506" spans="1:7" x14ac:dyDescent="0.25">
      <c r="A2506">
        <v>2505</v>
      </c>
      <c r="B2506">
        <v>834</v>
      </c>
      <c r="C2506">
        <v>1314</v>
      </c>
      <c r="D2506">
        <f>INDEX(Reservations[Hall (won''t be transferred to database)],MATCH(SeatReservations[[#This Row],[Reservation]],Reservations[Id],0))</f>
        <v>8</v>
      </c>
      <c r="E2506">
        <f>INDEX(Reservations[Screening],MATCH(SeatReservations[[#This Row],[Reservation]],Reservations[Id],0))</f>
        <v>652</v>
      </c>
      <c r="F2506">
        <f t="shared" si="39"/>
        <v>2</v>
      </c>
      <c r="G2506">
        <f>INDEX(Seat!E:E,MATCH(SeatReservations!C2506,Seat!A:A,0))</f>
        <v>0</v>
      </c>
    </row>
    <row r="2507" spans="1:7" x14ac:dyDescent="0.25">
      <c r="A2507">
        <v>2506</v>
      </c>
      <c r="B2507">
        <v>1702</v>
      </c>
      <c r="C2507">
        <v>1380</v>
      </c>
      <c r="D2507">
        <f>INDEX(Reservations[Hall (won''t be transferred to database)],MATCH(SeatReservations[[#This Row],[Reservation]],Reservations[Id],0))</f>
        <v>10</v>
      </c>
      <c r="E2507">
        <f>INDEX(Reservations[Screening],MATCH(SeatReservations[[#This Row],[Reservation]],Reservations[Id],0))</f>
        <v>87</v>
      </c>
      <c r="F2507">
        <f t="shared" si="39"/>
        <v>1</v>
      </c>
      <c r="G2507">
        <f>INDEX(Seat!E:E,MATCH(SeatReservations!C2507,Seat!A:A,0))</f>
        <v>0</v>
      </c>
    </row>
    <row r="2508" spans="1:7" x14ac:dyDescent="0.25">
      <c r="A2508">
        <v>2507</v>
      </c>
      <c r="B2508">
        <v>889</v>
      </c>
      <c r="C2508">
        <v>411</v>
      </c>
      <c r="D2508">
        <f>INDEX(Reservations[Hall (won''t be transferred to database)],MATCH(SeatReservations[[#This Row],[Reservation]],Reservations[Id],0))</f>
        <v>2</v>
      </c>
      <c r="E2508">
        <f>INDEX(Reservations[Screening],MATCH(SeatReservations[[#This Row],[Reservation]],Reservations[Id],0))</f>
        <v>638</v>
      </c>
      <c r="F2508">
        <f t="shared" si="39"/>
        <v>1</v>
      </c>
      <c r="G2508">
        <f>INDEX(Seat!E:E,MATCH(SeatReservations!C2508,Seat!A:A,0))</f>
        <v>0</v>
      </c>
    </row>
    <row r="2509" spans="1:7" x14ac:dyDescent="0.25">
      <c r="A2509">
        <v>2508</v>
      </c>
      <c r="B2509">
        <v>1519</v>
      </c>
      <c r="C2509">
        <v>31</v>
      </c>
      <c r="D2509">
        <f>INDEX(Reservations[Hall (won''t be transferred to database)],MATCH(SeatReservations[[#This Row],[Reservation]],Reservations[Id],0))</f>
        <v>1</v>
      </c>
      <c r="E2509">
        <f>INDEX(Reservations[Screening],MATCH(SeatReservations[[#This Row],[Reservation]],Reservations[Id],0))</f>
        <v>179</v>
      </c>
      <c r="F2509">
        <f t="shared" si="39"/>
        <v>1</v>
      </c>
      <c r="G2509">
        <f>INDEX(Seat!E:E,MATCH(SeatReservations!C2509,Seat!A:A,0))</f>
        <v>0</v>
      </c>
    </row>
    <row r="2510" spans="1:7" x14ac:dyDescent="0.25">
      <c r="A2510">
        <v>2509</v>
      </c>
      <c r="B2510">
        <v>982</v>
      </c>
      <c r="C2510">
        <v>564</v>
      </c>
      <c r="D2510">
        <f>INDEX(Reservations[Hall (won''t be transferred to database)],MATCH(SeatReservations[[#This Row],[Reservation]],Reservations[Id],0))</f>
        <v>3</v>
      </c>
      <c r="E2510">
        <f>INDEX(Reservations[Screening],MATCH(SeatReservations[[#This Row],[Reservation]],Reservations[Id],0))</f>
        <v>757</v>
      </c>
      <c r="F2510">
        <f t="shared" si="39"/>
        <v>1</v>
      </c>
      <c r="G2510">
        <f>INDEX(Seat!E:E,MATCH(SeatReservations!C2510,Seat!A:A,0))</f>
        <v>0</v>
      </c>
    </row>
    <row r="2511" spans="1:7" x14ac:dyDescent="0.25">
      <c r="A2511">
        <v>2510</v>
      </c>
      <c r="B2511">
        <v>1745</v>
      </c>
      <c r="C2511">
        <v>1320</v>
      </c>
      <c r="D2511">
        <f>INDEX(Reservations[Hall (won''t be transferred to database)],MATCH(SeatReservations[[#This Row],[Reservation]],Reservations[Id],0))</f>
        <v>9</v>
      </c>
      <c r="E2511">
        <f>INDEX(Reservations[Screening],MATCH(SeatReservations[[#This Row],[Reservation]],Reservations[Id],0))</f>
        <v>124</v>
      </c>
      <c r="F2511">
        <f t="shared" si="39"/>
        <v>1</v>
      </c>
      <c r="G2511">
        <f>INDEX(Seat!E:E,MATCH(SeatReservations!C2511,Seat!A:A,0))</f>
        <v>0</v>
      </c>
    </row>
    <row r="2512" spans="1:7" x14ac:dyDescent="0.25">
      <c r="A2512">
        <v>2511</v>
      </c>
      <c r="B2512">
        <v>1630</v>
      </c>
      <c r="C2512">
        <v>434</v>
      </c>
      <c r="D2512">
        <f>INDEX(Reservations[Hall (won''t be transferred to database)],MATCH(SeatReservations[[#This Row],[Reservation]],Reservations[Id],0))</f>
        <v>2</v>
      </c>
      <c r="E2512">
        <f>INDEX(Reservations[Screening],MATCH(SeatReservations[[#This Row],[Reservation]],Reservations[Id],0))</f>
        <v>82</v>
      </c>
      <c r="F2512">
        <f t="shared" si="39"/>
        <v>1</v>
      </c>
      <c r="G2512">
        <f>INDEX(Seat!E:E,MATCH(SeatReservations!C2512,Seat!A:A,0))</f>
        <v>0</v>
      </c>
    </row>
    <row r="2513" spans="1:7" x14ac:dyDescent="0.25">
      <c r="A2513">
        <v>2512</v>
      </c>
      <c r="B2513">
        <v>2135</v>
      </c>
      <c r="C2513">
        <v>237</v>
      </c>
      <c r="D2513">
        <f>INDEX(Reservations[Hall (won''t be transferred to database)],MATCH(SeatReservations[[#This Row],[Reservation]],Reservations[Id],0))</f>
        <v>1</v>
      </c>
      <c r="E2513">
        <f>INDEX(Reservations[Screening],MATCH(SeatReservations[[#This Row],[Reservation]],Reservations[Id],0))</f>
        <v>720</v>
      </c>
      <c r="F2513">
        <f t="shared" si="39"/>
        <v>1</v>
      </c>
      <c r="G2513">
        <f>INDEX(Seat!E:E,MATCH(SeatReservations!C2513,Seat!A:A,0))</f>
        <v>0</v>
      </c>
    </row>
    <row r="2514" spans="1:7" x14ac:dyDescent="0.25">
      <c r="A2514">
        <v>2513</v>
      </c>
      <c r="B2514">
        <v>519</v>
      </c>
      <c r="C2514">
        <v>1406</v>
      </c>
      <c r="D2514">
        <f>INDEX(Reservations[Hall (won''t be transferred to database)],MATCH(SeatReservations[[#This Row],[Reservation]],Reservations[Id],0))</f>
        <v>10</v>
      </c>
      <c r="E2514">
        <f>INDEX(Reservations[Screening],MATCH(SeatReservations[[#This Row],[Reservation]],Reservations[Id],0))</f>
        <v>692</v>
      </c>
      <c r="F2514">
        <f t="shared" si="39"/>
        <v>3</v>
      </c>
      <c r="G2514">
        <f>INDEX(Seat!E:E,MATCH(SeatReservations!C2514,Seat!A:A,0))</f>
        <v>0</v>
      </c>
    </row>
    <row r="2515" spans="1:7" x14ac:dyDescent="0.25">
      <c r="A2515">
        <v>2514</v>
      </c>
      <c r="B2515">
        <v>1395</v>
      </c>
      <c r="C2515">
        <v>1404</v>
      </c>
      <c r="D2515">
        <f>INDEX(Reservations[Hall (won''t be transferred to database)],MATCH(SeatReservations[[#This Row],[Reservation]],Reservations[Id],0))</f>
        <v>10</v>
      </c>
      <c r="E2515">
        <f>INDEX(Reservations[Screening],MATCH(SeatReservations[[#This Row],[Reservation]],Reservations[Id],0))</f>
        <v>78</v>
      </c>
      <c r="F2515">
        <f t="shared" si="39"/>
        <v>1</v>
      </c>
      <c r="G2515">
        <f>INDEX(Seat!E:E,MATCH(SeatReservations!C2515,Seat!A:A,0))</f>
        <v>0</v>
      </c>
    </row>
    <row r="2516" spans="1:7" x14ac:dyDescent="0.25">
      <c r="A2516">
        <v>2515</v>
      </c>
      <c r="B2516">
        <v>1038</v>
      </c>
      <c r="C2516">
        <v>66</v>
      </c>
      <c r="D2516">
        <f>INDEX(Reservations[Hall (won''t be transferred to database)],MATCH(SeatReservations[[#This Row],[Reservation]],Reservations[Id],0))</f>
        <v>1</v>
      </c>
      <c r="E2516">
        <f>INDEX(Reservations[Screening],MATCH(SeatReservations[[#This Row],[Reservation]],Reservations[Id],0))</f>
        <v>48</v>
      </c>
      <c r="F2516">
        <f t="shared" si="39"/>
        <v>1</v>
      </c>
      <c r="G2516">
        <f>INDEX(Seat!E:E,MATCH(SeatReservations!C2516,Seat!A:A,0))</f>
        <v>0</v>
      </c>
    </row>
    <row r="2517" spans="1:7" x14ac:dyDescent="0.25">
      <c r="A2517">
        <v>2516</v>
      </c>
      <c r="B2517">
        <v>762</v>
      </c>
      <c r="C2517">
        <v>1405</v>
      </c>
      <c r="D2517">
        <f>INDEX(Reservations[Hall (won''t be transferred to database)],MATCH(SeatReservations[[#This Row],[Reservation]],Reservations[Id],0))</f>
        <v>10</v>
      </c>
      <c r="E2517">
        <f>INDEX(Reservations[Screening],MATCH(SeatReservations[[#This Row],[Reservation]],Reservations[Id],0))</f>
        <v>602</v>
      </c>
      <c r="F2517">
        <f t="shared" si="39"/>
        <v>1</v>
      </c>
      <c r="G2517">
        <f>INDEX(Seat!E:E,MATCH(SeatReservations!C2517,Seat!A:A,0))</f>
        <v>0</v>
      </c>
    </row>
    <row r="2518" spans="1:7" x14ac:dyDescent="0.25">
      <c r="A2518">
        <v>2517</v>
      </c>
      <c r="B2518">
        <v>2916</v>
      </c>
      <c r="C2518">
        <v>1342</v>
      </c>
      <c r="D2518">
        <f>INDEX(Reservations[Hall (won''t be transferred to database)],MATCH(SeatReservations[[#This Row],[Reservation]],Reservations[Id],0))</f>
        <v>9</v>
      </c>
      <c r="E2518">
        <f>INDEX(Reservations[Screening],MATCH(SeatReservations[[#This Row],[Reservation]],Reservations[Id],0))</f>
        <v>835</v>
      </c>
      <c r="F2518">
        <f t="shared" si="39"/>
        <v>1</v>
      </c>
      <c r="G2518">
        <f>INDEX(Seat!E:E,MATCH(SeatReservations!C2518,Seat!A:A,0))</f>
        <v>0</v>
      </c>
    </row>
    <row r="2519" spans="1:7" x14ac:dyDescent="0.25">
      <c r="A2519">
        <v>2518</v>
      </c>
      <c r="B2519">
        <v>1180</v>
      </c>
      <c r="C2519">
        <v>1100</v>
      </c>
      <c r="D2519">
        <f>INDEX(Reservations[Hall (won''t be transferred to database)],MATCH(SeatReservations[[#This Row],[Reservation]],Reservations[Id],0))</f>
        <v>6</v>
      </c>
      <c r="E2519">
        <f>INDEX(Reservations[Screening],MATCH(SeatReservations[[#This Row],[Reservation]],Reservations[Id],0))</f>
        <v>250</v>
      </c>
      <c r="F2519">
        <f t="shared" si="39"/>
        <v>1</v>
      </c>
      <c r="G2519">
        <f>INDEX(Seat!E:E,MATCH(SeatReservations!C2519,Seat!A:A,0))</f>
        <v>0</v>
      </c>
    </row>
    <row r="2520" spans="1:7" x14ac:dyDescent="0.25">
      <c r="A2520">
        <v>2519</v>
      </c>
      <c r="B2520">
        <v>1064</v>
      </c>
      <c r="C2520">
        <v>1406</v>
      </c>
      <c r="D2520">
        <f>INDEX(Reservations[Hall (won''t be transferred to database)],MATCH(SeatReservations[[#This Row],[Reservation]],Reservations[Id],0))</f>
        <v>10</v>
      </c>
      <c r="E2520">
        <f>INDEX(Reservations[Screening],MATCH(SeatReservations[[#This Row],[Reservation]],Reservations[Id],0))</f>
        <v>152</v>
      </c>
      <c r="F2520">
        <f t="shared" si="39"/>
        <v>1</v>
      </c>
      <c r="G2520">
        <f>INDEX(Seat!E:E,MATCH(SeatReservations!C2520,Seat!A:A,0))</f>
        <v>0</v>
      </c>
    </row>
    <row r="2521" spans="1:7" x14ac:dyDescent="0.25">
      <c r="A2521">
        <v>2520</v>
      </c>
      <c r="B2521">
        <v>1351</v>
      </c>
      <c r="C2521">
        <v>241</v>
      </c>
      <c r="D2521">
        <f>INDEX(Reservations[Hall (won''t be transferred to database)],MATCH(SeatReservations[[#This Row],[Reservation]],Reservations[Id],0))</f>
        <v>2</v>
      </c>
      <c r="E2521">
        <f>INDEX(Reservations[Screening],MATCH(SeatReservations[[#This Row],[Reservation]],Reservations[Id],0))</f>
        <v>145</v>
      </c>
      <c r="F2521">
        <f t="shared" si="39"/>
        <v>1</v>
      </c>
      <c r="G2521">
        <f>INDEX(Seat!E:E,MATCH(SeatReservations!C2521,Seat!A:A,0))</f>
        <v>0</v>
      </c>
    </row>
    <row r="2522" spans="1:7" x14ac:dyDescent="0.25">
      <c r="A2522">
        <v>2521</v>
      </c>
      <c r="B2522">
        <v>738</v>
      </c>
      <c r="C2522">
        <v>445</v>
      </c>
      <c r="D2522">
        <f>INDEX(Reservations[Hall (won''t be transferred to database)],MATCH(SeatReservations[[#This Row],[Reservation]],Reservations[Id],0))</f>
        <v>2</v>
      </c>
      <c r="E2522">
        <f>INDEX(Reservations[Screening],MATCH(SeatReservations[[#This Row],[Reservation]],Reservations[Id],0))</f>
        <v>812</v>
      </c>
      <c r="F2522">
        <f t="shared" si="39"/>
        <v>1</v>
      </c>
      <c r="G2522">
        <f>INDEX(Seat!E:E,MATCH(SeatReservations!C2522,Seat!A:A,0))</f>
        <v>0</v>
      </c>
    </row>
    <row r="2523" spans="1:7" x14ac:dyDescent="0.25">
      <c r="A2523">
        <v>2522</v>
      </c>
      <c r="B2523">
        <v>1475</v>
      </c>
      <c r="C2523">
        <v>1418</v>
      </c>
      <c r="D2523">
        <f>INDEX(Reservations[Hall (won''t be transferred to database)],MATCH(SeatReservations[[#This Row],[Reservation]],Reservations[Id],0))</f>
        <v>10</v>
      </c>
      <c r="E2523">
        <f>INDEX(Reservations[Screening],MATCH(SeatReservations[[#This Row],[Reservation]],Reservations[Id],0))</f>
        <v>92</v>
      </c>
      <c r="F2523">
        <f t="shared" si="39"/>
        <v>1</v>
      </c>
      <c r="G2523">
        <f>INDEX(Seat!E:E,MATCH(SeatReservations!C2523,Seat!A:A,0))</f>
        <v>0</v>
      </c>
    </row>
    <row r="2524" spans="1:7" x14ac:dyDescent="0.25">
      <c r="A2524">
        <v>2523</v>
      </c>
      <c r="B2524">
        <v>1531</v>
      </c>
      <c r="C2524">
        <v>488</v>
      </c>
      <c r="D2524">
        <f>INDEX(Reservations[Hall (won''t be transferred to database)],MATCH(SeatReservations[[#This Row],[Reservation]],Reservations[Id],0))</f>
        <v>3</v>
      </c>
      <c r="E2524">
        <f>INDEX(Reservations[Screening],MATCH(SeatReservations[[#This Row],[Reservation]],Reservations[Id],0))</f>
        <v>233</v>
      </c>
      <c r="F2524">
        <f t="shared" si="39"/>
        <v>1</v>
      </c>
      <c r="G2524">
        <f>INDEX(Seat!E:E,MATCH(SeatReservations!C2524,Seat!A:A,0))</f>
        <v>0</v>
      </c>
    </row>
    <row r="2525" spans="1:7" x14ac:dyDescent="0.25">
      <c r="A2525">
        <v>2524</v>
      </c>
      <c r="B2525">
        <v>2449</v>
      </c>
      <c r="C2525">
        <v>799</v>
      </c>
      <c r="D2525">
        <f>INDEX(Reservations[Hall (won''t be transferred to database)],MATCH(SeatReservations[[#This Row],[Reservation]],Reservations[Id],0))</f>
        <v>4</v>
      </c>
      <c r="E2525">
        <f>INDEX(Reservations[Screening],MATCH(SeatReservations[[#This Row],[Reservation]],Reservations[Id],0))</f>
        <v>636</v>
      </c>
      <c r="F2525">
        <f t="shared" si="39"/>
        <v>1</v>
      </c>
      <c r="G2525">
        <f>INDEX(Seat!E:E,MATCH(SeatReservations!C2525,Seat!A:A,0))</f>
        <v>0</v>
      </c>
    </row>
    <row r="2526" spans="1:7" x14ac:dyDescent="0.25">
      <c r="A2526">
        <v>2525</v>
      </c>
      <c r="B2526">
        <v>1594</v>
      </c>
      <c r="C2526">
        <v>139</v>
      </c>
      <c r="D2526">
        <f>INDEX(Reservations[Hall (won''t be transferred to database)],MATCH(SeatReservations[[#This Row],[Reservation]],Reservations[Id],0))</f>
        <v>1</v>
      </c>
      <c r="E2526">
        <f>INDEX(Reservations[Screening],MATCH(SeatReservations[[#This Row],[Reservation]],Reservations[Id],0))</f>
        <v>141</v>
      </c>
      <c r="F2526">
        <f t="shared" si="39"/>
        <v>1</v>
      </c>
      <c r="G2526">
        <f>INDEX(Seat!E:E,MATCH(SeatReservations!C2526,Seat!A:A,0))</f>
        <v>0</v>
      </c>
    </row>
    <row r="2527" spans="1:7" x14ac:dyDescent="0.25">
      <c r="A2527">
        <v>2526</v>
      </c>
      <c r="B2527">
        <v>2985</v>
      </c>
      <c r="C2527">
        <v>1320</v>
      </c>
      <c r="D2527">
        <f>INDEX(Reservations[Hall (won''t be transferred to database)],MATCH(SeatReservations[[#This Row],[Reservation]],Reservations[Id],0))</f>
        <v>9</v>
      </c>
      <c r="E2527">
        <f>INDEX(Reservations[Screening],MATCH(SeatReservations[[#This Row],[Reservation]],Reservations[Id],0))</f>
        <v>679</v>
      </c>
      <c r="F2527">
        <f t="shared" si="39"/>
        <v>1</v>
      </c>
      <c r="G2527">
        <f>INDEX(Seat!E:E,MATCH(SeatReservations!C2527,Seat!A:A,0))</f>
        <v>0</v>
      </c>
    </row>
    <row r="2528" spans="1:7" x14ac:dyDescent="0.25">
      <c r="A2528">
        <v>2527</v>
      </c>
      <c r="B2528">
        <v>854</v>
      </c>
      <c r="C2528">
        <v>896</v>
      </c>
      <c r="D2528">
        <f>INDEX(Reservations[Hall (won''t be transferred to database)],MATCH(SeatReservations[[#This Row],[Reservation]],Reservations[Id],0))</f>
        <v>4</v>
      </c>
      <c r="E2528">
        <f>INDEX(Reservations[Screening],MATCH(SeatReservations[[#This Row],[Reservation]],Reservations[Id],0))</f>
        <v>653</v>
      </c>
      <c r="F2528">
        <f t="shared" si="39"/>
        <v>1</v>
      </c>
      <c r="G2528">
        <f>INDEX(Seat!E:E,MATCH(SeatReservations!C2528,Seat!A:A,0))</f>
        <v>0</v>
      </c>
    </row>
    <row r="2529" spans="1:7" x14ac:dyDescent="0.25">
      <c r="A2529">
        <v>2528</v>
      </c>
      <c r="B2529">
        <v>1915</v>
      </c>
      <c r="C2529">
        <v>730</v>
      </c>
      <c r="D2529">
        <f>INDEX(Reservations[Hall (won''t be transferred to database)],MATCH(SeatReservations[[#This Row],[Reservation]],Reservations[Id],0))</f>
        <v>4</v>
      </c>
      <c r="E2529">
        <f>INDEX(Reservations[Screening],MATCH(SeatReservations[[#This Row],[Reservation]],Reservations[Id],0))</f>
        <v>101</v>
      </c>
      <c r="F2529">
        <f t="shared" si="39"/>
        <v>1</v>
      </c>
      <c r="G2529">
        <f>INDEX(Seat!E:E,MATCH(SeatReservations!C2529,Seat!A:A,0))</f>
        <v>0</v>
      </c>
    </row>
    <row r="2530" spans="1:7" x14ac:dyDescent="0.25">
      <c r="A2530">
        <v>2529</v>
      </c>
      <c r="B2530">
        <v>2871</v>
      </c>
      <c r="C2530">
        <v>1329</v>
      </c>
      <c r="D2530">
        <f>INDEX(Reservations[Hall (won''t be transferred to database)],MATCH(SeatReservations[[#This Row],[Reservation]],Reservations[Id],0))</f>
        <v>9</v>
      </c>
      <c r="E2530">
        <f>INDEX(Reservations[Screening],MATCH(SeatReservations[[#This Row],[Reservation]],Reservations[Id],0))</f>
        <v>683</v>
      </c>
      <c r="F2530">
        <f t="shared" si="39"/>
        <v>1</v>
      </c>
      <c r="G2530">
        <f>INDEX(Seat!E:E,MATCH(SeatReservations!C2530,Seat!A:A,0))</f>
        <v>0</v>
      </c>
    </row>
    <row r="2531" spans="1:7" x14ac:dyDescent="0.25">
      <c r="A2531">
        <v>2530</v>
      </c>
      <c r="B2531">
        <v>2610</v>
      </c>
      <c r="C2531">
        <v>1107</v>
      </c>
      <c r="D2531">
        <f>INDEX(Reservations[Hall (won''t be transferred to database)],MATCH(SeatReservations[[#This Row],[Reservation]],Reservations[Id],0))</f>
        <v>6</v>
      </c>
      <c r="E2531">
        <f>INDEX(Reservations[Screening],MATCH(SeatReservations[[#This Row],[Reservation]],Reservations[Id],0))</f>
        <v>641</v>
      </c>
      <c r="F2531">
        <f t="shared" si="39"/>
        <v>1</v>
      </c>
      <c r="G2531">
        <f>INDEX(Seat!E:E,MATCH(SeatReservations!C2531,Seat!A:A,0))</f>
        <v>0</v>
      </c>
    </row>
    <row r="2532" spans="1:7" x14ac:dyDescent="0.25">
      <c r="A2532">
        <v>2531</v>
      </c>
      <c r="B2532">
        <v>815</v>
      </c>
      <c r="C2532">
        <v>487</v>
      </c>
      <c r="D2532">
        <f>INDEX(Reservations[Hall (won''t be transferred to database)],MATCH(SeatReservations[[#This Row],[Reservation]],Reservations[Id],0))</f>
        <v>3</v>
      </c>
      <c r="E2532">
        <f>INDEX(Reservations[Screening],MATCH(SeatReservations[[#This Row],[Reservation]],Reservations[Id],0))</f>
        <v>635</v>
      </c>
      <c r="F2532">
        <f t="shared" si="39"/>
        <v>1</v>
      </c>
      <c r="G2532">
        <f>INDEX(Seat!E:E,MATCH(SeatReservations!C2532,Seat!A:A,0))</f>
        <v>0</v>
      </c>
    </row>
    <row r="2533" spans="1:7" x14ac:dyDescent="0.25">
      <c r="A2533">
        <v>2532</v>
      </c>
      <c r="B2533">
        <v>1940</v>
      </c>
      <c r="C2533">
        <v>1183</v>
      </c>
      <c r="D2533">
        <f>INDEX(Reservations[Hall (won''t be transferred to database)],MATCH(SeatReservations[[#This Row],[Reservation]],Reservations[Id],0))</f>
        <v>7</v>
      </c>
      <c r="E2533">
        <f>INDEX(Reservations[Screening],MATCH(SeatReservations[[#This Row],[Reservation]],Reservations[Id],0))</f>
        <v>29</v>
      </c>
      <c r="F2533">
        <f t="shared" si="39"/>
        <v>1</v>
      </c>
      <c r="G2533">
        <f>INDEX(Seat!E:E,MATCH(SeatReservations!C2533,Seat!A:A,0))</f>
        <v>0</v>
      </c>
    </row>
    <row r="2534" spans="1:7" x14ac:dyDescent="0.25">
      <c r="A2534">
        <v>2533</v>
      </c>
      <c r="B2534">
        <v>448</v>
      </c>
      <c r="C2534">
        <v>1111</v>
      </c>
      <c r="D2534">
        <f>INDEX(Reservations[Hall (won''t be transferred to database)],MATCH(SeatReservations[[#This Row],[Reservation]],Reservations[Id],0))</f>
        <v>6</v>
      </c>
      <c r="E2534">
        <f>INDEX(Reservations[Screening],MATCH(SeatReservations[[#This Row],[Reservation]],Reservations[Id],0))</f>
        <v>725</v>
      </c>
      <c r="F2534">
        <f t="shared" si="39"/>
        <v>1</v>
      </c>
      <c r="G2534">
        <f>INDEX(Seat!E:E,MATCH(SeatReservations!C2534,Seat!A:A,0))</f>
        <v>0</v>
      </c>
    </row>
    <row r="2535" spans="1:7" x14ac:dyDescent="0.25">
      <c r="A2535">
        <v>2534</v>
      </c>
      <c r="B2535">
        <v>639</v>
      </c>
      <c r="C2535">
        <v>1162</v>
      </c>
      <c r="D2535">
        <f>INDEX(Reservations[Hall (won''t be transferred to database)],MATCH(SeatReservations[[#This Row],[Reservation]],Reservations[Id],0))</f>
        <v>7</v>
      </c>
      <c r="E2535">
        <f>INDEX(Reservations[Screening],MATCH(SeatReservations[[#This Row],[Reservation]],Reservations[Id],0))</f>
        <v>693</v>
      </c>
      <c r="F2535">
        <f t="shared" si="39"/>
        <v>1</v>
      </c>
      <c r="G2535">
        <f>INDEX(Seat!E:E,MATCH(SeatReservations!C2535,Seat!A:A,0))</f>
        <v>0</v>
      </c>
    </row>
    <row r="2536" spans="1:7" x14ac:dyDescent="0.25">
      <c r="A2536">
        <v>2535</v>
      </c>
      <c r="B2536">
        <v>2936</v>
      </c>
      <c r="C2536">
        <v>1278</v>
      </c>
      <c r="D2536">
        <f>INDEX(Reservations[Hall (won''t be transferred to database)],MATCH(SeatReservations[[#This Row],[Reservation]],Reservations[Id],0))</f>
        <v>8</v>
      </c>
      <c r="E2536">
        <f>INDEX(Reservations[Screening],MATCH(SeatReservations[[#This Row],[Reservation]],Reservations[Id],0))</f>
        <v>841</v>
      </c>
      <c r="F2536">
        <f t="shared" si="39"/>
        <v>2</v>
      </c>
      <c r="G2536">
        <f>INDEX(Seat!E:E,MATCH(SeatReservations!C2536,Seat!A:A,0))</f>
        <v>0</v>
      </c>
    </row>
    <row r="2537" spans="1:7" x14ac:dyDescent="0.25">
      <c r="A2537">
        <v>2536</v>
      </c>
      <c r="B2537">
        <v>872</v>
      </c>
      <c r="C2537">
        <v>1079</v>
      </c>
      <c r="D2537">
        <f>INDEX(Reservations[Hall (won''t be transferred to database)],MATCH(SeatReservations[[#This Row],[Reservation]],Reservations[Id],0))</f>
        <v>6</v>
      </c>
      <c r="E2537">
        <f>INDEX(Reservations[Screening],MATCH(SeatReservations[[#This Row],[Reservation]],Reservations[Id],0))</f>
        <v>831</v>
      </c>
      <c r="F2537">
        <f t="shared" si="39"/>
        <v>2</v>
      </c>
      <c r="G2537">
        <f>INDEX(Seat!E:E,MATCH(SeatReservations!C2537,Seat!A:A,0))</f>
        <v>0</v>
      </c>
    </row>
    <row r="2538" spans="1:7" x14ac:dyDescent="0.25">
      <c r="A2538">
        <v>2537</v>
      </c>
      <c r="B2538">
        <v>1716</v>
      </c>
      <c r="C2538">
        <v>1269</v>
      </c>
      <c r="D2538">
        <f>INDEX(Reservations[Hall (won''t be transferred to database)],MATCH(SeatReservations[[#This Row],[Reservation]],Reservations[Id],0))</f>
        <v>8</v>
      </c>
      <c r="E2538">
        <f>INDEX(Reservations[Screening],MATCH(SeatReservations[[#This Row],[Reservation]],Reservations[Id],0))</f>
        <v>189</v>
      </c>
      <c r="F2538">
        <f t="shared" si="39"/>
        <v>1</v>
      </c>
      <c r="G2538">
        <f>INDEX(Seat!E:E,MATCH(SeatReservations!C2538,Seat!A:A,0))</f>
        <v>0</v>
      </c>
    </row>
    <row r="2539" spans="1:7" x14ac:dyDescent="0.25">
      <c r="A2539">
        <v>2538</v>
      </c>
      <c r="B2539">
        <v>1486</v>
      </c>
      <c r="C2539">
        <v>1292</v>
      </c>
      <c r="D2539">
        <f>INDEX(Reservations[Hall (won''t be transferred to database)],MATCH(SeatReservations[[#This Row],[Reservation]],Reservations[Id],0))</f>
        <v>8</v>
      </c>
      <c r="E2539">
        <f>INDEX(Reservations[Screening],MATCH(SeatReservations[[#This Row],[Reservation]],Reservations[Id],0))</f>
        <v>222</v>
      </c>
      <c r="F2539">
        <f t="shared" si="39"/>
        <v>1</v>
      </c>
      <c r="G2539">
        <f>INDEX(Seat!E:E,MATCH(SeatReservations!C2539,Seat!A:A,0))</f>
        <v>0</v>
      </c>
    </row>
    <row r="2540" spans="1:7" x14ac:dyDescent="0.25">
      <c r="A2540">
        <v>2539</v>
      </c>
      <c r="B2540">
        <v>2821</v>
      </c>
      <c r="C2540">
        <v>1400</v>
      </c>
      <c r="D2540">
        <f>INDEX(Reservations[Hall (won''t be transferred to database)],MATCH(SeatReservations[[#This Row],[Reservation]],Reservations[Id],0))</f>
        <v>10</v>
      </c>
      <c r="E2540">
        <f>INDEX(Reservations[Screening],MATCH(SeatReservations[[#This Row],[Reservation]],Reservations[Id],0))</f>
        <v>692</v>
      </c>
      <c r="F2540">
        <f t="shared" si="39"/>
        <v>1</v>
      </c>
      <c r="G2540">
        <f>INDEX(Seat!E:E,MATCH(SeatReservations!C2540,Seat!A:A,0))</f>
        <v>0</v>
      </c>
    </row>
    <row r="2541" spans="1:7" x14ac:dyDescent="0.25">
      <c r="A2541">
        <v>2540</v>
      </c>
      <c r="B2541">
        <v>1249</v>
      </c>
      <c r="C2541">
        <v>560</v>
      </c>
      <c r="D2541">
        <f>INDEX(Reservations[Hall (won''t be transferred to database)],MATCH(SeatReservations[[#This Row],[Reservation]],Reservations[Id],0))</f>
        <v>3</v>
      </c>
      <c r="E2541">
        <f>INDEX(Reservations[Screening],MATCH(SeatReservations[[#This Row],[Reservation]],Reservations[Id],0))</f>
        <v>187</v>
      </c>
      <c r="F2541">
        <f t="shared" si="39"/>
        <v>1</v>
      </c>
      <c r="G2541">
        <f>INDEX(Seat!E:E,MATCH(SeatReservations!C2541,Seat!A:A,0))</f>
        <v>0</v>
      </c>
    </row>
    <row r="2542" spans="1:7" x14ac:dyDescent="0.25">
      <c r="A2542">
        <v>2541</v>
      </c>
      <c r="B2542">
        <v>464</v>
      </c>
      <c r="C2542">
        <v>470</v>
      </c>
      <c r="D2542">
        <f>INDEX(Reservations[Hall (won''t be transferred to database)],MATCH(SeatReservations[[#This Row],[Reservation]],Reservations[Id],0))</f>
        <v>2</v>
      </c>
      <c r="E2542">
        <f>INDEX(Reservations[Screening],MATCH(SeatReservations[[#This Row],[Reservation]],Reservations[Id],0))</f>
        <v>680</v>
      </c>
      <c r="F2542">
        <f t="shared" si="39"/>
        <v>1</v>
      </c>
      <c r="G2542">
        <f>INDEX(Seat!E:E,MATCH(SeatReservations!C2542,Seat!A:A,0))</f>
        <v>0</v>
      </c>
    </row>
    <row r="2543" spans="1:7" x14ac:dyDescent="0.25">
      <c r="A2543">
        <v>2542</v>
      </c>
      <c r="B2543">
        <v>1154</v>
      </c>
      <c r="C2543">
        <v>963</v>
      </c>
      <c r="D2543">
        <f>INDEX(Reservations[Hall (won''t be transferred to database)],MATCH(SeatReservations[[#This Row],[Reservation]],Reservations[Id],0))</f>
        <v>5</v>
      </c>
      <c r="E2543">
        <f>INDEX(Reservations[Screening],MATCH(SeatReservations[[#This Row],[Reservation]],Reservations[Id],0))</f>
        <v>103</v>
      </c>
      <c r="F2543">
        <f t="shared" si="39"/>
        <v>1</v>
      </c>
      <c r="G2543">
        <f>INDEX(Seat!E:E,MATCH(SeatReservations!C2543,Seat!A:A,0))</f>
        <v>0</v>
      </c>
    </row>
    <row r="2544" spans="1:7" x14ac:dyDescent="0.25">
      <c r="A2544">
        <v>2543</v>
      </c>
      <c r="B2544">
        <v>1481</v>
      </c>
      <c r="C2544">
        <v>1263</v>
      </c>
      <c r="D2544">
        <f>INDEX(Reservations[Hall (won''t be transferred to database)],MATCH(SeatReservations[[#This Row],[Reservation]],Reservations[Id],0))</f>
        <v>8</v>
      </c>
      <c r="E2544">
        <f>INDEX(Reservations[Screening],MATCH(SeatReservations[[#This Row],[Reservation]],Reservations[Id],0))</f>
        <v>239</v>
      </c>
      <c r="F2544">
        <f t="shared" si="39"/>
        <v>1</v>
      </c>
      <c r="G2544">
        <f>INDEX(Seat!E:E,MATCH(SeatReservations!C2544,Seat!A:A,0))</f>
        <v>0</v>
      </c>
    </row>
    <row r="2545" spans="1:7" x14ac:dyDescent="0.25">
      <c r="A2545">
        <v>2544</v>
      </c>
      <c r="B2545">
        <v>2227</v>
      </c>
      <c r="C2545">
        <v>1354</v>
      </c>
      <c r="D2545">
        <f>INDEX(Reservations[Hall (won''t be transferred to database)],MATCH(SeatReservations[[#This Row],[Reservation]],Reservations[Id],0))</f>
        <v>9</v>
      </c>
      <c r="E2545">
        <f>INDEX(Reservations[Screening],MATCH(SeatReservations[[#This Row],[Reservation]],Reservations[Id],0))</f>
        <v>821</v>
      </c>
      <c r="F2545">
        <f t="shared" si="39"/>
        <v>3</v>
      </c>
      <c r="G2545">
        <f>INDEX(Seat!E:E,MATCH(SeatReservations!C2545,Seat!A:A,0))</f>
        <v>0</v>
      </c>
    </row>
    <row r="2546" spans="1:7" x14ac:dyDescent="0.25">
      <c r="A2546">
        <v>2545</v>
      </c>
      <c r="B2546">
        <v>2911</v>
      </c>
      <c r="C2546">
        <v>1220</v>
      </c>
      <c r="D2546">
        <f>INDEX(Reservations[Hall (won''t be transferred to database)],MATCH(SeatReservations[[#This Row],[Reservation]],Reservations[Id],0))</f>
        <v>7</v>
      </c>
      <c r="E2546">
        <f>INDEX(Reservations[Screening],MATCH(SeatReservations[[#This Row],[Reservation]],Reservations[Id],0))</f>
        <v>733</v>
      </c>
      <c r="F2546">
        <f t="shared" si="39"/>
        <v>1</v>
      </c>
      <c r="G2546">
        <f>INDEX(Seat!E:E,MATCH(SeatReservations!C2546,Seat!A:A,0))</f>
        <v>0</v>
      </c>
    </row>
    <row r="2547" spans="1:7" x14ac:dyDescent="0.25">
      <c r="A2547">
        <v>2546</v>
      </c>
      <c r="B2547">
        <v>1081</v>
      </c>
      <c r="C2547">
        <v>936</v>
      </c>
      <c r="D2547">
        <f>INDEX(Reservations[Hall (won''t be transferred to database)],MATCH(SeatReservations[[#This Row],[Reservation]],Reservations[Id],0))</f>
        <v>4</v>
      </c>
      <c r="E2547">
        <f>INDEX(Reservations[Screening],MATCH(SeatReservations[[#This Row],[Reservation]],Reservations[Id],0))</f>
        <v>163</v>
      </c>
      <c r="F2547">
        <f t="shared" si="39"/>
        <v>1</v>
      </c>
      <c r="G2547">
        <f>INDEX(Seat!E:E,MATCH(SeatReservations!C2547,Seat!A:A,0))</f>
        <v>0</v>
      </c>
    </row>
    <row r="2548" spans="1:7" x14ac:dyDescent="0.25">
      <c r="A2548">
        <v>2547</v>
      </c>
      <c r="B2548">
        <v>1401</v>
      </c>
      <c r="C2548">
        <v>1360</v>
      </c>
      <c r="D2548">
        <f>INDEX(Reservations[Hall (won''t be transferred to database)],MATCH(SeatReservations[[#This Row],[Reservation]],Reservations[Id],0))</f>
        <v>9</v>
      </c>
      <c r="E2548">
        <f>INDEX(Reservations[Screening],MATCH(SeatReservations[[#This Row],[Reservation]],Reservations[Id],0))</f>
        <v>199</v>
      </c>
      <c r="F2548">
        <f t="shared" si="39"/>
        <v>1</v>
      </c>
      <c r="G2548">
        <f>INDEX(Seat!E:E,MATCH(SeatReservations!C2548,Seat!A:A,0))</f>
        <v>0</v>
      </c>
    </row>
    <row r="2549" spans="1:7" x14ac:dyDescent="0.25">
      <c r="A2549">
        <v>2548</v>
      </c>
      <c r="B2549">
        <v>828</v>
      </c>
      <c r="C2549">
        <v>92</v>
      </c>
      <c r="D2549">
        <f>INDEX(Reservations[Hall (won''t be transferred to database)],MATCH(SeatReservations[[#This Row],[Reservation]],Reservations[Id],0))</f>
        <v>1</v>
      </c>
      <c r="E2549">
        <f>INDEX(Reservations[Screening],MATCH(SeatReservations[[#This Row],[Reservation]],Reservations[Id],0))</f>
        <v>721</v>
      </c>
      <c r="F2549">
        <f t="shared" si="39"/>
        <v>1</v>
      </c>
      <c r="G2549">
        <f>INDEX(Seat!E:E,MATCH(SeatReservations!C2549,Seat!A:A,0))</f>
        <v>0</v>
      </c>
    </row>
    <row r="2550" spans="1:7" x14ac:dyDescent="0.25">
      <c r="A2550">
        <v>2549</v>
      </c>
      <c r="B2550">
        <v>1549</v>
      </c>
      <c r="C2550">
        <v>964</v>
      </c>
      <c r="D2550">
        <f>INDEX(Reservations[Hall (won''t be transferred to database)],MATCH(SeatReservations[[#This Row],[Reservation]],Reservations[Id],0))</f>
        <v>5</v>
      </c>
      <c r="E2550">
        <f>INDEX(Reservations[Screening],MATCH(SeatReservations[[#This Row],[Reservation]],Reservations[Id],0))</f>
        <v>154</v>
      </c>
      <c r="F2550">
        <f t="shared" si="39"/>
        <v>1</v>
      </c>
      <c r="G2550">
        <f>INDEX(Seat!E:E,MATCH(SeatReservations!C2550,Seat!A:A,0))</f>
        <v>0</v>
      </c>
    </row>
    <row r="2551" spans="1:7" x14ac:dyDescent="0.25">
      <c r="A2551">
        <v>2550</v>
      </c>
      <c r="B2551">
        <v>2563</v>
      </c>
      <c r="C2551">
        <v>317</v>
      </c>
      <c r="D2551">
        <f>INDEX(Reservations[Hall (won''t be transferred to database)],MATCH(SeatReservations[[#This Row],[Reservation]],Reservations[Id],0))</f>
        <v>2</v>
      </c>
      <c r="E2551">
        <f>INDEX(Reservations[Screening],MATCH(SeatReservations[[#This Row],[Reservation]],Reservations[Id],0))</f>
        <v>787</v>
      </c>
      <c r="F2551">
        <f t="shared" si="39"/>
        <v>1</v>
      </c>
      <c r="G2551">
        <f>INDEX(Seat!E:E,MATCH(SeatReservations!C2551,Seat!A:A,0))</f>
        <v>0</v>
      </c>
    </row>
    <row r="2552" spans="1:7" x14ac:dyDescent="0.25">
      <c r="A2552">
        <v>2551</v>
      </c>
      <c r="B2552">
        <v>2116</v>
      </c>
      <c r="C2552">
        <v>1402</v>
      </c>
      <c r="D2552">
        <f>INDEX(Reservations[Hall (won''t be transferred to database)],MATCH(SeatReservations[[#This Row],[Reservation]],Reservations[Id],0))</f>
        <v>10</v>
      </c>
      <c r="E2552">
        <f>INDEX(Reservations[Screening],MATCH(SeatReservations[[#This Row],[Reservation]],Reservations[Id],0))</f>
        <v>804</v>
      </c>
      <c r="F2552">
        <f t="shared" si="39"/>
        <v>4</v>
      </c>
      <c r="G2552">
        <f>INDEX(Seat!E:E,MATCH(SeatReservations!C2552,Seat!A:A,0))</f>
        <v>0</v>
      </c>
    </row>
    <row r="2553" spans="1:7" x14ac:dyDescent="0.25">
      <c r="A2553">
        <v>2552</v>
      </c>
      <c r="B2553">
        <v>2219</v>
      </c>
      <c r="C2553">
        <v>58</v>
      </c>
      <c r="D2553">
        <f>INDEX(Reservations[Hall (won''t be transferred to database)],MATCH(SeatReservations[[#This Row],[Reservation]],Reservations[Id],0))</f>
        <v>1</v>
      </c>
      <c r="E2553">
        <f>INDEX(Reservations[Screening],MATCH(SeatReservations[[#This Row],[Reservation]],Reservations[Id],0))</f>
        <v>740</v>
      </c>
      <c r="F2553">
        <f t="shared" si="39"/>
        <v>1</v>
      </c>
      <c r="G2553">
        <f>INDEX(Seat!E:E,MATCH(SeatReservations!C2553,Seat!A:A,0))</f>
        <v>0</v>
      </c>
    </row>
    <row r="2554" spans="1:7" x14ac:dyDescent="0.25">
      <c r="A2554">
        <v>2553</v>
      </c>
      <c r="B2554">
        <v>253</v>
      </c>
      <c r="C2554">
        <v>1055</v>
      </c>
      <c r="D2554">
        <f>INDEX(Reservations[Hall (won''t be transferred to database)],MATCH(SeatReservations[[#This Row],[Reservation]],Reservations[Id],0))</f>
        <v>5</v>
      </c>
      <c r="E2554">
        <f>INDEX(Reservations[Screening],MATCH(SeatReservations[[#This Row],[Reservation]],Reservations[Id],0))</f>
        <v>836</v>
      </c>
      <c r="F2554">
        <f t="shared" si="39"/>
        <v>1</v>
      </c>
      <c r="G2554">
        <f>INDEX(Seat!E:E,MATCH(SeatReservations!C2554,Seat!A:A,0))</f>
        <v>0</v>
      </c>
    </row>
    <row r="2555" spans="1:7" x14ac:dyDescent="0.25">
      <c r="A2555">
        <v>2554</v>
      </c>
      <c r="B2555">
        <v>2926</v>
      </c>
      <c r="C2555">
        <v>165</v>
      </c>
      <c r="D2555">
        <f>INDEX(Reservations[Hall (won''t be transferred to database)],MATCH(SeatReservations[[#This Row],[Reservation]],Reservations[Id],0))</f>
        <v>1</v>
      </c>
      <c r="E2555">
        <f>INDEX(Reservations[Screening],MATCH(SeatReservations[[#This Row],[Reservation]],Reservations[Id],0))</f>
        <v>696</v>
      </c>
      <c r="F2555">
        <f t="shared" si="39"/>
        <v>2</v>
      </c>
      <c r="G2555">
        <f>INDEX(Seat!E:E,MATCH(SeatReservations!C2555,Seat!A:A,0))</f>
        <v>0</v>
      </c>
    </row>
    <row r="2556" spans="1:7" x14ac:dyDescent="0.25">
      <c r="A2556">
        <v>2555</v>
      </c>
      <c r="B2556">
        <v>2486</v>
      </c>
      <c r="C2556">
        <v>285</v>
      </c>
      <c r="D2556">
        <f>INDEX(Reservations[Hall (won''t be transferred to database)],MATCH(SeatReservations[[#This Row],[Reservation]],Reservations[Id],0))</f>
        <v>2</v>
      </c>
      <c r="E2556">
        <f>INDEX(Reservations[Screening],MATCH(SeatReservations[[#This Row],[Reservation]],Reservations[Id],0))</f>
        <v>623</v>
      </c>
      <c r="F2556">
        <f t="shared" si="39"/>
        <v>1</v>
      </c>
      <c r="G2556">
        <f>INDEX(Seat!E:E,MATCH(SeatReservations!C2556,Seat!A:A,0))</f>
        <v>0</v>
      </c>
    </row>
    <row r="2557" spans="1:7" x14ac:dyDescent="0.25">
      <c r="A2557">
        <v>2556</v>
      </c>
      <c r="B2557">
        <v>1572</v>
      </c>
      <c r="C2557">
        <v>1395</v>
      </c>
      <c r="D2557">
        <f>INDEX(Reservations[Hall (won''t be transferred to database)],MATCH(SeatReservations[[#This Row],[Reservation]],Reservations[Id],0))</f>
        <v>10</v>
      </c>
      <c r="E2557">
        <f>INDEX(Reservations[Screening],MATCH(SeatReservations[[#This Row],[Reservation]],Reservations[Id],0))</f>
        <v>271</v>
      </c>
      <c r="F2557">
        <f t="shared" si="39"/>
        <v>1</v>
      </c>
      <c r="G2557">
        <f>INDEX(Seat!E:E,MATCH(SeatReservations!C2557,Seat!A:A,0))</f>
        <v>0</v>
      </c>
    </row>
    <row r="2558" spans="1:7" x14ac:dyDescent="0.25">
      <c r="A2558">
        <v>2557</v>
      </c>
      <c r="B2558">
        <v>2790</v>
      </c>
      <c r="C2558">
        <v>1338</v>
      </c>
      <c r="D2558">
        <f>INDEX(Reservations[Hall (won''t be transferred to database)],MATCH(SeatReservations[[#This Row],[Reservation]],Reservations[Id],0))</f>
        <v>9</v>
      </c>
      <c r="E2558">
        <f>INDEX(Reservations[Screening],MATCH(SeatReservations[[#This Row],[Reservation]],Reservations[Id],0))</f>
        <v>799</v>
      </c>
      <c r="F2558">
        <f t="shared" si="39"/>
        <v>2</v>
      </c>
      <c r="G2558">
        <f>INDEX(Seat!E:E,MATCH(SeatReservations!C2558,Seat!A:A,0))</f>
        <v>0</v>
      </c>
    </row>
    <row r="2559" spans="1:7" x14ac:dyDescent="0.25">
      <c r="A2559">
        <v>2558</v>
      </c>
      <c r="B2559">
        <v>764</v>
      </c>
      <c r="C2559">
        <v>503</v>
      </c>
      <c r="D2559">
        <f>INDEX(Reservations[Hall (won''t be transferred to database)],MATCH(SeatReservations[[#This Row],[Reservation]],Reservations[Id],0))</f>
        <v>3</v>
      </c>
      <c r="E2559">
        <f>INDEX(Reservations[Screening],MATCH(SeatReservations[[#This Row],[Reservation]],Reservations[Id],0))</f>
        <v>753</v>
      </c>
      <c r="F2559">
        <f t="shared" si="39"/>
        <v>1</v>
      </c>
      <c r="G2559">
        <f>INDEX(Seat!E:E,MATCH(SeatReservations!C2559,Seat!A:A,0))</f>
        <v>0</v>
      </c>
    </row>
    <row r="2560" spans="1:7" x14ac:dyDescent="0.25">
      <c r="A2560">
        <v>2559</v>
      </c>
      <c r="B2560">
        <v>1449</v>
      </c>
      <c r="C2560">
        <v>966</v>
      </c>
      <c r="D2560">
        <f>INDEX(Reservations[Hall (won''t be transferred to database)],MATCH(SeatReservations[[#This Row],[Reservation]],Reservations[Id],0))</f>
        <v>5</v>
      </c>
      <c r="E2560">
        <f>INDEX(Reservations[Screening],MATCH(SeatReservations[[#This Row],[Reservation]],Reservations[Id],0))</f>
        <v>19</v>
      </c>
      <c r="F2560">
        <f t="shared" si="39"/>
        <v>1</v>
      </c>
      <c r="G2560">
        <f>INDEX(Seat!E:E,MATCH(SeatReservations!C2560,Seat!A:A,0))</f>
        <v>0</v>
      </c>
    </row>
    <row r="2561" spans="1:7" x14ac:dyDescent="0.25">
      <c r="A2561">
        <v>2560</v>
      </c>
      <c r="B2561">
        <v>2410</v>
      </c>
      <c r="C2561">
        <v>885</v>
      </c>
      <c r="D2561">
        <f>INDEX(Reservations[Hall (won''t be transferred to database)],MATCH(SeatReservations[[#This Row],[Reservation]],Reservations[Id],0))</f>
        <v>4</v>
      </c>
      <c r="E2561">
        <f>INDEX(Reservations[Screening],MATCH(SeatReservations[[#This Row],[Reservation]],Reservations[Id],0))</f>
        <v>786</v>
      </c>
      <c r="F2561">
        <f t="shared" si="39"/>
        <v>1</v>
      </c>
      <c r="G2561">
        <f>INDEX(Seat!E:E,MATCH(SeatReservations!C2561,Seat!A:A,0))</f>
        <v>0</v>
      </c>
    </row>
    <row r="2562" spans="1:7" x14ac:dyDescent="0.25">
      <c r="A2562">
        <v>2561</v>
      </c>
      <c r="B2562">
        <v>1566</v>
      </c>
      <c r="C2562">
        <v>1208</v>
      </c>
      <c r="D2562">
        <f>INDEX(Reservations[Hall (won''t be transferred to database)],MATCH(SeatReservations[[#This Row],[Reservation]],Reservations[Id],0))</f>
        <v>7</v>
      </c>
      <c r="E2562">
        <f>INDEX(Reservations[Screening],MATCH(SeatReservations[[#This Row],[Reservation]],Reservations[Id],0))</f>
        <v>173</v>
      </c>
      <c r="F2562">
        <f t="shared" ref="F2562:F2625" si="40">COUNTIFS($E$1:$E$15894,E2562,$C$1:$C$15894,C2562)</f>
        <v>1</v>
      </c>
      <c r="G2562">
        <f>INDEX(Seat!E:E,MATCH(SeatReservations!C2562,Seat!A:A,0))</f>
        <v>0</v>
      </c>
    </row>
    <row r="2563" spans="1:7" x14ac:dyDescent="0.25">
      <c r="A2563">
        <v>2562</v>
      </c>
      <c r="B2563">
        <v>855</v>
      </c>
      <c r="C2563">
        <v>1419</v>
      </c>
      <c r="D2563">
        <f>INDEX(Reservations[Hall (won''t be transferred to database)],MATCH(SeatReservations[[#This Row],[Reservation]],Reservations[Id],0))</f>
        <v>10</v>
      </c>
      <c r="E2563">
        <f>INDEX(Reservations[Screening],MATCH(SeatReservations[[#This Row],[Reservation]],Reservations[Id],0))</f>
        <v>779</v>
      </c>
      <c r="F2563">
        <f t="shared" si="40"/>
        <v>1</v>
      </c>
      <c r="G2563">
        <f>INDEX(Seat!E:E,MATCH(SeatReservations!C2563,Seat!A:A,0))</f>
        <v>0</v>
      </c>
    </row>
    <row r="2564" spans="1:7" x14ac:dyDescent="0.25">
      <c r="A2564">
        <v>2563</v>
      </c>
      <c r="B2564">
        <v>2923</v>
      </c>
      <c r="C2564">
        <v>559</v>
      </c>
      <c r="D2564">
        <f>INDEX(Reservations[Hall (won''t be transferred to database)],MATCH(SeatReservations[[#This Row],[Reservation]],Reservations[Id],0))</f>
        <v>3</v>
      </c>
      <c r="E2564">
        <f>INDEX(Reservations[Screening],MATCH(SeatReservations[[#This Row],[Reservation]],Reservations[Id],0))</f>
        <v>808</v>
      </c>
      <c r="F2564">
        <f t="shared" si="40"/>
        <v>1</v>
      </c>
      <c r="G2564">
        <f>INDEX(Seat!E:E,MATCH(SeatReservations!C2564,Seat!A:A,0))</f>
        <v>0</v>
      </c>
    </row>
    <row r="2565" spans="1:7" x14ac:dyDescent="0.25">
      <c r="A2565">
        <v>2564</v>
      </c>
      <c r="B2565">
        <v>2174</v>
      </c>
      <c r="C2565">
        <v>1398</v>
      </c>
      <c r="D2565">
        <f>INDEX(Reservations[Hall (won''t be transferred to database)],MATCH(SeatReservations[[#This Row],[Reservation]],Reservations[Id],0))</f>
        <v>10</v>
      </c>
      <c r="E2565">
        <f>INDEX(Reservations[Screening],MATCH(SeatReservations[[#This Row],[Reservation]],Reservations[Id],0))</f>
        <v>617</v>
      </c>
      <c r="F2565">
        <f t="shared" si="40"/>
        <v>1</v>
      </c>
      <c r="G2565">
        <f>INDEX(Seat!E:E,MATCH(SeatReservations!C2565,Seat!A:A,0))</f>
        <v>0</v>
      </c>
    </row>
    <row r="2566" spans="1:7" x14ac:dyDescent="0.25">
      <c r="A2566">
        <v>2565</v>
      </c>
      <c r="B2566">
        <v>1009</v>
      </c>
      <c r="C2566">
        <v>1392</v>
      </c>
      <c r="D2566">
        <f>INDEX(Reservations[Hall (won''t be transferred to database)],MATCH(SeatReservations[[#This Row],[Reservation]],Reservations[Id],0))</f>
        <v>10</v>
      </c>
      <c r="E2566">
        <f>INDEX(Reservations[Screening],MATCH(SeatReservations[[#This Row],[Reservation]],Reservations[Id],0))</f>
        <v>167</v>
      </c>
      <c r="F2566">
        <f t="shared" si="40"/>
        <v>1</v>
      </c>
      <c r="G2566">
        <f>INDEX(Seat!E:E,MATCH(SeatReservations!C2566,Seat!A:A,0))</f>
        <v>0</v>
      </c>
    </row>
    <row r="2567" spans="1:7" x14ac:dyDescent="0.25">
      <c r="A2567">
        <v>2566</v>
      </c>
      <c r="B2567">
        <v>2720</v>
      </c>
      <c r="C2567">
        <v>1385</v>
      </c>
      <c r="D2567">
        <f>INDEX(Reservations[Hall (won''t be transferred to database)],MATCH(SeatReservations[[#This Row],[Reservation]],Reservations[Id],0))</f>
        <v>10</v>
      </c>
      <c r="E2567">
        <f>INDEX(Reservations[Screening],MATCH(SeatReservations[[#This Row],[Reservation]],Reservations[Id],0))</f>
        <v>667</v>
      </c>
      <c r="F2567">
        <f t="shared" si="40"/>
        <v>1</v>
      </c>
      <c r="G2567">
        <f>INDEX(Seat!E:E,MATCH(SeatReservations!C2567,Seat!A:A,0))</f>
        <v>0</v>
      </c>
    </row>
    <row r="2568" spans="1:7" x14ac:dyDescent="0.25">
      <c r="A2568">
        <v>2567</v>
      </c>
      <c r="B2568">
        <v>1013</v>
      </c>
      <c r="C2568">
        <v>613</v>
      </c>
      <c r="D2568">
        <f>INDEX(Reservations[Hall (won''t be transferred to database)],MATCH(SeatReservations[[#This Row],[Reservation]],Reservations[Id],0))</f>
        <v>3</v>
      </c>
      <c r="E2568">
        <f>INDEX(Reservations[Screening],MATCH(SeatReservations[[#This Row],[Reservation]],Reservations[Id],0))</f>
        <v>234</v>
      </c>
      <c r="F2568">
        <f t="shared" si="40"/>
        <v>1</v>
      </c>
      <c r="G2568">
        <f>INDEX(Seat!E:E,MATCH(SeatReservations!C2568,Seat!A:A,0))</f>
        <v>0</v>
      </c>
    </row>
    <row r="2569" spans="1:7" x14ac:dyDescent="0.25">
      <c r="A2569">
        <v>2568</v>
      </c>
      <c r="B2569">
        <v>1827</v>
      </c>
      <c r="C2569">
        <v>1396</v>
      </c>
      <c r="D2569">
        <f>INDEX(Reservations[Hall (won''t be transferred to database)],MATCH(SeatReservations[[#This Row],[Reservation]],Reservations[Id],0))</f>
        <v>10</v>
      </c>
      <c r="E2569">
        <f>INDEX(Reservations[Screening],MATCH(SeatReservations[[#This Row],[Reservation]],Reservations[Id],0))</f>
        <v>160</v>
      </c>
      <c r="F2569">
        <f t="shared" si="40"/>
        <v>1</v>
      </c>
      <c r="G2569">
        <f>INDEX(Seat!E:E,MATCH(SeatReservations!C2569,Seat!A:A,0))</f>
        <v>0</v>
      </c>
    </row>
    <row r="2570" spans="1:7" x14ac:dyDescent="0.25">
      <c r="A2570">
        <v>2569</v>
      </c>
      <c r="B2570">
        <v>2564</v>
      </c>
      <c r="C2570">
        <v>510</v>
      </c>
      <c r="D2570">
        <f>INDEX(Reservations[Hall (won''t be transferred to database)],MATCH(SeatReservations[[#This Row],[Reservation]],Reservations[Id],0))</f>
        <v>3</v>
      </c>
      <c r="E2570">
        <f>INDEX(Reservations[Screening],MATCH(SeatReservations[[#This Row],[Reservation]],Reservations[Id],0))</f>
        <v>712</v>
      </c>
      <c r="F2570">
        <f t="shared" si="40"/>
        <v>1</v>
      </c>
      <c r="G2570">
        <f>INDEX(Seat!E:E,MATCH(SeatReservations!C2570,Seat!A:A,0))</f>
        <v>0</v>
      </c>
    </row>
    <row r="2571" spans="1:7" x14ac:dyDescent="0.25">
      <c r="A2571">
        <v>2570</v>
      </c>
      <c r="B2571">
        <v>2235</v>
      </c>
      <c r="C2571">
        <v>1088</v>
      </c>
      <c r="D2571">
        <f>INDEX(Reservations[Hall (won''t be transferred to database)],MATCH(SeatReservations[[#This Row],[Reservation]],Reservations[Id],0))</f>
        <v>6</v>
      </c>
      <c r="E2571">
        <f>INDEX(Reservations[Screening],MATCH(SeatReservations[[#This Row],[Reservation]],Reservations[Id],0))</f>
        <v>677</v>
      </c>
      <c r="F2571">
        <f t="shared" si="40"/>
        <v>1</v>
      </c>
      <c r="G2571">
        <f>INDEX(Seat!E:E,MATCH(SeatReservations!C2571,Seat!A:A,0))</f>
        <v>0</v>
      </c>
    </row>
    <row r="2572" spans="1:7" x14ac:dyDescent="0.25">
      <c r="A2572">
        <v>2571</v>
      </c>
      <c r="B2572">
        <v>2270</v>
      </c>
      <c r="C2572">
        <v>757</v>
      </c>
      <c r="D2572">
        <f>INDEX(Reservations[Hall (won''t be transferred to database)],MATCH(SeatReservations[[#This Row],[Reservation]],Reservations[Id],0))</f>
        <v>4</v>
      </c>
      <c r="E2572">
        <f>INDEX(Reservations[Screening],MATCH(SeatReservations[[#This Row],[Reservation]],Reservations[Id],0))</f>
        <v>792</v>
      </c>
      <c r="F2572">
        <f t="shared" si="40"/>
        <v>1</v>
      </c>
      <c r="G2572">
        <f>INDEX(Seat!E:E,MATCH(SeatReservations!C2572,Seat!A:A,0))</f>
        <v>0</v>
      </c>
    </row>
    <row r="2573" spans="1:7" x14ac:dyDescent="0.25">
      <c r="A2573">
        <v>2572</v>
      </c>
      <c r="B2573">
        <v>975</v>
      </c>
      <c r="C2573">
        <v>409</v>
      </c>
      <c r="D2573">
        <f>INDEX(Reservations[Hall (won''t be transferred to database)],MATCH(SeatReservations[[#This Row],[Reservation]],Reservations[Id],0))</f>
        <v>2</v>
      </c>
      <c r="E2573">
        <f>INDEX(Reservations[Screening],MATCH(SeatReservations[[#This Row],[Reservation]],Reservations[Id],0))</f>
        <v>788</v>
      </c>
      <c r="F2573">
        <f t="shared" si="40"/>
        <v>1</v>
      </c>
      <c r="G2573">
        <f>INDEX(Seat!E:E,MATCH(SeatReservations!C2573,Seat!A:A,0))</f>
        <v>0</v>
      </c>
    </row>
    <row r="2574" spans="1:7" x14ac:dyDescent="0.25">
      <c r="A2574">
        <v>2573</v>
      </c>
      <c r="B2574">
        <v>194</v>
      </c>
      <c r="C2574">
        <v>1273</v>
      </c>
      <c r="D2574">
        <f>INDEX(Reservations[Hall (won''t be transferred to database)],MATCH(SeatReservations[[#This Row],[Reservation]],Reservations[Id],0))</f>
        <v>8</v>
      </c>
      <c r="E2574">
        <f>INDEX(Reservations[Screening],MATCH(SeatReservations[[#This Row],[Reservation]],Reservations[Id],0))</f>
        <v>633</v>
      </c>
      <c r="F2574">
        <f t="shared" si="40"/>
        <v>1</v>
      </c>
      <c r="G2574">
        <f>INDEX(Seat!E:E,MATCH(SeatReservations!C2574,Seat!A:A,0))</f>
        <v>0</v>
      </c>
    </row>
    <row r="2575" spans="1:7" x14ac:dyDescent="0.25">
      <c r="A2575">
        <v>2574</v>
      </c>
      <c r="B2575">
        <v>2237</v>
      </c>
      <c r="C2575">
        <v>494</v>
      </c>
      <c r="D2575">
        <f>INDEX(Reservations[Hall (won''t be transferred to database)],MATCH(SeatReservations[[#This Row],[Reservation]],Reservations[Id],0))</f>
        <v>3</v>
      </c>
      <c r="E2575">
        <f>INDEX(Reservations[Screening],MATCH(SeatReservations[[#This Row],[Reservation]],Reservations[Id],0))</f>
        <v>612</v>
      </c>
      <c r="F2575">
        <f t="shared" si="40"/>
        <v>2</v>
      </c>
      <c r="G2575">
        <f>INDEX(Seat!E:E,MATCH(SeatReservations!C2575,Seat!A:A,0))</f>
        <v>0</v>
      </c>
    </row>
    <row r="2576" spans="1:7" x14ac:dyDescent="0.25">
      <c r="A2576">
        <v>2575</v>
      </c>
      <c r="B2576">
        <v>1597</v>
      </c>
      <c r="C2576">
        <v>1417</v>
      </c>
      <c r="D2576">
        <f>INDEX(Reservations[Hall (won''t be transferred to database)],MATCH(SeatReservations[[#This Row],[Reservation]],Reservations[Id],0))</f>
        <v>10</v>
      </c>
      <c r="E2576">
        <f>INDEX(Reservations[Screening],MATCH(SeatReservations[[#This Row],[Reservation]],Reservations[Id],0))</f>
        <v>264</v>
      </c>
      <c r="F2576">
        <f t="shared" si="40"/>
        <v>1</v>
      </c>
      <c r="G2576">
        <f>INDEX(Seat!E:E,MATCH(SeatReservations!C2576,Seat!A:A,0))</f>
        <v>0</v>
      </c>
    </row>
    <row r="2577" spans="1:7" x14ac:dyDescent="0.25">
      <c r="A2577">
        <v>2576</v>
      </c>
      <c r="B2577">
        <v>981</v>
      </c>
      <c r="C2577">
        <v>141</v>
      </c>
      <c r="D2577">
        <f>INDEX(Reservations[Hall (won''t be transferred to database)],MATCH(SeatReservations[[#This Row],[Reservation]],Reservations[Id],0))</f>
        <v>1</v>
      </c>
      <c r="E2577">
        <f>INDEX(Reservations[Screening],MATCH(SeatReservations[[#This Row],[Reservation]],Reservations[Id],0))</f>
        <v>765</v>
      </c>
      <c r="F2577">
        <f t="shared" si="40"/>
        <v>1</v>
      </c>
      <c r="G2577">
        <f>INDEX(Seat!E:E,MATCH(SeatReservations!C2577,Seat!A:A,0))</f>
        <v>0</v>
      </c>
    </row>
    <row r="2578" spans="1:7" x14ac:dyDescent="0.25">
      <c r="A2578">
        <v>2577</v>
      </c>
      <c r="B2578">
        <v>2351</v>
      </c>
      <c r="C2578">
        <v>257</v>
      </c>
      <c r="D2578">
        <f>INDEX(Reservations[Hall (won''t be transferred to database)],MATCH(SeatReservations[[#This Row],[Reservation]],Reservations[Id],0))</f>
        <v>2</v>
      </c>
      <c r="E2578">
        <f>INDEX(Reservations[Screening],MATCH(SeatReservations[[#This Row],[Reservation]],Reservations[Id],0))</f>
        <v>669</v>
      </c>
      <c r="F2578">
        <f t="shared" si="40"/>
        <v>2</v>
      </c>
      <c r="G2578">
        <f>INDEX(Seat!E:E,MATCH(SeatReservations!C2578,Seat!A:A,0))</f>
        <v>0</v>
      </c>
    </row>
    <row r="2579" spans="1:7" x14ac:dyDescent="0.25">
      <c r="A2579">
        <v>2578</v>
      </c>
      <c r="B2579">
        <v>1128</v>
      </c>
      <c r="C2579">
        <v>1228</v>
      </c>
      <c r="D2579">
        <f>INDEX(Reservations[Hall (won''t be transferred to database)],MATCH(SeatReservations[[#This Row],[Reservation]],Reservations[Id],0))</f>
        <v>7</v>
      </c>
      <c r="E2579">
        <f>INDEX(Reservations[Screening],MATCH(SeatReservations[[#This Row],[Reservation]],Reservations[Id],0))</f>
        <v>110</v>
      </c>
      <c r="F2579">
        <f t="shared" si="40"/>
        <v>1</v>
      </c>
      <c r="G2579">
        <f>INDEX(Seat!E:E,MATCH(SeatReservations!C2579,Seat!A:A,0))</f>
        <v>0</v>
      </c>
    </row>
    <row r="2580" spans="1:7" x14ac:dyDescent="0.25">
      <c r="A2580">
        <v>2579</v>
      </c>
      <c r="B2580">
        <v>82</v>
      </c>
      <c r="C2580">
        <v>137</v>
      </c>
      <c r="D2580">
        <f>INDEX(Reservations[Hall (won''t be transferred to database)],MATCH(SeatReservations[[#This Row],[Reservation]],Reservations[Id],0))</f>
        <v>1</v>
      </c>
      <c r="E2580">
        <f>INDEX(Reservations[Screening],MATCH(SeatReservations[[#This Row],[Reservation]],Reservations[Id],0))</f>
        <v>747</v>
      </c>
      <c r="F2580">
        <f t="shared" si="40"/>
        <v>1</v>
      </c>
      <c r="G2580">
        <f>INDEX(Seat!E:E,MATCH(SeatReservations!C2580,Seat!A:A,0))</f>
        <v>0</v>
      </c>
    </row>
    <row r="2581" spans="1:7" x14ac:dyDescent="0.25">
      <c r="A2581">
        <v>2580</v>
      </c>
      <c r="B2581">
        <v>1144</v>
      </c>
      <c r="C2581">
        <v>1402</v>
      </c>
      <c r="D2581">
        <f>INDEX(Reservations[Hall (won''t be transferred to database)],MATCH(SeatReservations[[#This Row],[Reservation]],Reservations[Id],0))</f>
        <v>10</v>
      </c>
      <c r="E2581">
        <f>INDEX(Reservations[Screening],MATCH(SeatReservations[[#This Row],[Reservation]],Reservations[Id],0))</f>
        <v>284</v>
      </c>
      <c r="F2581">
        <f t="shared" si="40"/>
        <v>1</v>
      </c>
      <c r="G2581">
        <f>INDEX(Seat!E:E,MATCH(SeatReservations!C2581,Seat!A:A,0))</f>
        <v>0</v>
      </c>
    </row>
    <row r="2582" spans="1:7" x14ac:dyDescent="0.25">
      <c r="A2582">
        <v>2581</v>
      </c>
      <c r="B2582">
        <v>1254</v>
      </c>
      <c r="C2582">
        <v>319</v>
      </c>
      <c r="D2582">
        <f>INDEX(Reservations[Hall (won''t be transferred to database)],MATCH(SeatReservations[[#This Row],[Reservation]],Reservations[Id],0))</f>
        <v>2</v>
      </c>
      <c r="E2582">
        <f>INDEX(Reservations[Screening],MATCH(SeatReservations[[#This Row],[Reservation]],Reservations[Id],0))</f>
        <v>5</v>
      </c>
      <c r="F2582">
        <f t="shared" si="40"/>
        <v>1</v>
      </c>
      <c r="G2582">
        <f>INDEX(Seat!E:E,MATCH(SeatReservations!C2582,Seat!A:A,0))</f>
        <v>0</v>
      </c>
    </row>
    <row r="2583" spans="1:7" x14ac:dyDescent="0.25">
      <c r="A2583">
        <v>2582</v>
      </c>
      <c r="B2583">
        <v>975</v>
      </c>
      <c r="C2583">
        <v>433</v>
      </c>
      <c r="D2583">
        <f>INDEX(Reservations[Hall (won''t be transferred to database)],MATCH(SeatReservations[[#This Row],[Reservation]],Reservations[Id],0))</f>
        <v>2</v>
      </c>
      <c r="E2583">
        <f>INDEX(Reservations[Screening],MATCH(SeatReservations[[#This Row],[Reservation]],Reservations[Id],0))</f>
        <v>788</v>
      </c>
      <c r="F2583">
        <f t="shared" si="40"/>
        <v>2</v>
      </c>
      <c r="G2583">
        <f>INDEX(Seat!E:E,MATCH(SeatReservations!C2583,Seat!A:A,0))</f>
        <v>0</v>
      </c>
    </row>
    <row r="2584" spans="1:7" x14ac:dyDescent="0.25">
      <c r="A2584">
        <v>2583</v>
      </c>
      <c r="B2584">
        <v>710</v>
      </c>
      <c r="C2584">
        <v>311</v>
      </c>
      <c r="D2584">
        <f>INDEX(Reservations[Hall (won''t be transferred to database)],MATCH(SeatReservations[[#This Row],[Reservation]],Reservations[Id],0))</f>
        <v>2</v>
      </c>
      <c r="E2584">
        <f>INDEX(Reservations[Screening],MATCH(SeatReservations[[#This Row],[Reservation]],Reservations[Id],0))</f>
        <v>736</v>
      </c>
      <c r="F2584">
        <f t="shared" si="40"/>
        <v>2</v>
      </c>
      <c r="G2584">
        <f>INDEX(Seat!E:E,MATCH(SeatReservations!C2584,Seat!A:A,0))</f>
        <v>0</v>
      </c>
    </row>
    <row r="2585" spans="1:7" x14ac:dyDescent="0.25">
      <c r="A2585">
        <v>2584</v>
      </c>
      <c r="B2585">
        <v>735</v>
      </c>
      <c r="C2585">
        <v>421</v>
      </c>
      <c r="D2585">
        <f>INDEX(Reservations[Hall (won''t be transferred to database)],MATCH(SeatReservations[[#This Row],[Reservation]],Reservations[Id],0))</f>
        <v>2</v>
      </c>
      <c r="E2585">
        <f>INDEX(Reservations[Screening],MATCH(SeatReservations[[#This Row],[Reservation]],Reservations[Id],0))</f>
        <v>781</v>
      </c>
      <c r="F2585">
        <f t="shared" si="40"/>
        <v>1</v>
      </c>
      <c r="G2585">
        <f>INDEX(Seat!E:E,MATCH(SeatReservations!C2585,Seat!A:A,0))</f>
        <v>0</v>
      </c>
    </row>
    <row r="2586" spans="1:7" x14ac:dyDescent="0.25">
      <c r="A2586">
        <v>2585</v>
      </c>
      <c r="B2586">
        <v>34</v>
      </c>
      <c r="C2586">
        <v>496</v>
      </c>
      <c r="D2586">
        <f>INDEX(Reservations[Hall (won''t be transferred to database)],MATCH(SeatReservations[[#This Row],[Reservation]],Reservations[Id],0))</f>
        <v>3</v>
      </c>
      <c r="E2586">
        <f>INDEX(Reservations[Screening],MATCH(SeatReservations[[#This Row],[Reservation]],Reservations[Id],0))</f>
        <v>712</v>
      </c>
      <c r="F2586">
        <f t="shared" si="40"/>
        <v>1</v>
      </c>
      <c r="G2586">
        <f>INDEX(Seat!E:E,MATCH(SeatReservations!C2586,Seat!A:A,0))</f>
        <v>0</v>
      </c>
    </row>
    <row r="2587" spans="1:7" x14ac:dyDescent="0.25">
      <c r="A2587">
        <v>2586</v>
      </c>
      <c r="B2587">
        <v>157</v>
      </c>
      <c r="C2587">
        <v>1368</v>
      </c>
      <c r="D2587">
        <f>INDEX(Reservations[Hall (won''t be transferred to database)],MATCH(SeatReservations[[#This Row],[Reservation]],Reservations[Id],0))</f>
        <v>9</v>
      </c>
      <c r="E2587">
        <f>INDEX(Reservations[Screening],MATCH(SeatReservations[[#This Row],[Reservation]],Reservations[Id],0))</f>
        <v>661</v>
      </c>
      <c r="F2587">
        <f t="shared" si="40"/>
        <v>1</v>
      </c>
      <c r="G2587">
        <f>INDEX(Seat!E:E,MATCH(SeatReservations!C2587,Seat!A:A,0))</f>
        <v>0</v>
      </c>
    </row>
    <row r="2588" spans="1:7" x14ac:dyDescent="0.25">
      <c r="A2588">
        <v>2587</v>
      </c>
      <c r="B2588">
        <v>2472</v>
      </c>
      <c r="C2588">
        <v>1099</v>
      </c>
      <c r="D2588">
        <f>INDEX(Reservations[Hall (won''t be transferred to database)],MATCH(SeatReservations[[#This Row],[Reservation]],Reservations[Id],0))</f>
        <v>6</v>
      </c>
      <c r="E2588">
        <f>INDEX(Reservations[Screening],MATCH(SeatReservations[[#This Row],[Reservation]],Reservations[Id],0))</f>
        <v>828</v>
      </c>
      <c r="F2588">
        <f t="shared" si="40"/>
        <v>1</v>
      </c>
      <c r="G2588">
        <f>INDEX(Seat!E:E,MATCH(SeatReservations!C2588,Seat!A:A,0))</f>
        <v>0</v>
      </c>
    </row>
    <row r="2589" spans="1:7" x14ac:dyDescent="0.25">
      <c r="A2589">
        <v>2588</v>
      </c>
      <c r="B2589">
        <v>1592</v>
      </c>
      <c r="C2589">
        <v>1366</v>
      </c>
      <c r="D2589">
        <f>INDEX(Reservations[Hall (won''t be transferred to database)],MATCH(SeatReservations[[#This Row],[Reservation]],Reservations[Id],0))</f>
        <v>9</v>
      </c>
      <c r="E2589">
        <f>INDEX(Reservations[Screening],MATCH(SeatReservations[[#This Row],[Reservation]],Reservations[Id],0))</f>
        <v>72</v>
      </c>
      <c r="F2589">
        <f t="shared" si="40"/>
        <v>1</v>
      </c>
      <c r="G2589">
        <f>INDEX(Seat!E:E,MATCH(SeatReservations!C2589,Seat!A:A,0))</f>
        <v>0</v>
      </c>
    </row>
    <row r="2590" spans="1:7" x14ac:dyDescent="0.25">
      <c r="A2590">
        <v>2589</v>
      </c>
      <c r="B2590">
        <v>357</v>
      </c>
      <c r="C2590">
        <v>1351</v>
      </c>
      <c r="D2590">
        <f>INDEX(Reservations[Hall (won''t be transferred to database)],MATCH(SeatReservations[[#This Row],[Reservation]],Reservations[Id],0))</f>
        <v>9</v>
      </c>
      <c r="E2590">
        <f>INDEX(Reservations[Screening],MATCH(SeatReservations[[#This Row],[Reservation]],Reservations[Id],0))</f>
        <v>748</v>
      </c>
      <c r="F2590">
        <f t="shared" si="40"/>
        <v>2</v>
      </c>
      <c r="G2590">
        <f>INDEX(Seat!E:E,MATCH(SeatReservations!C2590,Seat!A:A,0))</f>
        <v>0</v>
      </c>
    </row>
    <row r="2591" spans="1:7" x14ac:dyDescent="0.25">
      <c r="A2591">
        <v>2590</v>
      </c>
      <c r="B2591">
        <v>17</v>
      </c>
      <c r="C2591">
        <v>941</v>
      </c>
      <c r="D2591">
        <f>INDEX(Reservations[Hall (won''t be transferred to database)],MATCH(SeatReservations[[#This Row],[Reservation]],Reservations[Id],0))</f>
        <v>4</v>
      </c>
      <c r="E2591">
        <f>INDEX(Reservations[Screening],MATCH(SeatReservations[[#This Row],[Reservation]],Reservations[Id],0))</f>
        <v>798</v>
      </c>
      <c r="F2591">
        <f t="shared" si="40"/>
        <v>1</v>
      </c>
      <c r="G2591">
        <f>INDEX(Seat!E:E,MATCH(SeatReservations!C2591,Seat!A:A,0))</f>
        <v>0</v>
      </c>
    </row>
    <row r="2592" spans="1:7" x14ac:dyDescent="0.25">
      <c r="A2592">
        <v>2591</v>
      </c>
      <c r="B2592">
        <v>1926</v>
      </c>
      <c r="C2592">
        <v>1227</v>
      </c>
      <c r="D2592">
        <f>INDEX(Reservations[Hall (won''t be transferred to database)],MATCH(SeatReservations[[#This Row],[Reservation]],Reservations[Id],0))</f>
        <v>7</v>
      </c>
      <c r="E2592">
        <f>INDEX(Reservations[Screening],MATCH(SeatReservations[[#This Row],[Reservation]],Reservations[Id],0))</f>
        <v>174</v>
      </c>
      <c r="F2592">
        <f t="shared" si="40"/>
        <v>2</v>
      </c>
      <c r="G2592">
        <f>INDEX(Seat!E:E,MATCH(SeatReservations!C2592,Seat!A:A,0))</f>
        <v>0</v>
      </c>
    </row>
    <row r="2593" spans="1:7" x14ac:dyDescent="0.25">
      <c r="A2593">
        <v>2592</v>
      </c>
      <c r="B2593">
        <v>844</v>
      </c>
      <c r="C2593">
        <v>196</v>
      </c>
      <c r="D2593">
        <f>INDEX(Reservations[Hall (won''t be transferred to database)],MATCH(SeatReservations[[#This Row],[Reservation]],Reservations[Id],0))</f>
        <v>1</v>
      </c>
      <c r="E2593">
        <f>INDEX(Reservations[Screening],MATCH(SeatReservations[[#This Row],[Reservation]],Reservations[Id],0))</f>
        <v>697</v>
      </c>
      <c r="F2593">
        <f t="shared" si="40"/>
        <v>1</v>
      </c>
      <c r="G2593">
        <f>INDEX(Seat!E:E,MATCH(SeatReservations!C2593,Seat!A:A,0))</f>
        <v>0</v>
      </c>
    </row>
    <row r="2594" spans="1:7" x14ac:dyDescent="0.25">
      <c r="A2594">
        <v>2593</v>
      </c>
      <c r="B2594">
        <v>1156</v>
      </c>
      <c r="C2594">
        <v>491</v>
      </c>
      <c r="D2594">
        <f>INDEX(Reservations[Hall (won''t be transferred to database)],MATCH(SeatReservations[[#This Row],[Reservation]],Reservations[Id],0))</f>
        <v>3</v>
      </c>
      <c r="E2594">
        <f>INDEX(Reservations[Screening],MATCH(SeatReservations[[#This Row],[Reservation]],Reservations[Id],0))</f>
        <v>170</v>
      </c>
      <c r="F2594">
        <f t="shared" si="40"/>
        <v>1</v>
      </c>
      <c r="G2594">
        <f>INDEX(Seat!E:E,MATCH(SeatReservations!C2594,Seat!A:A,0))</f>
        <v>0</v>
      </c>
    </row>
    <row r="2595" spans="1:7" x14ac:dyDescent="0.25">
      <c r="A2595">
        <v>2594</v>
      </c>
      <c r="B2595">
        <v>1884</v>
      </c>
      <c r="C2595">
        <v>1144</v>
      </c>
      <c r="D2595">
        <f>INDEX(Reservations[Hall (won''t be transferred to database)],MATCH(SeatReservations[[#This Row],[Reservation]],Reservations[Id],0))</f>
        <v>6</v>
      </c>
      <c r="E2595">
        <f>INDEX(Reservations[Screening],MATCH(SeatReservations[[#This Row],[Reservation]],Reservations[Id],0))</f>
        <v>63</v>
      </c>
      <c r="F2595">
        <f t="shared" si="40"/>
        <v>1</v>
      </c>
      <c r="G2595">
        <f>INDEX(Seat!E:E,MATCH(SeatReservations!C2595,Seat!A:A,0))</f>
        <v>0</v>
      </c>
    </row>
    <row r="2596" spans="1:7" x14ac:dyDescent="0.25">
      <c r="A2596">
        <v>2595</v>
      </c>
      <c r="B2596">
        <v>1827</v>
      </c>
      <c r="C2596">
        <v>1379</v>
      </c>
      <c r="D2596">
        <f>INDEX(Reservations[Hall (won''t be transferred to database)],MATCH(SeatReservations[[#This Row],[Reservation]],Reservations[Id],0))</f>
        <v>10</v>
      </c>
      <c r="E2596">
        <f>INDEX(Reservations[Screening],MATCH(SeatReservations[[#This Row],[Reservation]],Reservations[Id],0))</f>
        <v>160</v>
      </c>
      <c r="F2596">
        <f t="shared" si="40"/>
        <v>1</v>
      </c>
      <c r="G2596">
        <f>INDEX(Seat!E:E,MATCH(SeatReservations!C2596,Seat!A:A,0))</f>
        <v>0</v>
      </c>
    </row>
    <row r="2597" spans="1:7" x14ac:dyDescent="0.25">
      <c r="A2597">
        <v>2596</v>
      </c>
      <c r="B2597">
        <v>2459</v>
      </c>
      <c r="C2597">
        <v>1057</v>
      </c>
      <c r="D2597">
        <f>INDEX(Reservations[Hall (won''t be transferred to database)],MATCH(SeatReservations[[#This Row],[Reservation]],Reservations[Id],0))</f>
        <v>5</v>
      </c>
      <c r="E2597">
        <f>INDEX(Reservations[Screening],MATCH(SeatReservations[[#This Row],[Reservation]],Reservations[Id],0))</f>
        <v>710</v>
      </c>
      <c r="F2597">
        <f t="shared" si="40"/>
        <v>1</v>
      </c>
      <c r="G2597">
        <f>INDEX(Seat!E:E,MATCH(SeatReservations!C2597,Seat!A:A,0))</f>
        <v>0</v>
      </c>
    </row>
    <row r="2598" spans="1:7" x14ac:dyDescent="0.25">
      <c r="A2598">
        <v>2597</v>
      </c>
      <c r="B2598">
        <v>843</v>
      </c>
      <c r="C2598">
        <v>817</v>
      </c>
      <c r="D2598">
        <f>INDEX(Reservations[Hall (won''t be transferred to database)],MATCH(SeatReservations[[#This Row],[Reservation]],Reservations[Id],0))</f>
        <v>4</v>
      </c>
      <c r="E2598">
        <f>INDEX(Reservations[Screening],MATCH(SeatReservations[[#This Row],[Reservation]],Reservations[Id],0))</f>
        <v>786</v>
      </c>
      <c r="F2598">
        <f t="shared" si="40"/>
        <v>1</v>
      </c>
      <c r="G2598">
        <f>INDEX(Seat!E:E,MATCH(SeatReservations!C2598,Seat!A:A,0))</f>
        <v>0</v>
      </c>
    </row>
    <row r="2599" spans="1:7" x14ac:dyDescent="0.25">
      <c r="A2599">
        <v>2598</v>
      </c>
      <c r="B2599">
        <v>2198</v>
      </c>
      <c r="C2599">
        <v>775</v>
      </c>
      <c r="D2599">
        <f>INDEX(Reservations[Hall (won''t be transferred to database)],MATCH(SeatReservations[[#This Row],[Reservation]],Reservations[Id],0))</f>
        <v>4</v>
      </c>
      <c r="E2599">
        <f>INDEX(Reservations[Screening],MATCH(SeatReservations[[#This Row],[Reservation]],Reservations[Id],0))</f>
        <v>802</v>
      </c>
      <c r="F2599">
        <f t="shared" si="40"/>
        <v>1</v>
      </c>
      <c r="G2599">
        <f>INDEX(Seat!E:E,MATCH(SeatReservations!C2599,Seat!A:A,0))</f>
        <v>0</v>
      </c>
    </row>
    <row r="2600" spans="1:7" x14ac:dyDescent="0.25">
      <c r="A2600">
        <v>2599</v>
      </c>
      <c r="B2600">
        <v>1636</v>
      </c>
      <c r="C2600">
        <v>33</v>
      </c>
      <c r="D2600">
        <f>INDEX(Reservations[Hall (won''t be transferred to database)],MATCH(SeatReservations[[#This Row],[Reservation]],Reservations[Id],0))</f>
        <v>1</v>
      </c>
      <c r="E2600">
        <f>INDEX(Reservations[Screening],MATCH(SeatReservations[[#This Row],[Reservation]],Reservations[Id],0))</f>
        <v>248</v>
      </c>
      <c r="F2600">
        <f t="shared" si="40"/>
        <v>1</v>
      </c>
      <c r="G2600">
        <f>INDEX(Seat!E:E,MATCH(SeatReservations!C2600,Seat!A:A,0))</f>
        <v>0</v>
      </c>
    </row>
    <row r="2601" spans="1:7" x14ac:dyDescent="0.25">
      <c r="A2601">
        <v>2600</v>
      </c>
      <c r="B2601">
        <v>1912</v>
      </c>
      <c r="C2601">
        <v>548</v>
      </c>
      <c r="D2601">
        <f>INDEX(Reservations[Hall (won''t be transferred to database)],MATCH(SeatReservations[[#This Row],[Reservation]],Reservations[Id],0))</f>
        <v>3</v>
      </c>
      <c r="E2601">
        <f>INDEX(Reservations[Screening],MATCH(SeatReservations[[#This Row],[Reservation]],Reservations[Id],0))</f>
        <v>218</v>
      </c>
      <c r="F2601">
        <f t="shared" si="40"/>
        <v>1</v>
      </c>
      <c r="G2601">
        <f>INDEX(Seat!E:E,MATCH(SeatReservations!C2601,Seat!A:A,0))</f>
        <v>0</v>
      </c>
    </row>
    <row r="2602" spans="1:7" x14ac:dyDescent="0.25">
      <c r="A2602">
        <v>2601</v>
      </c>
      <c r="B2602">
        <v>1510</v>
      </c>
      <c r="C2602">
        <v>1190</v>
      </c>
      <c r="D2602">
        <f>INDEX(Reservations[Hall (won''t be transferred to database)],MATCH(SeatReservations[[#This Row],[Reservation]],Reservations[Id],0))</f>
        <v>7</v>
      </c>
      <c r="E2602">
        <f>INDEX(Reservations[Screening],MATCH(SeatReservations[[#This Row],[Reservation]],Reservations[Id],0))</f>
        <v>29</v>
      </c>
      <c r="F2602">
        <f t="shared" si="40"/>
        <v>1</v>
      </c>
      <c r="G2602">
        <f>INDEX(Seat!E:E,MATCH(SeatReservations!C2602,Seat!A:A,0))</f>
        <v>0</v>
      </c>
    </row>
    <row r="2603" spans="1:7" x14ac:dyDescent="0.25">
      <c r="A2603">
        <v>2602</v>
      </c>
      <c r="B2603">
        <v>350</v>
      </c>
      <c r="C2603">
        <v>1333</v>
      </c>
      <c r="D2603">
        <f>INDEX(Reservations[Hall (won''t be transferred to database)],MATCH(SeatReservations[[#This Row],[Reservation]],Reservations[Id],0))</f>
        <v>9</v>
      </c>
      <c r="E2603">
        <f>INDEX(Reservations[Screening],MATCH(SeatReservations[[#This Row],[Reservation]],Reservations[Id],0))</f>
        <v>799</v>
      </c>
      <c r="F2603">
        <f t="shared" si="40"/>
        <v>1</v>
      </c>
      <c r="G2603">
        <f>INDEX(Seat!E:E,MATCH(SeatReservations!C2603,Seat!A:A,0))</f>
        <v>0</v>
      </c>
    </row>
    <row r="2604" spans="1:7" x14ac:dyDescent="0.25">
      <c r="A2604">
        <v>2603</v>
      </c>
      <c r="B2604">
        <v>456</v>
      </c>
      <c r="C2604">
        <v>537</v>
      </c>
      <c r="D2604">
        <f>INDEX(Reservations[Hall (won''t be transferred to database)],MATCH(SeatReservations[[#This Row],[Reservation]],Reservations[Id],0))</f>
        <v>3</v>
      </c>
      <c r="E2604">
        <f>INDEX(Reservations[Screening],MATCH(SeatReservations[[#This Row],[Reservation]],Reservations[Id],0))</f>
        <v>672</v>
      </c>
      <c r="F2604">
        <f t="shared" si="40"/>
        <v>1</v>
      </c>
      <c r="G2604">
        <f>INDEX(Seat!E:E,MATCH(SeatReservations!C2604,Seat!A:A,0))</f>
        <v>0</v>
      </c>
    </row>
    <row r="2605" spans="1:7" x14ac:dyDescent="0.25">
      <c r="A2605">
        <v>2604</v>
      </c>
      <c r="B2605">
        <v>1727</v>
      </c>
      <c r="C2605">
        <v>1391</v>
      </c>
      <c r="D2605">
        <f>INDEX(Reservations[Hall (won''t be transferred to database)],MATCH(SeatReservations[[#This Row],[Reservation]],Reservations[Id],0))</f>
        <v>10</v>
      </c>
      <c r="E2605">
        <f>INDEX(Reservations[Screening],MATCH(SeatReservations[[#This Row],[Reservation]],Reservations[Id],0))</f>
        <v>284</v>
      </c>
      <c r="F2605">
        <f t="shared" si="40"/>
        <v>1</v>
      </c>
      <c r="G2605">
        <f>INDEX(Seat!E:E,MATCH(SeatReservations!C2605,Seat!A:A,0))</f>
        <v>0</v>
      </c>
    </row>
    <row r="2606" spans="1:7" x14ac:dyDescent="0.25">
      <c r="A2606">
        <v>2605</v>
      </c>
      <c r="B2606">
        <v>1615</v>
      </c>
      <c r="C2606">
        <v>1324</v>
      </c>
      <c r="D2606">
        <f>INDEX(Reservations[Hall (won''t be transferred to database)],MATCH(SeatReservations[[#This Row],[Reservation]],Reservations[Id],0))</f>
        <v>9</v>
      </c>
      <c r="E2606">
        <f>INDEX(Reservations[Screening],MATCH(SeatReservations[[#This Row],[Reservation]],Reservations[Id],0))</f>
        <v>280</v>
      </c>
      <c r="F2606">
        <f t="shared" si="40"/>
        <v>1</v>
      </c>
      <c r="G2606">
        <f>INDEX(Seat!E:E,MATCH(SeatReservations!C2606,Seat!A:A,0))</f>
        <v>0</v>
      </c>
    </row>
    <row r="2607" spans="1:7" x14ac:dyDescent="0.25">
      <c r="A2607">
        <v>2606</v>
      </c>
      <c r="B2607">
        <v>1994</v>
      </c>
      <c r="C2607">
        <v>465</v>
      </c>
      <c r="D2607">
        <f>INDEX(Reservations[Hall (won''t be transferred to database)],MATCH(SeatReservations[[#This Row],[Reservation]],Reservations[Id],0))</f>
        <v>2</v>
      </c>
      <c r="E2607">
        <f>INDEX(Reservations[Screening],MATCH(SeatReservations[[#This Row],[Reservation]],Reservations[Id],0))</f>
        <v>105</v>
      </c>
      <c r="F2607">
        <f t="shared" si="40"/>
        <v>1</v>
      </c>
      <c r="G2607">
        <f>INDEX(Seat!E:E,MATCH(SeatReservations!C2607,Seat!A:A,0))</f>
        <v>0</v>
      </c>
    </row>
    <row r="2608" spans="1:7" x14ac:dyDescent="0.25">
      <c r="A2608">
        <v>2607</v>
      </c>
      <c r="B2608">
        <v>2248</v>
      </c>
      <c r="C2608">
        <v>835</v>
      </c>
      <c r="D2608">
        <f>INDEX(Reservations[Hall (won''t be transferred to database)],MATCH(SeatReservations[[#This Row],[Reservation]],Reservations[Id],0))</f>
        <v>4</v>
      </c>
      <c r="E2608">
        <f>INDEX(Reservations[Screening],MATCH(SeatReservations[[#This Row],[Reservation]],Reservations[Id],0))</f>
        <v>637</v>
      </c>
      <c r="F2608">
        <f t="shared" si="40"/>
        <v>1</v>
      </c>
      <c r="G2608">
        <f>INDEX(Seat!E:E,MATCH(SeatReservations!C2608,Seat!A:A,0))</f>
        <v>0</v>
      </c>
    </row>
    <row r="2609" spans="1:7" x14ac:dyDescent="0.25">
      <c r="A2609">
        <v>2608</v>
      </c>
      <c r="B2609">
        <v>1925</v>
      </c>
      <c r="C2609">
        <v>418</v>
      </c>
      <c r="D2609">
        <f>INDEX(Reservations[Hall (won''t be transferred to database)],MATCH(SeatReservations[[#This Row],[Reservation]],Reservations[Id],0))</f>
        <v>2</v>
      </c>
      <c r="E2609">
        <f>INDEX(Reservations[Screening],MATCH(SeatReservations[[#This Row],[Reservation]],Reservations[Id],0))</f>
        <v>282</v>
      </c>
      <c r="F2609">
        <f t="shared" si="40"/>
        <v>1</v>
      </c>
      <c r="G2609">
        <f>INDEX(Seat!E:E,MATCH(SeatReservations!C2609,Seat!A:A,0))</f>
        <v>0</v>
      </c>
    </row>
    <row r="2610" spans="1:7" x14ac:dyDescent="0.25">
      <c r="A2610">
        <v>2609</v>
      </c>
      <c r="B2610">
        <v>1275</v>
      </c>
      <c r="C2610">
        <v>1166</v>
      </c>
      <c r="D2610">
        <f>INDEX(Reservations[Hall (won''t be transferred to database)],MATCH(SeatReservations[[#This Row],[Reservation]],Reservations[Id],0))</f>
        <v>7</v>
      </c>
      <c r="E2610">
        <f>INDEX(Reservations[Screening],MATCH(SeatReservations[[#This Row],[Reservation]],Reservations[Id],0))</f>
        <v>47</v>
      </c>
      <c r="F2610">
        <f t="shared" si="40"/>
        <v>1</v>
      </c>
      <c r="G2610">
        <f>INDEX(Seat!E:E,MATCH(SeatReservations!C2610,Seat!A:A,0))</f>
        <v>0</v>
      </c>
    </row>
    <row r="2611" spans="1:7" x14ac:dyDescent="0.25">
      <c r="A2611">
        <v>2610</v>
      </c>
      <c r="B2611">
        <v>1753</v>
      </c>
      <c r="C2611">
        <v>1408</v>
      </c>
      <c r="D2611">
        <f>INDEX(Reservations[Hall (won''t be transferred to database)],MATCH(SeatReservations[[#This Row],[Reservation]],Reservations[Id],0))</f>
        <v>10</v>
      </c>
      <c r="E2611">
        <f>INDEX(Reservations[Screening],MATCH(SeatReservations[[#This Row],[Reservation]],Reservations[Id],0))</f>
        <v>167</v>
      </c>
      <c r="F2611">
        <f t="shared" si="40"/>
        <v>1</v>
      </c>
      <c r="G2611">
        <f>INDEX(Seat!E:E,MATCH(SeatReservations!C2611,Seat!A:A,0))</f>
        <v>0</v>
      </c>
    </row>
    <row r="2612" spans="1:7" x14ac:dyDescent="0.25">
      <c r="A2612">
        <v>2611</v>
      </c>
      <c r="B2612">
        <v>1525</v>
      </c>
      <c r="C2612">
        <v>1421</v>
      </c>
      <c r="D2612">
        <f>INDEX(Reservations[Hall (won''t be transferred to database)],MATCH(SeatReservations[[#This Row],[Reservation]],Reservations[Id],0))</f>
        <v>10</v>
      </c>
      <c r="E2612">
        <f>INDEX(Reservations[Screening],MATCH(SeatReservations[[#This Row],[Reservation]],Reservations[Id],0))</f>
        <v>28</v>
      </c>
      <c r="F2612">
        <f t="shared" si="40"/>
        <v>2</v>
      </c>
      <c r="G2612">
        <f>INDEX(Seat!E:E,MATCH(SeatReservations!C2612,Seat!A:A,0))</f>
        <v>0</v>
      </c>
    </row>
    <row r="2613" spans="1:7" x14ac:dyDescent="0.25">
      <c r="A2613">
        <v>2612</v>
      </c>
      <c r="B2613">
        <v>1330</v>
      </c>
      <c r="C2613">
        <v>942</v>
      </c>
      <c r="D2613">
        <f>INDEX(Reservations[Hall (won''t be transferred to database)],MATCH(SeatReservations[[#This Row],[Reservation]],Reservations[Id],0))</f>
        <v>4</v>
      </c>
      <c r="E2613">
        <f>INDEX(Reservations[Screening],MATCH(SeatReservations[[#This Row],[Reservation]],Reservations[Id],0))</f>
        <v>65</v>
      </c>
      <c r="F2613">
        <f t="shared" si="40"/>
        <v>1</v>
      </c>
      <c r="G2613">
        <f>INDEX(Seat!E:E,MATCH(SeatReservations!C2613,Seat!A:A,0))</f>
        <v>0</v>
      </c>
    </row>
    <row r="2614" spans="1:7" x14ac:dyDescent="0.25">
      <c r="A2614">
        <v>2613</v>
      </c>
      <c r="B2614">
        <v>2229</v>
      </c>
      <c r="C2614">
        <v>893</v>
      </c>
      <c r="D2614">
        <f>INDEX(Reservations[Hall (won''t be transferred to database)],MATCH(SeatReservations[[#This Row],[Reservation]],Reservations[Id],0))</f>
        <v>4</v>
      </c>
      <c r="E2614">
        <f>INDEX(Reservations[Screening],MATCH(SeatReservations[[#This Row],[Reservation]],Reservations[Id],0))</f>
        <v>786</v>
      </c>
      <c r="F2614">
        <f t="shared" si="40"/>
        <v>1</v>
      </c>
      <c r="G2614">
        <f>INDEX(Seat!E:E,MATCH(SeatReservations!C2614,Seat!A:A,0))</f>
        <v>0</v>
      </c>
    </row>
    <row r="2615" spans="1:7" x14ac:dyDescent="0.25">
      <c r="A2615">
        <v>2614</v>
      </c>
      <c r="B2615">
        <v>1561</v>
      </c>
      <c r="C2615">
        <v>658</v>
      </c>
      <c r="D2615">
        <f>INDEX(Reservations[Hall (won''t be transferred to database)],MATCH(SeatReservations[[#This Row],[Reservation]],Reservations[Id],0))</f>
        <v>3</v>
      </c>
      <c r="E2615">
        <f>INDEX(Reservations[Screening],MATCH(SeatReservations[[#This Row],[Reservation]],Reservations[Id],0))</f>
        <v>236</v>
      </c>
      <c r="F2615">
        <f t="shared" si="40"/>
        <v>1</v>
      </c>
      <c r="G2615">
        <f>INDEX(Seat!E:E,MATCH(SeatReservations!C2615,Seat!A:A,0))</f>
        <v>0</v>
      </c>
    </row>
    <row r="2616" spans="1:7" x14ac:dyDescent="0.25">
      <c r="A2616">
        <v>2615</v>
      </c>
      <c r="B2616">
        <v>2326</v>
      </c>
      <c r="C2616">
        <v>1367</v>
      </c>
      <c r="D2616">
        <f>INDEX(Reservations[Hall (won''t be transferred to database)],MATCH(SeatReservations[[#This Row],[Reservation]],Reservations[Id],0))</f>
        <v>9</v>
      </c>
      <c r="E2616">
        <f>INDEX(Reservations[Screening],MATCH(SeatReservations[[#This Row],[Reservation]],Reservations[Id],0))</f>
        <v>722</v>
      </c>
      <c r="F2616">
        <f t="shared" si="40"/>
        <v>1</v>
      </c>
      <c r="G2616">
        <f>INDEX(Seat!E:E,MATCH(SeatReservations!C2616,Seat!A:A,0))</f>
        <v>0</v>
      </c>
    </row>
    <row r="2617" spans="1:7" x14ac:dyDescent="0.25">
      <c r="A2617">
        <v>2616</v>
      </c>
      <c r="B2617">
        <v>607</v>
      </c>
      <c r="C2617">
        <v>865</v>
      </c>
      <c r="D2617">
        <f>INDEX(Reservations[Hall (won''t be transferred to database)],MATCH(SeatReservations[[#This Row],[Reservation]],Reservations[Id],0))</f>
        <v>4</v>
      </c>
      <c r="E2617">
        <f>INDEX(Reservations[Screening],MATCH(SeatReservations[[#This Row],[Reservation]],Reservations[Id],0))</f>
        <v>777</v>
      </c>
      <c r="F2617">
        <f t="shared" si="40"/>
        <v>2</v>
      </c>
      <c r="G2617">
        <f>INDEX(Seat!E:E,MATCH(SeatReservations!C2617,Seat!A:A,0))</f>
        <v>0</v>
      </c>
    </row>
    <row r="2618" spans="1:7" x14ac:dyDescent="0.25">
      <c r="A2618">
        <v>2617</v>
      </c>
      <c r="B2618">
        <v>776</v>
      </c>
      <c r="C2618">
        <v>1092</v>
      </c>
      <c r="D2618">
        <f>INDEX(Reservations[Hall (won''t be transferred to database)],MATCH(SeatReservations[[#This Row],[Reservation]],Reservations[Id],0))</f>
        <v>6</v>
      </c>
      <c r="E2618">
        <f>INDEX(Reservations[Screening],MATCH(SeatReservations[[#This Row],[Reservation]],Reservations[Id],0))</f>
        <v>658</v>
      </c>
      <c r="F2618">
        <f t="shared" si="40"/>
        <v>1</v>
      </c>
      <c r="G2618">
        <f>INDEX(Seat!E:E,MATCH(SeatReservations!C2618,Seat!A:A,0))</f>
        <v>0</v>
      </c>
    </row>
    <row r="2619" spans="1:7" x14ac:dyDescent="0.25">
      <c r="A2619">
        <v>2618</v>
      </c>
      <c r="B2619">
        <v>2382</v>
      </c>
      <c r="C2619">
        <v>251</v>
      </c>
      <c r="D2619">
        <f>INDEX(Reservations[Hall (won''t be transferred to database)],MATCH(SeatReservations[[#This Row],[Reservation]],Reservations[Id],0))</f>
        <v>2</v>
      </c>
      <c r="E2619">
        <f>INDEX(Reservations[Screening],MATCH(SeatReservations[[#This Row],[Reservation]],Reservations[Id],0))</f>
        <v>781</v>
      </c>
      <c r="F2619">
        <f t="shared" si="40"/>
        <v>1</v>
      </c>
      <c r="G2619">
        <f>INDEX(Seat!E:E,MATCH(SeatReservations!C2619,Seat!A:A,0))</f>
        <v>0</v>
      </c>
    </row>
    <row r="2620" spans="1:7" x14ac:dyDescent="0.25">
      <c r="A2620">
        <v>2619</v>
      </c>
      <c r="B2620">
        <v>1156</v>
      </c>
      <c r="C2620">
        <v>523</v>
      </c>
      <c r="D2620">
        <f>INDEX(Reservations[Hall (won''t be transferred to database)],MATCH(SeatReservations[[#This Row],[Reservation]],Reservations[Id],0))</f>
        <v>3</v>
      </c>
      <c r="E2620">
        <f>INDEX(Reservations[Screening],MATCH(SeatReservations[[#This Row],[Reservation]],Reservations[Id],0))</f>
        <v>170</v>
      </c>
      <c r="F2620">
        <f t="shared" si="40"/>
        <v>1</v>
      </c>
      <c r="G2620">
        <f>INDEX(Seat!E:E,MATCH(SeatReservations!C2620,Seat!A:A,0))</f>
        <v>0</v>
      </c>
    </row>
    <row r="2621" spans="1:7" x14ac:dyDescent="0.25">
      <c r="A2621">
        <v>2620</v>
      </c>
      <c r="B2621">
        <v>1180</v>
      </c>
      <c r="C2621">
        <v>1075</v>
      </c>
      <c r="D2621">
        <f>INDEX(Reservations[Hall (won''t be transferred to database)],MATCH(SeatReservations[[#This Row],[Reservation]],Reservations[Id],0))</f>
        <v>6</v>
      </c>
      <c r="E2621">
        <f>INDEX(Reservations[Screening],MATCH(SeatReservations[[#This Row],[Reservation]],Reservations[Id],0))</f>
        <v>250</v>
      </c>
      <c r="F2621">
        <f t="shared" si="40"/>
        <v>1</v>
      </c>
      <c r="G2621">
        <f>INDEX(Seat!E:E,MATCH(SeatReservations!C2621,Seat!A:A,0))</f>
        <v>0</v>
      </c>
    </row>
    <row r="2622" spans="1:7" x14ac:dyDescent="0.25">
      <c r="A2622">
        <v>2621</v>
      </c>
      <c r="B2622">
        <v>1279</v>
      </c>
      <c r="C2622">
        <v>716</v>
      </c>
      <c r="D2622">
        <f>INDEX(Reservations[Hall (won''t be transferred to database)],MATCH(SeatReservations[[#This Row],[Reservation]],Reservations[Id],0))</f>
        <v>3</v>
      </c>
      <c r="E2622">
        <f>INDEX(Reservations[Screening],MATCH(SeatReservations[[#This Row],[Reservation]],Reservations[Id],0))</f>
        <v>170</v>
      </c>
      <c r="F2622">
        <f t="shared" si="40"/>
        <v>1</v>
      </c>
      <c r="G2622">
        <f>INDEX(Seat!E:E,MATCH(SeatReservations!C2622,Seat!A:A,0))</f>
        <v>0</v>
      </c>
    </row>
    <row r="2623" spans="1:7" x14ac:dyDescent="0.25">
      <c r="A2623">
        <v>2622</v>
      </c>
      <c r="B2623">
        <v>2634</v>
      </c>
      <c r="C2623">
        <v>1081</v>
      </c>
      <c r="D2623">
        <f>INDEX(Reservations[Hall (won''t be transferred to database)],MATCH(SeatReservations[[#This Row],[Reservation]],Reservations[Id],0))</f>
        <v>6</v>
      </c>
      <c r="E2623">
        <f>INDEX(Reservations[Screening],MATCH(SeatReservations[[#This Row],[Reservation]],Reservations[Id],0))</f>
        <v>658</v>
      </c>
      <c r="F2623">
        <f t="shared" si="40"/>
        <v>1</v>
      </c>
      <c r="G2623">
        <f>INDEX(Seat!E:E,MATCH(SeatReservations!C2623,Seat!A:A,0))</f>
        <v>0</v>
      </c>
    </row>
    <row r="2624" spans="1:7" x14ac:dyDescent="0.25">
      <c r="A2624">
        <v>2623</v>
      </c>
      <c r="B2624">
        <v>1586</v>
      </c>
      <c r="C2624">
        <v>823</v>
      </c>
      <c r="D2624">
        <f>INDEX(Reservations[Hall (won''t be transferred to database)],MATCH(SeatReservations[[#This Row],[Reservation]],Reservations[Id],0))</f>
        <v>4</v>
      </c>
      <c r="E2624">
        <f>INDEX(Reservations[Screening],MATCH(SeatReservations[[#This Row],[Reservation]],Reservations[Id],0))</f>
        <v>25</v>
      </c>
      <c r="F2624">
        <f t="shared" si="40"/>
        <v>1</v>
      </c>
      <c r="G2624">
        <f>INDEX(Seat!E:E,MATCH(SeatReservations!C2624,Seat!A:A,0))</f>
        <v>0</v>
      </c>
    </row>
    <row r="2625" spans="1:7" x14ac:dyDescent="0.25">
      <c r="A2625">
        <v>2624</v>
      </c>
      <c r="B2625">
        <v>2707</v>
      </c>
      <c r="C2625">
        <v>827</v>
      </c>
      <c r="D2625">
        <f>INDEX(Reservations[Hall (won''t be transferred to database)],MATCH(SeatReservations[[#This Row],[Reservation]],Reservations[Id],0))</f>
        <v>4</v>
      </c>
      <c r="E2625">
        <f>INDEX(Reservations[Screening],MATCH(SeatReservations[[#This Row],[Reservation]],Reservations[Id],0))</f>
        <v>732</v>
      </c>
      <c r="F2625">
        <f t="shared" si="40"/>
        <v>1</v>
      </c>
      <c r="G2625">
        <f>INDEX(Seat!E:E,MATCH(SeatReservations!C2625,Seat!A:A,0))</f>
        <v>0</v>
      </c>
    </row>
    <row r="2626" spans="1:7" x14ac:dyDescent="0.25">
      <c r="A2626">
        <v>2625</v>
      </c>
      <c r="B2626">
        <v>178</v>
      </c>
      <c r="C2626">
        <v>1333</v>
      </c>
      <c r="D2626">
        <f>INDEX(Reservations[Hall (won''t be transferred to database)],MATCH(SeatReservations[[#This Row],[Reservation]],Reservations[Id],0))</f>
        <v>9</v>
      </c>
      <c r="E2626">
        <f>INDEX(Reservations[Screening],MATCH(SeatReservations[[#This Row],[Reservation]],Reservations[Id],0))</f>
        <v>639</v>
      </c>
      <c r="F2626">
        <f t="shared" ref="F2626:F2689" si="41">COUNTIFS($E$1:$E$15894,E2626,$C$1:$C$15894,C2626)</f>
        <v>1</v>
      </c>
      <c r="G2626">
        <f>INDEX(Seat!E:E,MATCH(SeatReservations!C2626,Seat!A:A,0))</f>
        <v>0</v>
      </c>
    </row>
    <row r="2627" spans="1:7" x14ac:dyDescent="0.25">
      <c r="A2627">
        <v>2626</v>
      </c>
      <c r="B2627">
        <v>2448</v>
      </c>
      <c r="C2627">
        <v>1084</v>
      </c>
      <c r="D2627">
        <f>INDEX(Reservations[Hall (won''t be transferred to database)],MATCH(SeatReservations[[#This Row],[Reservation]],Reservations[Id],0))</f>
        <v>6</v>
      </c>
      <c r="E2627">
        <f>INDEX(Reservations[Screening],MATCH(SeatReservations[[#This Row],[Reservation]],Reservations[Id],0))</f>
        <v>725</v>
      </c>
      <c r="F2627">
        <f t="shared" si="41"/>
        <v>1</v>
      </c>
      <c r="G2627">
        <f>INDEX(Seat!E:E,MATCH(SeatReservations!C2627,Seat!A:A,0))</f>
        <v>0</v>
      </c>
    </row>
    <row r="2628" spans="1:7" x14ac:dyDescent="0.25">
      <c r="A2628">
        <v>2627</v>
      </c>
      <c r="B2628">
        <v>2514</v>
      </c>
      <c r="C2628">
        <v>1371</v>
      </c>
      <c r="D2628">
        <f>INDEX(Reservations[Hall (won''t be transferred to database)],MATCH(SeatReservations[[#This Row],[Reservation]],Reservations[Id],0))</f>
        <v>9</v>
      </c>
      <c r="E2628">
        <f>INDEX(Reservations[Screening],MATCH(SeatReservations[[#This Row],[Reservation]],Reservations[Id],0))</f>
        <v>755</v>
      </c>
      <c r="F2628">
        <f t="shared" si="41"/>
        <v>1</v>
      </c>
      <c r="G2628">
        <f>INDEX(Seat!E:E,MATCH(SeatReservations!C2628,Seat!A:A,0))</f>
        <v>0</v>
      </c>
    </row>
    <row r="2629" spans="1:7" x14ac:dyDescent="0.25">
      <c r="A2629">
        <v>2628</v>
      </c>
      <c r="B2629">
        <v>2453</v>
      </c>
      <c r="C2629">
        <v>449</v>
      </c>
      <c r="D2629">
        <f>INDEX(Reservations[Hall (won''t be transferred to database)],MATCH(SeatReservations[[#This Row],[Reservation]],Reservations[Id],0))</f>
        <v>2</v>
      </c>
      <c r="E2629">
        <f>INDEX(Reservations[Screening],MATCH(SeatReservations[[#This Row],[Reservation]],Reservations[Id],0))</f>
        <v>628</v>
      </c>
      <c r="F2629">
        <f t="shared" si="41"/>
        <v>1</v>
      </c>
      <c r="G2629">
        <f>INDEX(Seat!E:E,MATCH(SeatReservations!C2629,Seat!A:A,0))</f>
        <v>0</v>
      </c>
    </row>
    <row r="2630" spans="1:7" x14ac:dyDescent="0.25">
      <c r="A2630">
        <v>2629</v>
      </c>
      <c r="B2630">
        <v>2988</v>
      </c>
      <c r="C2630">
        <v>1331</v>
      </c>
      <c r="D2630">
        <f>INDEX(Reservations[Hall (won''t be transferred to database)],MATCH(SeatReservations[[#This Row],[Reservation]],Reservations[Id],0))</f>
        <v>9</v>
      </c>
      <c r="E2630">
        <f>INDEX(Reservations[Screening],MATCH(SeatReservations[[#This Row],[Reservation]],Reservations[Id],0))</f>
        <v>805</v>
      </c>
      <c r="F2630">
        <f t="shared" si="41"/>
        <v>1</v>
      </c>
      <c r="G2630">
        <f>INDEX(Seat!E:E,MATCH(SeatReservations!C2630,Seat!A:A,0))</f>
        <v>0</v>
      </c>
    </row>
    <row r="2631" spans="1:7" x14ac:dyDescent="0.25">
      <c r="A2631">
        <v>2630</v>
      </c>
      <c r="B2631">
        <v>2573</v>
      </c>
      <c r="C2631">
        <v>458</v>
      </c>
      <c r="D2631">
        <f>INDEX(Reservations[Hall (won''t be transferred to database)],MATCH(SeatReservations[[#This Row],[Reservation]],Reservations[Id],0))</f>
        <v>2</v>
      </c>
      <c r="E2631">
        <f>INDEX(Reservations[Screening],MATCH(SeatReservations[[#This Row],[Reservation]],Reservations[Id],0))</f>
        <v>669</v>
      </c>
      <c r="F2631">
        <f t="shared" si="41"/>
        <v>2</v>
      </c>
      <c r="G2631">
        <f>INDEX(Seat!E:E,MATCH(SeatReservations!C2631,Seat!A:A,0))</f>
        <v>0</v>
      </c>
    </row>
    <row r="2632" spans="1:7" x14ac:dyDescent="0.25">
      <c r="A2632">
        <v>2631</v>
      </c>
      <c r="B2632">
        <v>1274</v>
      </c>
      <c r="C2632">
        <v>1152</v>
      </c>
      <c r="D2632">
        <f>INDEX(Reservations[Hall (won''t be transferred to database)],MATCH(SeatReservations[[#This Row],[Reservation]],Reservations[Id],0))</f>
        <v>6</v>
      </c>
      <c r="E2632">
        <f>INDEX(Reservations[Screening],MATCH(SeatReservations[[#This Row],[Reservation]],Reservations[Id],0))</f>
        <v>10</v>
      </c>
      <c r="F2632">
        <f t="shared" si="41"/>
        <v>2</v>
      </c>
      <c r="G2632">
        <f>INDEX(Seat!E:E,MATCH(SeatReservations!C2632,Seat!A:A,0))</f>
        <v>0</v>
      </c>
    </row>
    <row r="2633" spans="1:7" x14ac:dyDescent="0.25">
      <c r="A2633">
        <v>2632</v>
      </c>
      <c r="B2633">
        <v>2572</v>
      </c>
      <c r="C2633">
        <v>1173</v>
      </c>
      <c r="D2633">
        <f>INDEX(Reservations[Hall (won''t be transferred to database)],MATCH(SeatReservations[[#This Row],[Reservation]],Reservations[Id],0))</f>
        <v>7</v>
      </c>
      <c r="E2633">
        <f>INDEX(Reservations[Screening],MATCH(SeatReservations[[#This Row],[Reservation]],Reservations[Id],0))</f>
        <v>693</v>
      </c>
      <c r="F2633">
        <f t="shared" si="41"/>
        <v>1</v>
      </c>
      <c r="G2633">
        <f>INDEX(Seat!E:E,MATCH(SeatReservations!C2633,Seat!A:A,0))</f>
        <v>0</v>
      </c>
    </row>
    <row r="2634" spans="1:7" x14ac:dyDescent="0.25">
      <c r="A2634">
        <v>2633</v>
      </c>
      <c r="B2634">
        <v>1973</v>
      </c>
      <c r="C2634">
        <v>106</v>
      </c>
      <c r="D2634">
        <f>INDEX(Reservations[Hall (won''t be transferred to database)],MATCH(SeatReservations[[#This Row],[Reservation]],Reservations[Id],0))</f>
        <v>1</v>
      </c>
      <c r="E2634">
        <f>INDEX(Reservations[Screening],MATCH(SeatReservations[[#This Row],[Reservation]],Reservations[Id],0))</f>
        <v>43</v>
      </c>
      <c r="F2634">
        <f t="shared" si="41"/>
        <v>1</v>
      </c>
      <c r="G2634">
        <f>INDEX(Seat!E:E,MATCH(SeatReservations!C2634,Seat!A:A,0))</f>
        <v>0</v>
      </c>
    </row>
    <row r="2635" spans="1:7" x14ac:dyDescent="0.25">
      <c r="A2635">
        <v>2634</v>
      </c>
      <c r="B2635">
        <v>2247</v>
      </c>
      <c r="C2635">
        <v>736</v>
      </c>
      <c r="D2635">
        <f>INDEX(Reservations[Hall (won''t be transferred to database)],MATCH(SeatReservations[[#This Row],[Reservation]],Reservations[Id],0))</f>
        <v>4</v>
      </c>
      <c r="E2635">
        <f>INDEX(Reservations[Screening],MATCH(SeatReservations[[#This Row],[Reservation]],Reservations[Id],0))</f>
        <v>654</v>
      </c>
      <c r="F2635">
        <f t="shared" si="41"/>
        <v>1</v>
      </c>
      <c r="G2635">
        <f>INDEX(Seat!E:E,MATCH(SeatReservations!C2635,Seat!A:A,0))</f>
        <v>0</v>
      </c>
    </row>
    <row r="2636" spans="1:7" x14ac:dyDescent="0.25">
      <c r="A2636">
        <v>2635</v>
      </c>
      <c r="B2636">
        <v>2683</v>
      </c>
      <c r="C2636">
        <v>1375</v>
      </c>
      <c r="D2636">
        <f>INDEX(Reservations[Hall (won''t be transferred to database)],MATCH(SeatReservations[[#This Row],[Reservation]],Reservations[Id],0))</f>
        <v>10</v>
      </c>
      <c r="E2636">
        <f>INDEX(Reservations[Screening],MATCH(SeatReservations[[#This Row],[Reservation]],Reservations[Id],0))</f>
        <v>815</v>
      </c>
      <c r="F2636">
        <f t="shared" si="41"/>
        <v>1</v>
      </c>
      <c r="G2636">
        <f>INDEX(Seat!E:E,MATCH(SeatReservations!C2636,Seat!A:A,0))</f>
        <v>0</v>
      </c>
    </row>
    <row r="2637" spans="1:7" x14ac:dyDescent="0.25">
      <c r="A2637">
        <v>2636</v>
      </c>
      <c r="B2637">
        <v>1339</v>
      </c>
      <c r="C2637">
        <v>1397</v>
      </c>
      <c r="D2637">
        <f>INDEX(Reservations[Hall (won''t be transferred to database)],MATCH(SeatReservations[[#This Row],[Reservation]],Reservations[Id],0))</f>
        <v>10</v>
      </c>
      <c r="E2637">
        <f>INDEX(Reservations[Screening],MATCH(SeatReservations[[#This Row],[Reservation]],Reservations[Id],0))</f>
        <v>26</v>
      </c>
      <c r="F2637">
        <f t="shared" si="41"/>
        <v>1</v>
      </c>
      <c r="G2637">
        <f>INDEX(Seat!E:E,MATCH(SeatReservations!C2637,Seat!A:A,0))</f>
        <v>0</v>
      </c>
    </row>
    <row r="2638" spans="1:7" x14ac:dyDescent="0.25">
      <c r="A2638">
        <v>2637</v>
      </c>
      <c r="B2638">
        <v>557</v>
      </c>
      <c r="C2638">
        <v>1418</v>
      </c>
      <c r="D2638">
        <f>INDEX(Reservations[Hall (won''t be transferred to database)],MATCH(SeatReservations[[#This Row],[Reservation]],Reservations[Id],0))</f>
        <v>10</v>
      </c>
      <c r="E2638">
        <f>INDEX(Reservations[Screening],MATCH(SeatReservations[[#This Row],[Reservation]],Reservations[Id],0))</f>
        <v>665</v>
      </c>
      <c r="F2638">
        <f t="shared" si="41"/>
        <v>1</v>
      </c>
      <c r="G2638">
        <f>INDEX(Seat!E:E,MATCH(SeatReservations!C2638,Seat!A:A,0))</f>
        <v>0</v>
      </c>
    </row>
    <row r="2639" spans="1:7" x14ac:dyDescent="0.25">
      <c r="A2639">
        <v>2638</v>
      </c>
      <c r="B2639">
        <v>2936</v>
      </c>
      <c r="C2639">
        <v>1283</v>
      </c>
      <c r="D2639">
        <f>INDEX(Reservations[Hall (won''t be transferred to database)],MATCH(SeatReservations[[#This Row],[Reservation]],Reservations[Id],0))</f>
        <v>8</v>
      </c>
      <c r="E2639">
        <f>INDEX(Reservations[Screening],MATCH(SeatReservations[[#This Row],[Reservation]],Reservations[Id],0))</f>
        <v>841</v>
      </c>
      <c r="F2639">
        <f t="shared" si="41"/>
        <v>1</v>
      </c>
      <c r="G2639">
        <f>INDEX(Seat!E:E,MATCH(SeatReservations!C2639,Seat!A:A,0))</f>
        <v>0</v>
      </c>
    </row>
    <row r="2640" spans="1:7" x14ac:dyDescent="0.25">
      <c r="A2640">
        <v>2639</v>
      </c>
      <c r="B2640">
        <v>2890</v>
      </c>
      <c r="C2640">
        <v>1150</v>
      </c>
      <c r="D2640">
        <f>INDEX(Reservations[Hall (won''t be transferred to database)],MATCH(SeatReservations[[#This Row],[Reservation]],Reservations[Id],0))</f>
        <v>6</v>
      </c>
      <c r="E2640">
        <f>INDEX(Reservations[Screening],MATCH(SeatReservations[[#This Row],[Reservation]],Reservations[Id],0))</f>
        <v>607</v>
      </c>
      <c r="F2640">
        <f t="shared" si="41"/>
        <v>1</v>
      </c>
      <c r="G2640">
        <f>INDEX(Seat!E:E,MATCH(SeatReservations!C2640,Seat!A:A,0))</f>
        <v>0</v>
      </c>
    </row>
    <row r="2641" spans="1:7" x14ac:dyDescent="0.25">
      <c r="A2641">
        <v>2640</v>
      </c>
      <c r="B2641">
        <v>2289</v>
      </c>
      <c r="C2641">
        <v>1147</v>
      </c>
      <c r="D2641">
        <f>INDEX(Reservations[Hall (won''t be transferred to database)],MATCH(SeatReservations[[#This Row],[Reservation]],Reservations[Id],0))</f>
        <v>6</v>
      </c>
      <c r="E2641">
        <f>INDEX(Reservations[Screening],MATCH(SeatReservations[[#This Row],[Reservation]],Reservations[Id],0))</f>
        <v>646</v>
      </c>
      <c r="F2641">
        <f t="shared" si="41"/>
        <v>1</v>
      </c>
      <c r="G2641">
        <f>INDEX(Seat!E:E,MATCH(SeatReservations!C2641,Seat!A:A,0))</f>
        <v>0</v>
      </c>
    </row>
    <row r="2642" spans="1:7" x14ac:dyDescent="0.25">
      <c r="A2642">
        <v>2641</v>
      </c>
      <c r="B2642">
        <v>2735</v>
      </c>
      <c r="C2642">
        <v>249</v>
      </c>
      <c r="D2642">
        <f>INDEX(Reservations[Hall (won''t be transferred to database)],MATCH(SeatReservations[[#This Row],[Reservation]],Reservations[Id],0))</f>
        <v>2</v>
      </c>
      <c r="E2642">
        <f>INDEX(Reservations[Screening],MATCH(SeatReservations[[#This Row],[Reservation]],Reservations[Id],0))</f>
        <v>781</v>
      </c>
      <c r="F2642">
        <f t="shared" si="41"/>
        <v>1</v>
      </c>
      <c r="G2642">
        <f>INDEX(Seat!E:E,MATCH(SeatReservations!C2642,Seat!A:A,0))</f>
        <v>0</v>
      </c>
    </row>
    <row r="2643" spans="1:7" x14ac:dyDescent="0.25">
      <c r="A2643">
        <v>2642</v>
      </c>
      <c r="B2643">
        <v>544</v>
      </c>
      <c r="C2643">
        <v>414</v>
      </c>
      <c r="D2643">
        <f>INDEX(Reservations[Hall (won''t be transferred to database)],MATCH(SeatReservations[[#This Row],[Reservation]],Reservations[Id],0))</f>
        <v>2</v>
      </c>
      <c r="E2643">
        <f>INDEX(Reservations[Screening],MATCH(SeatReservations[[#This Row],[Reservation]],Reservations[Id],0))</f>
        <v>687</v>
      </c>
      <c r="F2643">
        <f t="shared" si="41"/>
        <v>1</v>
      </c>
      <c r="G2643">
        <f>INDEX(Seat!E:E,MATCH(SeatReservations!C2643,Seat!A:A,0))</f>
        <v>0</v>
      </c>
    </row>
    <row r="2644" spans="1:7" x14ac:dyDescent="0.25">
      <c r="A2644">
        <v>2643</v>
      </c>
      <c r="B2644">
        <v>1205</v>
      </c>
      <c r="C2644">
        <v>204</v>
      </c>
      <c r="D2644">
        <f>INDEX(Reservations[Hall (won''t be transferred to database)],MATCH(SeatReservations[[#This Row],[Reservation]],Reservations[Id],0))</f>
        <v>1</v>
      </c>
      <c r="E2644">
        <f>INDEX(Reservations[Screening],MATCH(SeatReservations[[#This Row],[Reservation]],Reservations[Id],0))</f>
        <v>137</v>
      </c>
      <c r="F2644">
        <f t="shared" si="41"/>
        <v>1</v>
      </c>
      <c r="G2644">
        <f>INDEX(Seat!E:E,MATCH(SeatReservations!C2644,Seat!A:A,0))</f>
        <v>0</v>
      </c>
    </row>
    <row r="2645" spans="1:7" x14ac:dyDescent="0.25">
      <c r="A2645">
        <v>2644</v>
      </c>
      <c r="B2645">
        <v>848</v>
      </c>
      <c r="C2645">
        <v>1186</v>
      </c>
      <c r="D2645">
        <f>INDEX(Reservations[Hall (won''t be transferred to database)],MATCH(SeatReservations[[#This Row],[Reservation]],Reservations[Id],0))</f>
        <v>7</v>
      </c>
      <c r="E2645">
        <f>INDEX(Reservations[Screening],MATCH(SeatReservations[[#This Row],[Reservation]],Reservations[Id],0))</f>
        <v>674</v>
      </c>
      <c r="F2645">
        <f t="shared" si="41"/>
        <v>1</v>
      </c>
      <c r="G2645">
        <f>INDEX(Seat!E:E,MATCH(SeatReservations!C2645,Seat!A:A,0))</f>
        <v>0</v>
      </c>
    </row>
    <row r="2646" spans="1:7" x14ac:dyDescent="0.25">
      <c r="A2646">
        <v>2645</v>
      </c>
      <c r="B2646">
        <v>1433</v>
      </c>
      <c r="C2646">
        <v>1428</v>
      </c>
      <c r="D2646">
        <f>INDEX(Reservations[Hall (won''t be transferred to database)],MATCH(SeatReservations[[#This Row],[Reservation]],Reservations[Id],0))</f>
        <v>10</v>
      </c>
      <c r="E2646">
        <f>INDEX(Reservations[Screening],MATCH(SeatReservations[[#This Row],[Reservation]],Reservations[Id],0))</f>
        <v>204</v>
      </c>
      <c r="F2646">
        <f t="shared" si="41"/>
        <v>2</v>
      </c>
      <c r="G2646">
        <f>INDEX(Seat!E:E,MATCH(SeatReservations!C2646,Seat!A:A,0))</f>
        <v>0</v>
      </c>
    </row>
    <row r="2647" spans="1:7" x14ac:dyDescent="0.25">
      <c r="A2647">
        <v>2646</v>
      </c>
      <c r="B2647">
        <v>1105</v>
      </c>
      <c r="C2647">
        <v>165</v>
      </c>
      <c r="D2647">
        <f>INDEX(Reservations[Hall (won''t be transferred to database)],MATCH(SeatReservations[[#This Row],[Reservation]],Reservations[Id],0))</f>
        <v>1</v>
      </c>
      <c r="E2647">
        <f>INDEX(Reservations[Screening],MATCH(SeatReservations[[#This Row],[Reservation]],Reservations[Id],0))</f>
        <v>254</v>
      </c>
      <c r="F2647">
        <f t="shared" si="41"/>
        <v>2</v>
      </c>
      <c r="G2647">
        <f>INDEX(Seat!E:E,MATCH(SeatReservations!C2647,Seat!A:A,0))</f>
        <v>0</v>
      </c>
    </row>
    <row r="2648" spans="1:7" x14ac:dyDescent="0.25">
      <c r="A2648">
        <v>2647</v>
      </c>
      <c r="B2648">
        <v>684</v>
      </c>
      <c r="C2648">
        <v>1352</v>
      </c>
      <c r="D2648">
        <f>INDEX(Reservations[Hall (won''t be transferred to database)],MATCH(SeatReservations[[#This Row],[Reservation]],Reservations[Id],0))</f>
        <v>9</v>
      </c>
      <c r="E2648">
        <f>INDEX(Reservations[Screening],MATCH(SeatReservations[[#This Row],[Reservation]],Reservations[Id],0))</f>
        <v>811</v>
      </c>
      <c r="F2648">
        <f t="shared" si="41"/>
        <v>1</v>
      </c>
      <c r="G2648">
        <f>INDEX(Seat!E:E,MATCH(SeatReservations!C2648,Seat!A:A,0))</f>
        <v>0</v>
      </c>
    </row>
    <row r="2649" spans="1:7" x14ac:dyDescent="0.25">
      <c r="A2649">
        <v>2648</v>
      </c>
      <c r="B2649">
        <v>730</v>
      </c>
      <c r="C2649">
        <v>150</v>
      </c>
      <c r="D2649">
        <f>INDEX(Reservations[Hall (won''t be transferred to database)],MATCH(SeatReservations[[#This Row],[Reservation]],Reservations[Id],0))</f>
        <v>1</v>
      </c>
      <c r="E2649">
        <f>INDEX(Reservations[Screening],MATCH(SeatReservations[[#This Row],[Reservation]],Reservations[Id],0))</f>
        <v>740</v>
      </c>
      <c r="F2649">
        <f t="shared" si="41"/>
        <v>1</v>
      </c>
      <c r="G2649">
        <f>INDEX(Seat!E:E,MATCH(SeatReservations!C2649,Seat!A:A,0))</f>
        <v>0</v>
      </c>
    </row>
    <row r="2650" spans="1:7" x14ac:dyDescent="0.25">
      <c r="A2650">
        <v>2649</v>
      </c>
      <c r="B2650">
        <v>1875</v>
      </c>
      <c r="C2650">
        <v>1095</v>
      </c>
      <c r="D2650">
        <f>INDEX(Reservations[Hall (won''t be transferred to database)],MATCH(SeatReservations[[#This Row],[Reservation]],Reservations[Id],0))</f>
        <v>6</v>
      </c>
      <c r="E2650">
        <f>INDEX(Reservations[Screening],MATCH(SeatReservations[[#This Row],[Reservation]],Reservations[Id],0))</f>
        <v>226</v>
      </c>
      <c r="F2650">
        <f t="shared" si="41"/>
        <v>1</v>
      </c>
      <c r="G2650">
        <f>INDEX(Seat!E:E,MATCH(SeatReservations!C2650,Seat!A:A,0))</f>
        <v>0</v>
      </c>
    </row>
    <row r="2651" spans="1:7" x14ac:dyDescent="0.25">
      <c r="A2651">
        <v>2650</v>
      </c>
      <c r="B2651">
        <v>711</v>
      </c>
      <c r="C2651">
        <v>1240</v>
      </c>
      <c r="D2651">
        <f>INDEX(Reservations[Hall (won''t be transferred to database)],MATCH(SeatReservations[[#This Row],[Reservation]],Reservations[Id],0))</f>
        <v>7</v>
      </c>
      <c r="E2651">
        <f>INDEX(Reservations[Screening],MATCH(SeatReservations[[#This Row],[Reservation]],Reservations[Id],0))</f>
        <v>742</v>
      </c>
      <c r="F2651">
        <f t="shared" si="41"/>
        <v>1</v>
      </c>
      <c r="G2651">
        <f>INDEX(Seat!E:E,MATCH(SeatReservations!C2651,Seat!A:A,0))</f>
        <v>0</v>
      </c>
    </row>
    <row r="2652" spans="1:7" x14ac:dyDescent="0.25">
      <c r="A2652">
        <v>2651</v>
      </c>
      <c r="B2652">
        <v>2742</v>
      </c>
      <c r="C2652">
        <v>90</v>
      </c>
      <c r="D2652">
        <f>INDEX(Reservations[Hall (won''t be transferred to database)],MATCH(SeatReservations[[#This Row],[Reservation]],Reservations[Id],0))</f>
        <v>1</v>
      </c>
      <c r="E2652">
        <f>INDEX(Reservations[Screening],MATCH(SeatReservations[[#This Row],[Reservation]],Reservations[Id],0))</f>
        <v>810</v>
      </c>
      <c r="F2652">
        <f t="shared" si="41"/>
        <v>1</v>
      </c>
      <c r="G2652">
        <f>INDEX(Seat!E:E,MATCH(SeatReservations!C2652,Seat!A:A,0))</f>
        <v>0</v>
      </c>
    </row>
    <row r="2653" spans="1:7" x14ac:dyDescent="0.25">
      <c r="A2653">
        <v>2652</v>
      </c>
      <c r="B2653">
        <v>336</v>
      </c>
      <c r="C2653">
        <v>1257</v>
      </c>
      <c r="D2653">
        <f>INDEX(Reservations[Hall (won''t be transferred to database)],MATCH(SeatReservations[[#This Row],[Reservation]],Reservations[Id],0))</f>
        <v>7</v>
      </c>
      <c r="E2653">
        <f>INDEX(Reservations[Screening],MATCH(SeatReservations[[#This Row],[Reservation]],Reservations[Id],0))</f>
        <v>796</v>
      </c>
      <c r="F2653">
        <f t="shared" si="41"/>
        <v>2</v>
      </c>
      <c r="G2653">
        <f>INDEX(Seat!E:E,MATCH(SeatReservations!C2653,Seat!A:A,0))</f>
        <v>0</v>
      </c>
    </row>
    <row r="2654" spans="1:7" x14ac:dyDescent="0.25">
      <c r="A2654">
        <v>2653</v>
      </c>
      <c r="B2654">
        <v>710</v>
      </c>
      <c r="C2654">
        <v>276</v>
      </c>
      <c r="D2654">
        <f>INDEX(Reservations[Hall (won''t be transferred to database)],MATCH(SeatReservations[[#This Row],[Reservation]],Reservations[Id],0))</f>
        <v>2</v>
      </c>
      <c r="E2654">
        <f>INDEX(Reservations[Screening],MATCH(SeatReservations[[#This Row],[Reservation]],Reservations[Id],0))</f>
        <v>736</v>
      </c>
      <c r="F2654">
        <f t="shared" si="41"/>
        <v>1</v>
      </c>
      <c r="G2654">
        <f>INDEX(Seat!E:E,MATCH(SeatReservations!C2654,Seat!A:A,0))</f>
        <v>0</v>
      </c>
    </row>
    <row r="2655" spans="1:7" x14ac:dyDescent="0.25">
      <c r="A2655">
        <v>2654</v>
      </c>
      <c r="B2655">
        <v>1344</v>
      </c>
      <c r="C2655">
        <v>893</v>
      </c>
      <c r="D2655">
        <f>INDEX(Reservations[Hall (won''t be transferred to database)],MATCH(SeatReservations[[#This Row],[Reservation]],Reservations[Id],0))</f>
        <v>4</v>
      </c>
      <c r="E2655">
        <f>INDEX(Reservations[Screening],MATCH(SeatReservations[[#This Row],[Reservation]],Reservations[Id],0))</f>
        <v>126</v>
      </c>
      <c r="F2655">
        <f t="shared" si="41"/>
        <v>1</v>
      </c>
      <c r="G2655">
        <f>INDEX(Seat!E:E,MATCH(SeatReservations!C2655,Seat!A:A,0))</f>
        <v>0</v>
      </c>
    </row>
    <row r="2656" spans="1:7" x14ac:dyDescent="0.25">
      <c r="A2656">
        <v>2655</v>
      </c>
      <c r="B2656">
        <v>608</v>
      </c>
      <c r="C2656">
        <v>97</v>
      </c>
      <c r="D2656">
        <f>INDEX(Reservations[Hall (won''t be transferred to database)],MATCH(SeatReservations[[#This Row],[Reservation]],Reservations[Id],0))</f>
        <v>1</v>
      </c>
      <c r="E2656">
        <f>INDEX(Reservations[Screening],MATCH(SeatReservations[[#This Row],[Reservation]],Reservations[Id],0))</f>
        <v>741</v>
      </c>
      <c r="F2656">
        <f t="shared" si="41"/>
        <v>1</v>
      </c>
      <c r="G2656">
        <f>INDEX(Seat!E:E,MATCH(SeatReservations!C2656,Seat!A:A,0))</f>
        <v>0</v>
      </c>
    </row>
    <row r="2657" spans="1:7" x14ac:dyDescent="0.25">
      <c r="A2657">
        <v>2656</v>
      </c>
      <c r="B2657">
        <v>2431</v>
      </c>
      <c r="C2657">
        <v>1160</v>
      </c>
      <c r="D2657">
        <f>INDEX(Reservations[Hall (won''t be transferred to database)],MATCH(SeatReservations[[#This Row],[Reservation]],Reservations[Id],0))</f>
        <v>6</v>
      </c>
      <c r="E2657">
        <f>INDEX(Reservations[Screening],MATCH(SeatReservations[[#This Row],[Reservation]],Reservations[Id],0))</f>
        <v>646</v>
      </c>
      <c r="F2657">
        <f t="shared" si="41"/>
        <v>1</v>
      </c>
      <c r="G2657">
        <f>INDEX(Seat!E:E,MATCH(SeatReservations!C2657,Seat!A:A,0))</f>
        <v>0</v>
      </c>
    </row>
    <row r="2658" spans="1:7" x14ac:dyDescent="0.25">
      <c r="A2658">
        <v>2657</v>
      </c>
      <c r="B2658">
        <v>1611</v>
      </c>
      <c r="C2658">
        <v>1338</v>
      </c>
      <c r="D2658">
        <f>INDEX(Reservations[Hall (won''t be transferred to database)],MATCH(SeatReservations[[#This Row],[Reservation]],Reservations[Id],0))</f>
        <v>9</v>
      </c>
      <c r="E2658">
        <f>INDEX(Reservations[Screening],MATCH(SeatReservations[[#This Row],[Reservation]],Reservations[Id],0))</f>
        <v>245</v>
      </c>
      <c r="F2658">
        <f t="shared" si="41"/>
        <v>1</v>
      </c>
      <c r="G2658">
        <f>INDEX(Seat!E:E,MATCH(SeatReservations!C2658,Seat!A:A,0))</f>
        <v>0</v>
      </c>
    </row>
    <row r="2659" spans="1:7" x14ac:dyDescent="0.25">
      <c r="A2659">
        <v>2658</v>
      </c>
      <c r="B2659">
        <v>2763</v>
      </c>
      <c r="C2659">
        <v>1312</v>
      </c>
      <c r="D2659">
        <f>INDEX(Reservations[Hall (won''t be transferred to database)],MATCH(SeatReservations[[#This Row],[Reservation]],Reservations[Id],0))</f>
        <v>8</v>
      </c>
      <c r="E2659">
        <f>INDEX(Reservations[Screening],MATCH(SeatReservations[[#This Row],[Reservation]],Reservations[Id],0))</f>
        <v>601</v>
      </c>
      <c r="F2659">
        <f t="shared" si="41"/>
        <v>1</v>
      </c>
      <c r="G2659">
        <f>INDEX(Seat!E:E,MATCH(SeatReservations!C2659,Seat!A:A,0))</f>
        <v>0</v>
      </c>
    </row>
    <row r="2660" spans="1:7" x14ac:dyDescent="0.25">
      <c r="A2660">
        <v>2659</v>
      </c>
      <c r="B2660">
        <v>2174</v>
      </c>
      <c r="C2660">
        <v>1425</v>
      </c>
      <c r="D2660">
        <f>INDEX(Reservations[Hall (won''t be transferred to database)],MATCH(SeatReservations[[#This Row],[Reservation]],Reservations[Id],0))</f>
        <v>10</v>
      </c>
      <c r="E2660">
        <f>INDEX(Reservations[Screening],MATCH(SeatReservations[[#This Row],[Reservation]],Reservations[Id],0))</f>
        <v>617</v>
      </c>
      <c r="F2660">
        <f t="shared" si="41"/>
        <v>1</v>
      </c>
      <c r="G2660">
        <f>INDEX(Seat!E:E,MATCH(SeatReservations!C2660,Seat!A:A,0))</f>
        <v>0</v>
      </c>
    </row>
    <row r="2661" spans="1:7" x14ac:dyDescent="0.25">
      <c r="A2661">
        <v>2660</v>
      </c>
      <c r="B2661">
        <v>1873</v>
      </c>
      <c r="C2661">
        <v>1279</v>
      </c>
      <c r="D2661">
        <f>INDEX(Reservations[Hall (won''t be transferred to database)],MATCH(SeatReservations[[#This Row],[Reservation]],Reservations[Id],0))</f>
        <v>8</v>
      </c>
      <c r="E2661">
        <f>INDEX(Reservations[Screening],MATCH(SeatReservations[[#This Row],[Reservation]],Reservations[Id],0))</f>
        <v>217</v>
      </c>
      <c r="F2661">
        <f t="shared" si="41"/>
        <v>1</v>
      </c>
      <c r="G2661">
        <f>INDEX(Seat!E:E,MATCH(SeatReservations!C2661,Seat!A:A,0))</f>
        <v>0</v>
      </c>
    </row>
    <row r="2662" spans="1:7" x14ac:dyDescent="0.25">
      <c r="A2662">
        <v>2661</v>
      </c>
      <c r="B2662">
        <v>2139</v>
      </c>
      <c r="C2662">
        <v>1356</v>
      </c>
      <c r="D2662">
        <f>INDEX(Reservations[Hall (won''t be transferred to database)],MATCH(SeatReservations[[#This Row],[Reservation]],Reservations[Id],0))</f>
        <v>9</v>
      </c>
      <c r="E2662">
        <f>INDEX(Reservations[Screening],MATCH(SeatReservations[[#This Row],[Reservation]],Reservations[Id],0))</f>
        <v>799</v>
      </c>
      <c r="F2662">
        <f t="shared" si="41"/>
        <v>1</v>
      </c>
      <c r="G2662">
        <f>INDEX(Seat!E:E,MATCH(SeatReservations!C2662,Seat!A:A,0))</f>
        <v>0</v>
      </c>
    </row>
    <row r="2663" spans="1:7" x14ac:dyDescent="0.25">
      <c r="A2663">
        <v>2662</v>
      </c>
      <c r="B2663">
        <v>1917</v>
      </c>
      <c r="C2663">
        <v>15</v>
      </c>
      <c r="D2663">
        <f>INDEX(Reservations[Hall (won''t be transferred to database)],MATCH(SeatReservations[[#This Row],[Reservation]],Reservations[Id],0))</f>
        <v>1</v>
      </c>
      <c r="E2663">
        <f>INDEX(Reservations[Screening],MATCH(SeatReservations[[#This Row],[Reservation]],Reservations[Id],0))</f>
        <v>159</v>
      </c>
      <c r="F2663">
        <f t="shared" si="41"/>
        <v>1</v>
      </c>
      <c r="G2663">
        <f>INDEX(Seat!E:E,MATCH(SeatReservations!C2663,Seat!A:A,0))</f>
        <v>0</v>
      </c>
    </row>
    <row r="2664" spans="1:7" x14ac:dyDescent="0.25">
      <c r="A2664">
        <v>2663</v>
      </c>
      <c r="B2664">
        <v>2107</v>
      </c>
      <c r="C2664">
        <v>205</v>
      </c>
      <c r="D2664">
        <f>INDEX(Reservations[Hall (won''t be transferred to database)],MATCH(SeatReservations[[#This Row],[Reservation]],Reservations[Id],0))</f>
        <v>1</v>
      </c>
      <c r="E2664">
        <f>INDEX(Reservations[Screening],MATCH(SeatReservations[[#This Row],[Reservation]],Reservations[Id],0))</f>
        <v>622</v>
      </c>
      <c r="F2664">
        <f t="shared" si="41"/>
        <v>1</v>
      </c>
      <c r="G2664">
        <f>INDEX(Seat!E:E,MATCH(SeatReservations!C2664,Seat!A:A,0))</f>
        <v>0</v>
      </c>
    </row>
    <row r="2665" spans="1:7" x14ac:dyDescent="0.25">
      <c r="A2665">
        <v>2664</v>
      </c>
      <c r="B2665">
        <v>384</v>
      </c>
      <c r="C2665">
        <v>1392</v>
      </c>
      <c r="D2665">
        <f>INDEX(Reservations[Hall (won''t be transferred to database)],MATCH(SeatReservations[[#This Row],[Reservation]],Reservations[Id],0))</f>
        <v>10</v>
      </c>
      <c r="E2665">
        <f>INDEX(Reservations[Screening],MATCH(SeatReservations[[#This Row],[Reservation]],Reservations[Id],0))</f>
        <v>682</v>
      </c>
      <c r="F2665">
        <f t="shared" si="41"/>
        <v>2</v>
      </c>
      <c r="G2665">
        <f>INDEX(Seat!E:E,MATCH(SeatReservations!C2665,Seat!A:A,0))</f>
        <v>0</v>
      </c>
    </row>
    <row r="2666" spans="1:7" x14ac:dyDescent="0.25">
      <c r="A2666">
        <v>2665</v>
      </c>
      <c r="B2666">
        <v>905</v>
      </c>
      <c r="C2666">
        <v>1391</v>
      </c>
      <c r="D2666">
        <f>INDEX(Reservations[Hall (won''t be transferred to database)],MATCH(SeatReservations[[#This Row],[Reservation]],Reservations[Id],0))</f>
        <v>10</v>
      </c>
      <c r="E2666">
        <f>INDEX(Reservations[Screening],MATCH(SeatReservations[[#This Row],[Reservation]],Reservations[Id],0))</f>
        <v>602</v>
      </c>
      <c r="F2666">
        <f t="shared" si="41"/>
        <v>1</v>
      </c>
      <c r="G2666">
        <f>INDEX(Seat!E:E,MATCH(SeatReservations!C2666,Seat!A:A,0))</f>
        <v>0</v>
      </c>
    </row>
    <row r="2667" spans="1:7" x14ac:dyDescent="0.25">
      <c r="A2667">
        <v>2666</v>
      </c>
      <c r="B2667">
        <v>606</v>
      </c>
      <c r="C2667">
        <v>859</v>
      </c>
      <c r="D2667">
        <f>INDEX(Reservations[Hall (won''t be transferred to database)],MATCH(SeatReservations[[#This Row],[Reservation]],Reservations[Id],0))</f>
        <v>4</v>
      </c>
      <c r="E2667">
        <f>INDEX(Reservations[Screening],MATCH(SeatReservations[[#This Row],[Reservation]],Reservations[Id],0))</f>
        <v>634</v>
      </c>
      <c r="F2667">
        <f t="shared" si="41"/>
        <v>1</v>
      </c>
      <c r="G2667">
        <f>INDEX(Seat!E:E,MATCH(SeatReservations!C2667,Seat!A:A,0))</f>
        <v>0</v>
      </c>
    </row>
    <row r="2668" spans="1:7" x14ac:dyDescent="0.25">
      <c r="A2668">
        <v>2667</v>
      </c>
      <c r="B2668">
        <v>471</v>
      </c>
      <c r="C2668">
        <v>965</v>
      </c>
      <c r="D2668">
        <f>INDEX(Reservations[Hall (won''t be transferred to database)],MATCH(SeatReservations[[#This Row],[Reservation]],Reservations[Id],0))</f>
        <v>5</v>
      </c>
      <c r="E2668">
        <f>INDEX(Reservations[Screening],MATCH(SeatReservations[[#This Row],[Reservation]],Reservations[Id],0))</f>
        <v>838</v>
      </c>
      <c r="F2668">
        <f t="shared" si="41"/>
        <v>1</v>
      </c>
      <c r="G2668">
        <f>INDEX(Seat!E:E,MATCH(SeatReservations!C2668,Seat!A:A,0))</f>
        <v>0</v>
      </c>
    </row>
    <row r="2669" spans="1:7" x14ac:dyDescent="0.25">
      <c r="A2669">
        <v>2668</v>
      </c>
      <c r="B2669">
        <v>2163</v>
      </c>
      <c r="C2669">
        <v>1395</v>
      </c>
      <c r="D2669">
        <f>INDEX(Reservations[Hall (won''t be transferred to database)],MATCH(SeatReservations[[#This Row],[Reservation]],Reservations[Id],0))</f>
        <v>10</v>
      </c>
      <c r="E2669">
        <f>INDEX(Reservations[Screening],MATCH(SeatReservations[[#This Row],[Reservation]],Reservations[Id],0))</f>
        <v>760</v>
      </c>
      <c r="F2669">
        <f t="shared" si="41"/>
        <v>2</v>
      </c>
      <c r="G2669">
        <f>INDEX(Seat!E:E,MATCH(SeatReservations!C2669,Seat!A:A,0))</f>
        <v>0</v>
      </c>
    </row>
    <row r="2670" spans="1:7" x14ac:dyDescent="0.25">
      <c r="A2670">
        <v>2669</v>
      </c>
      <c r="B2670">
        <v>1802</v>
      </c>
      <c r="C2670">
        <v>666</v>
      </c>
      <c r="D2670">
        <f>INDEX(Reservations[Hall (won''t be transferred to database)],MATCH(SeatReservations[[#This Row],[Reservation]],Reservations[Id],0))</f>
        <v>3</v>
      </c>
      <c r="E2670">
        <f>INDEX(Reservations[Screening],MATCH(SeatReservations[[#This Row],[Reservation]],Reservations[Id],0))</f>
        <v>276</v>
      </c>
      <c r="F2670">
        <f t="shared" si="41"/>
        <v>1</v>
      </c>
      <c r="G2670">
        <f>INDEX(Seat!E:E,MATCH(SeatReservations!C2670,Seat!A:A,0))</f>
        <v>0</v>
      </c>
    </row>
    <row r="2671" spans="1:7" x14ac:dyDescent="0.25">
      <c r="A2671">
        <v>2670</v>
      </c>
      <c r="B2671">
        <v>2704</v>
      </c>
      <c r="C2671">
        <v>1423</v>
      </c>
      <c r="D2671">
        <f>INDEX(Reservations[Hall (won''t be transferred to database)],MATCH(SeatReservations[[#This Row],[Reservation]],Reservations[Id],0))</f>
        <v>10</v>
      </c>
      <c r="E2671">
        <f>INDEX(Reservations[Screening],MATCH(SeatReservations[[#This Row],[Reservation]],Reservations[Id],0))</f>
        <v>704</v>
      </c>
      <c r="F2671">
        <f t="shared" si="41"/>
        <v>2</v>
      </c>
      <c r="G2671">
        <f>INDEX(Seat!E:E,MATCH(SeatReservations!C2671,Seat!A:A,0))</f>
        <v>0</v>
      </c>
    </row>
    <row r="2672" spans="1:7" x14ac:dyDescent="0.25">
      <c r="A2672">
        <v>2671</v>
      </c>
      <c r="B2672">
        <v>162</v>
      </c>
      <c r="C2672">
        <v>1269</v>
      </c>
      <c r="D2672">
        <f>INDEX(Reservations[Hall (won''t be transferred to database)],MATCH(SeatReservations[[#This Row],[Reservation]],Reservations[Id],0))</f>
        <v>8</v>
      </c>
      <c r="E2672">
        <f>INDEX(Reservations[Screening],MATCH(SeatReservations[[#This Row],[Reservation]],Reservations[Id],0))</f>
        <v>629</v>
      </c>
      <c r="F2672">
        <f t="shared" si="41"/>
        <v>1</v>
      </c>
      <c r="G2672">
        <f>INDEX(Seat!E:E,MATCH(SeatReservations!C2672,Seat!A:A,0))</f>
        <v>0</v>
      </c>
    </row>
    <row r="2673" spans="1:7" x14ac:dyDescent="0.25">
      <c r="A2673">
        <v>2672</v>
      </c>
      <c r="B2673">
        <v>1411</v>
      </c>
      <c r="C2673">
        <v>1040</v>
      </c>
      <c r="D2673">
        <f>INDEX(Reservations[Hall (won''t be transferred to database)],MATCH(SeatReservations[[#This Row],[Reservation]],Reservations[Id],0))</f>
        <v>5</v>
      </c>
      <c r="E2673">
        <f>INDEX(Reservations[Screening],MATCH(SeatReservations[[#This Row],[Reservation]],Reservations[Id],0))</f>
        <v>219</v>
      </c>
      <c r="F2673">
        <f t="shared" si="41"/>
        <v>1</v>
      </c>
      <c r="G2673">
        <f>INDEX(Seat!E:E,MATCH(SeatReservations!C2673,Seat!A:A,0))</f>
        <v>0</v>
      </c>
    </row>
    <row r="2674" spans="1:7" x14ac:dyDescent="0.25">
      <c r="A2674">
        <v>2673</v>
      </c>
      <c r="B2674">
        <v>1374</v>
      </c>
      <c r="C2674">
        <v>1422</v>
      </c>
      <c r="D2674">
        <f>INDEX(Reservations[Hall (won''t be transferred to database)],MATCH(SeatReservations[[#This Row],[Reservation]],Reservations[Id],0))</f>
        <v>10</v>
      </c>
      <c r="E2674">
        <f>INDEX(Reservations[Screening],MATCH(SeatReservations[[#This Row],[Reservation]],Reservations[Id],0))</f>
        <v>162</v>
      </c>
      <c r="F2674">
        <f t="shared" si="41"/>
        <v>1</v>
      </c>
      <c r="G2674">
        <f>INDEX(Seat!E:E,MATCH(SeatReservations!C2674,Seat!A:A,0))</f>
        <v>0</v>
      </c>
    </row>
    <row r="2675" spans="1:7" x14ac:dyDescent="0.25">
      <c r="A2675">
        <v>2674</v>
      </c>
      <c r="B2675">
        <v>1114</v>
      </c>
      <c r="C2675">
        <v>1298</v>
      </c>
      <c r="D2675">
        <f>INDEX(Reservations[Hall (won''t be transferred to database)],MATCH(SeatReservations[[#This Row],[Reservation]],Reservations[Id],0))</f>
        <v>8</v>
      </c>
      <c r="E2675">
        <f>INDEX(Reservations[Screening],MATCH(SeatReservations[[#This Row],[Reservation]],Reservations[Id],0))</f>
        <v>15</v>
      </c>
      <c r="F2675">
        <f t="shared" si="41"/>
        <v>1</v>
      </c>
      <c r="G2675">
        <f>INDEX(Seat!E:E,MATCH(SeatReservations!C2675,Seat!A:A,0))</f>
        <v>0</v>
      </c>
    </row>
    <row r="2676" spans="1:7" x14ac:dyDescent="0.25">
      <c r="A2676">
        <v>2675</v>
      </c>
      <c r="B2676">
        <v>489</v>
      </c>
      <c r="C2676">
        <v>282</v>
      </c>
      <c r="D2676">
        <f>INDEX(Reservations[Hall (won''t be transferred to database)],MATCH(SeatReservations[[#This Row],[Reservation]],Reservations[Id],0))</f>
        <v>2</v>
      </c>
      <c r="E2676">
        <f>INDEX(Reservations[Screening],MATCH(SeatReservations[[#This Row],[Reservation]],Reservations[Id],0))</f>
        <v>809</v>
      </c>
      <c r="F2676">
        <f t="shared" si="41"/>
        <v>1</v>
      </c>
      <c r="G2676">
        <f>INDEX(Seat!E:E,MATCH(SeatReservations!C2676,Seat!A:A,0))</f>
        <v>0</v>
      </c>
    </row>
    <row r="2677" spans="1:7" x14ac:dyDescent="0.25">
      <c r="A2677">
        <v>2676</v>
      </c>
      <c r="B2677">
        <v>2028</v>
      </c>
      <c r="C2677">
        <v>114</v>
      </c>
      <c r="D2677">
        <f>INDEX(Reservations[Hall (won''t be transferred to database)],MATCH(SeatReservations[[#This Row],[Reservation]],Reservations[Id],0))</f>
        <v>1</v>
      </c>
      <c r="E2677">
        <f>INDEX(Reservations[Screening],MATCH(SeatReservations[[#This Row],[Reservation]],Reservations[Id],0))</f>
        <v>622</v>
      </c>
      <c r="F2677">
        <f t="shared" si="41"/>
        <v>1</v>
      </c>
      <c r="G2677">
        <f>INDEX(Seat!E:E,MATCH(SeatReservations!C2677,Seat!A:A,0))</f>
        <v>0</v>
      </c>
    </row>
    <row r="2678" spans="1:7" x14ac:dyDescent="0.25">
      <c r="A2678">
        <v>2677</v>
      </c>
      <c r="B2678">
        <v>387</v>
      </c>
      <c r="C2678">
        <v>1223</v>
      </c>
      <c r="D2678">
        <f>INDEX(Reservations[Hall (won''t be transferred to database)],MATCH(SeatReservations[[#This Row],[Reservation]],Reservations[Id],0))</f>
        <v>7</v>
      </c>
      <c r="E2678">
        <f>INDEX(Reservations[Screening],MATCH(SeatReservations[[#This Row],[Reservation]],Reservations[Id],0))</f>
        <v>706</v>
      </c>
      <c r="F2678">
        <f t="shared" si="41"/>
        <v>1</v>
      </c>
      <c r="G2678">
        <f>INDEX(Seat!E:E,MATCH(SeatReservations!C2678,Seat!A:A,0))</f>
        <v>0</v>
      </c>
    </row>
    <row r="2679" spans="1:7" x14ac:dyDescent="0.25">
      <c r="A2679">
        <v>2678</v>
      </c>
      <c r="B2679">
        <v>844</v>
      </c>
      <c r="C2679">
        <v>219</v>
      </c>
      <c r="D2679">
        <f>INDEX(Reservations[Hall (won''t be transferred to database)],MATCH(SeatReservations[[#This Row],[Reservation]],Reservations[Id],0))</f>
        <v>1</v>
      </c>
      <c r="E2679">
        <f>INDEX(Reservations[Screening],MATCH(SeatReservations[[#This Row],[Reservation]],Reservations[Id],0))</f>
        <v>697</v>
      </c>
      <c r="F2679">
        <f t="shared" si="41"/>
        <v>1</v>
      </c>
      <c r="G2679">
        <f>INDEX(Seat!E:E,MATCH(SeatReservations!C2679,Seat!A:A,0))</f>
        <v>0</v>
      </c>
    </row>
    <row r="2680" spans="1:7" x14ac:dyDescent="0.25">
      <c r="A2680">
        <v>2679</v>
      </c>
      <c r="B2680">
        <v>516</v>
      </c>
      <c r="C2680">
        <v>1372</v>
      </c>
      <c r="D2680">
        <f>INDEX(Reservations[Hall (won''t be transferred to database)],MATCH(SeatReservations[[#This Row],[Reservation]],Reservations[Id],0))</f>
        <v>9</v>
      </c>
      <c r="E2680">
        <f>INDEX(Reservations[Screening],MATCH(SeatReservations[[#This Row],[Reservation]],Reservations[Id],0))</f>
        <v>715</v>
      </c>
      <c r="F2680">
        <f t="shared" si="41"/>
        <v>1</v>
      </c>
      <c r="G2680">
        <f>INDEX(Seat!E:E,MATCH(SeatReservations!C2680,Seat!A:A,0))</f>
        <v>0</v>
      </c>
    </row>
    <row r="2681" spans="1:7" x14ac:dyDescent="0.25">
      <c r="A2681">
        <v>2680</v>
      </c>
      <c r="B2681">
        <v>2137</v>
      </c>
      <c r="C2681">
        <v>1398</v>
      </c>
      <c r="D2681">
        <f>INDEX(Reservations[Hall (won''t be transferred to database)],MATCH(SeatReservations[[#This Row],[Reservation]],Reservations[Id],0))</f>
        <v>10</v>
      </c>
      <c r="E2681">
        <f>INDEX(Reservations[Screening],MATCH(SeatReservations[[#This Row],[Reservation]],Reservations[Id],0))</f>
        <v>815</v>
      </c>
      <c r="F2681">
        <f t="shared" si="41"/>
        <v>1</v>
      </c>
      <c r="G2681">
        <f>INDEX(Seat!E:E,MATCH(SeatReservations!C2681,Seat!A:A,0))</f>
        <v>0</v>
      </c>
    </row>
    <row r="2682" spans="1:7" x14ac:dyDescent="0.25">
      <c r="A2682">
        <v>2681</v>
      </c>
      <c r="B2682">
        <v>1443</v>
      </c>
      <c r="C2682">
        <v>751</v>
      </c>
      <c r="D2682">
        <f>INDEX(Reservations[Hall (won''t be transferred to database)],MATCH(SeatReservations[[#This Row],[Reservation]],Reservations[Id],0))</f>
        <v>4</v>
      </c>
      <c r="E2682">
        <f>INDEX(Reservations[Screening],MATCH(SeatReservations[[#This Row],[Reservation]],Reservations[Id],0))</f>
        <v>163</v>
      </c>
      <c r="F2682">
        <f t="shared" si="41"/>
        <v>1</v>
      </c>
      <c r="G2682">
        <f>INDEX(Seat!E:E,MATCH(SeatReservations!C2682,Seat!A:A,0))</f>
        <v>0</v>
      </c>
    </row>
    <row r="2683" spans="1:7" x14ac:dyDescent="0.25">
      <c r="A2683">
        <v>2682</v>
      </c>
      <c r="B2683">
        <v>2438</v>
      </c>
      <c r="C2683">
        <v>1336</v>
      </c>
      <c r="D2683">
        <f>INDEX(Reservations[Hall (won''t be transferred to database)],MATCH(SeatReservations[[#This Row],[Reservation]],Reservations[Id],0))</f>
        <v>9</v>
      </c>
      <c r="E2683">
        <f>INDEX(Reservations[Screening],MATCH(SeatReservations[[#This Row],[Reservation]],Reservations[Id],0))</f>
        <v>619</v>
      </c>
      <c r="F2683">
        <f t="shared" si="41"/>
        <v>1</v>
      </c>
      <c r="G2683">
        <f>INDEX(Seat!E:E,MATCH(SeatReservations!C2683,Seat!A:A,0))</f>
        <v>0</v>
      </c>
    </row>
    <row r="2684" spans="1:7" x14ac:dyDescent="0.25">
      <c r="A2684">
        <v>2683</v>
      </c>
      <c r="B2684">
        <v>1623</v>
      </c>
      <c r="C2684">
        <v>238</v>
      </c>
      <c r="D2684">
        <f>INDEX(Reservations[Hall (won''t be transferred to database)],MATCH(SeatReservations[[#This Row],[Reservation]],Reservations[Id],0))</f>
        <v>1</v>
      </c>
      <c r="E2684">
        <f>INDEX(Reservations[Screening],MATCH(SeatReservations[[#This Row],[Reservation]],Reservations[Id],0))</f>
        <v>148</v>
      </c>
      <c r="F2684">
        <f t="shared" si="41"/>
        <v>1</v>
      </c>
      <c r="G2684">
        <f>INDEX(Seat!E:E,MATCH(SeatReservations!C2684,Seat!A:A,0))</f>
        <v>0</v>
      </c>
    </row>
    <row r="2685" spans="1:7" x14ac:dyDescent="0.25">
      <c r="A2685">
        <v>2684</v>
      </c>
      <c r="B2685">
        <v>1631</v>
      </c>
      <c r="C2685">
        <v>1348</v>
      </c>
      <c r="D2685">
        <f>INDEX(Reservations[Hall (won''t be transferred to database)],MATCH(SeatReservations[[#This Row],[Reservation]],Reservations[Id],0))</f>
        <v>9</v>
      </c>
      <c r="E2685">
        <f>INDEX(Reservations[Screening],MATCH(SeatReservations[[#This Row],[Reservation]],Reservations[Id],0))</f>
        <v>240</v>
      </c>
      <c r="F2685">
        <f t="shared" si="41"/>
        <v>1</v>
      </c>
      <c r="G2685">
        <f>INDEX(Seat!E:E,MATCH(SeatReservations!C2685,Seat!A:A,0))</f>
        <v>0</v>
      </c>
    </row>
    <row r="2686" spans="1:7" x14ac:dyDescent="0.25">
      <c r="A2686">
        <v>2685</v>
      </c>
      <c r="B2686">
        <v>727</v>
      </c>
      <c r="C2686">
        <v>1331</v>
      </c>
      <c r="D2686">
        <f>INDEX(Reservations[Hall (won''t be transferred to database)],MATCH(SeatReservations[[#This Row],[Reservation]],Reservations[Id],0))</f>
        <v>9</v>
      </c>
      <c r="E2686">
        <f>INDEX(Reservations[Screening],MATCH(SeatReservations[[#This Row],[Reservation]],Reservations[Id],0))</f>
        <v>821</v>
      </c>
      <c r="F2686">
        <f t="shared" si="41"/>
        <v>3</v>
      </c>
      <c r="G2686">
        <f>INDEX(Seat!E:E,MATCH(SeatReservations!C2686,Seat!A:A,0))</f>
        <v>0</v>
      </c>
    </row>
    <row r="2687" spans="1:7" x14ac:dyDescent="0.25">
      <c r="A2687">
        <v>2686</v>
      </c>
      <c r="B2687">
        <v>2283</v>
      </c>
      <c r="C2687">
        <v>298</v>
      </c>
      <c r="D2687">
        <f>INDEX(Reservations[Hall (won''t be transferred to database)],MATCH(SeatReservations[[#This Row],[Reservation]],Reservations[Id],0))</f>
        <v>2</v>
      </c>
      <c r="E2687">
        <f>INDEX(Reservations[Screening],MATCH(SeatReservations[[#This Row],[Reservation]],Reservations[Id],0))</f>
        <v>787</v>
      </c>
      <c r="F2687">
        <f t="shared" si="41"/>
        <v>1</v>
      </c>
      <c r="G2687">
        <f>INDEX(Seat!E:E,MATCH(SeatReservations!C2687,Seat!A:A,0))</f>
        <v>0</v>
      </c>
    </row>
    <row r="2688" spans="1:7" x14ac:dyDescent="0.25">
      <c r="A2688">
        <v>2687</v>
      </c>
      <c r="B2688">
        <v>1481</v>
      </c>
      <c r="C2688">
        <v>1306</v>
      </c>
      <c r="D2688">
        <f>INDEX(Reservations[Hall (won''t be transferred to database)],MATCH(SeatReservations[[#This Row],[Reservation]],Reservations[Id],0))</f>
        <v>8</v>
      </c>
      <c r="E2688">
        <f>INDEX(Reservations[Screening],MATCH(SeatReservations[[#This Row],[Reservation]],Reservations[Id],0))</f>
        <v>239</v>
      </c>
      <c r="F2688">
        <f t="shared" si="41"/>
        <v>1</v>
      </c>
      <c r="G2688">
        <f>INDEX(Seat!E:E,MATCH(SeatReservations!C2688,Seat!A:A,0))</f>
        <v>0</v>
      </c>
    </row>
    <row r="2689" spans="1:7" x14ac:dyDescent="0.25">
      <c r="A2689">
        <v>2688</v>
      </c>
      <c r="B2689">
        <v>420</v>
      </c>
      <c r="C2689">
        <v>1210</v>
      </c>
      <c r="D2689">
        <f>INDEX(Reservations[Hall (won''t be transferred to database)],MATCH(SeatReservations[[#This Row],[Reservation]],Reservations[Id],0))</f>
        <v>7</v>
      </c>
      <c r="E2689">
        <f>INDEX(Reservations[Screening],MATCH(SeatReservations[[#This Row],[Reservation]],Reservations[Id],0))</f>
        <v>801</v>
      </c>
      <c r="F2689">
        <f t="shared" si="41"/>
        <v>2</v>
      </c>
      <c r="G2689">
        <f>INDEX(Seat!E:E,MATCH(SeatReservations!C2689,Seat!A:A,0))</f>
        <v>0</v>
      </c>
    </row>
    <row r="2690" spans="1:7" x14ac:dyDescent="0.25">
      <c r="A2690">
        <v>2689</v>
      </c>
      <c r="B2690">
        <v>2280</v>
      </c>
      <c r="C2690">
        <v>211</v>
      </c>
      <c r="D2690">
        <f>INDEX(Reservations[Hall (won''t be transferred to database)],MATCH(SeatReservations[[#This Row],[Reservation]],Reservations[Id],0))</f>
        <v>1</v>
      </c>
      <c r="E2690">
        <f>INDEX(Reservations[Screening],MATCH(SeatReservations[[#This Row],[Reservation]],Reservations[Id],0))</f>
        <v>627</v>
      </c>
      <c r="F2690">
        <f t="shared" ref="F2690:F2753" si="42">COUNTIFS($E$1:$E$15894,E2690,$C$1:$C$15894,C2690)</f>
        <v>1</v>
      </c>
      <c r="G2690">
        <f>INDEX(Seat!E:E,MATCH(SeatReservations!C2690,Seat!A:A,0))</f>
        <v>0</v>
      </c>
    </row>
    <row r="2691" spans="1:7" x14ac:dyDescent="0.25">
      <c r="A2691">
        <v>2690</v>
      </c>
      <c r="B2691">
        <v>1160</v>
      </c>
      <c r="C2691">
        <v>1156</v>
      </c>
      <c r="D2691">
        <f>INDEX(Reservations[Hall (won''t be transferred to database)],MATCH(SeatReservations[[#This Row],[Reservation]],Reservations[Id],0))</f>
        <v>6</v>
      </c>
      <c r="E2691">
        <f>INDEX(Reservations[Screening],MATCH(SeatReservations[[#This Row],[Reservation]],Reservations[Id],0))</f>
        <v>71</v>
      </c>
      <c r="F2691">
        <f t="shared" si="42"/>
        <v>1</v>
      </c>
      <c r="G2691">
        <f>INDEX(Seat!E:E,MATCH(SeatReservations!C2691,Seat!A:A,0))</f>
        <v>0</v>
      </c>
    </row>
    <row r="2692" spans="1:7" x14ac:dyDescent="0.25">
      <c r="A2692">
        <v>2691</v>
      </c>
      <c r="B2692">
        <v>850</v>
      </c>
      <c r="C2692">
        <v>474</v>
      </c>
      <c r="D2692">
        <f>INDEX(Reservations[Hall (won''t be transferred to database)],MATCH(SeatReservations[[#This Row],[Reservation]],Reservations[Id],0))</f>
        <v>2</v>
      </c>
      <c r="E2692">
        <f>INDEX(Reservations[Screening],MATCH(SeatReservations[[#This Row],[Reservation]],Reservations[Id],0))</f>
        <v>736</v>
      </c>
      <c r="F2692">
        <f t="shared" si="42"/>
        <v>1</v>
      </c>
      <c r="G2692">
        <f>INDEX(Seat!E:E,MATCH(SeatReservations!C2692,Seat!A:A,0))</f>
        <v>0</v>
      </c>
    </row>
    <row r="2693" spans="1:7" x14ac:dyDescent="0.25">
      <c r="A2693">
        <v>2692</v>
      </c>
      <c r="B2693">
        <v>164</v>
      </c>
      <c r="C2693">
        <v>1342</v>
      </c>
      <c r="D2693">
        <f>INDEX(Reservations[Hall (won''t be transferred to database)],MATCH(SeatReservations[[#This Row],[Reservation]],Reservations[Id],0))</f>
        <v>9</v>
      </c>
      <c r="E2693">
        <f>INDEX(Reservations[Screening],MATCH(SeatReservations[[#This Row],[Reservation]],Reservations[Id],0))</f>
        <v>768</v>
      </c>
      <c r="F2693">
        <f t="shared" si="42"/>
        <v>2</v>
      </c>
      <c r="G2693">
        <f>INDEX(Seat!E:E,MATCH(SeatReservations!C2693,Seat!A:A,0))</f>
        <v>0</v>
      </c>
    </row>
    <row r="2694" spans="1:7" x14ac:dyDescent="0.25">
      <c r="A2694">
        <v>2693</v>
      </c>
      <c r="B2694">
        <v>402</v>
      </c>
      <c r="C2694">
        <v>166</v>
      </c>
      <c r="D2694">
        <f>INDEX(Reservations[Hall (won''t be transferred to database)],MATCH(SeatReservations[[#This Row],[Reservation]],Reservations[Id],0))</f>
        <v>1</v>
      </c>
      <c r="E2694">
        <f>INDEX(Reservations[Screening],MATCH(SeatReservations[[#This Row],[Reservation]],Reservations[Id],0))</f>
        <v>700</v>
      </c>
      <c r="F2694">
        <f t="shared" si="42"/>
        <v>1</v>
      </c>
      <c r="G2694">
        <f>INDEX(Seat!E:E,MATCH(SeatReservations!C2694,Seat!A:A,0))</f>
        <v>0</v>
      </c>
    </row>
    <row r="2695" spans="1:7" x14ac:dyDescent="0.25">
      <c r="A2695">
        <v>2694</v>
      </c>
      <c r="B2695">
        <v>2386</v>
      </c>
      <c r="C2695">
        <v>1357</v>
      </c>
      <c r="D2695">
        <f>INDEX(Reservations[Hall (won''t be transferred to database)],MATCH(SeatReservations[[#This Row],[Reservation]],Reservations[Id],0))</f>
        <v>9</v>
      </c>
      <c r="E2695">
        <f>INDEX(Reservations[Screening],MATCH(SeatReservations[[#This Row],[Reservation]],Reservations[Id],0))</f>
        <v>701</v>
      </c>
      <c r="F2695">
        <f t="shared" si="42"/>
        <v>1</v>
      </c>
      <c r="G2695">
        <f>INDEX(Seat!E:E,MATCH(SeatReservations!C2695,Seat!A:A,0))</f>
        <v>0</v>
      </c>
    </row>
    <row r="2696" spans="1:7" x14ac:dyDescent="0.25">
      <c r="A2696">
        <v>2695</v>
      </c>
      <c r="B2696">
        <v>1758</v>
      </c>
      <c r="C2696">
        <v>906</v>
      </c>
      <c r="D2696">
        <f>INDEX(Reservations[Hall (won''t be transferred to database)],MATCH(SeatReservations[[#This Row],[Reservation]],Reservations[Id],0))</f>
        <v>4</v>
      </c>
      <c r="E2696">
        <f>INDEX(Reservations[Screening],MATCH(SeatReservations[[#This Row],[Reservation]],Reservations[Id],0))</f>
        <v>2</v>
      </c>
      <c r="F2696">
        <f t="shared" si="42"/>
        <v>1</v>
      </c>
      <c r="G2696">
        <f>INDEX(Seat!E:E,MATCH(SeatReservations!C2696,Seat!A:A,0))</f>
        <v>0</v>
      </c>
    </row>
    <row r="2697" spans="1:7" x14ac:dyDescent="0.25">
      <c r="A2697">
        <v>2696</v>
      </c>
      <c r="B2697">
        <v>227</v>
      </c>
      <c r="C2697">
        <v>1369</v>
      </c>
      <c r="D2697">
        <f>INDEX(Reservations[Hall (won''t be transferred to database)],MATCH(SeatReservations[[#This Row],[Reservation]],Reservations[Id],0))</f>
        <v>9</v>
      </c>
      <c r="E2697">
        <f>INDEX(Reservations[Screening],MATCH(SeatReservations[[#This Row],[Reservation]],Reservations[Id],0))</f>
        <v>821</v>
      </c>
      <c r="F2697">
        <f t="shared" si="42"/>
        <v>2</v>
      </c>
      <c r="G2697">
        <f>INDEX(Seat!E:E,MATCH(SeatReservations!C2697,Seat!A:A,0))</f>
        <v>0</v>
      </c>
    </row>
    <row r="2698" spans="1:7" x14ac:dyDescent="0.25">
      <c r="A2698">
        <v>2697</v>
      </c>
      <c r="B2698">
        <v>2707</v>
      </c>
      <c r="C2698">
        <v>822</v>
      </c>
      <c r="D2698">
        <f>INDEX(Reservations[Hall (won''t be transferred to database)],MATCH(SeatReservations[[#This Row],[Reservation]],Reservations[Id],0))</f>
        <v>4</v>
      </c>
      <c r="E2698">
        <f>INDEX(Reservations[Screening],MATCH(SeatReservations[[#This Row],[Reservation]],Reservations[Id],0))</f>
        <v>732</v>
      </c>
      <c r="F2698">
        <f t="shared" si="42"/>
        <v>1</v>
      </c>
      <c r="G2698">
        <f>INDEX(Seat!E:E,MATCH(SeatReservations!C2698,Seat!A:A,0))</f>
        <v>0</v>
      </c>
    </row>
    <row r="2699" spans="1:7" x14ac:dyDescent="0.25">
      <c r="A2699">
        <v>2698</v>
      </c>
      <c r="B2699">
        <v>1377</v>
      </c>
      <c r="C2699">
        <v>1362</v>
      </c>
      <c r="D2699">
        <f>INDEX(Reservations[Hall (won''t be transferred to database)],MATCH(SeatReservations[[#This Row],[Reservation]],Reservations[Id],0))</f>
        <v>9</v>
      </c>
      <c r="E2699">
        <f>INDEX(Reservations[Screening],MATCH(SeatReservations[[#This Row],[Reservation]],Reservations[Id],0))</f>
        <v>13</v>
      </c>
      <c r="F2699">
        <f t="shared" si="42"/>
        <v>1</v>
      </c>
      <c r="G2699">
        <f>INDEX(Seat!E:E,MATCH(SeatReservations!C2699,Seat!A:A,0))</f>
        <v>0</v>
      </c>
    </row>
    <row r="2700" spans="1:7" x14ac:dyDescent="0.25">
      <c r="A2700">
        <v>2699</v>
      </c>
      <c r="B2700">
        <v>493</v>
      </c>
      <c r="C2700">
        <v>1394</v>
      </c>
      <c r="D2700">
        <f>INDEX(Reservations[Hall (won''t be transferred to database)],MATCH(SeatReservations[[#This Row],[Reservation]],Reservations[Id],0))</f>
        <v>10</v>
      </c>
      <c r="E2700">
        <f>INDEX(Reservations[Screening],MATCH(SeatReservations[[#This Row],[Reservation]],Reservations[Id],0))</f>
        <v>815</v>
      </c>
      <c r="F2700">
        <f t="shared" si="42"/>
        <v>1</v>
      </c>
      <c r="G2700">
        <f>INDEX(Seat!E:E,MATCH(SeatReservations!C2700,Seat!A:A,0))</f>
        <v>0</v>
      </c>
    </row>
    <row r="2701" spans="1:7" x14ac:dyDescent="0.25">
      <c r="A2701">
        <v>2700</v>
      </c>
      <c r="B2701">
        <v>48</v>
      </c>
      <c r="C2701">
        <v>1107</v>
      </c>
      <c r="D2701">
        <f>INDEX(Reservations[Hall (won''t be transferred to database)],MATCH(SeatReservations[[#This Row],[Reservation]],Reservations[Id],0))</f>
        <v>6</v>
      </c>
      <c r="E2701">
        <f>INDEX(Reservations[Screening],MATCH(SeatReservations[[#This Row],[Reservation]],Reservations[Id],0))</f>
        <v>703</v>
      </c>
      <c r="F2701">
        <f t="shared" si="42"/>
        <v>1</v>
      </c>
      <c r="G2701">
        <f>INDEX(Seat!E:E,MATCH(SeatReservations!C2701,Seat!A:A,0))</f>
        <v>0</v>
      </c>
    </row>
    <row r="2702" spans="1:7" x14ac:dyDescent="0.25">
      <c r="A2702">
        <v>2701</v>
      </c>
      <c r="B2702">
        <v>2281</v>
      </c>
      <c r="C2702">
        <v>1423</v>
      </c>
      <c r="D2702">
        <f>INDEX(Reservations[Hall (won''t be transferred to database)],MATCH(SeatReservations[[#This Row],[Reservation]],Reservations[Id],0))</f>
        <v>10</v>
      </c>
      <c r="E2702">
        <f>INDEX(Reservations[Screening],MATCH(SeatReservations[[#This Row],[Reservation]],Reservations[Id],0))</f>
        <v>776</v>
      </c>
      <c r="F2702">
        <f t="shared" si="42"/>
        <v>2</v>
      </c>
      <c r="G2702">
        <f>INDEX(Seat!E:E,MATCH(SeatReservations!C2702,Seat!A:A,0))</f>
        <v>0</v>
      </c>
    </row>
    <row r="2703" spans="1:7" x14ac:dyDescent="0.25">
      <c r="A2703">
        <v>2702</v>
      </c>
      <c r="B2703">
        <v>864</v>
      </c>
      <c r="C2703">
        <v>579</v>
      </c>
      <c r="D2703">
        <f>INDEX(Reservations[Hall (won''t be transferred to database)],MATCH(SeatReservations[[#This Row],[Reservation]],Reservations[Id],0))</f>
        <v>3</v>
      </c>
      <c r="E2703">
        <f>INDEX(Reservations[Screening],MATCH(SeatReservations[[#This Row],[Reservation]],Reservations[Id],0))</f>
        <v>808</v>
      </c>
      <c r="F2703">
        <f t="shared" si="42"/>
        <v>1</v>
      </c>
      <c r="G2703">
        <f>INDEX(Seat!E:E,MATCH(SeatReservations!C2703,Seat!A:A,0))</f>
        <v>0</v>
      </c>
    </row>
    <row r="2704" spans="1:7" x14ac:dyDescent="0.25">
      <c r="A2704">
        <v>2703</v>
      </c>
      <c r="B2704">
        <v>1304</v>
      </c>
      <c r="C2704">
        <v>867</v>
      </c>
      <c r="D2704">
        <f>INDEX(Reservations[Hall (won''t be transferred to database)],MATCH(SeatReservations[[#This Row],[Reservation]],Reservations[Id],0))</f>
        <v>4</v>
      </c>
      <c r="E2704">
        <f>INDEX(Reservations[Screening],MATCH(SeatReservations[[#This Row],[Reservation]],Reservations[Id],0))</f>
        <v>108</v>
      </c>
      <c r="F2704">
        <f t="shared" si="42"/>
        <v>1</v>
      </c>
      <c r="G2704">
        <f>INDEX(Seat!E:E,MATCH(SeatReservations!C2704,Seat!A:A,0))</f>
        <v>0</v>
      </c>
    </row>
    <row r="2705" spans="1:7" x14ac:dyDescent="0.25">
      <c r="A2705">
        <v>2704</v>
      </c>
      <c r="B2705">
        <v>1229</v>
      </c>
      <c r="C2705">
        <v>12</v>
      </c>
      <c r="D2705">
        <f>INDEX(Reservations[Hall (won''t be transferred to database)],MATCH(SeatReservations[[#This Row],[Reservation]],Reservations[Id],0))</f>
        <v>1</v>
      </c>
      <c r="E2705">
        <f>INDEX(Reservations[Screening],MATCH(SeatReservations[[#This Row],[Reservation]],Reservations[Id],0))</f>
        <v>120</v>
      </c>
      <c r="F2705">
        <f t="shared" si="42"/>
        <v>1</v>
      </c>
      <c r="G2705">
        <f>INDEX(Seat!E:E,MATCH(SeatReservations!C2705,Seat!A:A,0))</f>
        <v>0</v>
      </c>
    </row>
    <row r="2706" spans="1:7" x14ac:dyDescent="0.25">
      <c r="A2706">
        <v>2705</v>
      </c>
      <c r="B2706">
        <v>2028</v>
      </c>
      <c r="C2706">
        <v>18</v>
      </c>
      <c r="D2706">
        <f>INDEX(Reservations[Hall (won''t be transferred to database)],MATCH(SeatReservations[[#This Row],[Reservation]],Reservations[Id],0))</f>
        <v>1</v>
      </c>
      <c r="E2706">
        <f>INDEX(Reservations[Screening],MATCH(SeatReservations[[#This Row],[Reservation]],Reservations[Id],0))</f>
        <v>622</v>
      </c>
      <c r="F2706">
        <f t="shared" si="42"/>
        <v>2</v>
      </c>
      <c r="G2706">
        <f>INDEX(Seat!E:E,MATCH(SeatReservations!C2706,Seat!A:A,0))</f>
        <v>0</v>
      </c>
    </row>
    <row r="2707" spans="1:7" x14ac:dyDescent="0.25">
      <c r="A2707">
        <v>2706</v>
      </c>
      <c r="B2707">
        <v>1530</v>
      </c>
      <c r="C2707">
        <v>1117</v>
      </c>
      <c r="D2707">
        <f>INDEX(Reservations[Hall (won''t be transferred to database)],MATCH(SeatReservations[[#This Row],[Reservation]],Reservations[Id],0))</f>
        <v>6</v>
      </c>
      <c r="E2707">
        <f>INDEX(Reservations[Screening],MATCH(SeatReservations[[#This Row],[Reservation]],Reservations[Id],0))</f>
        <v>277</v>
      </c>
      <c r="F2707">
        <f t="shared" si="42"/>
        <v>2</v>
      </c>
      <c r="G2707">
        <f>INDEX(Seat!E:E,MATCH(SeatReservations!C2707,Seat!A:A,0))</f>
        <v>0</v>
      </c>
    </row>
    <row r="2708" spans="1:7" x14ac:dyDescent="0.25">
      <c r="A2708">
        <v>2707</v>
      </c>
      <c r="B2708">
        <v>288</v>
      </c>
      <c r="C2708">
        <v>686</v>
      </c>
      <c r="D2708">
        <f>INDEX(Reservations[Hall (won''t be transferred to database)],MATCH(SeatReservations[[#This Row],[Reservation]],Reservations[Id],0))</f>
        <v>3</v>
      </c>
      <c r="E2708">
        <f>INDEX(Reservations[Screening],MATCH(SeatReservations[[#This Row],[Reservation]],Reservations[Id],0))</f>
        <v>753</v>
      </c>
      <c r="F2708">
        <f t="shared" si="42"/>
        <v>1</v>
      </c>
      <c r="G2708">
        <f>INDEX(Seat!E:E,MATCH(SeatReservations!C2708,Seat!A:A,0))</f>
        <v>0</v>
      </c>
    </row>
    <row r="2709" spans="1:7" x14ac:dyDescent="0.25">
      <c r="A2709">
        <v>2708</v>
      </c>
      <c r="B2709">
        <v>520</v>
      </c>
      <c r="C2709">
        <v>741</v>
      </c>
      <c r="D2709">
        <f>INDEX(Reservations[Hall (won''t be transferred to database)],MATCH(SeatReservations[[#This Row],[Reservation]],Reservations[Id],0))</f>
        <v>4</v>
      </c>
      <c r="E2709">
        <f>INDEX(Reservations[Screening],MATCH(SeatReservations[[#This Row],[Reservation]],Reservations[Id],0))</f>
        <v>786</v>
      </c>
      <c r="F2709">
        <f t="shared" si="42"/>
        <v>1</v>
      </c>
      <c r="G2709">
        <f>INDEX(Seat!E:E,MATCH(SeatReservations!C2709,Seat!A:A,0))</f>
        <v>0</v>
      </c>
    </row>
    <row r="2710" spans="1:7" x14ac:dyDescent="0.25">
      <c r="A2710">
        <v>2709</v>
      </c>
      <c r="B2710">
        <v>1075</v>
      </c>
      <c r="C2710">
        <v>1413</v>
      </c>
      <c r="D2710">
        <f>INDEX(Reservations[Hall (won''t be transferred to database)],MATCH(SeatReservations[[#This Row],[Reservation]],Reservations[Id],0))</f>
        <v>10</v>
      </c>
      <c r="E2710">
        <f>INDEX(Reservations[Screening],MATCH(SeatReservations[[#This Row],[Reservation]],Reservations[Id],0))</f>
        <v>53</v>
      </c>
      <c r="F2710">
        <f t="shared" si="42"/>
        <v>1</v>
      </c>
      <c r="G2710">
        <f>INDEX(Seat!E:E,MATCH(SeatReservations!C2710,Seat!A:A,0))</f>
        <v>0</v>
      </c>
    </row>
    <row r="2711" spans="1:7" x14ac:dyDescent="0.25">
      <c r="A2711">
        <v>2710</v>
      </c>
      <c r="B2711">
        <v>1914</v>
      </c>
      <c r="C2711">
        <v>1317</v>
      </c>
      <c r="D2711">
        <f>INDEX(Reservations[Hall (won''t be transferred to database)],MATCH(SeatReservations[[#This Row],[Reservation]],Reservations[Id],0))</f>
        <v>9</v>
      </c>
      <c r="E2711">
        <f>INDEX(Reservations[Screening],MATCH(SeatReservations[[#This Row],[Reservation]],Reservations[Id],0))</f>
        <v>115</v>
      </c>
      <c r="F2711">
        <f t="shared" si="42"/>
        <v>1</v>
      </c>
      <c r="G2711">
        <f>INDEX(Seat!E:E,MATCH(SeatReservations!C2711,Seat!A:A,0))</f>
        <v>0</v>
      </c>
    </row>
    <row r="2712" spans="1:7" x14ac:dyDescent="0.25">
      <c r="A2712">
        <v>2711</v>
      </c>
      <c r="B2712">
        <v>2048</v>
      </c>
      <c r="C2712">
        <v>1138</v>
      </c>
      <c r="D2712">
        <f>INDEX(Reservations[Hall (won''t be transferred to database)],MATCH(SeatReservations[[#This Row],[Reservation]],Reservations[Id],0))</f>
        <v>6</v>
      </c>
      <c r="E2712">
        <f>INDEX(Reservations[Screening],MATCH(SeatReservations[[#This Row],[Reservation]],Reservations[Id],0))</f>
        <v>703</v>
      </c>
      <c r="F2712">
        <f t="shared" si="42"/>
        <v>1</v>
      </c>
      <c r="G2712">
        <f>INDEX(Seat!E:E,MATCH(SeatReservations!C2712,Seat!A:A,0))</f>
        <v>0</v>
      </c>
    </row>
    <row r="2713" spans="1:7" x14ac:dyDescent="0.25">
      <c r="A2713">
        <v>2712</v>
      </c>
      <c r="B2713">
        <v>1523</v>
      </c>
      <c r="C2713">
        <v>275</v>
      </c>
      <c r="D2713">
        <f>INDEX(Reservations[Hall (won''t be transferred to database)],MATCH(SeatReservations[[#This Row],[Reservation]],Reservations[Id],0))</f>
        <v>2</v>
      </c>
      <c r="E2713">
        <f>INDEX(Reservations[Screening],MATCH(SeatReservations[[#This Row],[Reservation]],Reservations[Id],0))</f>
        <v>168</v>
      </c>
      <c r="F2713">
        <f t="shared" si="42"/>
        <v>1</v>
      </c>
      <c r="G2713">
        <f>INDEX(Seat!E:E,MATCH(SeatReservations!C2713,Seat!A:A,0))</f>
        <v>0</v>
      </c>
    </row>
    <row r="2714" spans="1:7" x14ac:dyDescent="0.25">
      <c r="A2714">
        <v>2713</v>
      </c>
      <c r="B2714">
        <v>2545</v>
      </c>
      <c r="C2714">
        <v>1386</v>
      </c>
      <c r="D2714">
        <f>INDEX(Reservations[Hall (won''t be transferred to database)],MATCH(SeatReservations[[#This Row],[Reservation]],Reservations[Id],0))</f>
        <v>10</v>
      </c>
      <c r="E2714">
        <f>INDEX(Reservations[Screening],MATCH(SeatReservations[[#This Row],[Reservation]],Reservations[Id],0))</f>
        <v>789</v>
      </c>
      <c r="F2714">
        <f t="shared" si="42"/>
        <v>1</v>
      </c>
      <c r="G2714">
        <f>INDEX(Seat!E:E,MATCH(SeatReservations!C2714,Seat!A:A,0))</f>
        <v>0</v>
      </c>
    </row>
    <row r="2715" spans="1:7" x14ac:dyDescent="0.25">
      <c r="A2715">
        <v>2714</v>
      </c>
      <c r="B2715">
        <v>572</v>
      </c>
      <c r="C2715">
        <v>1247</v>
      </c>
      <c r="D2715">
        <f>INDEX(Reservations[Hall (won''t be transferred to database)],MATCH(SeatReservations[[#This Row],[Reservation]],Reservations[Id],0))</f>
        <v>7</v>
      </c>
      <c r="E2715">
        <f>INDEX(Reservations[Screening],MATCH(SeatReservations[[#This Row],[Reservation]],Reservations[Id],0))</f>
        <v>693</v>
      </c>
      <c r="F2715">
        <f t="shared" si="42"/>
        <v>1</v>
      </c>
      <c r="G2715">
        <f>INDEX(Seat!E:E,MATCH(SeatReservations!C2715,Seat!A:A,0))</f>
        <v>0</v>
      </c>
    </row>
    <row r="2716" spans="1:7" x14ac:dyDescent="0.25">
      <c r="A2716">
        <v>2715</v>
      </c>
      <c r="B2716">
        <v>2746</v>
      </c>
      <c r="C2716">
        <v>1290</v>
      </c>
      <c r="D2716">
        <f>INDEX(Reservations[Hall (won''t be transferred to database)],MATCH(SeatReservations[[#This Row],[Reservation]],Reservations[Id],0))</f>
        <v>8</v>
      </c>
      <c r="E2716">
        <f>INDEX(Reservations[Screening],MATCH(SeatReservations[[#This Row],[Reservation]],Reservations[Id],0))</f>
        <v>614</v>
      </c>
      <c r="F2716">
        <f t="shared" si="42"/>
        <v>1</v>
      </c>
      <c r="G2716">
        <f>INDEX(Seat!E:E,MATCH(SeatReservations!C2716,Seat!A:A,0))</f>
        <v>0</v>
      </c>
    </row>
    <row r="2717" spans="1:7" x14ac:dyDescent="0.25">
      <c r="A2717">
        <v>2716</v>
      </c>
      <c r="B2717">
        <v>665</v>
      </c>
      <c r="C2717">
        <v>1384</v>
      </c>
      <c r="D2717">
        <f>INDEX(Reservations[Hall (won''t be transferred to database)],MATCH(SeatReservations[[#This Row],[Reservation]],Reservations[Id],0))</f>
        <v>10</v>
      </c>
      <c r="E2717">
        <f>INDEX(Reservations[Screening],MATCH(SeatReservations[[#This Row],[Reservation]],Reservations[Id],0))</f>
        <v>823</v>
      </c>
      <c r="F2717">
        <f t="shared" si="42"/>
        <v>2</v>
      </c>
      <c r="G2717">
        <f>INDEX(Seat!E:E,MATCH(SeatReservations!C2717,Seat!A:A,0))</f>
        <v>0</v>
      </c>
    </row>
    <row r="2718" spans="1:7" x14ac:dyDescent="0.25">
      <c r="A2718">
        <v>2717</v>
      </c>
      <c r="B2718">
        <v>2743</v>
      </c>
      <c r="C2718">
        <v>1336</v>
      </c>
      <c r="D2718">
        <f>INDEX(Reservations[Hall (won''t be transferred to database)],MATCH(SeatReservations[[#This Row],[Reservation]],Reservations[Id],0))</f>
        <v>9</v>
      </c>
      <c r="E2718">
        <f>INDEX(Reservations[Screening],MATCH(SeatReservations[[#This Row],[Reservation]],Reservations[Id],0))</f>
        <v>768</v>
      </c>
      <c r="F2718">
        <f t="shared" si="42"/>
        <v>1</v>
      </c>
      <c r="G2718">
        <f>INDEX(Seat!E:E,MATCH(SeatReservations!C2718,Seat!A:A,0))</f>
        <v>0</v>
      </c>
    </row>
    <row r="2719" spans="1:7" x14ac:dyDescent="0.25">
      <c r="A2719">
        <v>2718</v>
      </c>
      <c r="B2719">
        <v>2530</v>
      </c>
      <c r="C2719">
        <v>1087</v>
      </c>
      <c r="D2719">
        <f>INDEX(Reservations[Hall (won''t be transferred to database)],MATCH(SeatReservations[[#This Row],[Reservation]],Reservations[Id],0))</f>
        <v>6</v>
      </c>
      <c r="E2719">
        <f>INDEX(Reservations[Screening],MATCH(SeatReservations[[#This Row],[Reservation]],Reservations[Id],0))</f>
        <v>658</v>
      </c>
      <c r="F2719">
        <f t="shared" si="42"/>
        <v>2</v>
      </c>
      <c r="G2719">
        <f>INDEX(Seat!E:E,MATCH(SeatReservations!C2719,Seat!A:A,0))</f>
        <v>0</v>
      </c>
    </row>
    <row r="2720" spans="1:7" x14ac:dyDescent="0.25">
      <c r="A2720">
        <v>2719</v>
      </c>
      <c r="B2720">
        <v>1934</v>
      </c>
      <c r="C2720">
        <v>839</v>
      </c>
      <c r="D2720">
        <f>INDEX(Reservations[Hall (won''t be transferred to database)],MATCH(SeatReservations[[#This Row],[Reservation]],Reservations[Id],0))</f>
        <v>4</v>
      </c>
      <c r="E2720">
        <f>INDEX(Reservations[Screening],MATCH(SeatReservations[[#This Row],[Reservation]],Reservations[Id],0))</f>
        <v>292</v>
      </c>
      <c r="F2720">
        <f t="shared" si="42"/>
        <v>1</v>
      </c>
      <c r="G2720">
        <f>INDEX(Seat!E:E,MATCH(SeatReservations!C2720,Seat!A:A,0))</f>
        <v>0</v>
      </c>
    </row>
    <row r="2721" spans="1:7" x14ac:dyDescent="0.25">
      <c r="A2721">
        <v>2720</v>
      </c>
      <c r="B2721">
        <v>2888</v>
      </c>
      <c r="C2721">
        <v>1109</v>
      </c>
      <c r="D2721">
        <f>INDEX(Reservations[Hall (won''t be transferred to database)],MATCH(SeatReservations[[#This Row],[Reservation]],Reservations[Id],0))</f>
        <v>6</v>
      </c>
      <c r="E2721">
        <f>INDEX(Reservations[Screening],MATCH(SeatReservations[[#This Row],[Reservation]],Reservations[Id],0))</f>
        <v>771</v>
      </c>
      <c r="F2721">
        <f t="shared" si="42"/>
        <v>1</v>
      </c>
      <c r="G2721">
        <f>INDEX(Seat!E:E,MATCH(SeatReservations!C2721,Seat!A:A,0))</f>
        <v>0</v>
      </c>
    </row>
    <row r="2722" spans="1:7" x14ac:dyDescent="0.25">
      <c r="A2722">
        <v>2721</v>
      </c>
      <c r="B2722">
        <v>1186</v>
      </c>
      <c r="C2722">
        <v>538</v>
      </c>
      <c r="D2722">
        <f>INDEX(Reservations[Hall (won''t be transferred to database)],MATCH(SeatReservations[[#This Row],[Reservation]],Reservations[Id],0))</f>
        <v>3</v>
      </c>
      <c r="E2722">
        <f>INDEX(Reservations[Screening],MATCH(SeatReservations[[#This Row],[Reservation]],Reservations[Id],0))</f>
        <v>187</v>
      </c>
      <c r="F2722">
        <f t="shared" si="42"/>
        <v>1</v>
      </c>
      <c r="G2722">
        <f>INDEX(Seat!E:E,MATCH(SeatReservations!C2722,Seat!A:A,0))</f>
        <v>0</v>
      </c>
    </row>
    <row r="2723" spans="1:7" x14ac:dyDescent="0.25">
      <c r="A2723">
        <v>2722</v>
      </c>
      <c r="B2723">
        <v>2135</v>
      </c>
      <c r="C2723">
        <v>49</v>
      </c>
      <c r="D2723">
        <f>INDEX(Reservations[Hall (won''t be transferred to database)],MATCH(SeatReservations[[#This Row],[Reservation]],Reservations[Id],0))</f>
        <v>1</v>
      </c>
      <c r="E2723">
        <f>INDEX(Reservations[Screening],MATCH(SeatReservations[[#This Row],[Reservation]],Reservations[Id],0))</f>
        <v>720</v>
      </c>
      <c r="F2723">
        <f t="shared" si="42"/>
        <v>1</v>
      </c>
      <c r="G2723">
        <f>INDEX(Seat!E:E,MATCH(SeatReservations!C2723,Seat!A:A,0))</f>
        <v>0</v>
      </c>
    </row>
    <row r="2724" spans="1:7" x14ac:dyDescent="0.25">
      <c r="A2724">
        <v>2723</v>
      </c>
      <c r="B2724">
        <v>1808</v>
      </c>
      <c r="C2724">
        <v>395</v>
      </c>
      <c r="D2724">
        <f>INDEX(Reservations[Hall (won''t be transferred to database)],MATCH(SeatReservations[[#This Row],[Reservation]],Reservations[Id],0))</f>
        <v>2</v>
      </c>
      <c r="E2724">
        <f>INDEX(Reservations[Screening],MATCH(SeatReservations[[#This Row],[Reservation]],Reservations[Id],0))</f>
        <v>208</v>
      </c>
      <c r="F2724">
        <f t="shared" si="42"/>
        <v>1</v>
      </c>
      <c r="G2724">
        <f>INDEX(Seat!E:E,MATCH(SeatReservations!C2724,Seat!A:A,0))</f>
        <v>0</v>
      </c>
    </row>
    <row r="2725" spans="1:7" x14ac:dyDescent="0.25">
      <c r="A2725">
        <v>2724</v>
      </c>
      <c r="B2725">
        <v>1113</v>
      </c>
      <c r="C2725">
        <v>595</v>
      </c>
      <c r="D2725">
        <f>INDEX(Reservations[Hall (won''t be transferred to database)],MATCH(SeatReservations[[#This Row],[Reservation]],Reservations[Id],0))</f>
        <v>3</v>
      </c>
      <c r="E2725">
        <f>INDEX(Reservations[Screening],MATCH(SeatReservations[[#This Row],[Reservation]],Reservations[Id],0))</f>
        <v>16</v>
      </c>
      <c r="F2725">
        <f t="shared" si="42"/>
        <v>1</v>
      </c>
      <c r="G2725">
        <f>INDEX(Seat!E:E,MATCH(SeatReservations!C2725,Seat!A:A,0))</f>
        <v>0</v>
      </c>
    </row>
    <row r="2726" spans="1:7" x14ac:dyDescent="0.25">
      <c r="A2726">
        <v>2725</v>
      </c>
      <c r="B2726">
        <v>1473</v>
      </c>
      <c r="C2726">
        <v>781</v>
      </c>
      <c r="D2726">
        <f>INDEX(Reservations[Hall (won''t be transferred to database)],MATCH(SeatReservations[[#This Row],[Reservation]],Reservations[Id],0))</f>
        <v>4</v>
      </c>
      <c r="E2726">
        <f>INDEX(Reservations[Screening],MATCH(SeatReservations[[#This Row],[Reservation]],Reservations[Id],0))</f>
        <v>35</v>
      </c>
      <c r="F2726">
        <f t="shared" si="42"/>
        <v>1</v>
      </c>
      <c r="G2726">
        <f>INDEX(Seat!E:E,MATCH(SeatReservations!C2726,Seat!A:A,0))</f>
        <v>0</v>
      </c>
    </row>
    <row r="2727" spans="1:7" x14ac:dyDescent="0.25">
      <c r="A2727">
        <v>2726</v>
      </c>
      <c r="B2727">
        <v>807</v>
      </c>
      <c r="C2727">
        <v>1169</v>
      </c>
      <c r="D2727">
        <f>INDEX(Reservations[Hall (won''t be transferred to database)],MATCH(SeatReservations[[#This Row],[Reservation]],Reservations[Id],0))</f>
        <v>7</v>
      </c>
      <c r="E2727">
        <f>INDEX(Reservations[Screening],MATCH(SeatReservations[[#This Row],[Reservation]],Reservations[Id],0))</f>
        <v>778</v>
      </c>
      <c r="F2727">
        <f t="shared" si="42"/>
        <v>1</v>
      </c>
      <c r="G2727">
        <f>INDEX(Seat!E:E,MATCH(SeatReservations!C2727,Seat!A:A,0))</f>
        <v>0</v>
      </c>
    </row>
    <row r="2728" spans="1:7" x14ac:dyDescent="0.25">
      <c r="A2728">
        <v>2727</v>
      </c>
      <c r="B2728">
        <v>2385</v>
      </c>
      <c r="C2728">
        <v>349</v>
      </c>
      <c r="D2728">
        <f>INDEX(Reservations[Hall (won''t be transferred to database)],MATCH(SeatReservations[[#This Row],[Reservation]],Reservations[Id],0))</f>
        <v>2</v>
      </c>
      <c r="E2728">
        <f>INDEX(Reservations[Screening],MATCH(SeatReservations[[#This Row],[Reservation]],Reservations[Id],0))</f>
        <v>687</v>
      </c>
      <c r="F2728">
        <f t="shared" si="42"/>
        <v>2</v>
      </c>
      <c r="G2728">
        <f>INDEX(Seat!E:E,MATCH(SeatReservations!C2728,Seat!A:A,0))</f>
        <v>0</v>
      </c>
    </row>
    <row r="2729" spans="1:7" x14ac:dyDescent="0.25">
      <c r="A2729">
        <v>2728</v>
      </c>
      <c r="B2729">
        <v>2933</v>
      </c>
      <c r="C2729">
        <v>252</v>
      </c>
      <c r="D2729">
        <f>INDEX(Reservations[Hall (won''t be transferred to database)],MATCH(SeatReservations[[#This Row],[Reservation]],Reservations[Id],0))</f>
        <v>2</v>
      </c>
      <c r="E2729">
        <f>INDEX(Reservations[Screening],MATCH(SeatReservations[[#This Row],[Reservation]],Reservations[Id],0))</f>
        <v>824</v>
      </c>
      <c r="F2729">
        <f t="shared" si="42"/>
        <v>1</v>
      </c>
      <c r="G2729">
        <f>INDEX(Seat!E:E,MATCH(SeatReservations!C2729,Seat!A:A,0))</f>
        <v>0</v>
      </c>
    </row>
    <row r="2730" spans="1:7" x14ac:dyDescent="0.25">
      <c r="A2730">
        <v>2729</v>
      </c>
      <c r="B2730">
        <v>409</v>
      </c>
      <c r="C2730">
        <v>1375</v>
      </c>
      <c r="D2730">
        <f>INDEX(Reservations[Hall (won''t be transferred to database)],MATCH(SeatReservations[[#This Row],[Reservation]],Reservations[Id],0))</f>
        <v>10</v>
      </c>
      <c r="E2730">
        <f>INDEX(Reservations[Screening],MATCH(SeatReservations[[#This Row],[Reservation]],Reservations[Id],0))</f>
        <v>729</v>
      </c>
      <c r="F2730">
        <f t="shared" si="42"/>
        <v>1</v>
      </c>
      <c r="G2730">
        <f>INDEX(Seat!E:E,MATCH(SeatReservations!C2730,Seat!A:A,0))</f>
        <v>0</v>
      </c>
    </row>
    <row r="2731" spans="1:7" x14ac:dyDescent="0.25">
      <c r="A2731">
        <v>2730</v>
      </c>
      <c r="B2731">
        <v>1933</v>
      </c>
      <c r="C2731">
        <v>96</v>
      </c>
      <c r="D2731">
        <f>INDEX(Reservations[Hall (won''t be transferred to database)],MATCH(SeatReservations[[#This Row],[Reservation]],Reservations[Id],0))</f>
        <v>1</v>
      </c>
      <c r="E2731">
        <f>INDEX(Reservations[Screening],MATCH(SeatReservations[[#This Row],[Reservation]],Reservations[Id],0))</f>
        <v>32</v>
      </c>
      <c r="F2731">
        <f t="shared" si="42"/>
        <v>1</v>
      </c>
      <c r="G2731">
        <f>INDEX(Seat!E:E,MATCH(SeatReservations!C2731,Seat!A:A,0))</f>
        <v>0</v>
      </c>
    </row>
    <row r="2732" spans="1:7" x14ac:dyDescent="0.25">
      <c r="A2732">
        <v>2731</v>
      </c>
      <c r="B2732">
        <v>2358</v>
      </c>
      <c r="C2732">
        <v>1419</v>
      </c>
      <c r="D2732">
        <f>INDEX(Reservations[Hall (won''t be transferred to database)],MATCH(SeatReservations[[#This Row],[Reservation]],Reservations[Id],0))</f>
        <v>10</v>
      </c>
      <c r="E2732">
        <f>INDEX(Reservations[Screening],MATCH(SeatReservations[[#This Row],[Reservation]],Reservations[Id],0))</f>
        <v>804</v>
      </c>
      <c r="F2732">
        <f t="shared" si="42"/>
        <v>2</v>
      </c>
      <c r="G2732">
        <f>INDEX(Seat!E:E,MATCH(SeatReservations!C2732,Seat!A:A,0))</f>
        <v>0</v>
      </c>
    </row>
    <row r="2733" spans="1:7" x14ac:dyDescent="0.25">
      <c r="A2733">
        <v>2732</v>
      </c>
      <c r="B2733">
        <v>1366</v>
      </c>
      <c r="C2733">
        <v>1347</v>
      </c>
      <c r="D2733">
        <f>INDEX(Reservations[Hall (won''t be transferred to database)],MATCH(SeatReservations[[#This Row],[Reservation]],Reservations[Id],0))</f>
        <v>9</v>
      </c>
      <c r="E2733">
        <f>INDEX(Reservations[Screening],MATCH(SeatReservations[[#This Row],[Reservation]],Reservations[Id],0))</f>
        <v>124</v>
      </c>
      <c r="F2733">
        <f t="shared" si="42"/>
        <v>1</v>
      </c>
      <c r="G2733">
        <f>INDEX(Seat!E:E,MATCH(SeatReservations!C2733,Seat!A:A,0))</f>
        <v>0</v>
      </c>
    </row>
    <row r="2734" spans="1:7" x14ac:dyDescent="0.25">
      <c r="A2734">
        <v>2733</v>
      </c>
      <c r="B2734">
        <v>478</v>
      </c>
      <c r="C2734">
        <v>1351</v>
      </c>
      <c r="D2734">
        <f>INDEX(Reservations[Hall (won''t be transferred to database)],MATCH(SeatReservations[[#This Row],[Reservation]],Reservations[Id],0))</f>
        <v>9</v>
      </c>
      <c r="E2734">
        <f>INDEX(Reservations[Screening],MATCH(SeatReservations[[#This Row],[Reservation]],Reservations[Id],0))</f>
        <v>748</v>
      </c>
      <c r="F2734">
        <f t="shared" si="42"/>
        <v>2</v>
      </c>
      <c r="G2734">
        <f>INDEX(Seat!E:E,MATCH(SeatReservations!C2734,Seat!A:A,0))</f>
        <v>0</v>
      </c>
    </row>
    <row r="2735" spans="1:7" x14ac:dyDescent="0.25">
      <c r="A2735">
        <v>2734</v>
      </c>
      <c r="B2735">
        <v>1151</v>
      </c>
      <c r="C2735">
        <v>1426</v>
      </c>
      <c r="D2735">
        <f>INDEX(Reservations[Hall (won''t be transferred to database)],MATCH(SeatReservations[[#This Row],[Reservation]],Reservations[Id],0))</f>
        <v>10</v>
      </c>
      <c r="E2735">
        <f>INDEX(Reservations[Screening],MATCH(SeatReservations[[#This Row],[Reservation]],Reservations[Id],0))</f>
        <v>264</v>
      </c>
      <c r="F2735">
        <f t="shared" si="42"/>
        <v>1</v>
      </c>
      <c r="G2735">
        <f>INDEX(Seat!E:E,MATCH(SeatReservations!C2735,Seat!A:A,0))</f>
        <v>0</v>
      </c>
    </row>
    <row r="2736" spans="1:7" x14ac:dyDescent="0.25">
      <c r="A2736">
        <v>2735</v>
      </c>
      <c r="B2736">
        <v>1857</v>
      </c>
      <c r="C2736">
        <v>1154</v>
      </c>
      <c r="D2736">
        <f>INDEX(Reservations[Hall (won''t be transferred to database)],MATCH(SeatReservations[[#This Row],[Reservation]],Reservations[Id],0))</f>
        <v>6</v>
      </c>
      <c r="E2736">
        <f>INDEX(Reservations[Screening],MATCH(SeatReservations[[#This Row],[Reservation]],Reservations[Id],0))</f>
        <v>6</v>
      </c>
      <c r="F2736">
        <f t="shared" si="42"/>
        <v>1</v>
      </c>
      <c r="G2736">
        <f>INDEX(Seat!E:E,MATCH(SeatReservations!C2736,Seat!A:A,0))</f>
        <v>0</v>
      </c>
    </row>
    <row r="2737" spans="1:7" x14ac:dyDescent="0.25">
      <c r="A2737">
        <v>2736</v>
      </c>
      <c r="B2737">
        <v>722</v>
      </c>
      <c r="C2737">
        <v>1405</v>
      </c>
      <c r="D2737">
        <f>INDEX(Reservations[Hall (won''t be transferred to database)],MATCH(SeatReservations[[#This Row],[Reservation]],Reservations[Id],0))</f>
        <v>10</v>
      </c>
      <c r="E2737">
        <f>INDEX(Reservations[Screening],MATCH(SeatReservations[[#This Row],[Reservation]],Reservations[Id],0))</f>
        <v>682</v>
      </c>
      <c r="F2737">
        <f t="shared" si="42"/>
        <v>1</v>
      </c>
      <c r="G2737">
        <f>INDEX(Seat!E:E,MATCH(SeatReservations!C2737,Seat!A:A,0))</f>
        <v>0</v>
      </c>
    </row>
    <row r="2738" spans="1:7" x14ac:dyDescent="0.25">
      <c r="A2738">
        <v>2737</v>
      </c>
      <c r="B2738">
        <v>1784</v>
      </c>
      <c r="C2738">
        <v>481</v>
      </c>
      <c r="D2738">
        <f>INDEX(Reservations[Hall (won''t be transferred to database)],MATCH(SeatReservations[[#This Row],[Reservation]],Reservations[Id],0))</f>
        <v>3</v>
      </c>
      <c r="E2738">
        <f>INDEX(Reservations[Screening],MATCH(SeatReservations[[#This Row],[Reservation]],Reservations[Id],0))</f>
        <v>236</v>
      </c>
      <c r="F2738">
        <f t="shared" si="42"/>
        <v>1</v>
      </c>
      <c r="G2738">
        <f>INDEX(Seat!E:E,MATCH(SeatReservations!C2738,Seat!A:A,0))</f>
        <v>0</v>
      </c>
    </row>
    <row r="2739" spans="1:7" x14ac:dyDescent="0.25">
      <c r="A2739">
        <v>2738</v>
      </c>
      <c r="B2739">
        <v>1425</v>
      </c>
      <c r="C2739">
        <v>1025</v>
      </c>
      <c r="D2739">
        <f>INDEX(Reservations[Hall (won''t be transferred to database)],MATCH(SeatReservations[[#This Row],[Reservation]],Reservations[Id],0))</f>
        <v>5</v>
      </c>
      <c r="E2739">
        <f>INDEX(Reservations[Screening],MATCH(SeatReservations[[#This Row],[Reservation]],Reservations[Id],0))</f>
        <v>104</v>
      </c>
      <c r="F2739">
        <f t="shared" si="42"/>
        <v>1</v>
      </c>
      <c r="G2739">
        <f>INDEX(Seat!E:E,MATCH(SeatReservations!C2739,Seat!A:A,0))</f>
        <v>0</v>
      </c>
    </row>
    <row r="2740" spans="1:7" x14ac:dyDescent="0.25">
      <c r="A2740">
        <v>2739</v>
      </c>
      <c r="B2740">
        <v>880</v>
      </c>
      <c r="C2740">
        <v>1276</v>
      </c>
      <c r="D2740">
        <f>INDEX(Reservations[Hall (won''t be transferred to database)],MATCH(SeatReservations[[#This Row],[Reservation]],Reservations[Id],0))</f>
        <v>8</v>
      </c>
      <c r="E2740">
        <f>INDEX(Reservations[Screening],MATCH(SeatReservations[[#This Row],[Reservation]],Reservations[Id],0))</f>
        <v>767</v>
      </c>
      <c r="F2740">
        <f t="shared" si="42"/>
        <v>1</v>
      </c>
      <c r="G2740">
        <f>INDEX(Seat!E:E,MATCH(SeatReservations!C2740,Seat!A:A,0))</f>
        <v>0</v>
      </c>
    </row>
    <row r="2741" spans="1:7" x14ac:dyDescent="0.25">
      <c r="A2741">
        <v>2740</v>
      </c>
      <c r="B2741">
        <v>189</v>
      </c>
      <c r="C2741">
        <v>1346</v>
      </c>
      <c r="D2741">
        <f>INDEX(Reservations[Hall (won''t be transferred to database)],MATCH(SeatReservations[[#This Row],[Reservation]],Reservations[Id],0))</f>
        <v>9</v>
      </c>
      <c r="E2741">
        <f>INDEX(Reservations[Screening],MATCH(SeatReservations[[#This Row],[Reservation]],Reservations[Id],0))</f>
        <v>683</v>
      </c>
      <c r="F2741">
        <f t="shared" si="42"/>
        <v>1</v>
      </c>
      <c r="G2741">
        <f>INDEX(Seat!E:E,MATCH(SeatReservations!C2741,Seat!A:A,0))</f>
        <v>0</v>
      </c>
    </row>
    <row r="2742" spans="1:7" x14ac:dyDescent="0.25">
      <c r="A2742">
        <v>2741</v>
      </c>
      <c r="B2742">
        <v>2375</v>
      </c>
      <c r="C2742">
        <v>406</v>
      </c>
      <c r="D2742">
        <f>INDEX(Reservations[Hall (won''t be transferred to database)],MATCH(SeatReservations[[#This Row],[Reservation]],Reservations[Id],0))</f>
        <v>2</v>
      </c>
      <c r="E2742">
        <f>INDEX(Reservations[Screening],MATCH(SeatReservations[[#This Row],[Reservation]],Reservations[Id],0))</f>
        <v>669</v>
      </c>
      <c r="F2742">
        <f t="shared" si="42"/>
        <v>1</v>
      </c>
      <c r="G2742">
        <f>INDEX(Seat!E:E,MATCH(SeatReservations!C2742,Seat!A:A,0))</f>
        <v>0</v>
      </c>
    </row>
    <row r="2743" spans="1:7" x14ac:dyDescent="0.25">
      <c r="A2743">
        <v>2742</v>
      </c>
      <c r="B2743">
        <v>1393</v>
      </c>
      <c r="C2743">
        <v>1355</v>
      </c>
      <c r="D2743">
        <f>INDEX(Reservations[Hall (won''t be transferred to database)],MATCH(SeatReservations[[#This Row],[Reservation]],Reservations[Id],0))</f>
        <v>9</v>
      </c>
      <c r="E2743">
        <f>INDEX(Reservations[Screening],MATCH(SeatReservations[[#This Row],[Reservation]],Reservations[Id],0))</f>
        <v>214</v>
      </c>
      <c r="F2743">
        <f t="shared" si="42"/>
        <v>2</v>
      </c>
      <c r="G2743">
        <f>INDEX(Seat!E:E,MATCH(SeatReservations!C2743,Seat!A:A,0))</f>
        <v>0</v>
      </c>
    </row>
    <row r="2744" spans="1:7" x14ac:dyDescent="0.25">
      <c r="A2744">
        <v>2743</v>
      </c>
      <c r="B2744">
        <v>2620</v>
      </c>
      <c r="C2744">
        <v>417</v>
      </c>
      <c r="D2744">
        <f>INDEX(Reservations[Hall (won''t be transferred to database)],MATCH(SeatReservations[[#This Row],[Reservation]],Reservations[Id],0))</f>
        <v>2</v>
      </c>
      <c r="E2744">
        <f>INDEX(Reservations[Screening],MATCH(SeatReservations[[#This Row],[Reservation]],Reservations[Id],0))</f>
        <v>754</v>
      </c>
      <c r="F2744">
        <f t="shared" si="42"/>
        <v>1</v>
      </c>
      <c r="G2744">
        <f>INDEX(Seat!E:E,MATCH(SeatReservations!C2744,Seat!A:A,0))</f>
        <v>0</v>
      </c>
    </row>
    <row r="2745" spans="1:7" x14ac:dyDescent="0.25">
      <c r="A2745">
        <v>2744</v>
      </c>
      <c r="B2745">
        <v>1505</v>
      </c>
      <c r="C2745">
        <v>652</v>
      </c>
      <c r="D2745">
        <f>INDEX(Reservations[Hall (won''t be transferred to database)],MATCH(SeatReservations[[#This Row],[Reservation]],Reservations[Id],0))</f>
        <v>3</v>
      </c>
      <c r="E2745">
        <f>INDEX(Reservations[Screening],MATCH(SeatReservations[[#This Row],[Reservation]],Reservations[Id],0))</f>
        <v>186</v>
      </c>
      <c r="F2745">
        <f t="shared" si="42"/>
        <v>1</v>
      </c>
      <c r="G2745">
        <f>INDEX(Seat!E:E,MATCH(SeatReservations!C2745,Seat!A:A,0))</f>
        <v>0</v>
      </c>
    </row>
    <row r="2746" spans="1:7" x14ac:dyDescent="0.25">
      <c r="A2746">
        <v>2745</v>
      </c>
      <c r="B2746">
        <v>2766</v>
      </c>
      <c r="C2746">
        <v>1291</v>
      </c>
      <c r="D2746">
        <f>INDEX(Reservations[Hall (won''t be transferred to database)],MATCH(SeatReservations[[#This Row],[Reservation]],Reservations[Id],0))</f>
        <v>8</v>
      </c>
      <c r="E2746">
        <f>INDEX(Reservations[Screening],MATCH(SeatReservations[[#This Row],[Reservation]],Reservations[Id],0))</f>
        <v>633</v>
      </c>
      <c r="F2746">
        <f t="shared" si="42"/>
        <v>1</v>
      </c>
      <c r="G2746">
        <f>INDEX(Seat!E:E,MATCH(SeatReservations!C2746,Seat!A:A,0))</f>
        <v>0</v>
      </c>
    </row>
    <row r="2747" spans="1:7" x14ac:dyDescent="0.25">
      <c r="A2747">
        <v>2746</v>
      </c>
      <c r="B2747">
        <v>131</v>
      </c>
      <c r="C2747">
        <v>748</v>
      </c>
      <c r="D2747">
        <f>INDEX(Reservations[Hall (won''t be transferred to database)],MATCH(SeatReservations[[#This Row],[Reservation]],Reservations[Id],0))</f>
        <v>4</v>
      </c>
      <c r="E2747">
        <f>INDEX(Reservations[Screening],MATCH(SeatReservations[[#This Row],[Reservation]],Reservations[Id],0))</f>
        <v>777</v>
      </c>
      <c r="F2747">
        <f t="shared" si="42"/>
        <v>2</v>
      </c>
      <c r="G2747">
        <f>INDEX(Seat!E:E,MATCH(SeatReservations!C2747,Seat!A:A,0))</f>
        <v>0</v>
      </c>
    </row>
    <row r="2748" spans="1:7" x14ac:dyDescent="0.25">
      <c r="A2748">
        <v>2747</v>
      </c>
      <c r="B2748">
        <v>1093</v>
      </c>
      <c r="C2748">
        <v>1152</v>
      </c>
      <c r="D2748">
        <f>INDEX(Reservations[Hall (won''t be transferred to database)],MATCH(SeatReservations[[#This Row],[Reservation]],Reservations[Id],0))</f>
        <v>6</v>
      </c>
      <c r="E2748">
        <f>INDEX(Reservations[Screening],MATCH(SeatReservations[[#This Row],[Reservation]],Reservations[Id],0))</f>
        <v>77</v>
      </c>
      <c r="F2748">
        <f t="shared" si="42"/>
        <v>1</v>
      </c>
      <c r="G2748">
        <f>INDEX(Seat!E:E,MATCH(SeatReservations!C2748,Seat!A:A,0))</f>
        <v>0</v>
      </c>
    </row>
    <row r="2749" spans="1:7" x14ac:dyDescent="0.25">
      <c r="A2749">
        <v>2748</v>
      </c>
      <c r="B2749">
        <v>886</v>
      </c>
      <c r="C2749">
        <v>917</v>
      </c>
      <c r="D2749">
        <f>INDEX(Reservations[Hall (won''t be transferred to database)],MATCH(SeatReservations[[#This Row],[Reservation]],Reservations[Id],0))</f>
        <v>4</v>
      </c>
      <c r="E2749">
        <f>INDEX(Reservations[Screening],MATCH(SeatReservations[[#This Row],[Reservation]],Reservations[Id],0))</f>
        <v>738</v>
      </c>
      <c r="F2749">
        <f t="shared" si="42"/>
        <v>1</v>
      </c>
      <c r="G2749">
        <f>INDEX(Seat!E:E,MATCH(SeatReservations!C2749,Seat!A:A,0))</f>
        <v>0</v>
      </c>
    </row>
    <row r="2750" spans="1:7" x14ac:dyDescent="0.25">
      <c r="A2750">
        <v>2749</v>
      </c>
      <c r="B2750">
        <v>1712</v>
      </c>
      <c r="C2750">
        <v>1374</v>
      </c>
      <c r="D2750">
        <f>INDEX(Reservations[Hall (won''t be transferred to database)],MATCH(SeatReservations[[#This Row],[Reservation]],Reservations[Id],0))</f>
        <v>10</v>
      </c>
      <c r="E2750">
        <f>INDEX(Reservations[Screening],MATCH(SeatReservations[[#This Row],[Reservation]],Reservations[Id],0))</f>
        <v>114</v>
      </c>
      <c r="F2750">
        <f t="shared" si="42"/>
        <v>1</v>
      </c>
      <c r="G2750">
        <f>INDEX(Seat!E:E,MATCH(SeatReservations!C2750,Seat!A:A,0))</f>
        <v>0</v>
      </c>
    </row>
    <row r="2751" spans="1:7" x14ac:dyDescent="0.25">
      <c r="A2751">
        <v>2750</v>
      </c>
      <c r="B2751">
        <v>570</v>
      </c>
      <c r="C2751">
        <v>1121</v>
      </c>
      <c r="D2751">
        <f>INDEX(Reservations[Hall (won''t be transferred to database)],MATCH(SeatReservations[[#This Row],[Reservation]],Reservations[Id],0))</f>
        <v>6</v>
      </c>
      <c r="E2751">
        <f>INDEX(Reservations[Screening],MATCH(SeatReservations[[#This Row],[Reservation]],Reservations[Id],0))</f>
        <v>716</v>
      </c>
      <c r="F2751">
        <f t="shared" si="42"/>
        <v>3</v>
      </c>
      <c r="G2751">
        <f>INDEX(Seat!E:E,MATCH(SeatReservations!C2751,Seat!A:A,0))</f>
        <v>0</v>
      </c>
    </row>
    <row r="2752" spans="1:7" x14ac:dyDescent="0.25">
      <c r="A2752">
        <v>2751</v>
      </c>
      <c r="B2752">
        <v>44</v>
      </c>
      <c r="C2752">
        <v>454</v>
      </c>
      <c r="D2752">
        <f>INDEX(Reservations[Hall (won''t be transferred to database)],MATCH(SeatReservations[[#This Row],[Reservation]],Reservations[Id],0))</f>
        <v>2</v>
      </c>
      <c r="E2752">
        <f>INDEX(Reservations[Screening],MATCH(SeatReservations[[#This Row],[Reservation]],Reservations[Id],0))</f>
        <v>816</v>
      </c>
      <c r="F2752">
        <f t="shared" si="42"/>
        <v>1</v>
      </c>
      <c r="G2752">
        <f>INDEX(Seat!E:E,MATCH(SeatReservations!C2752,Seat!A:A,0))</f>
        <v>0</v>
      </c>
    </row>
    <row r="2753" spans="1:7" x14ac:dyDescent="0.25">
      <c r="A2753">
        <v>2752</v>
      </c>
      <c r="B2753">
        <v>2710</v>
      </c>
      <c r="C2753">
        <v>478</v>
      </c>
      <c r="D2753">
        <f>INDEX(Reservations[Hall (won''t be transferred to database)],MATCH(SeatReservations[[#This Row],[Reservation]],Reservations[Id],0))</f>
        <v>2</v>
      </c>
      <c r="E2753">
        <f>INDEX(Reservations[Screening],MATCH(SeatReservations[[#This Row],[Reservation]],Reservations[Id],0))</f>
        <v>736</v>
      </c>
      <c r="F2753">
        <f t="shared" si="42"/>
        <v>1</v>
      </c>
      <c r="G2753">
        <f>INDEX(Seat!E:E,MATCH(SeatReservations!C2753,Seat!A:A,0))</f>
        <v>0</v>
      </c>
    </row>
    <row r="2754" spans="1:7" x14ac:dyDescent="0.25">
      <c r="A2754">
        <v>2753</v>
      </c>
      <c r="B2754">
        <v>2155</v>
      </c>
      <c r="C2754">
        <v>1017</v>
      </c>
      <c r="D2754">
        <f>INDEX(Reservations[Hall (won''t be transferred to database)],MATCH(SeatReservations[[#This Row],[Reservation]],Reservations[Id],0))</f>
        <v>5</v>
      </c>
      <c r="E2754">
        <f>INDEX(Reservations[Screening],MATCH(SeatReservations[[#This Row],[Reservation]],Reservations[Id],0))</f>
        <v>710</v>
      </c>
      <c r="F2754">
        <f t="shared" ref="F2754:F2817" si="43">COUNTIFS($E$1:$E$15894,E2754,$C$1:$C$15894,C2754)</f>
        <v>1</v>
      </c>
      <c r="G2754">
        <f>INDEX(Seat!E:E,MATCH(SeatReservations!C2754,Seat!A:A,0))</f>
        <v>0</v>
      </c>
    </row>
    <row r="2755" spans="1:7" x14ac:dyDescent="0.25">
      <c r="A2755">
        <v>2754</v>
      </c>
      <c r="B2755">
        <v>176</v>
      </c>
      <c r="C2755">
        <v>621</v>
      </c>
      <c r="D2755">
        <f>INDEX(Reservations[Hall (won''t be transferred to database)],MATCH(SeatReservations[[#This Row],[Reservation]],Reservations[Id],0))</f>
        <v>3</v>
      </c>
      <c r="E2755">
        <f>INDEX(Reservations[Screening],MATCH(SeatReservations[[#This Row],[Reservation]],Reservations[Id],0))</f>
        <v>753</v>
      </c>
      <c r="F2755">
        <f t="shared" si="43"/>
        <v>1</v>
      </c>
      <c r="G2755">
        <f>INDEX(Seat!E:E,MATCH(SeatReservations!C2755,Seat!A:A,0))</f>
        <v>0</v>
      </c>
    </row>
    <row r="2756" spans="1:7" x14ac:dyDescent="0.25">
      <c r="A2756">
        <v>2755</v>
      </c>
      <c r="B2756">
        <v>2953</v>
      </c>
      <c r="C2756">
        <v>1323</v>
      </c>
      <c r="D2756">
        <f>INDEX(Reservations[Hall (won''t be transferred to database)],MATCH(SeatReservations[[#This Row],[Reservation]],Reservations[Id],0))</f>
        <v>9</v>
      </c>
      <c r="E2756">
        <f>INDEX(Reservations[Screening],MATCH(SeatReservations[[#This Row],[Reservation]],Reservations[Id],0))</f>
        <v>698</v>
      </c>
      <c r="F2756">
        <f t="shared" si="43"/>
        <v>1</v>
      </c>
      <c r="G2756">
        <f>INDEX(Seat!E:E,MATCH(SeatReservations!C2756,Seat!A:A,0))</f>
        <v>0</v>
      </c>
    </row>
    <row r="2757" spans="1:7" x14ac:dyDescent="0.25">
      <c r="A2757">
        <v>2756</v>
      </c>
      <c r="B2757">
        <v>1027</v>
      </c>
      <c r="C2757">
        <v>1410</v>
      </c>
      <c r="D2757">
        <f>INDEX(Reservations[Hall (won''t be transferred to database)],MATCH(SeatReservations[[#This Row],[Reservation]],Reservations[Id],0))</f>
        <v>10</v>
      </c>
      <c r="E2757">
        <f>INDEX(Reservations[Screening],MATCH(SeatReservations[[#This Row],[Reservation]],Reservations[Id],0))</f>
        <v>246</v>
      </c>
      <c r="F2757">
        <f t="shared" si="43"/>
        <v>1</v>
      </c>
      <c r="G2757">
        <f>INDEX(Seat!E:E,MATCH(SeatReservations!C2757,Seat!A:A,0))</f>
        <v>0</v>
      </c>
    </row>
    <row r="2758" spans="1:7" x14ac:dyDescent="0.25">
      <c r="A2758">
        <v>2757</v>
      </c>
      <c r="B2758">
        <v>1518</v>
      </c>
      <c r="C2758">
        <v>1371</v>
      </c>
      <c r="D2758">
        <f>INDEX(Reservations[Hall (won''t be transferred to database)],MATCH(SeatReservations[[#This Row],[Reservation]],Reservations[Id],0))</f>
        <v>9</v>
      </c>
      <c r="E2758">
        <f>INDEX(Reservations[Screening],MATCH(SeatReservations[[#This Row],[Reservation]],Reservations[Id],0))</f>
        <v>124</v>
      </c>
      <c r="F2758">
        <f t="shared" si="43"/>
        <v>2</v>
      </c>
      <c r="G2758">
        <f>INDEX(Seat!E:E,MATCH(SeatReservations!C2758,Seat!A:A,0))</f>
        <v>0</v>
      </c>
    </row>
    <row r="2759" spans="1:7" x14ac:dyDescent="0.25">
      <c r="A2759">
        <v>2758</v>
      </c>
      <c r="B2759">
        <v>324</v>
      </c>
      <c r="C2759">
        <v>1131</v>
      </c>
      <c r="D2759">
        <f>INDEX(Reservations[Hall (won''t be transferred to database)],MATCH(SeatReservations[[#This Row],[Reservation]],Reservations[Id],0))</f>
        <v>6</v>
      </c>
      <c r="E2759">
        <f>INDEX(Reservations[Screening],MATCH(SeatReservations[[#This Row],[Reservation]],Reservations[Id],0))</f>
        <v>750</v>
      </c>
      <c r="F2759">
        <f t="shared" si="43"/>
        <v>1</v>
      </c>
      <c r="G2759">
        <f>INDEX(Seat!E:E,MATCH(SeatReservations!C2759,Seat!A:A,0))</f>
        <v>0</v>
      </c>
    </row>
    <row r="2760" spans="1:7" x14ac:dyDescent="0.25">
      <c r="A2760">
        <v>2759</v>
      </c>
      <c r="B2760">
        <v>1372</v>
      </c>
      <c r="C2760">
        <v>1394</v>
      </c>
      <c r="D2760">
        <f>INDEX(Reservations[Hall (won''t be transferred to database)],MATCH(SeatReservations[[#This Row],[Reservation]],Reservations[Id],0))</f>
        <v>10</v>
      </c>
      <c r="E2760">
        <f>INDEX(Reservations[Screening],MATCH(SeatReservations[[#This Row],[Reservation]],Reservations[Id],0))</f>
        <v>167</v>
      </c>
      <c r="F2760">
        <f t="shared" si="43"/>
        <v>1</v>
      </c>
      <c r="G2760">
        <f>INDEX(Seat!E:E,MATCH(SeatReservations!C2760,Seat!A:A,0))</f>
        <v>0</v>
      </c>
    </row>
    <row r="2761" spans="1:7" x14ac:dyDescent="0.25">
      <c r="A2761">
        <v>2760</v>
      </c>
      <c r="B2761">
        <v>548</v>
      </c>
      <c r="C2761">
        <v>1329</v>
      </c>
      <c r="D2761">
        <f>INDEX(Reservations[Hall (won''t be transferred to database)],MATCH(SeatReservations[[#This Row],[Reservation]],Reservations[Id],0))</f>
        <v>9</v>
      </c>
      <c r="E2761">
        <f>INDEX(Reservations[Screening],MATCH(SeatReservations[[#This Row],[Reservation]],Reservations[Id],0))</f>
        <v>835</v>
      </c>
      <c r="F2761">
        <f t="shared" si="43"/>
        <v>3</v>
      </c>
      <c r="G2761">
        <f>INDEX(Seat!E:E,MATCH(SeatReservations!C2761,Seat!A:A,0))</f>
        <v>0</v>
      </c>
    </row>
    <row r="2762" spans="1:7" x14ac:dyDescent="0.25">
      <c r="A2762">
        <v>2761</v>
      </c>
      <c r="B2762">
        <v>2000</v>
      </c>
      <c r="C2762">
        <v>1181</v>
      </c>
      <c r="D2762">
        <f>INDEX(Reservations[Hall (won''t be transferred to database)],MATCH(SeatReservations[[#This Row],[Reservation]],Reservations[Id],0))</f>
        <v>7</v>
      </c>
      <c r="E2762">
        <f>INDEX(Reservations[Screening],MATCH(SeatReservations[[#This Row],[Reservation]],Reservations[Id],0))</f>
        <v>117</v>
      </c>
      <c r="F2762">
        <f t="shared" si="43"/>
        <v>2</v>
      </c>
      <c r="G2762">
        <f>INDEX(Seat!E:E,MATCH(SeatReservations!C2762,Seat!A:A,0))</f>
        <v>0</v>
      </c>
    </row>
    <row r="2763" spans="1:7" x14ac:dyDescent="0.25">
      <c r="A2763">
        <v>2762</v>
      </c>
      <c r="B2763">
        <v>1680</v>
      </c>
      <c r="C2763">
        <v>1016</v>
      </c>
      <c r="D2763">
        <f>INDEX(Reservations[Hall (won''t be transferred to database)],MATCH(SeatReservations[[#This Row],[Reservation]],Reservations[Id],0))</f>
        <v>5</v>
      </c>
      <c r="E2763">
        <f>INDEX(Reservations[Screening],MATCH(SeatReservations[[#This Row],[Reservation]],Reservations[Id],0))</f>
        <v>213</v>
      </c>
      <c r="F2763">
        <f t="shared" si="43"/>
        <v>1</v>
      </c>
      <c r="G2763">
        <f>INDEX(Seat!E:E,MATCH(SeatReservations!C2763,Seat!A:A,0))</f>
        <v>0</v>
      </c>
    </row>
    <row r="2764" spans="1:7" x14ac:dyDescent="0.25">
      <c r="A2764">
        <v>2763</v>
      </c>
      <c r="B2764">
        <v>2392</v>
      </c>
      <c r="C2764">
        <v>1404</v>
      </c>
      <c r="D2764">
        <f>INDEX(Reservations[Hall (won''t be transferred to database)],MATCH(SeatReservations[[#This Row],[Reservation]],Reservations[Id],0))</f>
        <v>10</v>
      </c>
      <c r="E2764">
        <f>INDEX(Reservations[Screening],MATCH(SeatReservations[[#This Row],[Reservation]],Reservations[Id],0))</f>
        <v>823</v>
      </c>
      <c r="F2764">
        <f t="shared" si="43"/>
        <v>1</v>
      </c>
      <c r="G2764">
        <f>INDEX(Seat!E:E,MATCH(SeatReservations!C2764,Seat!A:A,0))</f>
        <v>0</v>
      </c>
    </row>
    <row r="2765" spans="1:7" x14ac:dyDescent="0.25">
      <c r="A2765">
        <v>2764</v>
      </c>
      <c r="B2765">
        <v>2280</v>
      </c>
      <c r="C2765">
        <v>216</v>
      </c>
      <c r="D2765">
        <f>INDEX(Reservations[Hall (won''t be transferred to database)],MATCH(SeatReservations[[#This Row],[Reservation]],Reservations[Id],0))</f>
        <v>1</v>
      </c>
      <c r="E2765">
        <f>INDEX(Reservations[Screening],MATCH(SeatReservations[[#This Row],[Reservation]],Reservations[Id],0))</f>
        <v>627</v>
      </c>
      <c r="F2765">
        <f t="shared" si="43"/>
        <v>1</v>
      </c>
      <c r="G2765">
        <f>INDEX(Seat!E:E,MATCH(SeatReservations!C2765,Seat!A:A,0))</f>
        <v>0</v>
      </c>
    </row>
    <row r="2766" spans="1:7" x14ac:dyDescent="0.25">
      <c r="A2766">
        <v>2765</v>
      </c>
      <c r="B2766">
        <v>1184</v>
      </c>
      <c r="C2766">
        <v>38</v>
      </c>
      <c r="D2766">
        <f>INDEX(Reservations[Hall (won''t be transferred to database)],MATCH(SeatReservations[[#This Row],[Reservation]],Reservations[Id],0))</f>
        <v>1</v>
      </c>
      <c r="E2766">
        <f>INDEX(Reservations[Screening],MATCH(SeatReservations[[#This Row],[Reservation]],Reservations[Id],0))</f>
        <v>148</v>
      </c>
      <c r="F2766">
        <f t="shared" si="43"/>
        <v>1</v>
      </c>
      <c r="G2766">
        <f>INDEX(Seat!E:E,MATCH(SeatReservations!C2766,Seat!A:A,0))</f>
        <v>0</v>
      </c>
    </row>
    <row r="2767" spans="1:7" x14ac:dyDescent="0.25">
      <c r="A2767">
        <v>2766</v>
      </c>
      <c r="B2767">
        <v>613</v>
      </c>
      <c r="C2767">
        <v>1402</v>
      </c>
      <c r="D2767">
        <f>INDEX(Reservations[Hall (won''t be transferred to database)],MATCH(SeatReservations[[#This Row],[Reservation]],Reservations[Id],0))</f>
        <v>10</v>
      </c>
      <c r="E2767">
        <f>INDEX(Reservations[Screening],MATCH(SeatReservations[[#This Row],[Reservation]],Reservations[Id],0))</f>
        <v>804</v>
      </c>
      <c r="F2767">
        <f t="shared" si="43"/>
        <v>4</v>
      </c>
      <c r="G2767">
        <f>INDEX(Seat!E:E,MATCH(SeatReservations!C2767,Seat!A:A,0))</f>
        <v>0</v>
      </c>
    </row>
    <row r="2768" spans="1:7" x14ac:dyDescent="0.25">
      <c r="A2768">
        <v>2767</v>
      </c>
      <c r="B2768">
        <v>1756</v>
      </c>
      <c r="C2768">
        <v>1151</v>
      </c>
      <c r="D2768">
        <f>INDEX(Reservations[Hall (won''t be transferred to database)],MATCH(SeatReservations[[#This Row],[Reservation]],Reservations[Id],0))</f>
        <v>6</v>
      </c>
      <c r="E2768">
        <f>INDEX(Reservations[Screening],MATCH(SeatReservations[[#This Row],[Reservation]],Reservations[Id],0))</f>
        <v>277</v>
      </c>
      <c r="F2768">
        <f t="shared" si="43"/>
        <v>1</v>
      </c>
      <c r="G2768">
        <f>INDEX(Seat!E:E,MATCH(SeatReservations!C2768,Seat!A:A,0))</f>
        <v>0</v>
      </c>
    </row>
    <row r="2769" spans="1:7" x14ac:dyDescent="0.25">
      <c r="A2769">
        <v>2768</v>
      </c>
      <c r="B2769">
        <v>1509</v>
      </c>
      <c r="C2769">
        <v>1201</v>
      </c>
      <c r="D2769">
        <f>INDEX(Reservations[Hall (won''t be transferred to database)],MATCH(SeatReservations[[#This Row],[Reservation]],Reservations[Id],0))</f>
        <v>7</v>
      </c>
      <c r="E2769">
        <f>INDEX(Reservations[Screening],MATCH(SeatReservations[[#This Row],[Reservation]],Reservations[Id],0))</f>
        <v>110</v>
      </c>
      <c r="F2769">
        <f t="shared" si="43"/>
        <v>1</v>
      </c>
      <c r="G2769">
        <f>INDEX(Seat!E:E,MATCH(SeatReservations!C2769,Seat!A:A,0))</f>
        <v>0</v>
      </c>
    </row>
    <row r="2770" spans="1:7" x14ac:dyDescent="0.25">
      <c r="A2770">
        <v>2769</v>
      </c>
      <c r="B2770">
        <v>1208</v>
      </c>
      <c r="C2770">
        <v>31</v>
      </c>
      <c r="D2770">
        <f>INDEX(Reservations[Hall (won''t be transferred to database)],MATCH(SeatReservations[[#This Row],[Reservation]],Reservations[Id],0))</f>
        <v>1</v>
      </c>
      <c r="E2770">
        <f>INDEX(Reservations[Screening],MATCH(SeatReservations[[#This Row],[Reservation]],Reservations[Id],0))</f>
        <v>296</v>
      </c>
      <c r="F2770">
        <f t="shared" si="43"/>
        <v>1</v>
      </c>
      <c r="G2770">
        <f>INDEX(Seat!E:E,MATCH(SeatReservations!C2770,Seat!A:A,0))</f>
        <v>0</v>
      </c>
    </row>
    <row r="2771" spans="1:7" x14ac:dyDescent="0.25">
      <c r="A2771">
        <v>2770</v>
      </c>
      <c r="B2771">
        <v>2885</v>
      </c>
      <c r="C2771">
        <v>1390</v>
      </c>
      <c r="D2771">
        <f>INDEX(Reservations[Hall (won''t be transferred to database)],MATCH(SeatReservations[[#This Row],[Reservation]],Reservations[Id],0))</f>
        <v>10</v>
      </c>
      <c r="E2771">
        <f>INDEX(Reservations[Screening],MATCH(SeatReservations[[#This Row],[Reservation]],Reservations[Id],0))</f>
        <v>644</v>
      </c>
      <c r="F2771">
        <f t="shared" si="43"/>
        <v>3</v>
      </c>
      <c r="G2771">
        <f>INDEX(Seat!E:E,MATCH(SeatReservations!C2771,Seat!A:A,0))</f>
        <v>0</v>
      </c>
    </row>
    <row r="2772" spans="1:7" x14ac:dyDescent="0.25">
      <c r="A2772">
        <v>2771</v>
      </c>
      <c r="B2772">
        <v>1049</v>
      </c>
      <c r="C2772">
        <v>986</v>
      </c>
      <c r="D2772">
        <f>INDEX(Reservations[Hall (won''t be transferred to database)],MATCH(SeatReservations[[#This Row],[Reservation]],Reservations[Id],0))</f>
        <v>5</v>
      </c>
      <c r="E2772">
        <f>INDEX(Reservations[Screening],MATCH(SeatReservations[[#This Row],[Reservation]],Reservations[Id],0))</f>
        <v>127</v>
      </c>
      <c r="F2772">
        <f t="shared" si="43"/>
        <v>1</v>
      </c>
      <c r="G2772">
        <f>INDEX(Seat!E:E,MATCH(SeatReservations!C2772,Seat!A:A,0))</f>
        <v>0</v>
      </c>
    </row>
    <row r="2773" spans="1:7" x14ac:dyDescent="0.25">
      <c r="A2773">
        <v>2772</v>
      </c>
      <c r="B2773">
        <v>1536</v>
      </c>
      <c r="C2773">
        <v>1366</v>
      </c>
      <c r="D2773">
        <f>INDEX(Reservations[Hall (won''t be transferred to database)],MATCH(SeatReservations[[#This Row],[Reservation]],Reservations[Id],0))</f>
        <v>9</v>
      </c>
      <c r="E2773">
        <f>INDEX(Reservations[Screening],MATCH(SeatReservations[[#This Row],[Reservation]],Reservations[Id],0))</f>
        <v>199</v>
      </c>
      <c r="F2773">
        <f t="shared" si="43"/>
        <v>1</v>
      </c>
      <c r="G2773">
        <f>INDEX(Seat!E:E,MATCH(SeatReservations!C2773,Seat!A:A,0))</f>
        <v>0</v>
      </c>
    </row>
    <row r="2774" spans="1:7" x14ac:dyDescent="0.25">
      <c r="A2774">
        <v>2773</v>
      </c>
      <c r="B2774">
        <v>1283</v>
      </c>
      <c r="C2774">
        <v>1227</v>
      </c>
      <c r="D2774">
        <f>INDEX(Reservations[Hall (won''t be transferred to database)],MATCH(SeatReservations[[#This Row],[Reservation]],Reservations[Id],0))</f>
        <v>7</v>
      </c>
      <c r="E2774">
        <f>INDEX(Reservations[Screening],MATCH(SeatReservations[[#This Row],[Reservation]],Reservations[Id],0))</f>
        <v>30</v>
      </c>
      <c r="F2774">
        <f t="shared" si="43"/>
        <v>2</v>
      </c>
      <c r="G2774">
        <f>INDEX(Seat!E:E,MATCH(SeatReservations!C2774,Seat!A:A,0))</f>
        <v>0</v>
      </c>
    </row>
    <row r="2775" spans="1:7" x14ac:dyDescent="0.25">
      <c r="A2775">
        <v>2774</v>
      </c>
      <c r="B2775">
        <v>1592</v>
      </c>
      <c r="C2775">
        <v>1340</v>
      </c>
      <c r="D2775">
        <f>INDEX(Reservations[Hall (won''t be transferred to database)],MATCH(SeatReservations[[#This Row],[Reservation]],Reservations[Id],0))</f>
        <v>9</v>
      </c>
      <c r="E2775">
        <f>INDEX(Reservations[Screening],MATCH(SeatReservations[[#This Row],[Reservation]],Reservations[Id],0))</f>
        <v>72</v>
      </c>
      <c r="F2775">
        <f t="shared" si="43"/>
        <v>1</v>
      </c>
      <c r="G2775">
        <f>INDEX(Seat!E:E,MATCH(SeatReservations!C2775,Seat!A:A,0))</f>
        <v>0</v>
      </c>
    </row>
    <row r="2776" spans="1:7" x14ac:dyDescent="0.25">
      <c r="A2776">
        <v>2775</v>
      </c>
      <c r="B2776">
        <v>239</v>
      </c>
      <c r="C2776">
        <v>1335</v>
      </c>
      <c r="D2776">
        <f>INDEX(Reservations[Hall (won''t be transferred to database)],MATCH(SeatReservations[[#This Row],[Reservation]],Reservations[Id],0))</f>
        <v>9</v>
      </c>
      <c r="E2776">
        <f>INDEX(Reservations[Screening],MATCH(SeatReservations[[#This Row],[Reservation]],Reservations[Id],0))</f>
        <v>795</v>
      </c>
      <c r="F2776">
        <f t="shared" si="43"/>
        <v>1</v>
      </c>
      <c r="G2776">
        <f>INDEX(Seat!E:E,MATCH(SeatReservations!C2776,Seat!A:A,0))</f>
        <v>0</v>
      </c>
    </row>
    <row r="2777" spans="1:7" x14ac:dyDescent="0.25">
      <c r="A2777">
        <v>2776</v>
      </c>
      <c r="B2777">
        <v>856</v>
      </c>
      <c r="C2777">
        <v>324</v>
      </c>
      <c r="D2777">
        <f>INDEX(Reservations[Hall (won''t be transferred to database)],MATCH(SeatReservations[[#This Row],[Reservation]],Reservations[Id],0))</f>
        <v>2</v>
      </c>
      <c r="E2777">
        <f>INDEX(Reservations[Screening],MATCH(SeatReservations[[#This Row],[Reservation]],Reservations[Id],0))</f>
        <v>809</v>
      </c>
      <c r="F2777">
        <f t="shared" si="43"/>
        <v>2</v>
      </c>
      <c r="G2777">
        <f>INDEX(Seat!E:E,MATCH(SeatReservations!C2777,Seat!A:A,0))</f>
        <v>0</v>
      </c>
    </row>
    <row r="2778" spans="1:7" x14ac:dyDescent="0.25">
      <c r="A2778">
        <v>2777</v>
      </c>
      <c r="B2778">
        <v>2273</v>
      </c>
      <c r="C2778">
        <v>685</v>
      </c>
      <c r="D2778">
        <f>INDEX(Reservations[Hall (won''t be transferred to database)],MATCH(SeatReservations[[#This Row],[Reservation]],Reservations[Id],0))</f>
        <v>3</v>
      </c>
      <c r="E2778">
        <f>INDEX(Reservations[Screening],MATCH(SeatReservations[[#This Row],[Reservation]],Reservations[Id],0))</f>
        <v>766</v>
      </c>
      <c r="F2778">
        <f t="shared" si="43"/>
        <v>1</v>
      </c>
      <c r="G2778">
        <f>INDEX(Seat!E:E,MATCH(SeatReservations!C2778,Seat!A:A,0))</f>
        <v>0</v>
      </c>
    </row>
    <row r="2779" spans="1:7" x14ac:dyDescent="0.25">
      <c r="A2779">
        <v>2778</v>
      </c>
      <c r="B2779">
        <v>44</v>
      </c>
      <c r="C2779">
        <v>265</v>
      </c>
      <c r="D2779">
        <f>INDEX(Reservations[Hall (won''t be transferred to database)],MATCH(SeatReservations[[#This Row],[Reservation]],Reservations[Id],0))</f>
        <v>2</v>
      </c>
      <c r="E2779">
        <f>INDEX(Reservations[Screening],MATCH(SeatReservations[[#This Row],[Reservation]],Reservations[Id],0))</f>
        <v>816</v>
      </c>
      <c r="F2779">
        <f t="shared" si="43"/>
        <v>1</v>
      </c>
      <c r="G2779">
        <f>INDEX(Seat!E:E,MATCH(SeatReservations!C2779,Seat!A:A,0))</f>
        <v>0</v>
      </c>
    </row>
    <row r="2780" spans="1:7" x14ac:dyDescent="0.25">
      <c r="A2780">
        <v>2779</v>
      </c>
      <c r="B2780">
        <v>2618</v>
      </c>
      <c r="C2780">
        <v>1308</v>
      </c>
      <c r="D2780">
        <f>INDEX(Reservations[Hall (won''t be transferred to database)],MATCH(SeatReservations[[#This Row],[Reservation]],Reservations[Id],0))</f>
        <v>8</v>
      </c>
      <c r="E2780">
        <f>INDEX(Reservations[Screening],MATCH(SeatReservations[[#This Row],[Reservation]],Reservations[Id],0))</f>
        <v>649</v>
      </c>
      <c r="F2780">
        <f t="shared" si="43"/>
        <v>1</v>
      </c>
      <c r="G2780">
        <f>INDEX(Seat!E:E,MATCH(SeatReservations!C2780,Seat!A:A,0))</f>
        <v>0</v>
      </c>
    </row>
    <row r="2781" spans="1:7" x14ac:dyDescent="0.25">
      <c r="A2781">
        <v>2780</v>
      </c>
      <c r="B2781">
        <v>1341</v>
      </c>
      <c r="C2781">
        <v>1388</v>
      </c>
      <c r="D2781">
        <f>INDEX(Reservations[Hall (won''t be transferred to database)],MATCH(SeatReservations[[#This Row],[Reservation]],Reservations[Id],0))</f>
        <v>10</v>
      </c>
      <c r="E2781">
        <f>INDEX(Reservations[Screening],MATCH(SeatReservations[[#This Row],[Reservation]],Reservations[Id],0))</f>
        <v>114</v>
      </c>
      <c r="F2781">
        <f t="shared" si="43"/>
        <v>1</v>
      </c>
      <c r="G2781">
        <f>INDEX(Seat!E:E,MATCH(SeatReservations!C2781,Seat!A:A,0))</f>
        <v>0</v>
      </c>
    </row>
    <row r="2782" spans="1:7" x14ac:dyDescent="0.25">
      <c r="A2782">
        <v>2781</v>
      </c>
      <c r="B2782">
        <v>1452</v>
      </c>
      <c r="C2782">
        <v>596</v>
      </c>
      <c r="D2782">
        <f>INDEX(Reservations[Hall (won''t be transferred to database)],MATCH(SeatReservations[[#This Row],[Reservation]],Reservations[Id],0))</f>
        <v>3</v>
      </c>
      <c r="E2782">
        <f>INDEX(Reservations[Screening],MATCH(SeatReservations[[#This Row],[Reservation]],Reservations[Id],0))</f>
        <v>236</v>
      </c>
      <c r="F2782">
        <f t="shared" si="43"/>
        <v>1</v>
      </c>
      <c r="G2782">
        <f>INDEX(Seat!E:E,MATCH(SeatReservations!C2782,Seat!A:A,0))</f>
        <v>0</v>
      </c>
    </row>
    <row r="2783" spans="1:7" x14ac:dyDescent="0.25">
      <c r="A2783">
        <v>2782</v>
      </c>
      <c r="B2783">
        <v>1689</v>
      </c>
      <c r="C2783">
        <v>569</v>
      </c>
      <c r="D2783">
        <f>INDEX(Reservations[Hall (won''t be transferred to database)],MATCH(SeatReservations[[#This Row],[Reservation]],Reservations[Id],0))</f>
        <v>3</v>
      </c>
      <c r="E2783">
        <f>INDEX(Reservations[Screening],MATCH(SeatReservations[[#This Row],[Reservation]],Reservations[Id],0))</f>
        <v>186</v>
      </c>
      <c r="F2783">
        <f t="shared" si="43"/>
        <v>1</v>
      </c>
      <c r="G2783">
        <f>INDEX(Seat!E:E,MATCH(SeatReservations!C2783,Seat!A:A,0))</f>
        <v>0</v>
      </c>
    </row>
    <row r="2784" spans="1:7" x14ac:dyDescent="0.25">
      <c r="A2784">
        <v>2783</v>
      </c>
      <c r="B2784">
        <v>729</v>
      </c>
      <c r="C2784">
        <v>1188</v>
      </c>
      <c r="D2784">
        <f>INDEX(Reservations[Hall (won''t be transferred to database)],MATCH(SeatReservations[[#This Row],[Reservation]],Reservations[Id],0))</f>
        <v>7</v>
      </c>
      <c r="E2784">
        <f>INDEX(Reservations[Screening],MATCH(SeatReservations[[#This Row],[Reservation]],Reservations[Id],0))</f>
        <v>668</v>
      </c>
      <c r="F2784">
        <f t="shared" si="43"/>
        <v>1</v>
      </c>
      <c r="G2784">
        <f>INDEX(Seat!E:E,MATCH(SeatReservations!C2784,Seat!A:A,0))</f>
        <v>0</v>
      </c>
    </row>
    <row r="2785" spans="1:7" x14ac:dyDescent="0.25">
      <c r="A2785">
        <v>2784</v>
      </c>
      <c r="B2785">
        <v>893</v>
      </c>
      <c r="C2785">
        <v>1396</v>
      </c>
      <c r="D2785">
        <f>INDEX(Reservations[Hall (won''t be transferred to database)],MATCH(SeatReservations[[#This Row],[Reservation]],Reservations[Id],0))</f>
        <v>10</v>
      </c>
      <c r="E2785">
        <f>INDEX(Reservations[Screening],MATCH(SeatReservations[[#This Row],[Reservation]],Reservations[Id],0))</f>
        <v>676</v>
      </c>
      <c r="F2785">
        <f t="shared" si="43"/>
        <v>2</v>
      </c>
      <c r="G2785">
        <f>INDEX(Seat!E:E,MATCH(SeatReservations!C2785,Seat!A:A,0))</f>
        <v>0</v>
      </c>
    </row>
    <row r="2786" spans="1:7" x14ac:dyDescent="0.25">
      <c r="A2786">
        <v>2785</v>
      </c>
      <c r="B2786">
        <v>92</v>
      </c>
      <c r="C2786">
        <v>1154</v>
      </c>
      <c r="D2786">
        <f>INDEX(Reservations[Hall (won''t be transferred to database)],MATCH(SeatReservations[[#This Row],[Reservation]],Reservations[Id],0))</f>
        <v>6</v>
      </c>
      <c r="E2786">
        <f>INDEX(Reservations[Screening],MATCH(SeatReservations[[#This Row],[Reservation]],Reservations[Id],0))</f>
        <v>724</v>
      </c>
      <c r="F2786">
        <f t="shared" si="43"/>
        <v>1</v>
      </c>
      <c r="G2786">
        <f>INDEX(Seat!E:E,MATCH(SeatReservations!C2786,Seat!A:A,0))</f>
        <v>0</v>
      </c>
    </row>
    <row r="2787" spans="1:7" x14ac:dyDescent="0.25">
      <c r="A2787">
        <v>2786</v>
      </c>
      <c r="B2787">
        <v>2898</v>
      </c>
      <c r="C2787">
        <v>1206</v>
      </c>
      <c r="D2787">
        <f>INDEX(Reservations[Hall (won''t be transferred to database)],MATCH(SeatReservations[[#This Row],[Reservation]],Reservations[Id],0))</f>
        <v>7</v>
      </c>
      <c r="E2787">
        <f>INDEX(Reservations[Screening],MATCH(SeatReservations[[#This Row],[Reservation]],Reservations[Id],0))</f>
        <v>668</v>
      </c>
      <c r="F2787">
        <f t="shared" si="43"/>
        <v>1</v>
      </c>
      <c r="G2787">
        <f>INDEX(Seat!E:E,MATCH(SeatReservations!C2787,Seat!A:A,0))</f>
        <v>0</v>
      </c>
    </row>
    <row r="2788" spans="1:7" x14ac:dyDescent="0.25">
      <c r="A2788">
        <v>2787</v>
      </c>
      <c r="B2788">
        <v>2847</v>
      </c>
      <c r="C2788">
        <v>1177</v>
      </c>
      <c r="D2788">
        <f>INDEX(Reservations[Hall (won''t be transferred to database)],MATCH(SeatReservations[[#This Row],[Reservation]],Reservations[Id],0))</f>
        <v>7</v>
      </c>
      <c r="E2788">
        <f>INDEX(Reservations[Screening],MATCH(SeatReservations[[#This Row],[Reservation]],Reservations[Id],0))</f>
        <v>796</v>
      </c>
      <c r="F2788">
        <f t="shared" si="43"/>
        <v>1</v>
      </c>
      <c r="G2788">
        <f>INDEX(Seat!E:E,MATCH(SeatReservations!C2788,Seat!A:A,0))</f>
        <v>0</v>
      </c>
    </row>
    <row r="2789" spans="1:7" x14ac:dyDescent="0.25">
      <c r="A2789">
        <v>2788</v>
      </c>
      <c r="B2789">
        <v>1872</v>
      </c>
      <c r="C2789">
        <v>1356</v>
      </c>
      <c r="D2789">
        <f>INDEX(Reservations[Hall (won''t be transferred to database)],MATCH(SeatReservations[[#This Row],[Reservation]],Reservations[Id],0))</f>
        <v>9</v>
      </c>
      <c r="E2789">
        <f>INDEX(Reservations[Screening],MATCH(SeatReservations[[#This Row],[Reservation]],Reservations[Id],0))</f>
        <v>262</v>
      </c>
      <c r="F2789">
        <f t="shared" si="43"/>
        <v>1</v>
      </c>
      <c r="G2789">
        <f>INDEX(Seat!E:E,MATCH(SeatReservations!C2789,Seat!A:A,0))</f>
        <v>0</v>
      </c>
    </row>
    <row r="2790" spans="1:7" x14ac:dyDescent="0.25">
      <c r="A2790">
        <v>2789</v>
      </c>
      <c r="B2790">
        <v>937</v>
      </c>
      <c r="C2790">
        <v>1174</v>
      </c>
      <c r="D2790">
        <f>INDEX(Reservations[Hall (won''t be transferred to database)],MATCH(SeatReservations[[#This Row],[Reservation]],Reservations[Id],0))</f>
        <v>7</v>
      </c>
      <c r="E2790">
        <f>INDEX(Reservations[Screening],MATCH(SeatReservations[[#This Row],[Reservation]],Reservations[Id],0))</f>
        <v>733</v>
      </c>
      <c r="F2790">
        <f t="shared" si="43"/>
        <v>1</v>
      </c>
      <c r="G2790">
        <f>INDEX(Seat!E:E,MATCH(SeatReservations!C2790,Seat!A:A,0))</f>
        <v>0</v>
      </c>
    </row>
    <row r="2791" spans="1:7" x14ac:dyDescent="0.25">
      <c r="A2791">
        <v>2790</v>
      </c>
      <c r="B2791">
        <v>1988</v>
      </c>
      <c r="C2791">
        <v>1333</v>
      </c>
      <c r="D2791">
        <f>INDEX(Reservations[Hall (won''t be transferred to database)],MATCH(SeatReservations[[#This Row],[Reservation]],Reservations[Id],0))</f>
        <v>9</v>
      </c>
      <c r="E2791">
        <f>INDEX(Reservations[Screening],MATCH(SeatReservations[[#This Row],[Reservation]],Reservations[Id],0))</f>
        <v>266</v>
      </c>
      <c r="F2791">
        <f t="shared" si="43"/>
        <v>1</v>
      </c>
      <c r="G2791">
        <f>INDEX(Seat!E:E,MATCH(SeatReservations!C2791,Seat!A:A,0))</f>
        <v>0</v>
      </c>
    </row>
    <row r="2792" spans="1:7" x14ac:dyDescent="0.25">
      <c r="A2792">
        <v>2791</v>
      </c>
      <c r="B2792">
        <v>147</v>
      </c>
      <c r="C2792">
        <v>1334</v>
      </c>
      <c r="D2792">
        <f>INDEX(Reservations[Hall (won''t be transferred to database)],MATCH(SeatReservations[[#This Row],[Reservation]],Reservations[Id],0))</f>
        <v>9</v>
      </c>
      <c r="E2792">
        <f>INDEX(Reservations[Screening],MATCH(SeatReservations[[#This Row],[Reservation]],Reservations[Id],0))</f>
        <v>805</v>
      </c>
      <c r="F2792">
        <f t="shared" si="43"/>
        <v>1</v>
      </c>
      <c r="G2792">
        <f>INDEX(Seat!E:E,MATCH(SeatReservations!C2792,Seat!A:A,0))</f>
        <v>0</v>
      </c>
    </row>
    <row r="2793" spans="1:7" x14ac:dyDescent="0.25">
      <c r="A2793">
        <v>2792</v>
      </c>
      <c r="B2793">
        <v>1663</v>
      </c>
      <c r="C2793">
        <v>847</v>
      </c>
      <c r="D2793">
        <f>INDEX(Reservations[Hall (won''t be transferred to database)],MATCH(SeatReservations[[#This Row],[Reservation]],Reservations[Id],0))</f>
        <v>4</v>
      </c>
      <c r="E2793">
        <f>INDEX(Reservations[Screening],MATCH(SeatReservations[[#This Row],[Reservation]],Reservations[Id],0))</f>
        <v>163</v>
      </c>
      <c r="F2793">
        <f t="shared" si="43"/>
        <v>1</v>
      </c>
      <c r="G2793">
        <f>INDEX(Seat!E:E,MATCH(SeatReservations!C2793,Seat!A:A,0))</f>
        <v>0</v>
      </c>
    </row>
    <row r="2794" spans="1:7" x14ac:dyDescent="0.25">
      <c r="A2794">
        <v>2793</v>
      </c>
      <c r="B2794">
        <v>1395</v>
      </c>
      <c r="C2794">
        <v>1401</v>
      </c>
      <c r="D2794">
        <f>INDEX(Reservations[Hall (won''t be transferred to database)],MATCH(SeatReservations[[#This Row],[Reservation]],Reservations[Id],0))</f>
        <v>10</v>
      </c>
      <c r="E2794">
        <f>INDEX(Reservations[Screening],MATCH(SeatReservations[[#This Row],[Reservation]],Reservations[Id],0))</f>
        <v>78</v>
      </c>
      <c r="F2794">
        <f t="shared" si="43"/>
        <v>1</v>
      </c>
      <c r="G2794">
        <f>INDEX(Seat!E:E,MATCH(SeatReservations!C2794,Seat!A:A,0))</f>
        <v>0</v>
      </c>
    </row>
    <row r="2795" spans="1:7" x14ac:dyDescent="0.25">
      <c r="A2795">
        <v>2794</v>
      </c>
      <c r="B2795">
        <v>1981</v>
      </c>
      <c r="C2795">
        <v>459</v>
      </c>
      <c r="D2795">
        <f>INDEX(Reservations[Hall (won''t be transferred to database)],MATCH(SeatReservations[[#This Row],[Reservation]],Reservations[Id],0))</f>
        <v>2</v>
      </c>
      <c r="E2795">
        <f>INDEX(Reservations[Screening],MATCH(SeatReservations[[#This Row],[Reservation]],Reservations[Id],0))</f>
        <v>58</v>
      </c>
      <c r="F2795">
        <f t="shared" si="43"/>
        <v>1</v>
      </c>
      <c r="G2795">
        <f>INDEX(Seat!E:E,MATCH(SeatReservations!C2795,Seat!A:A,0))</f>
        <v>0</v>
      </c>
    </row>
    <row r="2796" spans="1:7" x14ac:dyDescent="0.25">
      <c r="A2796">
        <v>2795</v>
      </c>
      <c r="B2796">
        <v>2288</v>
      </c>
      <c r="C2796">
        <v>557</v>
      </c>
      <c r="D2796">
        <f>INDEX(Reservations[Hall (won''t be transferred to database)],MATCH(SeatReservations[[#This Row],[Reservation]],Reservations[Id],0))</f>
        <v>3</v>
      </c>
      <c r="E2796">
        <f>INDEX(Reservations[Screening],MATCH(SeatReservations[[#This Row],[Reservation]],Reservations[Id],0))</f>
        <v>753</v>
      </c>
      <c r="F2796">
        <f t="shared" si="43"/>
        <v>1</v>
      </c>
      <c r="G2796">
        <f>INDEX(Seat!E:E,MATCH(SeatReservations!C2796,Seat!A:A,0))</f>
        <v>0</v>
      </c>
    </row>
    <row r="2797" spans="1:7" x14ac:dyDescent="0.25">
      <c r="A2797">
        <v>2796</v>
      </c>
      <c r="B2797">
        <v>2977</v>
      </c>
      <c r="C2797">
        <v>1333</v>
      </c>
      <c r="D2797">
        <f>INDEX(Reservations[Hall (won''t be transferred to database)],MATCH(SeatReservations[[#This Row],[Reservation]],Reservations[Id],0))</f>
        <v>9</v>
      </c>
      <c r="E2797">
        <f>INDEX(Reservations[Screening],MATCH(SeatReservations[[#This Row],[Reservation]],Reservations[Id],0))</f>
        <v>611</v>
      </c>
      <c r="F2797">
        <f t="shared" si="43"/>
        <v>1</v>
      </c>
      <c r="G2797">
        <f>INDEX(Seat!E:E,MATCH(SeatReservations!C2797,Seat!A:A,0))</f>
        <v>0</v>
      </c>
    </row>
    <row r="2798" spans="1:7" x14ac:dyDescent="0.25">
      <c r="A2798">
        <v>2797</v>
      </c>
      <c r="B2798">
        <v>2132</v>
      </c>
      <c r="C2798">
        <v>403</v>
      </c>
      <c r="D2798">
        <f>INDEX(Reservations[Hall (won''t be transferred to database)],MATCH(SeatReservations[[#This Row],[Reservation]],Reservations[Id],0))</f>
        <v>2</v>
      </c>
      <c r="E2798">
        <f>INDEX(Reservations[Screening],MATCH(SeatReservations[[#This Row],[Reservation]],Reservations[Id],0))</f>
        <v>754</v>
      </c>
      <c r="F2798">
        <f t="shared" si="43"/>
        <v>1</v>
      </c>
      <c r="G2798">
        <f>INDEX(Seat!E:E,MATCH(SeatReservations!C2798,Seat!A:A,0))</f>
        <v>0</v>
      </c>
    </row>
    <row r="2799" spans="1:7" x14ac:dyDescent="0.25">
      <c r="A2799">
        <v>2798</v>
      </c>
      <c r="B2799">
        <v>2902</v>
      </c>
      <c r="C2799">
        <v>1307</v>
      </c>
      <c r="D2799">
        <f>INDEX(Reservations[Hall (won''t be transferred to database)],MATCH(SeatReservations[[#This Row],[Reservation]],Reservations[Id],0))</f>
        <v>8</v>
      </c>
      <c r="E2799">
        <f>INDEX(Reservations[Screening],MATCH(SeatReservations[[#This Row],[Reservation]],Reservations[Id],0))</f>
        <v>633</v>
      </c>
      <c r="F2799">
        <f t="shared" si="43"/>
        <v>2</v>
      </c>
      <c r="G2799">
        <f>INDEX(Seat!E:E,MATCH(SeatReservations!C2799,Seat!A:A,0))</f>
        <v>0</v>
      </c>
    </row>
    <row r="2800" spans="1:7" x14ac:dyDescent="0.25">
      <c r="A2800">
        <v>2799</v>
      </c>
      <c r="B2800">
        <v>298</v>
      </c>
      <c r="C2800">
        <v>393</v>
      </c>
      <c r="D2800">
        <f>INDEX(Reservations[Hall (won''t be transferred to database)],MATCH(SeatReservations[[#This Row],[Reservation]],Reservations[Id],0))</f>
        <v>2</v>
      </c>
      <c r="E2800">
        <f>INDEX(Reservations[Screening],MATCH(SeatReservations[[#This Row],[Reservation]],Reservations[Id],0))</f>
        <v>816</v>
      </c>
      <c r="F2800">
        <f t="shared" si="43"/>
        <v>1</v>
      </c>
      <c r="G2800">
        <f>INDEX(Seat!E:E,MATCH(SeatReservations!C2800,Seat!A:A,0))</f>
        <v>0</v>
      </c>
    </row>
    <row r="2801" spans="1:7" x14ac:dyDescent="0.25">
      <c r="A2801">
        <v>2800</v>
      </c>
      <c r="B2801">
        <v>516</v>
      </c>
      <c r="C2801">
        <v>1317</v>
      </c>
      <c r="D2801">
        <f>INDEX(Reservations[Hall (won''t be transferred to database)],MATCH(SeatReservations[[#This Row],[Reservation]],Reservations[Id],0))</f>
        <v>9</v>
      </c>
      <c r="E2801">
        <f>INDEX(Reservations[Screening],MATCH(SeatReservations[[#This Row],[Reservation]],Reservations[Id],0))</f>
        <v>715</v>
      </c>
      <c r="F2801">
        <f t="shared" si="43"/>
        <v>1</v>
      </c>
      <c r="G2801">
        <f>INDEX(Seat!E:E,MATCH(SeatReservations!C2801,Seat!A:A,0))</f>
        <v>0</v>
      </c>
    </row>
    <row r="2802" spans="1:7" x14ac:dyDescent="0.25">
      <c r="A2802">
        <v>2801</v>
      </c>
      <c r="B2802">
        <v>2977</v>
      </c>
      <c r="C2802">
        <v>1372</v>
      </c>
      <c r="D2802">
        <f>INDEX(Reservations[Hall (won''t be transferred to database)],MATCH(SeatReservations[[#This Row],[Reservation]],Reservations[Id],0))</f>
        <v>9</v>
      </c>
      <c r="E2802">
        <f>INDEX(Reservations[Screening],MATCH(SeatReservations[[#This Row],[Reservation]],Reservations[Id],0))</f>
        <v>611</v>
      </c>
      <c r="F2802">
        <f t="shared" si="43"/>
        <v>1</v>
      </c>
      <c r="G2802">
        <f>INDEX(Seat!E:E,MATCH(SeatReservations!C2802,Seat!A:A,0))</f>
        <v>0</v>
      </c>
    </row>
    <row r="2803" spans="1:7" x14ac:dyDescent="0.25">
      <c r="A2803">
        <v>2802</v>
      </c>
      <c r="B2803">
        <v>2872</v>
      </c>
      <c r="C2803">
        <v>1066</v>
      </c>
      <c r="D2803">
        <f>INDEX(Reservations[Hall (won''t be transferred to database)],MATCH(SeatReservations[[#This Row],[Reservation]],Reservations[Id],0))</f>
        <v>6</v>
      </c>
      <c r="E2803">
        <f>INDEX(Reservations[Screening],MATCH(SeatReservations[[#This Row],[Reservation]],Reservations[Id],0))</f>
        <v>831</v>
      </c>
      <c r="F2803">
        <f t="shared" si="43"/>
        <v>1</v>
      </c>
      <c r="G2803">
        <f>INDEX(Seat!E:E,MATCH(SeatReservations!C2803,Seat!A:A,0))</f>
        <v>0</v>
      </c>
    </row>
    <row r="2804" spans="1:7" x14ac:dyDescent="0.25">
      <c r="A2804">
        <v>2803</v>
      </c>
      <c r="B2804">
        <v>2824</v>
      </c>
      <c r="C2804">
        <v>243</v>
      </c>
      <c r="D2804">
        <f>INDEX(Reservations[Hall (won''t be transferred to database)],MATCH(SeatReservations[[#This Row],[Reservation]],Reservations[Id],0))</f>
        <v>2</v>
      </c>
      <c r="E2804">
        <f>INDEX(Reservations[Screening],MATCH(SeatReservations[[#This Row],[Reservation]],Reservations[Id],0))</f>
        <v>705</v>
      </c>
      <c r="F2804">
        <f t="shared" si="43"/>
        <v>1</v>
      </c>
      <c r="G2804">
        <f>INDEX(Seat!E:E,MATCH(SeatReservations!C2804,Seat!A:A,0))</f>
        <v>0</v>
      </c>
    </row>
    <row r="2805" spans="1:7" x14ac:dyDescent="0.25">
      <c r="A2805">
        <v>2804</v>
      </c>
      <c r="B2805">
        <v>687</v>
      </c>
      <c r="C2805">
        <v>428</v>
      </c>
      <c r="D2805">
        <f>INDEX(Reservations[Hall (won''t be transferred to database)],MATCH(SeatReservations[[#This Row],[Reservation]],Reservations[Id],0))</f>
        <v>2</v>
      </c>
      <c r="E2805">
        <f>INDEX(Reservations[Screening],MATCH(SeatReservations[[#This Row],[Reservation]],Reservations[Id],0))</f>
        <v>736</v>
      </c>
      <c r="F2805">
        <f t="shared" si="43"/>
        <v>1</v>
      </c>
      <c r="G2805">
        <f>INDEX(Seat!E:E,MATCH(SeatReservations!C2805,Seat!A:A,0))</f>
        <v>0</v>
      </c>
    </row>
    <row r="2806" spans="1:7" x14ac:dyDescent="0.25">
      <c r="A2806">
        <v>2805</v>
      </c>
      <c r="B2806">
        <v>2508</v>
      </c>
      <c r="C2806">
        <v>1125</v>
      </c>
      <c r="D2806">
        <f>INDEX(Reservations[Hall (won''t be transferred to database)],MATCH(SeatReservations[[#This Row],[Reservation]],Reservations[Id],0))</f>
        <v>6</v>
      </c>
      <c r="E2806">
        <f>INDEX(Reservations[Screening],MATCH(SeatReservations[[#This Row],[Reservation]],Reservations[Id],0))</f>
        <v>624</v>
      </c>
      <c r="F2806">
        <f t="shared" si="43"/>
        <v>3</v>
      </c>
      <c r="G2806">
        <f>INDEX(Seat!E:E,MATCH(SeatReservations!C2806,Seat!A:A,0))</f>
        <v>0</v>
      </c>
    </row>
    <row r="2807" spans="1:7" x14ac:dyDescent="0.25">
      <c r="A2807">
        <v>2806</v>
      </c>
      <c r="B2807">
        <v>497</v>
      </c>
      <c r="C2807">
        <v>1324</v>
      </c>
      <c r="D2807">
        <f>INDEX(Reservations[Hall (won''t be transferred to database)],MATCH(SeatReservations[[#This Row],[Reservation]],Reservations[Id],0))</f>
        <v>9</v>
      </c>
      <c r="E2807">
        <f>INDEX(Reservations[Screening],MATCH(SeatReservations[[#This Row],[Reservation]],Reservations[Id],0))</f>
        <v>657</v>
      </c>
      <c r="F2807">
        <f t="shared" si="43"/>
        <v>2</v>
      </c>
      <c r="G2807">
        <f>INDEX(Seat!E:E,MATCH(SeatReservations!C2807,Seat!A:A,0))</f>
        <v>0</v>
      </c>
    </row>
    <row r="2808" spans="1:7" x14ac:dyDescent="0.25">
      <c r="A2808">
        <v>2807</v>
      </c>
      <c r="B2808">
        <v>985</v>
      </c>
      <c r="C2808">
        <v>1372</v>
      </c>
      <c r="D2808">
        <f>INDEX(Reservations[Hall (won''t be transferred to database)],MATCH(SeatReservations[[#This Row],[Reservation]],Reservations[Id],0))</f>
        <v>9</v>
      </c>
      <c r="E2808">
        <f>INDEX(Reservations[Screening],MATCH(SeatReservations[[#This Row],[Reservation]],Reservations[Id],0))</f>
        <v>679</v>
      </c>
      <c r="F2808">
        <f t="shared" si="43"/>
        <v>1</v>
      </c>
      <c r="G2808">
        <f>INDEX(Seat!E:E,MATCH(SeatReservations!C2808,Seat!A:A,0))</f>
        <v>0</v>
      </c>
    </row>
    <row r="2809" spans="1:7" x14ac:dyDescent="0.25">
      <c r="A2809">
        <v>2808</v>
      </c>
      <c r="B2809">
        <v>1533</v>
      </c>
      <c r="C2809">
        <v>1396</v>
      </c>
      <c r="D2809">
        <f>INDEX(Reservations[Hall (won''t be transferred to database)],MATCH(SeatReservations[[#This Row],[Reservation]],Reservations[Id],0))</f>
        <v>10</v>
      </c>
      <c r="E2809">
        <f>INDEX(Reservations[Screening],MATCH(SeatReservations[[#This Row],[Reservation]],Reservations[Id],0))</f>
        <v>207</v>
      </c>
      <c r="F2809">
        <f t="shared" si="43"/>
        <v>1</v>
      </c>
      <c r="G2809">
        <f>INDEX(Seat!E:E,MATCH(SeatReservations!C2809,Seat!A:A,0))</f>
        <v>0</v>
      </c>
    </row>
    <row r="2810" spans="1:7" x14ac:dyDescent="0.25">
      <c r="A2810">
        <v>2809</v>
      </c>
      <c r="B2810">
        <v>2717</v>
      </c>
      <c r="C2810">
        <v>685</v>
      </c>
      <c r="D2810">
        <f>INDEX(Reservations[Hall (won''t be transferred to database)],MATCH(SeatReservations[[#This Row],[Reservation]],Reservations[Id],0))</f>
        <v>3</v>
      </c>
      <c r="E2810">
        <f>INDEX(Reservations[Screening],MATCH(SeatReservations[[#This Row],[Reservation]],Reservations[Id],0))</f>
        <v>685</v>
      </c>
      <c r="F2810">
        <f t="shared" si="43"/>
        <v>1</v>
      </c>
      <c r="G2810">
        <f>INDEX(Seat!E:E,MATCH(SeatReservations!C2810,Seat!A:A,0))</f>
        <v>0</v>
      </c>
    </row>
    <row r="2811" spans="1:7" x14ac:dyDescent="0.25">
      <c r="A2811">
        <v>2810</v>
      </c>
      <c r="B2811">
        <v>1894</v>
      </c>
      <c r="C2811">
        <v>1166</v>
      </c>
      <c r="D2811">
        <f>INDEX(Reservations[Hall (won''t be transferred to database)],MATCH(SeatReservations[[#This Row],[Reservation]],Reservations[Id],0))</f>
        <v>7</v>
      </c>
      <c r="E2811">
        <f>INDEX(Reservations[Screening],MATCH(SeatReservations[[#This Row],[Reservation]],Reservations[Id],0))</f>
        <v>27</v>
      </c>
      <c r="F2811">
        <f t="shared" si="43"/>
        <v>1</v>
      </c>
      <c r="G2811">
        <f>INDEX(Seat!E:E,MATCH(SeatReservations!C2811,Seat!A:A,0))</f>
        <v>0</v>
      </c>
    </row>
    <row r="2812" spans="1:7" x14ac:dyDescent="0.25">
      <c r="A2812">
        <v>2811</v>
      </c>
      <c r="B2812">
        <v>940</v>
      </c>
      <c r="C2812">
        <v>878</v>
      </c>
      <c r="D2812">
        <f>INDEX(Reservations[Hall (won''t be transferred to database)],MATCH(SeatReservations[[#This Row],[Reservation]],Reservations[Id],0))</f>
        <v>4</v>
      </c>
      <c r="E2812">
        <f>INDEX(Reservations[Screening],MATCH(SeatReservations[[#This Row],[Reservation]],Reservations[Id],0))</f>
        <v>777</v>
      </c>
      <c r="F2812">
        <f t="shared" si="43"/>
        <v>1</v>
      </c>
      <c r="G2812">
        <f>INDEX(Seat!E:E,MATCH(SeatReservations!C2812,Seat!A:A,0))</f>
        <v>0</v>
      </c>
    </row>
    <row r="2813" spans="1:7" x14ac:dyDescent="0.25">
      <c r="A2813">
        <v>2812</v>
      </c>
      <c r="B2813">
        <v>2479</v>
      </c>
      <c r="C2813">
        <v>1206</v>
      </c>
      <c r="D2813">
        <f>INDEX(Reservations[Hall (won''t be transferred to database)],MATCH(SeatReservations[[#This Row],[Reservation]],Reservations[Id],0))</f>
        <v>7</v>
      </c>
      <c r="E2813">
        <f>INDEX(Reservations[Screening],MATCH(SeatReservations[[#This Row],[Reservation]],Reservations[Id],0))</f>
        <v>733</v>
      </c>
      <c r="F2813">
        <f t="shared" si="43"/>
        <v>1</v>
      </c>
      <c r="G2813">
        <f>INDEX(Seat!E:E,MATCH(SeatReservations!C2813,Seat!A:A,0))</f>
        <v>0</v>
      </c>
    </row>
    <row r="2814" spans="1:7" x14ac:dyDescent="0.25">
      <c r="A2814">
        <v>2813</v>
      </c>
      <c r="B2814">
        <v>594</v>
      </c>
      <c r="C2814">
        <v>153</v>
      </c>
      <c r="D2814">
        <f>INDEX(Reservations[Hall (won''t be transferred to database)],MATCH(SeatReservations[[#This Row],[Reservation]],Reservations[Id],0))</f>
        <v>1</v>
      </c>
      <c r="E2814">
        <f>INDEX(Reservations[Screening],MATCH(SeatReservations[[#This Row],[Reservation]],Reservations[Id],0))</f>
        <v>642</v>
      </c>
      <c r="F2814">
        <f t="shared" si="43"/>
        <v>1</v>
      </c>
      <c r="G2814">
        <f>INDEX(Seat!E:E,MATCH(SeatReservations!C2814,Seat!A:A,0))</f>
        <v>0</v>
      </c>
    </row>
    <row r="2815" spans="1:7" x14ac:dyDescent="0.25">
      <c r="A2815">
        <v>2814</v>
      </c>
      <c r="B2815">
        <v>113</v>
      </c>
      <c r="C2815">
        <v>1369</v>
      </c>
      <c r="D2815">
        <f>INDEX(Reservations[Hall (won''t be transferred to database)],MATCH(SeatReservations[[#This Row],[Reservation]],Reservations[Id],0))</f>
        <v>9</v>
      </c>
      <c r="E2815">
        <f>INDEX(Reservations[Screening],MATCH(SeatReservations[[#This Row],[Reservation]],Reservations[Id],0))</f>
        <v>821</v>
      </c>
      <c r="F2815">
        <f t="shared" si="43"/>
        <v>2</v>
      </c>
      <c r="G2815">
        <f>INDEX(Seat!E:E,MATCH(SeatReservations!C2815,Seat!A:A,0))</f>
        <v>0</v>
      </c>
    </row>
    <row r="2816" spans="1:7" x14ac:dyDescent="0.25">
      <c r="A2816">
        <v>2815</v>
      </c>
      <c r="B2816">
        <v>385</v>
      </c>
      <c r="C2816">
        <v>437</v>
      </c>
      <c r="D2816">
        <f>INDEX(Reservations[Hall (won''t be transferred to database)],MATCH(SeatReservations[[#This Row],[Reservation]],Reservations[Id],0))</f>
        <v>2</v>
      </c>
      <c r="E2816">
        <f>INDEX(Reservations[Screening],MATCH(SeatReservations[[#This Row],[Reservation]],Reservations[Id],0))</f>
        <v>687</v>
      </c>
      <c r="F2816">
        <f t="shared" si="43"/>
        <v>1</v>
      </c>
      <c r="G2816">
        <f>INDEX(Seat!E:E,MATCH(SeatReservations!C2816,Seat!A:A,0))</f>
        <v>0</v>
      </c>
    </row>
    <row r="2817" spans="1:7" x14ac:dyDescent="0.25">
      <c r="A2817">
        <v>2816</v>
      </c>
      <c r="B2817">
        <v>2987</v>
      </c>
      <c r="C2817">
        <v>1125</v>
      </c>
      <c r="D2817">
        <f>INDEX(Reservations[Hall (won''t be transferred to database)],MATCH(SeatReservations[[#This Row],[Reservation]],Reservations[Id],0))</f>
        <v>6</v>
      </c>
      <c r="E2817">
        <f>INDEX(Reservations[Screening],MATCH(SeatReservations[[#This Row],[Reservation]],Reservations[Id],0))</f>
        <v>605</v>
      </c>
      <c r="F2817">
        <f t="shared" si="43"/>
        <v>1</v>
      </c>
      <c r="G2817">
        <f>INDEX(Seat!E:E,MATCH(SeatReservations!C2817,Seat!A:A,0))</f>
        <v>0</v>
      </c>
    </row>
    <row r="2818" spans="1:7" x14ac:dyDescent="0.25">
      <c r="A2818">
        <v>2817</v>
      </c>
      <c r="B2818">
        <v>2692</v>
      </c>
      <c r="C2818">
        <v>1278</v>
      </c>
      <c r="D2818">
        <f>INDEX(Reservations[Hall (won''t be transferred to database)],MATCH(SeatReservations[[#This Row],[Reservation]],Reservations[Id],0))</f>
        <v>8</v>
      </c>
      <c r="E2818">
        <f>INDEX(Reservations[Screening],MATCH(SeatReservations[[#This Row],[Reservation]],Reservations[Id],0))</f>
        <v>603</v>
      </c>
      <c r="F2818">
        <f t="shared" ref="F2818:F2881" si="44">COUNTIFS($E$1:$E$15894,E2818,$C$1:$C$15894,C2818)</f>
        <v>1</v>
      </c>
      <c r="G2818">
        <f>INDEX(Seat!E:E,MATCH(SeatReservations!C2818,Seat!A:A,0))</f>
        <v>0</v>
      </c>
    </row>
    <row r="2819" spans="1:7" x14ac:dyDescent="0.25">
      <c r="A2819">
        <v>2818</v>
      </c>
      <c r="B2819">
        <v>1747</v>
      </c>
      <c r="C2819">
        <v>1049</v>
      </c>
      <c r="D2819">
        <f>INDEX(Reservations[Hall (won''t be transferred to database)],MATCH(SeatReservations[[#This Row],[Reservation]],Reservations[Id],0))</f>
        <v>5</v>
      </c>
      <c r="E2819">
        <f>INDEX(Reservations[Screening],MATCH(SeatReservations[[#This Row],[Reservation]],Reservations[Id],0))</f>
        <v>221</v>
      </c>
      <c r="F2819">
        <f t="shared" si="44"/>
        <v>1</v>
      </c>
      <c r="G2819">
        <f>INDEX(Seat!E:E,MATCH(SeatReservations!C2819,Seat!A:A,0))</f>
        <v>0</v>
      </c>
    </row>
    <row r="2820" spans="1:7" x14ac:dyDescent="0.25">
      <c r="A2820">
        <v>2819</v>
      </c>
      <c r="B2820">
        <v>2639</v>
      </c>
      <c r="C2820">
        <v>1220</v>
      </c>
      <c r="D2820">
        <f>INDEX(Reservations[Hall (won''t be transferred to database)],MATCH(SeatReservations[[#This Row],[Reservation]],Reservations[Id],0))</f>
        <v>7</v>
      </c>
      <c r="E2820">
        <f>INDEX(Reservations[Screening],MATCH(SeatReservations[[#This Row],[Reservation]],Reservations[Id],0))</f>
        <v>693</v>
      </c>
      <c r="F2820">
        <f t="shared" si="44"/>
        <v>1</v>
      </c>
      <c r="G2820">
        <f>INDEX(Seat!E:E,MATCH(SeatReservations!C2820,Seat!A:A,0))</f>
        <v>0</v>
      </c>
    </row>
    <row r="2821" spans="1:7" x14ac:dyDescent="0.25">
      <c r="A2821">
        <v>2820</v>
      </c>
      <c r="B2821">
        <v>77</v>
      </c>
      <c r="C2821">
        <v>1311</v>
      </c>
      <c r="D2821">
        <f>INDEX(Reservations[Hall (won''t be transferred to database)],MATCH(SeatReservations[[#This Row],[Reservation]],Reservations[Id],0))</f>
        <v>8</v>
      </c>
      <c r="E2821">
        <f>INDEX(Reservations[Screening],MATCH(SeatReservations[[#This Row],[Reservation]],Reservations[Id],0))</f>
        <v>829</v>
      </c>
      <c r="F2821">
        <f t="shared" si="44"/>
        <v>1</v>
      </c>
      <c r="G2821">
        <f>INDEX(Seat!E:E,MATCH(SeatReservations!C2821,Seat!A:A,0))</f>
        <v>0</v>
      </c>
    </row>
    <row r="2822" spans="1:7" x14ac:dyDescent="0.25">
      <c r="A2822">
        <v>2821</v>
      </c>
      <c r="B2822">
        <v>995</v>
      </c>
      <c r="C2822">
        <v>127</v>
      </c>
      <c r="D2822">
        <f>INDEX(Reservations[Hall (won''t be transferred to database)],MATCH(SeatReservations[[#This Row],[Reservation]],Reservations[Id],0))</f>
        <v>1</v>
      </c>
      <c r="E2822">
        <f>INDEX(Reservations[Screening],MATCH(SeatReservations[[#This Row],[Reservation]],Reservations[Id],0))</f>
        <v>744</v>
      </c>
      <c r="F2822">
        <f t="shared" si="44"/>
        <v>1</v>
      </c>
      <c r="G2822">
        <f>INDEX(Seat!E:E,MATCH(SeatReservations!C2822,Seat!A:A,0))</f>
        <v>0</v>
      </c>
    </row>
    <row r="2823" spans="1:7" x14ac:dyDescent="0.25">
      <c r="A2823">
        <v>2822</v>
      </c>
      <c r="B2823">
        <v>2513</v>
      </c>
      <c r="C2823">
        <v>865</v>
      </c>
      <c r="D2823">
        <f>INDEX(Reservations[Hall (won''t be transferred to database)],MATCH(SeatReservations[[#This Row],[Reservation]],Reservations[Id],0))</f>
        <v>4</v>
      </c>
      <c r="E2823">
        <f>INDEX(Reservations[Screening],MATCH(SeatReservations[[#This Row],[Reservation]],Reservations[Id],0))</f>
        <v>738</v>
      </c>
      <c r="F2823">
        <f t="shared" si="44"/>
        <v>1</v>
      </c>
      <c r="G2823">
        <f>INDEX(Seat!E:E,MATCH(SeatReservations!C2823,Seat!A:A,0))</f>
        <v>0</v>
      </c>
    </row>
    <row r="2824" spans="1:7" x14ac:dyDescent="0.25">
      <c r="A2824">
        <v>2823</v>
      </c>
      <c r="B2824">
        <v>1213</v>
      </c>
      <c r="C2824">
        <v>164</v>
      </c>
      <c r="D2824">
        <f>INDEX(Reservations[Hall (won''t be transferred to database)],MATCH(SeatReservations[[#This Row],[Reservation]],Reservations[Id],0))</f>
        <v>1</v>
      </c>
      <c r="E2824">
        <f>INDEX(Reservations[Screening],MATCH(SeatReservations[[#This Row],[Reservation]],Reservations[Id],0))</f>
        <v>175</v>
      </c>
      <c r="F2824">
        <f t="shared" si="44"/>
        <v>1</v>
      </c>
      <c r="G2824">
        <f>INDEX(Seat!E:E,MATCH(SeatReservations!C2824,Seat!A:A,0))</f>
        <v>0</v>
      </c>
    </row>
    <row r="2825" spans="1:7" x14ac:dyDescent="0.25">
      <c r="A2825">
        <v>2824</v>
      </c>
      <c r="B2825">
        <v>230</v>
      </c>
      <c r="C2825">
        <v>1089</v>
      </c>
      <c r="D2825">
        <f>INDEX(Reservations[Hall (won''t be transferred to database)],MATCH(SeatReservations[[#This Row],[Reservation]],Reservations[Id],0))</f>
        <v>6</v>
      </c>
      <c r="E2825">
        <f>INDEX(Reservations[Screening],MATCH(SeatReservations[[#This Row],[Reservation]],Reservations[Id],0))</f>
        <v>707</v>
      </c>
      <c r="F2825">
        <f t="shared" si="44"/>
        <v>1</v>
      </c>
      <c r="G2825">
        <f>INDEX(Seat!E:E,MATCH(SeatReservations!C2825,Seat!A:A,0))</f>
        <v>0</v>
      </c>
    </row>
    <row r="2826" spans="1:7" x14ac:dyDescent="0.25">
      <c r="A2826">
        <v>2825</v>
      </c>
      <c r="B2826">
        <v>1333</v>
      </c>
      <c r="C2826">
        <v>1093</v>
      </c>
      <c r="D2826">
        <f>INDEX(Reservations[Hall (won''t be transferred to database)],MATCH(SeatReservations[[#This Row],[Reservation]],Reservations[Id],0))</f>
        <v>6</v>
      </c>
      <c r="E2826">
        <f>INDEX(Reservations[Screening],MATCH(SeatReservations[[#This Row],[Reservation]],Reservations[Id],0))</f>
        <v>206</v>
      </c>
      <c r="F2826">
        <f t="shared" si="44"/>
        <v>1</v>
      </c>
      <c r="G2826">
        <f>INDEX(Seat!E:E,MATCH(SeatReservations!C2826,Seat!A:A,0))</f>
        <v>0</v>
      </c>
    </row>
    <row r="2827" spans="1:7" x14ac:dyDescent="0.25">
      <c r="A2827">
        <v>2826</v>
      </c>
      <c r="B2827">
        <v>676</v>
      </c>
      <c r="C2827">
        <v>1084</v>
      </c>
      <c r="D2827">
        <f>INDEX(Reservations[Hall (won''t be transferred to database)],MATCH(SeatReservations[[#This Row],[Reservation]],Reservations[Id],0))</f>
        <v>6</v>
      </c>
      <c r="E2827">
        <f>INDEX(Reservations[Screening],MATCH(SeatReservations[[#This Row],[Reservation]],Reservations[Id],0))</f>
        <v>716</v>
      </c>
      <c r="F2827">
        <f t="shared" si="44"/>
        <v>2</v>
      </c>
      <c r="G2827">
        <f>INDEX(Seat!E:E,MATCH(SeatReservations!C2827,Seat!A:A,0))</f>
        <v>0</v>
      </c>
    </row>
    <row r="2828" spans="1:7" x14ac:dyDescent="0.25">
      <c r="A2828">
        <v>2827</v>
      </c>
      <c r="B2828">
        <v>2414</v>
      </c>
      <c r="C2828">
        <v>1364</v>
      </c>
      <c r="D2828">
        <f>INDEX(Reservations[Hall (won''t be transferred to database)],MATCH(SeatReservations[[#This Row],[Reservation]],Reservations[Id],0))</f>
        <v>9</v>
      </c>
      <c r="E2828">
        <f>INDEX(Reservations[Screening],MATCH(SeatReservations[[#This Row],[Reservation]],Reservations[Id],0))</f>
        <v>657</v>
      </c>
      <c r="F2828">
        <f t="shared" si="44"/>
        <v>1</v>
      </c>
      <c r="G2828">
        <f>INDEX(Seat!E:E,MATCH(SeatReservations!C2828,Seat!A:A,0))</f>
        <v>0</v>
      </c>
    </row>
    <row r="2829" spans="1:7" x14ac:dyDescent="0.25">
      <c r="A2829">
        <v>2828</v>
      </c>
      <c r="B2829">
        <v>2629</v>
      </c>
      <c r="C2829">
        <v>406</v>
      </c>
      <c r="D2829">
        <f>INDEX(Reservations[Hall (won''t be transferred to database)],MATCH(SeatReservations[[#This Row],[Reservation]],Reservations[Id],0))</f>
        <v>2</v>
      </c>
      <c r="E2829">
        <f>INDEX(Reservations[Screening],MATCH(SeatReservations[[#This Row],[Reservation]],Reservations[Id],0))</f>
        <v>643</v>
      </c>
      <c r="F2829">
        <f t="shared" si="44"/>
        <v>1</v>
      </c>
      <c r="G2829">
        <f>INDEX(Seat!E:E,MATCH(SeatReservations!C2829,Seat!A:A,0))</f>
        <v>0</v>
      </c>
    </row>
    <row r="2830" spans="1:7" x14ac:dyDescent="0.25">
      <c r="A2830">
        <v>2829</v>
      </c>
      <c r="B2830">
        <v>1218</v>
      </c>
      <c r="C2830">
        <v>1024</v>
      </c>
      <c r="D2830">
        <f>INDEX(Reservations[Hall (won''t be transferred to database)],MATCH(SeatReservations[[#This Row],[Reservation]],Reservations[Id],0))</f>
        <v>5</v>
      </c>
      <c r="E2830">
        <f>INDEX(Reservations[Screening],MATCH(SeatReservations[[#This Row],[Reservation]],Reservations[Id],0))</f>
        <v>290</v>
      </c>
      <c r="F2830">
        <f t="shared" si="44"/>
        <v>1</v>
      </c>
      <c r="G2830">
        <f>INDEX(Seat!E:E,MATCH(SeatReservations!C2830,Seat!A:A,0))</f>
        <v>0</v>
      </c>
    </row>
    <row r="2831" spans="1:7" x14ac:dyDescent="0.25">
      <c r="A2831">
        <v>2830</v>
      </c>
      <c r="B2831">
        <v>484</v>
      </c>
      <c r="C2831">
        <v>1117</v>
      </c>
      <c r="D2831">
        <f>INDEX(Reservations[Hall (won''t be transferred to database)],MATCH(SeatReservations[[#This Row],[Reservation]],Reservations[Id],0))</f>
        <v>6</v>
      </c>
      <c r="E2831">
        <f>INDEX(Reservations[Screening],MATCH(SeatReservations[[#This Row],[Reservation]],Reservations[Id],0))</f>
        <v>641</v>
      </c>
      <c r="F2831">
        <f t="shared" si="44"/>
        <v>1</v>
      </c>
      <c r="G2831">
        <f>INDEX(Seat!E:E,MATCH(SeatReservations!C2831,Seat!A:A,0))</f>
        <v>0</v>
      </c>
    </row>
    <row r="2832" spans="1:7" x14ac:dyDescent="0.25">
      <c r="A2832">
        <v>2831</v>
      </c>
      <c r="B2832">
        <v>1340</v>
      </c>
      <c r="C2832">
        <v>236</v>
      </c>
      <c r="D2832">
        <f>INDEX(Reservations[Hall (won''t be transferred to database)],MATCH(SeatReservations[[#This Row],[Reservation]],Reservations[Id],0))</f>
        <v>1</v>
      </c>
      <c r="E2832">
        <f>INDEX(Reservations[Screening],MATCH(SeatReservations[[#This Row],[Reservation]],Reservations[Id],0))</f>
        <v>175</v>
      </c>
      <c r="F2832">
        <f t="shared" si="44"/>
        <v>1</v>
      </c>
      <c r="G2832">
        <f>INDEX(Seat!E:E,MATCH(SeatReservations!C2832,Seat!A:A,0))</f>
        <v>0</v>
      </c>
    </row>
    <row r="2833" spans="1:7" x14ac:dyDescent="0.25">
      <c r="A2833">
        <v>2832</v>
      </c>
      <c r="B2833">
        <v>2210</v>
      </c>
      <c r="C2833">
        <v>1262</v>
      </c>
      <c r="D2833">
        <f>INDEX(Reservations[Hall (won''t be transferred to database)],MATCH(SeatReservations[[#This Row],[Reservation]],Reservations[Id],0))</f>
        <v>8</v>
      </c>
      <c r="E2833">
        <f>INDEX(Reservations[Screening],MATCH(SeatReservations[[#This Row],[Reservation]],Reservations[Id],0))</f>
        <v>820</v>
      </c>
      <c r="F2833">
        <f t="shared" si="44"/>
        <v>1</v>
      </c>
      <c r="G2833">
        <f>INDEX(Seat!E:E,MATCH(SeatReservations!C2833,Seat!A:A,0))</f>
        <v>0</v>
      </c>
    </row>
    <row r="2834" spans="1:7" x14ac:dyDescent="0.25">
      <c r="A2834">
        <v>2833</v>
      </c>
      <c r="B2834">
        <v>2799</v>
      </c>
      <c r="C2834">
        <v>607</v>
      </c>
      <c r="D2834">
        <f>INDEX(Reservations[Hall (won''t be transferred to database)],MATCH(SeatReservations[[#This Row],[Reservation]],Reservations[Id],0))</f>
        <v>3</v>
      </c>
      <c r="E2834">
        <f>INDEX(Reservations[Screening],MATCH(SeatReservations[[#This Row],[Reservation]],Reservations[Id],0))</f>
        <v>808</v>
      </c>
      <c r="F2834">
        <f t="shared" si="44"/>
        <v>2</v>
      </c>
      <c r="G2834">
        <f>INDEX(Seat!E:E,MATCH(SeatReservations!C2834,Seat!A:A,0))</f>
        <v>0</v>
      </c>
    </row>
    <row r="2835" spans="1:7" x14ac:dyDescent="0.25">
      <c r="A2835">
        <v>2834</v>
      </c>
      <c r="B2835">
        <v>424</v>
      </c>
      <c r="C2835">
        <v>1280</v>
      </c>
      <c r="D2835">
        <f>INDEX(Reservations[Hall (won''t be transferred to database)],MATCH(SeatReservations[[#This Row],[Reservation]],Reservations[Id],0))</f>
        <v>8</v>
      </c>
      <c r="E2835">
        <f>INDEX(Reservations[Screening],MATCH(SeatReservations[[#This Row],[Reservation]],Reservations[Id],0))</f>
        <v>684</v>
      </c>
      <c r="F2835">
        <f t="shared" si="44"/>
        <v>1</v>
      </c>
      <c r="G2835">
        <f>INDEX(Seat!E:E,MATCH(SeatReservations!C2835,Seat!A:A,0))</f>
        <v>0</v>
      </c>
    </row>
    <row r="2836" spans="1:7" x14ac:dyDescent="0.25">
      <c r="A2836">
        <v>2835</v>
      </c>
      <c r="B2836">
        <v>635</v>
      </c>
      <c r="C2836">
        <v>1261</v>
      </c>
      <c r="D2836">
        <f>INDEX(Reservations[Hall (won''t be transferred to database)],MATCH(SeatReservations[[#This Row],[Reservation]],Reservations[Id],0))</f>
        <v>8</v>
      </c>
      <c r="E2836">
        <f>INDEX(Reservations[Screening],MATCH(SeatReservations[[#This Row],[Reservation]],Reservations[Id],0))</f>
        <v>829</v>
      </c>
      <c r="F2836">
        <f t="shared" si="44"/>
        <v>1</v>
      </c>
      <c r="G2836">
        <f>INDEX(Seat!E:E,MATCH(SeatReservations!C2836,Seat!A:A,0))</f>
        <v>0</v>
      </c>
    </row>
    <row r="2837" spans="1:7" x14ac:dyDescent="0.25">
      <c r="A2837">
        <v>2836</v>
      </c>
      <c r="B2837">
        <v>1037</v>
      </c>
      <c r="C2837">
        <v>1141</v>
      </c>
      <c r="D2837">
        <f>INDEX(Reservations[Hall (won''t be transferred to database)],MATCH(SeatReservations[[#This Row],[Reservation]],Reservations[Id],0))</f>
        <v>6</v>
      </c>
      <c r="E2837">
        <f>INDEX(Reservations[Screening],MATCH(SeatReservations[[#This Row],[Reservation]],Reservations[Id],0))</f>
        <v>71</v>
      </c>
      <c r="F2837">
        <f t="shared" si="44"/>
        <v>1</v>
      </c>
      <c r="G2837">
        <f>INDEX(Seat!E:E,MATCH(SeatReservations!C2837,Seat!A:A,0))</f>
        <v>0</v>
      </c>
    </row>
    <row r="2838" spans="1:7" x14ac:dyDescent="0.25">
      <c r="A2838">
        <v>2837</v>
      </c>
      <c r="B2838">
        <v>2605</v>
      </c>
      <c r="C2838">
        <v>1307</v>
      </c>
      <c r="D2838">
        <f>INDEX(Reservations[Hall (won''t be transferred to database)],MATCH(SeatReservations[[#This Row],[Reservation]],Reservations[Id],0))</f>
        <v>8</v>
      </c>
      <c r="E2838">
        <f>INDEX(Reservations[Screening],MATCH(SeatReservations[[#This Row],[Reservation]],Reservations[Id],0))</f>
        <v>601</v>
      </c>
      <c r="F2838">
        <f t="shared" si="44"/>
        <v>1</v>
      </c>
      <c r="G2838">
        <f>INDEX(Seat!E:E,MATCH(SeatReservations!C2838,Seat!A:A,0))</f>
        <v>0</v>
      </c>
    </row>
    <row r="2839" spans="1:7" x14ac:dyDescent="0.25">
      <c r="A2839">
        <v>2838</v>
      </c>
      <c r="B2839">
        <v>2646</v>
      </c>
      <c r="C2839">
        <v>527</v>
      </c>
      <c r="D2839">
        <f>INDEX(Reservations[Hall (won''t be transferred to database)],MATCH(SeatReservations[[#This Row],[Reservation]],Reservations[Id],0))</f>
        <v>3</v>
      </c>
      <c r="E2839">
        <f>INDEX(Reservations[Screening],MATCH(SeatReservations[[#This Row],[Reservation]],Reservations[Id],0))</f>
        <v>635</v>
      </c>
      <c r="F2839">
        <f t="shared" si="44"/>
        <v>1</v>
      </c>
      <c r="G2839">
        <f>INDEX(Seat!E:E,MATCH(SeatReservations!C2839,Seat!A:A,0))</f>
        <v>0</v>
      </c>
    </row>
    <row r="2840" spans="1:7" x14ac:dyDescent="0.25">
      <c r="A2840">
        <v>2839</v>
      </c>
      <c r="B2840">
        <v>2592</v>
      </c>
      <c r="C2840">
        <v>78</v>
      </c>
      <c r="D2840">
        <f>INDEX(Reservations[Hall (won''t be transferred to database)],MATCH(SeatReservations[[#This Row],[Reservation]],Reservations[Id],0))</f>
        <v>1</v>
      </c>
      <c r="E2840">
        <f>INDEX(Reservations[Screening],MATCH(SeatReservations[[#This Row],[Reservation]],Reservations[Id],0))</f>
        <v>622</v>
      </c>
      <c r="F2840">
        <f t="shared" si="44"/>
        <v>1</v>
      </c>
      <c r="G2840">
        <f>INDEX(Seat!E:E,MATCH(SeatReservations!C2840,Seat!A:A,0))</f>
        <v>0</v>
      </c>
    </row>
    <row r="2841" spans="1:7" x14ac:dyDescent="0.25">
      <c r="A2841">
        <v>2840</v>
      </c>
      <c r="B2841">
        <v>2726</v>
      </c>
      <c r="C2841">
        <v>1409</v>
      </c>
      <c r="D2841">
        <f>INDEX(Reservations[Hall (won''t be transferred to database)],MATCH(SeatReservations[[#This Row],[Reservation]],Reservations[Id],0))</f>
        <v>10</v>
      </c>
      <c r="E2841">
        <f>INDEX(Reservations[Screening],MATCH(SeatReservations[[#This Row],[Reservation]],Reservations[Id],0))</f>
        <v>699</v>
      </c>
      <c r="F2841">
        <f t="shared" si="44"/>
        <v>1</v>
      </c>
      <c r="G2841">
        <f>INDEX(Seat!E:E,MATCH(SeatReservations!C2841,Seat!A:A,0))</f>
        <v>0</v>
      </c>
    </row>
    <row r="2842" spans="1:7" x14ac:dyDescent="0.25">
      <c r="A2842">
        <v>2841</v>
      </c>
      <c r="B2842">
        <v>351</v>
      </c>
      <c r="C2842">
        <v>360</v>
      </c>
      <c r="D2842">
        <f>INDEX(Reservations[Hall (won''t be transferred to database)],MATCH(SeatReservations[[#This Row],[Reservation]],Reservations[Id],0))</f>
        <v>2</v>
      </c>
      <c r="E2842">
        <f>INDEX(Reservations[Screening],MATCH(SeatReservations[[#This Row],[Reservation]],Reservations[Id],0))</f>
        <v>669</v>
      </c>
      <c r="F2842">
        <f t="shared" si="44"/>
        <v>1</v>
      </c>
      <c r="G2842">
        <f>INDEX(Seat!E:E,MATCH(SeatReservations!C2842,Seat!A:A,0))</f>
        <v>0</v>
      </c>
    </row>
    <row r="2843" spans="1:7" x14ac:dyDescent="0.25">
      <c r="A2843">
        <v>2842</v>
      </c>
      <c r="B2843">
        <v>1211</v>
      </c>
      <c r="C2843">
        <v>84</v>
      </c>
      <c r="D2843">
        <f>INDEX(Reservations[Hall (won''t be transferred to database)],MATCH(SeatReservations[[#This Row],[Reservation]],Reservations[Id],0))</f>
        <v>1</v>
      </c>
      <c r="E2843">
        <f>INDEX(Reservations[Screening],MATCH(SeatReservations[[#This Row],[Reservation]],Reservations[Id],0))</f>
        <v>175</v>
      </c>
      <c r="F2843">
        <f t="shared" si="44"/>
        <v>1</v>
      </c>
      <c r="G2843">
        <f>INDEX(Seat!E:E,MATCH(SeatReservations!C2843,Seat!A:A,0))</f>
        <v>0</v>
      </c>
    </row>
    <row r="2844" spans="1:7" x14ac:dyDescent="0.25">
      <c r="A2844">
        <v>2843</v>
      </c>
      <c r="B2844">
        <v>594</v>
      </c>
      <c r="C2844">
        <v>87</v>
      </c>
      <c r="D2844">
        <f>INDEX(Reservations[Hall (won''t be transferred to database)],MATCH(SeatReservations[[#This Row],[Reservation]],Reservations[Id],0))</f>
        <v>1</v>
      </c>
      <c r="E2844">
        <f>INDEX(Reservations[Screening],MATCH(SeatReservations[[#This Row],[Reservation]],Reservations[Id],0))</f>
        <v>642</v>
      </c>
      <c r="F2844">
        <f t="shared" si="44"/>
        <v>1</v>
      </c>
      <c r="G2844">
        <f>INDEX(Seat!E:E,MATCH(SeatReservations!C2844,Seat!A:A,0))</f>
        <v>0</v>
      </c>
    </row>
    <row r="2845" spans="1:7" x14ac:dyDescent="0.25">
      <c r="A2845">
        <v>2844</v>
      </c>
      <c r="B2845">
        <v>1554</v>
      </c>
      <c r="C2845">
        <v>991</v>
      </c>
      <c r="D2845">
        <f>INDEX(Reservations[Hall (won''t be transferred to database)],MATCH(SeatReservations[[#This Row],[Reservation]],Reservations[Id],0))</f>
        <v>5</v>
      </c>
      <c r="E2845">
        <f>INDEX(Reservations[Screening],MATCH(SeatReservations[[#This Row],[Reservation]],Reservations[Id],0))</f>
        <v>211</v>
      </c>
      <c r="F2845">
        <f t="shared" si="44"/>
        <v>1</v>
      </c>
      <c r="G2845">
        <f>INDEX(Seat!E:E,MATCH(SeatReservations!C2845,Seat!A:A,0))</f>
        <v>0</v>
      </c>
    </row>
    <row r="2846" spans="1:7" x14ac:dyDescent="0.25">
      <c r="A2846">
        <v>2845</v>
      </c>
      <c r="B2846">
        <v>1567</v>
      </c>
      <c r="C2846">
        <v>954</v>
      </c>
      <c r="D2846">
        <f>INDEX(Reservations[Hall (won''t be transferred to database)],MATCH(SeatReservations[[#This Row],[Reservation]],Reservations[Id],0))</f>
        <v>4</v>
      </c>
      <c r="E2846">
        <f>INDEX(Reservations[Screening],MATCH(SeatReservations[[#This Row],[Reservation]],Reservations[Id],0))</f>
        <v>93</v>
      </c>
      <c r="F2846">
        <f t="shared" si="44"/>
        <v>1</v>
      </c>
      <c r="G2846">
        <f>INDEX(Seat!E:E,MATCH(SeatReservations!C2846,Seat!A:A,0))</f>
        <v>0</v>
      </c>
    </row>
    <row r="2847" spans="1:7" x14ac:dyDescent="0.25">
      <c r="A2847">
        <v>2846</v>
      </c>
      <c r="B2847">
        <v>2972</v>
      </c>
      <c r="C2847">
        <v>875</v>
      </c>
      <c r="D2847">
        <f>INDEX(Reservations[Hall (won''t be transferred to database)],MATCH(SeatReservations[[#This Row],[Reservation]],Reservations[Id],0))</f>
        <v>4</v>
      </c>
      <c r="E2847">
        <f>INDEX(Reservations[Screening],MATCH(SeatReservations[[#This Row],[Reservation]],Reservations[Id],0))</f>
        <v>708</v>
      </c>
      <c r="F2847">
        <f t="shared" si="44"/>
        <v>1</v>
      </c>
      <c r="G2847">
        <f>INDEX(Seat!E:E,MATCH(SeatReservations!C2847,Seat!A:A,0))</f>
        <v>0</v>
      </c>
    </row>
    <row r="2848" spans="1:7" x14ac:dyDescent="0.25">
      <c r="A2848">
        <v>2847</v>
      </c>
      <c r="B2848">
        <v>2695</v>
      </c>
      <c r="C2848">
        <v>1401</v>
      </c>
      <c r="D2848">
        <f>INDEX(Reservations[Hall (won''t be transferred to database)],MATCH(SeatReservations[[#This Row],[Reservation]],Reservations[Id],0))</f>
        <v>10</v>
      </c>
      <c r="E2848">
        <f>INDEX(Reservations[Screening],MATCH(SeatReservations[[#This Row],[Reservation]],Reservations[Id],0))</f>
        <v>665</v>
      </c>
      <c r="F2848">
        <f t="shared" si="44"/>
        <v>1</v>
      </c>
      <c r="G2848">
        <f>INDEX(Seat!E:E,MATCH(SeatReservations!C2848,Seat!A:A,0))</f>
        <v>0</v>
      </c>
    </row>
    <row r="2849" spans="1:7" x14ac:dyDescent="0.25">
      <c r="A2849">
        <v>2848</v>
      </c>
      <c r="B2849">
        <v>1050</v>
      </c>
      <c r="C2849">
        <v>781</v>
      </c>
      <c r="D2849">
        <f>INDEX(Reservations[Hall (won''t be transferred to database)],MATCH(SeatReservations[[#This Row],[Reservation]],Reservations[Id],0))</f>
        <v>4</v>
      </c>
      <c r="E2849">
        <f>INDEX(Reservations[Screening],MATCH(SeatReservations[[#This Row],[Reservation]],Reservations[Id],0))</f>
        <v>108</v>
      </c>
      <c r="F2849">
        <f t="shared" si="44"/>
        <v>2</v>
      </c>
      <c r="G2849">
        <f>INDEX(Seat!E:E,MATCH(SeatReservations!C2849,Seat!A:A,0))</f>
        <v>0</v>
      </c>
    </row>
    <row r="2850" spans="1:7" x14ac:dyDescent="0.25">
      <c r="A2850">
        <v>2849</v>
      </c>
      <c r="B2850">
        <v>2947</v>
      </c>
      <c r="C2850">
        <v>251</v>
      </c>
      <c r="D2850">
        <f>INDEX(Reservations[Hall (won''t be transferred to database)],MATCH(SeatReservations[[#This Row],[Reservation]],Reservations[Id],0))</f>
        <v>2</v>
      </c>
      <c r="E2850">
        <f>INDEX(Reservations[Screening],MATCH(SeatReservations[[#This Row],[Reservation]],Reservations[Id],0))</f>
        <v>736</v>
      </c>
      <c r="F2850">
        <f t="shared" si="44"/>
        <v>1</v>
      </c>
      <c r="G2850">
        <f>INDEX(Seat!E:E,MATCH(SeatReservations!C2850,Seat!A:A,0))</f>
        <v>0</v>
      </c>
    </row>
    <row r="2851" spans="1:7" x14ac:dyDescent="0.25">
      <c r="A2851">
        <v>2850</v>
      </c>
      <c r="B2851">
        <v>1700</v>
      </c>
      <c r="C2851">
        <v>1119</v>
      </c>
      <c r="D2851">
        <f>INDEX(Reservations[Hall (won''t be transferred to database)],MATCH(SeatReservations[[#This Row],[Reservation]],Reservations[Id],0))</f>
        <v>6</v>
      </c>
      <c r="E2851">
        <f>INDEX(Reservations[Screening],MATCH(SeatReservations[[#This Row],[Reservation]],Reservations[Id],0))</f>
        <v>277</v>
      </c>
      <c r="F2851">
        <f t="shared" si="44"/>
        <v>1</v>
      </c>
      <c r="G2851">
        <f>INDEX(Seat!E:E,MATCH(SeatReservations!C2851,Seat!A:A,0))</f>
        <v>0</v>
      </c>
    </row>
    <row r="2852" spans="1:7" x14ac:dyDescent="0.25">
      <c r="A2852">
        <v>2851</v>
      </c>
      <c r="B2852">
        <v>1531</v>
      </c>
      <c r="C2852">
        <v>564</v>
      </c>
      <c r="D2852">
        <f>INDEX(Reservations[Hall (won''t be transferred to database)],MATCH(SeatReservations[[#This Row],[Reservation]],Reservations[Id],0))</f>
        <v>3</v>
      </c>
      <c r="E2852">
        <f>INDEX(Reservations[Screening],MATCH(SeatReservations[[#This Row],[Reservation]],Reservations[Id],0))</f>
        <v>233</v>
      </c>
      <c r="F2852">
        <f t="shared" si="44"/>
        <v>1</v>
      </c>
      <c r="G2852">
        <f>INDEX(Seat!E:E,MATCH(SeatReservations!C2852,Seat!A:A,0))</f>
        <v>0</v>
      </c>
    </row>
    <row r="2853" spans="1:7" x14ac:dyDescent="0.25">
      <c r="A2853">
        <v>2852</v>
      </c>
      <c r="B2853">
        <v>869</v>
      </c>
      <c r="C2853">
        <v>1267</v>
      </c>
      <c r="D2853">
        <f>INDEX(Reservations[Hall (won''t be transferred to database)],MATCH(SeatReservations[[#This Row],[Reservation]],Reservations[Id],0))</f>
        <v>8</v>
      </c>
      <c r="E2853">
        <f>INDEX(Reservations[Screening],MATCH(SeatReservations[[#This Row],[Reservation]],Reservations[Id],0))</f>
        <v>841</v>
      </c>
      <c r="F2853">
        <f t="shared" si="44"/>
        <v>1</v>
      </c>
      <c r="G2853">
        <f>INDEX(Seat!E:E,MATCH(SeatReservations!C2853,Seat!A:A,0))</f>
        <v>0</v>
      </c>
    </row>
    <row r="2854" spans="1:7" x14ac:dyDescent="0.25">
      <c r="A2854">
        <v>2853</v>
      </c>
      <c r="B2854">
        <v>1625</v>
      </c>
      <c r="C2854">
        <v>1009</v>
      </c>
      <c r="D2854">
        <f>INDEX(Reservations[Hall (won''t be transferred to database)],MATCH(SeatReservations[[#This Row],[Reservation]],Reservations[Id],0))</f>
        <v>5</v>
      </c>
      <c r="E2854">
        <f>INDEX(Reservations[Screening],MATCH(SeatReservations[[#This Row],[Reservation]],Reservations[Id],0))</f>
        <v>69</v>
      </c>
      <c r="F2854">
        <f t="shared" si="44"/>
        <v>1</v>
      </c>
      <c r="G2854">
        <f>INDEX(Seat!E:E,MATCH(SeatReservations!C2854,Seat!A:A,0))</f>
        <v>0</v>
      </c>
    </row>
    <row r="2855" spans="1:7" x14ac:dyDescent="0.25">
      <c r="A2855">
        <v>2854</v>
      </c>
      <c r="B2855">
        <v>2061</v>
      </c>
      <c r="C2855">
        <v>1101</v>
      </c>
      <c r="D2855">
        <f>INDEX(Reservations[Hall (won''t be transferred to database)],MATCH(SeatReservations[[#This Row],[Reservation]],Reservations[Id],0))</f>
        <v>6</v>
      </c>
      <c r="E2855">
        <f>INDEX(Reservations[Screening],MATCH(SeatReservations[[#This Row],[Reservation]],Reservations[Id],0))</f>
        <v>731</v>
      </c>
      <c r="F2855">
        <f t="shared" si="44"/>
        <v>1</v>
      </c>
      <c r="G2855">
        <f>INDEX(Seat!E:E,MATCH(SeatReservations!C2855,Seat!A:A,0))</f>
        <v>0</v>
      </c>
    </row>
    <row r="2856" spans="1:7" x14ac:dyDescent="0.25">
      <c r="A2856">
        <v>2855</v>
      </c>
      <c r="B2856">
        <v>1327</v>
      </c>
      <c r="C2856">
        <v>230</v>
      </c>
      <c r="D2856">
        <f>INDEX(Reservations[Hall (won''t be transferred to database)],MATCH(SeatReservations[[#This Row],[Reservation]],Reservations[Id],0))</f>
        <v>1</v>
      </c>
      <c r="E2856">
        <f>INDEX(Reservations[Screening],MATCH(SeatReservations[[#This Row],[Reservation]],Reservations[Id],0))</f>
        <v>159</v>
      </c>
      <c r="F2856">
        <f t="shared" si="44"/>
        <v>1</v>
      </c>
      <c r="G2856">
        <f>INDEX(Seat!E:E,MATCH(SeatReservations!C2856,Seat!A:A,0))</f>
        <v>0</v>
      </c>
    </row>
    <row r="2857" spans="1:7" x14ac:dyDescent="0.25">
      <c r="A2857">
        <v>2856</v>
      </c>
      <c r="B2857">
        <v>1588</v>
      </c>
      <c r="C2857">
        <v>152</v>
      </c>
      <c r="D2857">
        <f>INDEX(Reservations[Hall (won''t be transferred to database)],MATCH(SeatReservations[[#This Row],[Reservation]],Reservations[Id],0))</f>
        <v>1</v>
      </c>
      <c r="E2857">
        <f>INDEX(Reservations[Screening],MATCH(SeatReservations[[#This Row],[Reservation]],Reservations[Id],0))</f>
        <v>32</v>
      </c>
      <c r="F2857">
        <f t="shared" si="44"/>
        <v>1</v>
      </c>
      <c r="G2857">
        <f>INDEX(Seat!E:E,MATCH(SeatReservations!C2857,Seat!A:A,0))</f>
        <v>0</v>
      </c>
    </row>
    <row r="2858" spans="1:7" x14ac:dyDescent="0.25">
      <c r="A2858">
        <v>2857</v>
      </c>
      <c r="B2858">
        <v>619</v>
      </c>
      <c r="C2858">
        <v>1359</v>
      </c>
      <c r="D2858">
        <f>INDEX(Reservations[Hall (won''t be transferred to database)],MATCH(SeatReservations[[#This Row],[Reservation]],Reservations[Id],0))</f>
        <v>9</v>
      </c>
      <c r="E2858">
        <f>INDEX(Reservations[Screening],MATCH(SeatReservations[[#This Row],[Reservation]],Reservations[Id],0))</f>
        <v>670</v>
      </c>
      <c r="F2858">
        <f t="shared" si="44"/>
        <v>1</v>
      </c>
      <c r="G2858">
        <f>INDEX(Seat!E:E,MATCH(SeatReservations!C2858,Seat!A:A,0))</f>
        <v>0</v>
      </c>
    </row>
    <row r="2859" spans="1:7" x14ac:dyDescent="0.25">
      <c r="A2859">
        <v>2858</v>
      </c>
      <c r="B2859">
        <v>1745</v>
      </c>
      <c r="C2859">
        <v>1345</v>
      </c>
      <c r="D2859">
        <f>INDEX(Reservations[Hall (won''t be transferred to database)],MATCH(SeatReservations[[#This Row],[Reservation]],Reservations[Id],0))</f>
        <v>9</v>
      </c>
      <c r="E2859">
        <f>INDEX(Reservations[Screening],MATCH(SeatReservations[[#This Row],[Reservation]],Reservations[Id],0))</f>
        <v>124</v>
      </c>
      <c r="F2859">
        <f t="shared" si="44"/>
        <v>2</v>
      </c>
      <c r="G2859">
        <f>INDEX(Seat!E:E,MATCH(SeatReservations!C2859,Seat!A:A,0))</f>
        <v>0</v>
      </c>
    </row>
    <row r="2860" spans="1:7" x14ac:dyDescent="0.25">
      <c r="A2860">
        <v>2859</v>
      </c>
      <c r="B2860">
        <v>2333</v>
      </c>
      <c r="C2860">
        <v>445</v>
      </c>
      <c r="D2860">
        <f>INDEX(Reservations[Hall (won''t be transferred to database)],MATCH(SeatReservations[[#This Row],[Reservation]],Reservations[Id],0))</f>
        <v>2</v>
      </c>
      <c r="E2860">
        <f>INDEX(Reservations[Screening],MATCH(SeatReservations[[#This Row],[Reservation]],Reservations[Id],0))</f>
        <v>711</v>
      </c>
      <c r="F2860">
        <f t="shared" si="44"/>
        <v>1</v>
      </c>
      <c r="G2860">
        <f>INDEX(Seat!E:E,MATCH(SeatReservations!C2860,Seat!A:A,0))</f>
        <v>0</v>
      </c>
    </row>
    <row r="2861" spans="1:7" x14ac:dyDescent="0.25">
      <c r="A2861">
        <v>2860</v>
      </c>
      <c r="B2861">
        <v>589</v>
      </c>
      <c r="C2861">
        <v>1174</v>
      </c>
      <c r="D2861">
        <f>INDEX(Reservations[Hall (won''t be transferred to database)],MATCH(SeatReservations[[#This Row],[Reservation]],Reservations[Id],0))</f>
        <v>7</v>
      </c>
      <c r="E2861">
        <f>INDEX(Reservations[Screening],MATCH(SeatReservations[[#This Row],[Reservation]],Reservations[Id],0))</f>
        <v>610</v>
      </c>
      <c r="F2861">
        <f t="shared" si="44"/>
        <v>1</v>
      </c>
      <c r="G2861">
        <f>INDEX(Seat!E:E,MATCH(SeatReservations!C2861,Seat!A:A,0))</f>
        <v>0</v>
      </c>
    </row>
    <row r="2862" spans="1:7" x14ac:dyDescent="0.25">
      <c r="A2862">
        <v>2861</v>
      </c>
      <c r="B2862">
        <v>2135</v>
      </c>
      <c r="C2862">
        <v>89</v>
      </c>
      <c r="D2862">
        <f>INDEX(Reservations[Hall (won''t be transferred to database)],MATCH(SeatReservations[[#This Row],[Reservation]],Reservations[Id],0))</f>
        <v>1</v>
      </c>
      <c r="E2862">
        <f>INDEX(Reservations[Screening],MATCH(SeatReservations[[#This Row],[Reservation]],Reservations[Id],0))</f>
        <v>720</v>
      </c>
      <c r="F2862">
        <f t="shared" si="44"/>
        <v>1</v>
      </c>
      <c r="G2862">
        <f>INDEX(Seat!E:E,MATCH(SeatReservations!C2862,Seat!A:A,0))</f>
        <v>0</v>
      </c>
    </row>
    <row r="2863" spans="1:7" x14ac:dyDescent="0.25">
      <c r="A2863">
        <v>2862</v>
      </c>
      <c r="B2863">
        <v>2774</v>
      </c>
      <c r="C2863">
        <v>1144</v>
      </c>
      <c r="D2863">
        <f>INDEX(Reservations[Hall (won''t be transferred to database)],MATCH(SeatReservations[[#This Row],[Reservation]],Reservations[Id],0))</f>
        <v>6</v>
      </c>
      <c r="E2863">
        <f>INDEX(Reservations[Screening],MATCH(SeatReservations[[#This Row],[Reservation]],Reservations[Id],0))</f>
        <v>615</v>
      </c>
      <c r="F2863">
        <f t="shared" si="44"/>
        <v>2</v>
      </c>
      <c r="G2863">
        <f>INDEX(Seat!E:E,MATCH(SeatReservations!C2863,Seat!A:A,0))</f>
        <v>0</v>
      </c>
    </row>
    <row r="2864" spans="1:7" x14ac:dyDescent="0.25">
      <c r="A2864">
        <v>2863</v>
      </c>
      <c r="B2864">
        <v>2603</v>
      </c>
      <c r="C2864">
        <v>1209</v>
      </c>
      <c r="D2864">
        <f>INDEX(Reservations[Hall (won''t be transferred to database)],MATCH(SeatReservations[[#This Row],[Reservation]],Reservations[Id],0))</f>
        <v>7</v>
      </c>
      <c r="E2864">
        <f>INDEX(Reservations[Screening],MATCH(SeatReservations[[#This Row],[Reservation]],Reservations[Id],0))</f>
        <v>733</v>
      </c>
      <c r="F2864">
        <f t="shared" si="44"/>
        <v>1</v>
      </c>
      <c r="G2864">
        <f>INDEX(Seat!E:E,MATCH(SeatReservations!C2864,Seat!A:A,0))</f>
        <v>0</v>
      </c>
    </row>
    <row r="2865" spans="1:7" x14ac:dyDescent="0.25">
      <c r="A2865">
        <v>2864</v>
      </c>
      <c r="B2865">
        <v>1584</v>
      </c>
      <c r="C2865">
        <v>231</v>
      </c>
      <c r="D2865">
        <f>INDEX(Reservations[Hall (won''t be transferred to database)],MATCH(SeatReservations[[#This Row],[Reservation]],Reservations[Id],0))</f>
        <v>1</v>
      </c>
      <c r="E2865">
        <f>INDEX(Reservations[Screening],MATCH(SeatReservations[[#This Row],[Reservation]],Reservations[Id],0))</f>
        <v>248</v>
      </c>
      <c r="F2865">
        <f t="shared" si="44"/>
        <v>1</v>
      </c>
      <c r="G2865">
        <f>INDEX(Seat!E:E,MATCH(SeatReservations!C2865,Seat!A:A,0))</f>
        <v>0</v>
      </c>
    </row>
    <row r="2866" spans="1:7" x14ac:dyDescent="0.25">
      <c r="A2866">
        <v>2865</v>
      </c>
      <c r="B2866">
        <v>2671</v>
      </c>
      <c r="C2866">
        <v>1384</v>
      </c>
      <c r="D2866">
        <f>INDEX(Reservations[Hall (won''t be transferred to database)],MATCH(SeatReservations[[#This Row],[Reservation]],Reservations[Id],0))</f>
        <v>10</v>
      </c>
      <c r="E2866">
        <f>INDEX(Reservations[Screening],MATCH(SeatReservations[[#This Row],[Reservation]],Reservations[Id],0))</f>
        <v>692</v>
      </c>
      <c r="F2866">
        <f t="shared" si="44"/>
        <v>2</v>
      </c>
      <c r="G2866">
        <f>INDEX(Seat!E:E,MATCH(SeatReservations!C2866,Seat!A:A,0))</f>
        <v>0</v>
      </c>
    </row>
    <row r="2867" spans="1:7" x14ac:dyDescent="0.25">
      <c r="A2867">
        <v>2866</v>
      </c>
      <c r="B2867">
        <v>1199</v>
      </c>
      <c r="C2867">
        <v>159</v>
      </c>
      <c r="D2867">
        <f>INDEX(Reservations[Hall (won''t be transferred to database)],MATCH(SeatReservations[[#This Row],[Reservation]],Reservations[Id],0))</f>
        <v>1</v>
      </c>
      <c r="E2867">
        <f>INDEX(Reservations[Screening],MATCH(SeatReservations[[#This Row],[Reservation]],Reservations[Id],0))</f>
        <v>249</v>
      </c>
      <c r="F2867">
        <f t="shared" si="44"/>
        <v>1</v>
      </c>
      <c r="G2867">
        <f>INDEX(Seat!E:E,MATCH(SeatReservations!C2867,Seat!A:A,0))</f>
        <v>0</v>
      </c>
    </row>
    <row r="2868" spans="1:7" x14ac:dyDescent="0.25">
      <c r="A2868">
        <v>2867</v>
      </c>
      <c r="B2868">
        <v>750</v>
      </c>
      <c r="C2868">
        <v>759</v>
      </c>
      <c r="D2868">
        <f>INDEX(Reservations[Hall (won''t be transferred to database)],MATCH(SeatReservations[[#This Row],[Reservation]],Reservations[Id],0))</f>
        <v>4</v>
      </c>
      <c r="E2868">
        <f>INDEX(Reservations[Screening],MATCH(SeatReservations[[#This Row],[Reservation]],Reservations[Id],0))</f>
        <v>671</v>
      </c>
      <c r="F2868">
        <f t="shared" si="44"/>
        <v>1</v>
      </c>
      <c r="G2868">
        <f>INDEX(Seat!E:E,MATCH(SeatReservations!C2868,Seat!A:A,0))</f>
        <v>0</v>
      </c>
    </row>
    <row r="2869" spans="1:7" x14ac:dyDescent="0.25">
      <c r="A2869">
        <v>2868</v>
      </c>
      <c r="B2869">
        <v>2071</v>
      </c>
      <c r="C2869">
        <v>377</v>
      </c>
      <c r="D2869">
        <f>INDEX(Reservations[Hall (won''t be transferred to database)],MATCH(SeatReservations[[#This Row],[Reservation]],Reservations[Id],0))</f>
        <v>2</v>
      </c>
      <c r="E2869">
        <f>INDEX(Reservations[Screening],MATCH(SeatReservations[[#This Row],[Reservation]],Reservations[Id],0))</f>
        <v>632</v>
      </c>
      <c r="F2869">
        <f t="shared" si="44"/>
        <v>1</v>
      </c>
      <c r="G2869">
        <f>INDEX(Seat!E:E,MATCH(SeatReservations!C2869,Seat!A:A,0))</f>
        <v>0</v>
      </c>
    </row>
    <row r="2870" spans="1:7" x14ac:dyDescent="0.25">
      <c r="A2870">
        <v>2869</v>
      </c>
      <c r="B2870">
        <v>94</v>
      </c>
      <c r="C2870">
        <v>923</v>
      </c>
      <c r="D2870">
        <f>INDEX(Reservations[Hall (won''t be transferred to database)],MATCH(SeatReservations[[#This Row],[Reservation]],Reservations[Id],0))</f>
        <v>4</v>
      </c>
      <c r="E2870">
        <f>INDEX(Reservations[Screening],MATCH(SeatReservations[[#This Row],[Reservation]],Reservations[Id],0))</f>
        <v>653</v>
      </c>
      <c r="F2870">
        <f t="shared" si="44"/>
        <v>1</v>
      </c>
      <c r="G2870">
        <f>INDEX(Seat!E:E,MATCH(SeatReservations!C2870,Seat!A:A,0))</f>
        <v>0</v>
      </c>
    </row>
    <row r="2871" spans="1:7" x14ac:dyDescent="0.25">
      <c r="A2871">
        <v>2870</v>
      </c>
      <c r="B2871">
        <v>1859</v>
      </c>
      <c r="C2871">
        <v>147</v>
      </c>
      <c r="D2871">
        <f>INDEX(Reservations[Hall (won''t be transferred to database)],MATCH(SeatReservations[[#This Row],[Reservation]],Reservations[Id],0))</f>
        <v>1</v>
      </c>
      <c r="E2871">
        <f>INDEX(Reservations[Screening],MATCH(SeatReservations[[#This Row],[Reservation]],Reservations[Id],0))</f>
        <v>244</v>
      </c>
      <c r="F2871">
        <f t="shared" si="44"/>
        <v>1</v>
      </c>
      <c r="G2871">
        <f>INDEX(Seat!E:E,MATCH(SeatReservations!C2871,Seat!A:A,0))</f>
        <v>0</v>
      </c>
    </row>
    <row r="2872" spans="1:7" x14ac:dyDescent="0.25">
      <c r="A2872">
        <v>2871</v>
      </c>
      <c r="B2872">
        <v>2183</v>
      </c>
      <c r="C2872">
        <v>1174</v>
      </c>
      <c r="D2872">
        <f>INDEX(Reservations[Hall (won''t be transferred to database)],MATCH(SeatReservations[[#This Row],[Reservation]],Reservations[Id],0))</f>
        <v>7</v>
      </c>
      <c r="E2872">
        <f>INDEX(Reservations[Screening],MATCH(SeatReservations[[#This Row],[Reservation]],Reservations[Id],0))</f>
        <v>778</v>
      </c>
      <c r="F2872">
        <f t="shared" si="44"/>
        <v>1</v>
      </c>
      <c r="G2872">
        <f>INDEX(Seat!E:E,MATCH(SeatReservations!C2872,Seat!A:A,0))</f>
        <v>0</v>
      </c>
    </row>
    <row r="2873" spans="1:7" x14ac:dyDescent="0.25">
      <c r="A2873">
        <v>2872</v>
      </c>
      <c r="B2873">
        <v>2287</v>
      </c>
      <c r="C2873">
        <v>1266</v>
      </c>
      <c r="D2873">
        <f>INDEX(Reservations[Hall (won''t be transferred to database)],MATCH(SeatReservations[[#This Row],[Reservation]],Reservations[Id],0))</f>
        <v>8</v>
      </c>
      <c r="E2873">
        <f>INDEX(Reservations[Screening],MATCH(SeatReservations[[#This Row],[Reservation]],Reservations[Id],0))</f>
        <v>633</v>
      </c>
      <c r="F2873">
        <f t="shared" si="44"/>
        <v>2</v>
      </c>
      <c r="G2873">
        <f>INDEX(Seat!E:E,MATCH(SeatReservations!C2873,Seat!A:A,0))</f>
        <v>0</v>
      </c>
    </row>
    <row r="2874" spans="1:7" x14ac:dyDescent="0.25">
      <c r="A2874">
        <v>2873</v>
      </c>
      <c r="B2874">
        <v>577</v>
      </c>
      <c r="C2874">
        <v>1328</v>
      </c>
      <c r="D2874">
        <f>INDEX(Reservations[Hall (won''t be transferred to database)],MATCH(SeatReservations[[#This Row],[Reservation]],Reservations[Id],0))</f>
        <v>9</v>
      </c>
      <c r="E2874">
        <f>INDEX(Reservations[Screening],MATCH(SeatReservations[[#This Row],[Reservation]],Reservations[Id],0))</f>
        <v>626</v>
      </c>
      <c r="F2874">
        <f t="shared" si="44"/>
        <v>1</v>
      </c>
      <c r="G2874">
        <f>INDEX(Seat!E:E,MATCH(SeatReservations!C2874,Seat!A:A,0))</f>
        <v>0</v>
      </c>
    </row>
    <row r="2875" spans="1:7" x14ac:dyDescent="0.25">
      <c r="A2875">
        <v>2874</v>
      </c>
      <c r="B2875">
        <v>1433</v>
      </c>
      <c r="C2875">
        <v>1405</v>
      </c>
      <c r="D2875">
        <f>INDEX(Reservations[Hall (won''t be transferred to database)],MATCH(SeatReservations[[#This Row],[Reservation]],Reservations[Id],0))</f>
        <v>10</v>
      </c>
      <c r="E2875">
        <f>INDEX(Reservations[Screening],MATCH(SeatReservations[[#This Row],[Reservation]],Reservations[Id],0))</f>
        <v>204</v>
      </c>
      <c r="F2875">
        <f t="shared" si="44"/>
        <v>1</v>
      </c>
      <c r="G2875">
        <f>INDEX(Seat!E:E,MATCH(SeatReservations!C2875,Seat!A:A,0))</f>
        <v>0</v>
      </c>
    </row>
    <row r="2876" spans="1:7" x14ac:dyDescent="0.25">
      <c r="A2876">
        <v>2875</v>
      </c>
      <c r="B2876">
        <v>2104</v>
      </c>
      <c r="C2876">
        <v>1074</v>
      </c>
      <c r="D2876">
        <f>INDEX(Reservations[Hall (won''t be transferred to database)],MATCH(SeatReservations[[#This Row],[Reservation]],Reservations[Id],0))</f>
        <v>6</v>
      </c>
      <c r="E2876">
        <f>INDEX(Reservations[Screening],MATCH(SeatReservations[[#This Row],[Reservation]],Reservations[Id],0))</f>
        <v>745</v>
      </c>
      <c r="F2876">
        <f t="shared" si="44"/>
        <v>1</v>
      </c>
      <c r="G2876">
        <f>INDEX(Seat!E:E,MATCH(SeatReservations!C2876,Seat!A:A,0))</f>
        <v>0</v>
      </c>
    </row>
    <row r="2877" spans="1:7" x14ac:dyDescent="0.25">
      <c r="A2877">
        <v>2876</v>
      </c>
      <c r="B2877">
        <v>2210</v>
      </c>
      <c r="C2877">
        <v>1314</v>
      </c>
      <c r="D2877">
        <f>INDEX(Reservations[Hall (won''t be transferred to database)],MATCH(SeatReservations[[#This Row],[Reservation]],Reservations[Id],0))</f>
        <v>8</v>
      </c>
      <c r="E2877">
        <f>INDEX(Reservations[Screening],MATCH(SeatReservations[[#This Row],[Reservation]],Reservations[Id],0))</f>
        <v>820</v>
      </c>
      <c r="F2877">
        <f t="shared" si="44"/>
        <v>1</v>
      </c>
      <c r="G2877">
        <f>INDEX(Seat!E:E,MATCH(SeatReservations!C2877,Seat!A:A,0))</f>
        <v>0</v>
      </c>
    </row>
    <row r="2878" spans="1:7" x14ac:dyDescent="0.25">
      <c r="A2878">
        <v>2877</v>
      </c>
      <c r="B2878">
        <v>668</v>
      </c>
      <c r="C2878">
        <v>1351</v>
      </c>
      <c r="D2878">
        <f>INDEX(Reservations[Hall (won''t be transferred to database)],MATCH(SeatReservations[[#This Row],[Reservation]],Reservations[Id],0))</f>
        <v>9</v>
      </c>
      <c r="E2878">
        <f>INDEX(Reservations[Screening],MATCH(SeatReservations[[#This Row],[Reservation]],Reservations[Id],0))</f>
        <v>626</v>
      </c>
      <c r="F2878">
        <f t="shared" si="44"/>
        <v>1</v>
      </c>
      <c r="G2878">
        <f>INDEX(Seat!E:E,MATCH(SeatReservations!C2878,Seat!A:A,0))</f>
        <v>0</v>
      </c>
    </row>
    <row r="2879" spans="1:7" x14ac:dyDescent="0.25">
      <c r="A2879">
        <v>2878</v>
      </c>
      <c r="B2879">
        <v>444</v>
      </c>
      <c r="C2879">
        <v>498</v>
      </c>
      <c r="D2879">
        <f>INDEX(Reservations[Hall (won''t be transferred to database)],MATCH(SeatReservations[[#This Row],[Reservation]],Reservations[Id],0))</f>
        <v>3</v>
      </c>
      <c r="E2879">
        <f>INDEX(Reservations[Screening],MATCH(SeatReservations[[#This Row],[Reservation]],Reservations[Id],0))</f>
        <v>666</v>
      </c>
      <c r="F2879">
        <f t="shared" si="44"/>
        <v>1</v>
      </c>
      <c r="G2879">
        <f>INDEX(Seat!E:E,MATCH(SeatReservations!C2879,Seat!A:A,0))</f>
        <v>0</v>
      </c>
    </row>
    <row r="2880" spans="1:7" x14ac:dyDescent="0.25">
      <c r="A2880">
        <v>2879</v>
      </c>
      <c r="B2880">
        <v>2758</v>
      </c>
      <c r="C2880">
        <v>977</v>
      </c>
      <c r="D2880">
        <f>INDEX(Reservations[Hall (won''t be transferred to database)],MATCH(SeatReservations[[#This Row],[Reservation]],Reservations[Id],0))</f>
        <v>5</v>
      </c>
      <c r="E2880">
        <f>INDEX(Reservations[Screening],MATCH(SeatReservations[[#This Row],[Reservation]],Reservations[Id],0))</f>
        <v>660</v>
      </c>
      <c r="F2880">
        <f t="shared" si="44"/>
        <v>1</v>
      </c>
      <c r="G2880">
        <f>INDEX(Seat!E:E,MATCH(SeatReservations!C2880,Seat!A:A,0))</f>
        <v>0</v>
      </c>
    </row>
    <row r="2881" spans="1:7" x14ac:dyDescent="0.25">
      <c r="A2881">
        <v>2880</v>
      </c>
      <c r="B2881">
        <v>2618</v>
      </c>
      <c r="C2881">
        <v>1290</v>
      </c>
      <c r="D2881">
        <f>INDEX(Reservations[Hall (won''t be transferred to database)],MATCH(SeatReservations[[#This Row],[Reservation]],Reservations[Id],0))</f>
        <v>8</v>
      </c>
      <c r="E2881">
        <f>INDEX(Reservations[Screening],MATCH(SeatReservations[[#This Row],[Reservation]],Reservations[Id],0))</f>
        <v>649</v>
      </c>
      <c r="F2881">
        <f t="shared" si="44"/>
        <v>4</v>
      </c>
      <c r="G2881">
        <f>INDEX(Seat!E:E,MATCH(SeatReservations!C2881,Seat!A:A,0))</f>
        <v>0</v>
      </c>
    </row>
    <row r="2882" spans="1:7" x14ac:dyDescent="0.25">
      <c r="A2882">
        <v>2881</v>
      </c>
      <c r="B2882">
        <v>675</v>
      </c>
      <c r="C2882">
        <v>1332</v>
      </c>
      <c r="D2882">
        <f>INDEX(Reservations[Hall (won''t be transferred to database)],MATCH(SeatReservations[[#This Row],[Reservation]],Reservations[Id],0))</f>
        <v>9</v>
      </c>
      <c r="E2882">
        <f>INDEX(Reservations[Screening],MATCH(SeatReservations[[#This Row],[Reservation]],Reservations[Id],0))</f>
        <v>805</v>
      </c>
      <c r="F2882">
        <f t="shared" ref="F2882:F2945" si="45">COUNTIFS($E$1:$E$15894,E2882,$C$1:$C$15894,C2882)</f>
        <v>2</v>
      </c>
      <c r="G2882">
        <f>INDEX(Seat!E:E,MATCH(SeatReservations!C2882,Seat!A:A,0))</f>
        <v>0</v>
      </c>
    </row>
    <row r="2883" spans="1:7" x14ac:dyDescent="0.25">
      <c r="A2883">
        <v>2882</v>
      </c>
      <c r="B2883">
        <v>1592</v>
      </c>
      <c r="C2883">
        <v>1361</v>
      </c>
      <c r="D2883">
        <f>INDEX(Reservations[Hall (won''t be transferred to database)],MATCH(SeatReservations[[#This Row],[Reservation]],Reservations[Id],0))</f>
        <v>9</v>
      </c>
      <c r="E2883">
        <f>INDEX(Reservations[Screening],MATCH(SeatReservations[[#This Row],[Reservation]],Reservations[Id],0))</f>
        <v>72</v>
      </c>
      <c r="F2883">
        <f t="shared" si="45"/>
        <v>1</v>
      </c>
      <c r="G2883">
        <f>INDEX(Seat!E:E,MATCH(SeatReservations!C2883,Seat!A:A,0))</f>
        <v>0</v>
      </c>
    </row>
    <row r="2884" spans="1:7" x14ac:dyDescent="0.25">
      <c r="A2884">
        <v>2883</v>
      </c>
      <c r="B2884">
        <v>186</v>
      </c>
      <c r="C2884">
        <v>671</v>
      </c>
      <c r="D2884">
        <f>INDEX(Reservations[Hall (won''t be transferred to database)],MATCH(SeatReservations[[#This Row],[Reservation]],Reservations[Id],0))</f>
        <v>3</v>
      </c>
      <c r="E2884">
        <f>INDEX(Reservations[Screening],MATCH(SeatReservations[[#This Row],[Reservation]],Reservations[Id],0))</f>
        <v>612</v>
      </c>
      <c r="F2884">
        <f t="shared" si="45"/>
        <v>1</v>
      </c>
      <c r="G2884">
        <f>INDEX(Seat!E:E,MATCH(SeatReservations!C2884,Seat!A:A,0))</f>
        <v>0</v>
      </c>
    </row>
    <row r="2885" spans="1:7" x14ac:dyDescent="0.25">
      <c r="A2885">
        <v>2884</v>
      </c>
      <c r="B2885">
        <v>1017</v>
      </c>
      <c r="C2885">
        <v>939</v>
      </c>
      <c r="D2885">
        <f>INDEX(Reservations[Hall (won''t be transferred to database)],MATCH(SeatReservations[[#This Row],[Reservation]],Reservations[Id],0))</f>
        <v>4</v>
      </c>
      <c r="E2885">
        <f>INDEX(Reservations[Screening],MATCH(SeatReservations[[#This Row],[Reservation]],Reservations[Id],0))</f>
        <v>1</v>
      </c>
      <c r="F2885">
        <f t="shared" si="45"/>
        <v>1</v>
      </c>
      <c r="G2885">
        <f>INDEX(Seat!E:E,MATCH(SeatReservations!C2885,Seat!A:A,0))</f>
        <v>0</v>
      </c>
    </row>
    <row r="2886" spans="1:7" x14ac:dyDescent="0.25">
      <c r="A2886">
        <v>2885</v>
      </c>
      <c r="B2886">
        <v>1439</v>
      </c>
      <c r="C2886">
        <v>1144</v>
      </c>
      <c r="D2886">
        <f>INDEX(Reservations[Hall (won''t be transferred to database)],MATCH(SeatReservations[[#This Row],[Reservation]],Reservations[Id],0))</f>
        <v>6</v>
      </c>
      <c r="E2886">
        <f>INDEX(Reservations[Screening],MATCH(SeatReservations[[#This Row],[Reservation]],Reservations[Id],0))</f>
        <v>68</v>
      </c>
      <c r="F2886">
        <f t="shared" si="45"/>
        <v>1</v>
      </c>
      <c r="G2886">
        <f>INDEX(Seat!E:E,MATCH(SeatReservations!C2886,Seat!A:A,0))</f>
        <v>0</v>
      </c>
    </row>
    <row r="2887" spans="1:7" x14ac:dyDescent="0.25">
      <c r="A2887">
        <v>2886</v>
      </c>
      <c r="B2887">
        <v>2734</v>
      </c>
      <c r="C2887">
        <v>1132</v>
      </c>
      <c r="D2887">
        <f>INDEX(Reservations[Hall (won''t be transferred to database)],MATCH(SeatReservations[[#This Row],[Reservation]],Reservations[Id],0))</f>
        <v>6</v>
      </c>
      <c r="E2887">
        <f>INDEX(Reservations[Screening],MATCH(SeatReservations[[#This Row],[Reservation]],Reservations[Id],0))</f>
        <v>605</v>
      </c>
      <c r="F2887">
        <f t="shared" si="45"/>
        <v>1</v>
      </c>
      <c r="G2887">
        <f>INDEX(Seat!E:E,MATCH(SeatReservations!C2887,Seat!A:A,0))</f>
        <v>0</v>
      </c>
    </row>
    <row r="2888" spans="1:7" x14ac:dyDescent="0.25">
      <c r="A2888">
        <v>2887</v>
      </c>
      <c r="B2888">
        <v>2253</v>
      </c>
      <c r="C2888">
        <v>974</v>
      </c>
      <c r="D2888">
        <f>INDEX(Reservations[Hall (won''t be transferred to database)],MATCH(SeatReservations[[#This Row],[Reservation]],Reservations[Id],0))</f>
        <v>5</v>
      </c>
      <c r="E2888">
        <f>INDEX(Reservations[Screening],MATCH(SeatReservations[[#This Row],[Reservation]],Reservations[Id],0))</f>
        <v>836</v>
      </c>
      <c r="F2888">
        <f t="shared" si="45"/>
        <v>1</v>
      </c>
      <c r="G2888">
        <f>INDEX(Seat!E:E,MATCH(SeatReservations!C2888,Seat!A:A,0))</f>
        <v>0</v>
      </c>
    </row>
    <row r="2889" spans="1:7" x14ac:dyDescent="0.25">
      <c r="A2889">
        <v>2888</v>
      </c>
      <c r="B2889">
        <v>725</v>
      </c>
      <c r="C2889">
        <v>1308</v>
      </c>
      <c r="D2889">
        <f>INDEX(Reservations[Hall (won''t be transferred to database)],MATCH(SeatReservations[[#This Row],[Reservation]],Reservations[Id],0))</f>
        <v>8</v>
      </c>
      <c r="E2889">
        <f>INDEX(Reservations[Screening],MATCH(SeatReservations[[#This Row],[Reservation]],Reservations[Id],0))</f>
        <v>629</v>
      </c>
      <c r="F2889">
        <f t="shared" si="45"/>
        <v>1</v>
      </c>
      <c r="G2889">
        <f>INDEX(Seat!E:E,MATCH(SeatReservations!C2889,Seat!A:A,0))</f>
        <v>0</v>
      </c>
    </row>
    <row r="2890" spans="1:7" x14ac:dyDescent="0.25">
      <c r="A2890">
        <v>2889</v>
      </c>
      <c r="B2890">
        <v>510</v>
      </c>
      <c r="C2890">
        <v>182</v>
      </c>
      <c r="D2890">
        <f>INDEX(Reservations[Hall (won''t be transferred to database)],MATCH(SeatReservations[[#This Row],[Reservation]],Reservations[Id],0))</f>
        <v>1</v>
      </c>
      <c r="E2890">
        <f>INDEX(Reservations[Screening],MATCH(SeatReservations[[#This Row],[Reservation]],Reservations[Id],0))</f>
        <v>721</v>
      </c>
      <c r="F2890">
        <f t="shared" si="45"/>
        <v>1</v>
      </c>
      <c r="G2890">
        <f>INDEX(Seat!E:E,MATCH(SeatReservations!C2890,Seat!A:A,0))</f>
        <v>0</v>
      </c>
    </row>
    <row r="2891" spans="1:7" x14ac:dyDescent="0.25">
      <c r="A2891">
        <v>2890</v>
      </c>
      <c r="B2891">
        <v>1989</v>
      </c>
      <c r="C2891">
        <v>664</v>
      </c>
      <c r="D2891">
        <f>INDEX(Reservations[Hall (won''t be transferred to database)],MATCH(SeatReservations[[#This Row],[Reservation]],Reservations[Id],0))</f>
        <v>3</v>
      </c>
      <c r="E2891">
        <f>INDEX(Reservations[Screening],MATCH(SeatReservations[[#This Row],[Reservation]],Reservations[Id],0))</f>
        <v>187</v>
      </c>
      <c r="F2891">
        <f t="shared" si="45"/>
        <v>1</v>
      </c>
      <c r="G2891">
        <f>INDEX(Seat!E:E,MATCH(SeatReservations!C2891,Seat!A:A,0))</f>
        <v>0</v>
      </c>
    </row>
    <row r="2892" spans="1:7" x14ac:dyDescent="0.25">
      <c r="A2892">
        <v>2891</v>
      </c>
      <c r="B2892">
        <v>2298</v>
      </c>
      <c r="C2892">
        <v>412</v>
      </c>
      <c r="D2892">
        <f>INDEX(Reservations[Hall (won''t be transferred to database)],MATCH(SeatReservations[[#This Row],[Reservation]],Reservations[Id],0))</f>
        <v>2</v>
      </c>
      <c r="E2892">
        <f>INDEX(Reservations[Screening],MATCH(SeatReservations[[#This Row],[Reservation]],Reservations[Id],0))</f>
        <v>816</v>
      </c>
      <c r="F2892">
        <f t="shared" si="45"/>
        <v>1</v>
      </c>
      <c r="G2892">
        <f>INDEX(Seat!E:E,MATCH(SeatReservations!C2892,Seat!A:A,0))</f>
        <v>0</v>
      </c>
    </row>
    <row r="2893" spans="1:7" x14ac:dyDescent="0.25">
      <c r="A2893">
        <v>2892</v>
      </c>
      <c r="B2893">
        <v>2676</v>
      </c>
      <c r="C2893">
        <v>1156</v>
      </c>
      <c r="D2893">
        <f>INDEX(Reservations[Hall (won''t be transferred to database)],MATCH(SeatReservations[[#This Row],[Reservation]],Reservations[Id],0))</f>
        <v>6</v>
      </c>
      <c r="E2893">
        <f>INDEX(Reservations[Screening],MATCH(SeatReservations[[#This Row],[Reservation]],Reservations[Id],0))</f>
        <v>716</v>
      </c>
      <c r="F2893">
        <f t="shared" si="45"/>
        <v>1</v>
      </c>
      <c r="G2893">
        <f>INDEX(Seat!E:E,MATCH(SeatReservations!C2893,Seat!A:A,0))</f>
        <v>0</v>
      </c>
    </row>
    <row r="2894" spans="1:7" x14ac:dyDescent="0.25">
      <c r="A2894">
        <v>2893</v>
      </c>
      <c r="B2894">
        <v>470</v>
      </c>
      <c r="C2894">
        <v>670</v>
      </c>
      <c r="D2894">
        <f>INDEX(Reservations[Hall (won''t be transferred to database)],MATCH(SeatReservations[[#This Row],[Reservation]],Reservations[Id],0))</f>
        <v>3</v>
      </c>
      <c r="E2894">
        <f>INDEX(Reservations[Screening],MATCH(SeatReservations[[#This Row],[Reservation]],Reservations[Id],0))</f>
        <v>685</v>
      </c>
      <c r="F2894">
        <f t="shared" si="45"/>
        <v>1</v>
      </c>
      <c r="G2894">
        <f>INDEX(Seat!E:E,MATCH(SeatReservations!C2894,Seat!A:A,0))</f>
        <v>0</v>
      </c>
    </row>
    <row r="2895" spans="1:7" x14ac:dyDescent="0.25">
      <c r="A2895">
        <v>2894</v>
      </c>
      <c r="B2895">
        <v>2731</v>
      </c>
      <c r="C2895">
        <v>1309</v>
      </c>
      <c r="D2895">
        <f>INDEX(Reservations[Hall (won''t be transferred to database)],MATCH(SeatReservations[[#This Row],[Reservation]],Reservations[Id],0))</f>
        <v>8</v>
      </c>
      <c r="E2895">
        <f>INDEX(Reservations[Screening],MATCH(SeatReservations[[#This Row],[Reservation]],Reservations[Id],0))</f>
        <v>650</v>
      </c>
      <c r="F2895">
        <f t="shared" si="45"/>
        <v>2</v>
      </c>
      <c r="G2895">
        <f>INDEX(Seat!E:E,MATCH(SeatReservations!C2895,Seat!A:A,0))</f>
        <v>0</v>
      </c>
    </row>
    <row r="2896" spans="1:7" x14ac:dyDescent="0.25">
      <c r="A2896">
        <v>2895</v>
      </c>
      <c r="B2896">
        <v>847</v>
      </c>
      <c r="C2896">
        <v>1175</v>
      </c>
      <c r="D2896">
        <f>INDEX(Reservations[Hall (won''t be transferred to database)],MATCH(SeatReservations[[#This Row],[Reservation]],Reservations[Id],0))</f>
        <v>7</v>
      </c>
      <c r="E2896">
        <f>INDEX(Reservations[Screening],MATCH(SeatReservations[[#This Row],[Reservation]],Reservations[Id],0))</f>
        <v>796</v>
      </c>
      <c r="F2896">
        <f t="shared" si="45"/>
        <v>2</v>
      </c>
      <c r="G2896">
        <f>INDEX(Seat!E:E,MATCH(SeatReservations!C2896,Seat!A:A,0))</f>
        <v>0</v>
      </c>
    </row>
    <row r="2897" spans="1:7" x14ac:dyDescent="0.25">
      <c r="A2897">
        <v>2896</v>
      </c>
      <c r="B2897">
        <v>2976</v>
      </c>
      <c r="C2897">
        <v>1414</v>
      </c>
      <c r="D2897">
        <f>INDEX(Reservations[Hall (won''t be transferred to database)],MATCH(SeatReservations[[#This Row],[Reservation]],Reservations[Id],0))</f>
        <v>10</v>
      </c>
      <c r="E2897">
        <f>INDEX(Reservations[Screening],MATCH(SeatReservations[[#This Row],[Reservation]],Reservations[Id],0))</f>
        <v>676</v>
      </c>
      <c r="F2897">
        <f t="shared" si="45"/>
        <v>1</v>
      </c>
      <c r="G2897">
        <f>INDEX(Seat!E:E,MATCH(SeatReservations!C2897,Seat!A:A,0))</f>
        <v>0</v>
      </c>
    </row>
    <row r="2898" spans="1:7" x14ac:dyDescent="0.25">
      <c r="A2898">
        <v>2897</v>
      </c>
      <c r="B2898">
        <v>586</v>
      </c>
      <c r="C2898">
        <v>1313</v>
      </c>
      <c r="D2898">
        <f>INDEX(Reservations[Hall (won''t be transferred to database)],MATCH(SeatReservations[[#This Row],[Reservation]],Reservations[Id],0))</f>
        <v>8</v>
      </c>
      <c r="E2898">
        <f>INDEX(Reservations[Screening],MATCH(SeatReservations[[#This Row],[Reservation]],Reservations[Id],0))</f>
        <v>649</v>
      </c>
      <c r="F2898">
        <f t="shared" si="45"/>
        <v>1</v>
      </c>
      <c r="G2898">
        <f>INDEX(Seat!E:E,MATCH(SeatReservations!C2898,Seat!A:A,0))</f>
        <v>0</v>
      </c>
    </row>
    <row r="2899" spans="1:7" x14ac:dyDescent="0.25">
      <c r="A2899">
        <v>2898</v>
      </c>
      <c r="B2899">
        <v>1364</v>
      </c>
      <c r="C2899">
        <v>1376</v>
      </c>
      <c r="D2899">
        <f>INDEX(Reservations[Hall (won''t be transferred to database)],MATCH(SeatReservations[[#This Row],[Reservation]],Reservations[Id],0))</f>
        <v>10</v>
      </c>
      <c r="E2899">
        <f>INDEX(Reservations[Screening],MATCH(SeatReservations[[#This Row],[Reservation]],Reservations[Id],0))</f>
        <v>160</v>
      </c>
      <c r="F2899">
        <f t="shared" si="45"/>
        <v>1</v>
      </c>
      <c r="G2899">
        <f>INDEX(Seat!E:E,MATCH(SeatReservations!C2899,Seat!A:A,0))</f>
        <v>0</v>
      </c>
    </row>
    <row r="2900" spans="1:7" x14ac:dyDescent="0.25">
      <c r="A2900">
        <v>2899</v>
      </c>
      <c r="B2900">
        <v>1644</v>
      </c>
      <c r="C2900">
        <v>290</v>
      </c>
      <c r="D2900">
        <f>INDEX(Reservations[Hall (won''t be transferred to database)],MATCH(SeatReservations[[#This Row],[Reservation]],Reservations[Id],0))</f>
        <v>2</v>
      </c>
      <c r="E2900">
        <f>INDEX(Reservations[Screening],MATCH(SeatReservations[[#This Row],[Reservation]],Reservations[Id],0))</f>
        <v>5</v>
      </c>
      <c r="F2900">
        <f t="shared" si="45"/>
        <v>1</v>
      </c>
      <c r="G2900">
        <f>INDEX(Seat!E:E,MATCH(SeatReservations!C2900,Seat!A:A,0))</f>
        <v>0</v>
      </c>
    </row>
    <row r="2901" spans="1:7" x14ac:dyDescent="0.25">
      <c r="A2901">
        <v>2900</v>
      </c>
      <c r="B2901">
        <v>275</v>
      </c>
      <c r="C2901">
        <v>385</v>
      </c>
      <c r="D2901">
        <f>INDEX(Reservations[Hall (won''t be transferred to database)],MATCH(SeatReservations[[#This Row],[Reservation]],Reservations[Id],0))</f>
        <v>2</v>
      </c>
      <c r="E2901">
        <f>INDEX(Reservations[Screening],MATCH(SeatReservations[[#This Row],[Reservation]],Reservations[Id],0))</f>
        <v>727</v>
      </c>
      <c r="F2901">
        <f t="shared" si="45"/>
        <v>1</v>
      </c>
      <c r="G2901">
        <f>INDEX(Seat!E:E,MATCH(SeatReservations!C2901,Seat!A:A,0))</f>
        <v>0</v>
      </c>
    </row>
    <row r="2902" spans="1:7" x14ac:dyDescent="0.25">
      <c r="A2902">
        <v>2901</v>
      </c>
      <c r="B2902">
        <v>104</v>
      </c>
      <c r="C2902">
        <v>1118</v>
      </c>
      <c r="D2902">
        <f>INDEX(Reservations[Hall (won''t be transferred to database)],MATCH(SeatReservations[[#This Row],[Reservation]],Reservations[Id],0))</f>
        <v>6</v>
      </c>
      <c r="E2902">
        <f>INDEX(Reservations[Screening],MATCH(SeatReservations[[#This Row],[Reservation]],Reservations[Id],0))</f>
        <v>745</v>
      </c>
      <c r="F2902">
        <f t="shared" si="45"/>
        <v>2</v>
      </c>
      <c r="G2902">
        <f>INDEX(Seat!E:E,MATCH(SeatReservations!C2902,Seat!A:A,0))</f>
        <v>0</v>
      </c>
    </row>
    <row r="2903" spans="1:7" x14ac:dyDescent="0.25">
      <c r="A2903">
        <v>2902</v>
      </c>
      <c r="B2903">
        <v>2414</v>
      </c>
      <c r="C2903">
        <v>1333</v>
      </c>
      <c r="D2903">
        <f>INDEX(Reservations[Hall (won''t be transferred to database)],MATCH(SeatReservations[[#This Row],[Reservation]],Reservations[Id],0))</f>
        <v>9</v>
      </c>
      <c r="E2903">
        <f>INDEX(Reservations[Screening],MATCH(SeatReservations[[#This Row],[Reservation]],Reservations[Id],0))</f>
        <v>657</v>
      </c>
      <c r="F2903">
        <f t="shared" si="45"/>
        <v>1</v>
      </c>
      <c r="G2903">
        <f>INDEX(Seat!E:E,MATCH(SeatReservations!C2903,Seat!A:A,0))</f>
        <v>0</v>
      </c>
    </row>
    <row r="2904" spans="1:7" x14ac:dyDescent="0.25">
      <c r="A2904">
        <v>2903</v>
      </c>
      <c r="B2904">
        <v>1298</v>
      </c>
      <c r="C2904">
        <v>1319</v>
      </c>
      <c r="D2904">
        <f>INDEX(Reservations[Hall (won''t be transferred to database)],MATCH(SeatReservations[[#This Row],[Reservation]],Reservations[Id],0))</f>
        <v>9</v>
      </c>
      <c r="E2904">
        <f>INDEX(Reservations[Screening],MATCH(SeatReservations[[#This Row],[Reservation]],Reservations[Id],0))</f>
        <v>287</v>
      </c>
      <c r="F2904">
        <f t="shared" si="45"/>
        <v>2</v>
      </c>
      <c r="G2904">
        <f>INDEX(Seat!E:E,MATCH(SeatReservations!C2904,Seat!A:A,0))</f>
        <v>0</v>
      </c>
    </row>
    <row r="2905" spans="1:7" x14ac:dyDescent="0.25">
      <c r="A2905">
        <v>2904</v>
      </c>
      <c r="B2905">
        <v>836</v>
      </c>
      <c r="C2905">
        <v>332</v>
      </c>
      <c r="D2905">
        <f>INDEX(Reservations[Hall (won''t be transferred to database)],MATCH(SeatReservations[[#This Row],[Reservation]],Reservations[Id],0))</f>
        <v>2</v>
      </c>
      <c r="E2905">
        <f>INDEX(Reservations[Screening],MATCH(SeatReservations[[#This Row],[Reservation]],Reservations[Id],0))</f>
        <v>788</v>
      </c>
      <c r="F2905">
        <f t="shared" si="45"/>
        <v>1</v>
      </c>
      <c r="G2905">
        <f>INDEX(Seat!E:E,MATCH(SeatReservations!C2905,Seat!A:A,0))</f>
        <v>0</v>
      </c>
    </row>
    <row r="2906" spans="1:7" x14ac:dyDescent="0.25">
      <c r="A2906">
        <v>2905</v>
      </c>
      <c r="B2906">
        <v>1897</v>
      </c>
      <c r="C2906">
        <v>878</v>
      </c>
      <c r="D2906">
        <f>INDEX(Reservations[Hall (won''t be transferred to database)],MATCH(SeatReservations[[#This Row],[Reservation]],Reservations[Id],0))</f>
        <v>4</v>
      </c>
      <c r="E2906">
        <f>INDEX(Reservations[Screening],MATCH(SeatReservations[[#This Row],[Reservation]],Reservations[Id],0))</f>
        <v>101</v>
      </c>
      <c r="F2906">
        <f t="shared" si="45"/>
        <v>1</v>
      </c>
      <c r="G2906">
        <f>INDEX(Seat!E:E,MATCH(SeatReservations!C2906,Seat!A:A,0))</f>
        <v>0</v>
      </c>
    </row>
    <row r="2907" spans="1:7" x14ac:dyDescent="0.25">
      <c r="A2907">
        <v>2906</v>
      </c>
      <c r="B2907">
        <v>1069</v>
      </c>
      <c r="C2907">
        <v>1347</v>
      </c>
      <c r="D2907">
        <f>INDEX(Reservations[Hall (won''t be transferred to database)],MATCH(SeatReservations[[#This Row],[Reservation]],Reservations[Id],0))</f>
        <v>9</v>
      </c>
      <c r="E2907">
        <f>INDEX(Reservations[Screening],MATCH(SeatReservations[[#This Row],[Reservation]],Reservations[Id],0))</f>
        <v>72</v>
      </c>
      <c r="F2907">
        <f t="shared" si="45"/>
        <v>1</v>
      </c>
      <c r="G2907">
        <f>INDEX(Seat!E:E,MATCH(SeatReservations!C2907,Seat!A:A,0))</f>
        <v>0</v>
      </c>
    </row>
    <row r="2908" spans="1:7" x14ac:dyDescent="0.25">
      <c r="A2908">
        <v>2907</v>
      </c>
      <c r="B2908">
        <v>2436</v>
      </c>
      <c r="C2908">
        <v>1084</v>
      </c>
      <c r="D2908">
        <f>INDEX(Reservations[Hall (won''t be transferred to database)],MATCH(SeatReservations[[#This Row],[Reservation]],Reservations[Id],0))</f>
        <v>6</v>
      </c>
      <c r="E2908">
        <f>INDEX(Reservations[Screening],MATCH(SeatReservations[[#This Row],[Reservation]],Reservations[Id],0))</f>
        <v>702</v>
      </c>
      <c r="F2908">
        <f t="shared" si="45"/>
        <v>2</v>
      </c>
      <c r="G2908">
        <f>INDEX(Seat!E:E,MATCH(SeatReservations!C2908,Seat!A:A,0))</f>
        <v>0</v>
      </c>
    </row>
    <row r="2909" spans="1:7" x14ac:dyDescent="0.25">
      <c r="A2909">
        <v>2908</v>
      </c>
      <c r="B2909">
        <v>1918</v>
      </c>
      <c r="C2909">
        <v>1050</v>
      </c>
      <c r="D2909">
        <f>INDEX(Reservations[Hall (won''t be transferred to database)],MATCH(SeatReservations[[#This Row],[Reservation]],Reservations[Id],0))</f>
        <v>5</v>
      </c>
      <c r="E2909">
        <f>INDEX(Reservations[Screening],MATCH(SeatReservations[[#This Row],[Reservation]],Reservations[Id],0))</f>
        <v>104</v>
      </c>
      <c r="F2909">
        <f t="shared" si="45"/>
        <v>1</v>
      </c>
      <c r="G2909">
        <f>INDEX(Seat!E:E,MATCH(SeatReservations!C2909,Seat!A:A,0))</f>
        <v>0</v>
      </c>
    </row>
    <row r="2910" spans="1:7" x14ac:dyDescent="0.25">
      <c r="A2910">
        <v>2909</v>
      </c>
      <c r="B2910">
        <v>1311</v>
      </c>
      <c r="C2910">
        <v>1212</v>
      </c>
      <c r="D2910">
        <f>INDEX(Reservations[Hall (won''t be transferred to database)],MATCH(SeatReservations[[#This Row],[Reservation]],Reservations[Id],0))</f>
        <v>7</v>
      </c>
      <c r="E2910">
        <f>INDEX(Reservations[Screening],MATCH(SeatReservations[[#This Row],[Reservation]],Reservations[Id],0))</f>
        <v>147</v>
      </c>
      <c r="F2910">
        <f t="shared" si="45"/>
        <v>1</v>
      </c>
      <c r="G2910">
        <f>INDEX(Seat!E:E,MATCH(SeatReservations!C2910,Seat!A:A,0))</f>
        <v>0</v>
      </c>
    </row>
    <row r="2911" spans="1:7" x14ac:dyDescent="0.25">
      <c r="A2911">
        <v>2910</v>
      </c>
      <c r="B2911">
        <v>2262</v>
      </c>
      <c r="C2911">
        <v>1082</v>
      </c>
      <c r="D2911">
        <f>INDEX(Reservations[Hall (won''t be transferred to database)],MATCH(SeatReservations[[#This Row],[Reservation]],Reservations[Id],0))</f>
        <v>6</v>
      </c>
      <c r="E2911">
        <f>INDEX(Reservations[Screening],MATCH(SeatReservations[[#This Row],[Reservation]],Reservations[Id],0))</f>
        <v>605</v>
      </c>
      <c r="F2911">
        <f t="shared" si="45"/>
        <v>1</v>
      </c>
      <c r="G2911">
        <f>INDEX(Seat!E:E,MATCH(SeatReservations!C2911,Seat!A:A,0))</f>
        <v>0</v>
      </c>
    </row>
    <row r="2912" spans="1:7" x14ac:dyDescent="0.25">
      <c r="A2912">
        <v>2911</v>
      </c>
      <c r="B2912">
        <v>2709</v>
      </c>
      <c r="C2912">
        <v>922</v>
      </c>
      <c r="D2912">
        <f>INDEX(Reservations[Hall (won''t be transferred to database)],MATCH(SeatReservations[[#This Row],[Reservation]],Reservations[Id],0))</f>
        <v>4</v>
      </c>
      <c r="E2912">
        <f>INDEX(Reservations[Screening],MATCH(SeatReservations[[#This Row],[Reservation]],Reservations[Id],0))</f>
        <v>656</v>
      </c>
      <c r="F2912">
        <f t="shared" si="45"/>
        <v>1</v>
      </c>
      <c r="G2912">
        <f>INDEX(Seat!E:E,MATCH(SeatReservations!C2912,Seat!A:A,0))</f>
        <v>0</v>
      </c>
    </row>
    <row r="2913" spans="1:7" x14ac:dyDescent="0.25">
      <c r="A2913">
        <v>2912</v>
      </c>
      <c r="B2913">
        <v>325</v>
      </c>
      <c r="C2913">
        <v>1286</v>
      </c>
      <c r="D2913">
        <f>INDEX(Reservations[Hall (won''t be transferred to database)],MATCH(SeatReservations[[#This Row],[Reservation]],Reservations[Id],0))</f>
        <v>8</v>
      </c>
      <c r="E2913">
        <f>INDEX(Reservations[Screening],MATCH(SeatReservations[[#This Row],[Reservation]],Reservations[Id],0))</f>
        <v>767</v>
      </c>
      <c r="F2913">
        <f t="shared" si="45"/>
        <v>1</v>
      </c>
      <c r="G2913">
        <f>INDEX(Seat!E:E,MATCH(SeatReservations!C2913,Seat!A:A,0))</f>
        <v>0</v>
      </c>
    </row>
    <row r="2914" spans="1:7" x14ac:dyDescent="0.25">
      <c r="A2914">
        <v>2913</v>
      </c>
      <c r="B2914">
        <v>2998</v>
      </c>
      <c r="C2914">
        <v>89</v>
      </c>
      <c r="D2914">
        <f>INDEX(Reservations[Hall (won''t be transferred to database)],MATCH(SeatReservations[[#This Row],[Reservation]],Reservations[Id],0))</f>
        <v>1</v>
      </c>
      <c r="E2914">
        <f>INDEX(Reservations[Screening],MATCH(SeatReservations[[#This Row],[Reservation]],Reservations[Id],0))</f>
        <v>762</v>
      </c>
      <c r="F2914">
        <f t="shared" si="45"/>
        <v>2</v>
      </c>
      <c r="G2914">
        <f>INDEX(Seat!E:E,MATCH(SeatReservations!C2914,Seat!A:A,0))</f>
        <v>0</v>
      </c>
    </row>
    <row r="2915" spans="1:7" x14ac:dyDescent="0.25">
      <c r="A2915">
        <v>2914</v>
      </c>
      <c r="B2915">
        <v>2371</v>
      </c>
      <c r="C2915">
        <v>998</v>
      </c>
      <c r="D2915">
        <f>INDEX(Reservations[Hall (won''t be transferred to database)],MATCH(SeatReservations[[#This Row],[Reservation]],Reservations[Id],0))</f>
        <v>5</v>
      </c>
      <c r="E2915">
        <f>INDEX(Reservations[Screening],MATCH(SeatReservations[[#This Row],[Reservation]],Reservations[Id],0))</f>
        <v>718</v>
      </c>
      <c r="F2915">
        <f t="shared" si="45"/>
        <v>1</v>
      </c>
      <c r="G2915">
        <f>INDEX(Seat!E:E,MATCH(SeatReservations!C2915,Seat!A:A,0))</f>
        <v>0</v>
      </c>
    </row>
    <row r="2916" spans="1:7" x14ac:dyDescent="0.25">
      <c r="A2916">
        <v>2915</v>
      </c>
      <c r="B2916">
        <v>311</v>
      </c>
      <c r="C2916">
        <v>338</v>
      </c>
      <c r="D2916">
        <f>INDEX(Reservations[Hall (won''t be transferred to database)],MATCH(SeatReservations[[#This Row],[Reservation]],Reservations[Id],0))</f>
        <v>2</v>
      </c>
      <c r="E2916">
        <f>INDEX(Reservations[Screening],MATCH(SeatReservations[[#This Row],[Reservation]],Reservations[Id],0))</f>
        <v>781</v>
      </c>
      <c r="F2916">
        <f t="shared" si="45"/>
        <v>1</v>
      </c>
      <c r="G2916">
        <f>INDEX(Seat!E:E,MATCH(SeatReservations!C2916,Seat!A:A,0))</f>
        <v>0</v>
      </c>
    </row>
    <row r="2917" spans="1:7" x14ac:dyDescent="0.25">
      <c r="A2917">
        <v>2916</v>
      </c>
      <c r="B2917">
        <v>1323</v>
      </c>
      <c r="C2917">
        <v>126</v>
      </c>
      <c r="D2917">
        <f>INDEX(Reservations[Hall (won''t be transferred to database)],MATCH(SeatReservations[[#This Row],[Reservation]],Reservations[Id],0))</f>
        <v>1</v>
      </c>
      <c r="E2917">
        <f>INDEX(Reservations[Screening],MATCH(SeatReservations[[#This Row],[Reservation]],Reservations[Id],0))</f>
        <v>56</v>
      </c>
      <c r="F2917">
        <f t="shared" si="45"/>
        <v>1</v>
      </c>
      <c r="G2917">
        <f>INDEX(Seat!E:E,MATCH(SeatReservations!C2917,Seat!A:A,0))</f>
        <v>0</v>
      </c>
    </row>
    <row r="2918" spans="1:7" x14ac:dyDescent="0.25">
      <c r="A2918">
        <v>2917</v>
      </c>
      <c r="B2918">
        <v>981</v>
      </c>
      <c r="C2918">
        <v>114</v>
      </c>
      <c r="D2918">
        <f>INDEX(Reservations[Hall (won''t be transferred to database)],MATCH(SeatReservations[[#This Row],[Reservation]],Reservations[Id],0))</f>
        <v>1</v>
      </c>
      <c r="E2918">
        <f>INDEX(Reservations[Screening],MATCH(SeatReservations[[#This Row],[Reservation]],Reservations[Id],0))</f>
        <v>765</v>
      </c>
      <c r="F2918">
        <f t="shared" si="45"/>
        <v>1</v>
      </c>
      <c r="G2918">
        <f>INDEX(Seat!E:E,MATCH(SeatReservations!C2918,Seat!A:A,0))</f>
        <v>0</v>
      </c>
    </row>
    <row r="2919" spans="1:7" x14ac:dyDescent="0.25">
      <c r="A2919">
        <v>2918</v>
      </c>
      <c r="B2919">
        <v>1835</v>
      </c>
      <c r="C2919">
        <v>616</v>
      </c>
      <c r="D2919">
        <f>INDEX(Reservations[Hall (won''t be transferred to database)],MATCH(SeatReservations[[#This Row],[Reservation]],Reservations[Id],0))</f>
        <v>3</v>
      </c>
      <c r="E2919">
        <f>INDEX(Reservations[Screening],MATCH(SeatReservations[[#This Row],[Reservation]],Reservations[Id],0))</f>
        <v>134</v>
      </c>
      <c r="F2919">
        <f t="shared" si="45"/>
        <v>1</v>
      </c>
      <c r="G2919">
        <f>INDEX(Seat!E:E,MATCH(SeatReservations!C2919,Seat!A:A,0))</f>
        <v>0</v>
      </c>
    </row>
    <row r="2920" spans="1:7" x14ac:dyDescent="0.25">
      <c r="A2920">
        <v>2919</v>
      </c>
      <c r="B2920">
        <v>2863</v>
      </c>
      <c r="C2920">
        <v>996</v>
      </c>
      <c r="D2920">
        <f>INDEX(Reservations[Hall (won''t be transferred to database)],MATCH(SeatReservations[[#This Row],[Reservation]],Reservations[Id],0))</f>
        <v>5</v>
      </c>
      <c r="E2920">
        <f>INDEX(Reservations[Screening],MATCH(SeatReservations[[#This Row],[Reservation]],Reservations[Id],0))</f>
        <v>616</v>
      </c>
      <c r="F2920">
        <f t="shared" si="45"/>
        <v>1</v>
      </c>
      <c r="G2920">
        <f>INDEX(Seat!E:E,MATCH(SeatReservations!C2920,Seat!A:A,0))</f>
        <v>0</v>
      </c>
    </row>
    <row r="2921" spans="1:7" x14ac:dyDescent="0.25">
      <c r="A2921">
        <v>2920</v>
      </c>
      <c r="B2921">
        <v>1385</v>
      </c>
      <c r="C2921">
        <v>608</v>
      </c>
      <c r="D2921">
        <f>INDEX(Reservations[Hall (won''t be transferred to database)],MATCH(SeatReservations[[#This Row],[Reservation]],Reservations[Id],0))</f>
        <v>3</v>
      </c>
      <c r="E2921">
        <f>INDEX(Reservations[Screening],MATCH(SeatReservations[[#This Row],[Reservation]],Reservations[Id],0))</f>
        <v>276</v>
      </c>
      <c r="F2921">
        <f t="shared" si="45"/>
        <v>1</v>
      </c>
      <c r="G2921">
        <f>INDEX(Seat!E:E,MATCH(SeatReservations!C2921,Seat!A:A,0))</f>
        <v>0</v>
      </c>
    </row>
    <row r="2922" spans="1:7" x14ac:dyDescent="0.25">
      <c r="A2922">
        <v>2921</v>
      </c>
      <c r="B2922">
        <v>2436</v>
      </c>
      <c r="C2922">
        <v>1072</v>
      </c>
      <c r="D2922">
        <f>INDEX(Reservations[Hall (won''t be transferred to database)],MATCH(SeatReservations[[#This Row],[Reservation]],Reservations[Id],0))</f>
        <v>6</v>
      </c>
      <c r="E2922">
        <f>INDEX(Reservations[Screening],MATCH(SeatReservations[[#This Row],[Reservation]],Reservations[Id],0))</f>
        <v>702</v>
      </c>
      <c r="F2922">
        <f t="shared" si="45"/>
        <v>2</v>
      </c>
      <c r="G2922">
        <f>INDEX(Seat!E:E,MATCH(SeatReservations!C2922,Seat!A:A,0))</f>
        <v>0</v>
      </c>
    </row>
    <row r="2923" spans="1:7" x14ac:dyDescent="0.25">
      <c r="A2923">
        <v>2922</v>
      </c>
      <c r="B2923">
        <v>1760</v>
      </c>
      <c r="C2923">
        <v>1335</v>
      </c>
      <c r="D2923">
        <f>INDEX(Reservations[Hall (won''t be transferred to database)],MATCH(SeatReservations[[#This Row],[Reservation]],Reservations[Id],0))</f>
        <v>9</v>
      </c>
      <c r="E2923">
        <f>INDEX(Reservations[Screening],MATCH(SeatReservations[[#This Row],[Reservation]],Reservations[Id],0))</f>
        <v>251</v>
      </c>
      <c r="F2923">
        <f t="shared" si="45"/>
        <v>1</v>
      </c>
      <c r="G2923">
        <f>INDEX(Seat!E:E,MATCH(SeatReservations!C2923,Seat!A:A,0))</f>
        <v>0</v>
      </c>
    </row>
    <row r="2924" spans="1:7" x14ac:dyDescent="0.25">
      <c r="A2924">
        <v>2923</v>
      </c>
      <c r="B2924">
        <v>821</v>
      </c>
      <c r="C2924">
        <v>1408</v>
      </c>
      <c r="D2924">
        <f>INDEX(Reservations[Hall (won''t be transferred to database)],MATCH(SeatReservations[[#This Row],[Reservation]],Reservations[Id],0))</f>
        <v>10</v>
      </c>
      <c r="E2924">
        <f>INDEX(Reservations[Screening],MATCH(SeatReservations[[#This Row],[Reservation]],Reservations[Id],0))</f>
        <v>692</v>
      </c>
      <c r="F2924">
        <f t="shared" si="45"/>
        <v>3</v>
      </c>
      <c r="G2924">
        <f>INDEX(Seat!E:E,MATCH(SeatReservations!C2924,Seat!A:A,0))</f>
        <v>0</v>
      </c>
    </row>
    <row r="2925" spans="1:7" x14ac:dyDescent="0.25">
      <c r="A2925">
        <v>2924</v>
      </c>
      <c r="B2925">
        <v>1934</v>
      </c>
      <c r="C2925">
        <v>821</v>
      </c>
      <c r="D2925">
        <f>INDEX(Reservations[Hall (won''t be transferred to database)],MATCH(SeatReservations[[#This Row],[Reservation]],Reservations[Id],0))</f>
        <v>4</v>
      </c>
      <c r="E2925">
        <f>INDEX(Reservations[Screening],MATCH(SeatReservations[[#This Row],[Reservation]],Reservations[Id],0))</f>
        <v>292</v>
      </c>
      <c r="F2925">
        <f t="shared" si="45"/>
        <v>1</v>
      </c>
      <c r="G2925">
        <f>INDEX(Seat!E:E,MATCH(SeatReservations!C2925,Seat!A:A,0))</f>
        <v>0</v>
      </c>
    </row>
    <row r="2926" spans="1:7" x14ac:dyDescent="0.25">
      <c r="A2926">
        <v>2925</v>
      </c>
      <c r="B2926">
        <v>1207</v>
      </c>
      <c r="C2926">
        <v>1112</v>
      </c>
      <c r="D2926">
        <f>INDEX(Reservations[Hall (won''t be transferred to database)],MATCH(SeatReservations[[#This Row],[Reservation]],Reservations[Id],0))</f>
        <v>6</v>
      </c>
      <c r="E2926">
        <f>INDEX(Reservations[Screening],MATCH(SeatReservations[[#This Row],[Reservation]],Reservations[Id],0))</f>
        <v>90</v>
      </c>
      <c r="F2926">
        <f t="shared" si="45"/>
        <v>1</v>
      </c>
      <c r="G2926">
        <f>INDEX(Seat!E:E,MATCH(SeatReservations!C2926,Seat!A:A,0))</f>
        <v>0</v>
      </c>
    </row>
    <row r="2927" spans="1:7" x14ac:dyDescent="0.25">
      <c r="A2927">
        <v>2926</v>
      </c>
      <c r="B2927">
        <v>2333</v>
      </c>
      <c r="C2927">
        <v>308</v>
      </c>
      <c r="D2927">
        <f>INDEX(Reservations[Hall (won''t be transferred to database)],MATCH(SeatReservations[[#This Row],[Reservation]],Reservations[Id],0))</f>
        <v>2</v>
      </c>
      <c r="E2927">
        <f>INDEX(Reservations[Screening],MATCH(SeatReservations[[#This Row],[Reservation]],Reservations[Id],0))</f>
        <v>711</v>
      </c>
      <c r="F2927">
        <f t="shared" si="45"/>
        <v>1</v>
      </c>
      <c r="G2927">
        <f>INDEX(Seat!E:E,MATCH(SeatReservations!C2927,Seat!A:A,0))</f>
        <v>0</v>
      </c>
    </row>
    <row r="2928" spans="1:7" x14ac:dyDescent="0.25">
      <c r="A2928">
        <v>2927</v>
      </c>
      <c r="B2928">
        <v>2942</v>
      </c>
      <c r="C2928">
        <v>933</v>
      </c>
      <c r="D2928">
        <f>INDEX(Reservations[Hall (won''t be transferred to database)],MATCH(SeatReservations[[#This Row],[Reservation]],Reservations[Id],0))</f>
        <v>4</v>
      </c>
      <c r="E2928">
        <f>INDEX(Reservations[Screening],MATCH(SeatReservations[[#This Row],[Reservation]],Reservations[Id],0))</f>
        <v>636</v>
      </c>
      <c r="F2928">
        <f t="shared" si="45"/>
        <v>1</v>
      </c>
      <c r="G2928">
        <f>INDEX(Seat!E:E,MATCH(SeatReservations!C2928,Seat!A:A,0))</f>
        <v>0</v>
      </c>
    </row>
    <row r="2929" spans="1:7" x14ac:dyDescent="0.25">
      <c r="A2929">
        <v>2928</v>
      </c>
      <c r="B2929">
        <v>823</v>
      </c>
      <c r="C2929">
        <v>35</v>
      </c>
      <c r="D2929">
        <f>INDEX(Reservations[Hall (won''t be transferred to database)],MATCH(SeatReservations[[#This Row],[Reservation]],Reservations[Id],0))</f>
        <v>1</v>
      </c>
      <c r="E2929">
        <f>INDEX(Reservations[Screening],MATCH(SeatReservations[[#This Row],[Reservation]],Reservations[Id],0))</f>
        <v>622</v>
      </c>
      <c r="F2929">
        <f t="shared" si="45"/>
        <v>1</v>
      </c>
      <c r="G2929">
        <f>INDEX(Seat!E:E,MATCH(SeatReservations!C2929,Seat!A:A,0))</f>
        <v>0</v>
      </c>
    </row>
    <row r="2930" spans="1:7" x14ac:dyDescent="0.25">
      <c r="A2930">
        <v>2929</v>
      </c>
      <c r="B2930">
        <v>467</v>
      </c>
      <c r="C2930">
        <v>931</v>
      </c>
      <c r="D2930">
        <f>INDEX(Reservations[Hall (won''t be transferred to database)],MATCH(SeatReservations[[#This Row],[Reservation]],Reservations[Id],0))</f>
        <v>4</v>
      </c>
      <c r="E2930">
        <f>INDEX(Reservations[Screening],MATCH(SeatReservations[[#This Row],[Reservation]],Reservations[Id],0))</f>
        <v>833</v>
      </c>
      <c r="F2930">
        <f t="shared" si="45"/>
        <v>1</v>
      </c>
      <c r="G2930">
        <f>INDEX(Seat!E:E,MATCH(SeatReservations!C2930,Seat!A:A,0))</f>
        <v>0</v>
      </c>
    </row>
    <row r="2931" spans="1:7" x14ac:dyDescent="0.25">
      <c r="A2931">
        <v>2930</v>
      </c>
      <c r="B2931">
        <v>1881</v>
      </c>
      <c r="C2931">
        <v>1415</v>
      </c>
      <c r="D2931">
        <f>INDEX(Reservations[Hall (won''t be transferred to database)],MATCH(SeatReservations[[#This Row],[Reservation]],Reservations[Id],0))</f>
        <v>10</v>
      </c>
      <c r="E2931">
        <f>INDEX(Reservations[Screening],MATCH(SeatReservations[[#This Row],[Reservation]],Reservations[Id],0))</f>
        <v>152</v>
      </c>
      <c r="F2931">
        <f t="shared" si="45"/>
        <v>1</v>
      </c>
      <c r="G2931">
        <f>INDEX(Seat!E:E,MATCH(SeatReservations!C2931,Seat!A:A,0))</f>
        <v>0</v>
      </c>
    </row>
    <row r="2932" spans="1:7" x14ac:dyDescent="0.25">
      <c r="A2932">
        <v>2931</v>
      </c>
      <c r="B2932">
        <v>2129</v>
      </c>
      <c r="C2932">
        <v>1195</v>
      </c>
      <c r="D2932">
        <f>INDEX(Reservations[Hall (won''t be transferred to database)],MATCH(SeatReservations[[#This Row],[Reservation]],Reservations[Id],0))</f>
        <v>7</v>
      </c>
      <c r="E2932">
        <f>INDEX(Reservations[Screening],MATCH(SeatReservations[[#This Row],[Reservation]],Reservations[Id],0))</f>
        <v>726</v>
      </c>
      <c r="F2932">
        <f t="shared" si="45"/>
        <v>1</v>
      </c>
      <c r="G2932">
        <f>INDEX(Seat!E:E,MATCH(SeatReservations!C2932,Seat!A:A,0))</f>
        <v>0</v>
      </c>
    </row>
    <row r="2933" spans="1:7" x14ac:dyDescent="0.25">
      <c r="A2933">
        <v>2932</v>
      </c>
      <c r="B2933">
        <v>2578</v>
      </c>
      <c r="C2933">
        <v>1222</v>
      </c>
      <c r="D2933">
        <f>INDEX(Reservations[Hall (won''t be transferred to database)],MATCH(SeatReservations[[#This Row],[Reservation]],Reservations[Id],0))</f>
        <v>7</v>
      </c>
      <c r="E2933">
        <f>INDEX(Reservations[Screening],MATCH(SeatReservations[[#This Row],[Reservation]],Reservations[Id],0))</f>
        <v>819</v>
      </c>
      <c r="F2933">
        <f t="shared" si="45"/>
        <v>1</v>
      </c>
      <c r="G2933">
        <f>INDEX(Seat!E:E,MATCH(SeatReservations!C2933,Seat!A:A,0))</f>
        <v>0</v>
      </c>
    </row>
    <row r="2934" spans="1:7" x14ac:dyDescent="0.25">
      <c r="A2934">
        <v>2933</v>
      </c>
      <c r="B2934">
        <v>538</v>
      </c>
      <c r="C2934">
        <v>302</v>
      </c>
      <c r="D2934">
        <f>INDEX(Reservations[Hall (won''t be transferred to database)],MATCH(SeatReservations[[#This Row],[Reservation]],Reservations[Id],0))</f>
        <v>2</v>
      </c>
      <c r="E2934">
        <f>INDEX(Reservations[Screening],MATCH(SeatReservations[[#This Row],[Reservation]],Reservations[Id],0))</f>
        <v>769</v>
      </c>
      <c r="F2934">
        <f t="shared" si="45"/>
        <v>1</v>
      </c>
      <c r="G2934">
        <f>INDEX(Seat!E:E,MATCH(SeatReservations!C2934,Seat!A:A,0))</f>
        <v>0</v>
      </c>
    </row>
    <row r="2935" spans="1:7" x14ac:dyDescent="0.25">
      <c r="A2935">
        <v>2934</v>
      </c>
      <c r="B2935">
        <v>2459</v>
      </c>
      <c r="C2935">
        <v>1051</v>
      </c>
      <c r="D2935">
        <f>INDEX(Reservations[Hall (won''t be transferred to database)],MATCH(SeatReservations[[#This Row],[Reservation]],Reservations[Id],0))</f>
        <v>5</v>
      </c>
      <c r="E2935">
        <f>INDEX(Reservations[Screening],MATCH(SeatReservations[[#This Row],[Reservation]],Reservations[Id],0))</f>
        <v>710</v>
      </c>
      <c r="F2935">
        <f t="shared" si="45"/>
        <v>1</v>
      </c>
      <c r="G2935">
        <f>INDEX(Seat!E:E,MATCH(SeatReservations!C2935,Seat!A:A,0))</f>
        <v>0</v>
      </c>
    </row>
    <row r="2936" spans="1:7" x14ac:dyDescent="0.25">
      <c r="A2936">
        <v>2935</v>
      </c>
      <c r="B2936">
        <v>1161</v>
      </c>
      <c r="C2936">
        <v>987</v>
      </c>
      <c r="D2936">
        <f>INDEX(Reservations[Hall (won''t be transferred to database)],MATCH(SeatReservations[[#This Row],[Reservation]],Reservations[Id],0))</f>
        <v>5</v>
      </c>
      <c r="E2936">
        <f>INDEX(Reservations[Screening],MATCH(SeatReservations[[#This Row],[Reservation]],Reservations[Id],0))</f>
        <v>278</v>
      </c>
      <c r="F2936">
        <f t="shared" si="45"/>
        <v>1</v>
      </c>
      <c r="G2936">
        <f>INDEX(Seat!E:E,MATCH(SeatReservations!C2936,Seat!A:A,0))</f>
        <v>0</v>
      </c>
    </row>
    <row r="2937" spans="1:7" x14ac:dyDescent="0.25">
      <c r="A2937">
        <v>2936</v>
      </c>
      <c r="B2937">
        <v>1994</v>
      </c>
      <c r="C2937">
        <v>433</v>
      </c>
      <c r="D2937">
        <f>INDEX(Reservations[Hall (won''t be transferred to database)],MATCH(SeatReservations[[#This Row],[Reservation]],Reservations[Id],0))</f>
        <v>2</v>
      </c>
      <c r="E2937">
        <f>INDEX(Reservations[Screening],MATCH(SeatReservations[[#This Row],[Reservation]],Reservations[Id],0))</f>
        <v>105</v>
      </c>
      <c r="F2937">
        <f t="shared" si="45"/>
        <v>1</v>
      </c>
      <c r="G2937">
        <f>INDEX(Seat!E:E,MATCH(SeatReservations!C2937,Seat!A:A,0))</f>
        <v>0</v>
      </c>
    </row>
    <row r="2938" spans="1:7" x14ac:dyDescent="0.25">
      <c r="A2938">
        <v>2937</v>
      </c>
      <c r="B2938">
        <v>2886</v>
      </c>
      <c r="C2938">
        <v>776</v>
      </c>
      <c r="D2938">
        <f>INDEX(Reservations[Hall (won''t be transferred to database)],MATCH(SeatReservations[[#This Row],[Reservation]],Reservations[Id],0))</f>
        <v>4</v>
      </c>
      <c r="E2938">
        <f>INDEX(Reservations[Screening],MATCH(SeatReservations[[#This Row],[Reservation]],Reservations[Id],0))</f>
        <v>738</v>
      </c>
      <c r="F2938">
        <f t="shared" si="45"/>
        <v>1</v>
      </c>
      <c r="G2938">
        <f>INDEX(Seat!E:E,MATCH(SeatReservations!C2938,Seat!A:A,0))</f>
        <v>0</v>
      </c>
    </row>
    <row r="2939" spans="1:7" x14ac:dyDescent="0.25">
      <c r="A2939">
        <v>2938</v>
      </c>
      <c r="B2939">
        <v>74</v>
      </c>
      <c r="C2939">
        <v>1159</v>
      </c>
      <c r="D2939">
        <f>INDEX(Reservations[Hall (won''t be transferred to database)],MATCH(SeatReservations[[#This Row],[Reservation]],Reservations[Id],0))</f>
        <v>6</v>
      </c>
      <c r="E2939">
        <f>INDEX(Reservations[Screening],MATCH(SeatReservations[[#This Row],[Reservation]],Reservations[Id],0))</f>
        <v>608</v>
      </c>
      <c r="F2939">
        <f t="shared" si="45"/>
        <v>2</v>
      </c>
      <c r="G2939">
        <f>INDEX(Seat!E:E,MATCH(SeatReservations!C2939,Seat!A:A,0))</f>
        <v>0</v>
      </c>
    </row>
    <row r="2940" spans="1:7" x14ac:dyDescent="0.25">
      <c r="A2940">
        <v>2939</v>
      </c>
      <c r="B2940">
        <v>188</v>
      </c>
      <c r="C2940">
        <v>320</v>
      </c>
      <c r="D2940">
        <f>INDEX(Reservations[Hall (won''t be transferred to database)],MATCH(SeatReservations[[#This Row],[Reservation]],Reservations[Id],0))</f>
        <v>2</v>
      </c>
      <c r="E2940">
        <f>INDEX(Reservations[Screening],MATCH(SeatReservations[[#This Row],[Reservation]],Reservations[Id],0))</f>
        <v>694</v>
      </c>
      <c r="F2940">
        <f t="shared" si="45"/>
        <v>1</v>
      </c>
      <c r="G2940">
        <f>INDEX(Seat!E:E,MATCH(SeatReservations!C2940,Seat!A:A,0))</f>
        <v>0</v>
      </c>
    </row>
    <row r="2941" spans="1:7" x14ac:dyDescent="0.25">
      <c r="A2941">
        <v>2940</v>
      </c>
      <c r="B2941">
        <v>2710</v>
      </c>
      <c r="C2941">
        <v>367</v>
      </c>
      <c r="D2941">
        <f>INDEX(Reservations[Hall (won''t be transferred to database)],MATCH(SeatReservations[[#This Row],[Reservation]],Reservations[Id],0))</f>
        <v>2</v>
      </c>
      <c r="E2941">
        <f>INDEX(Reservations[Screening],MATCH(SeatReservations[[#This Row],[Reservation]],Reservations[Id],0))</f>
        <v>736</v>
      </c>
      <c r="F2941">
        <f t="shared" si="45"/>
        <v>1</v>
      </c>
      <c r="G2941">
        <f>INDEX(Seat!E:E,MATCH(SeatReservations!C2941,Seat!A:A,0))</f>
        <v>0</v>
      </c>
    </row>
    <row r="2942" spans="1:7" x14ac:dyDescent="0.25">
      <c r="A2942">
        <v>2941</v>
      </c>
      <c r="B2942">
        <v>2488</v>
      </c>
      <c r="C2942">
        <v>1298</v>
      </c>
      <c r="D2942">
        <f>INDEX(Reservations[Hall (won''t be transferred to database)],MATCH(SeatReservations[[#This Row],[Reservation]],Reservations[Id],0))</f>
        <v>8</v>
      </c>
      <c r="E2942">
        <f>INDEX(Reservations[Screening],MATCH(SeatReservations[[#This Row],[Reservation]],Reservations[Id],0))</f>
        <v>613</v>
      </c>
      <c r="F2942">
        <f t="shared" si="45"/>
        <v>1</v>
      </c>
      <c r="G2942">
        <f>INDEX(Seat!E:E,MATCH(SeatReservations!C2942,Seat!A:A,0))</f>
        <v>0</v>
      </c>
    </row>
    <row r="2943" spans="1:7" x14ac:dyDescent="0.25">
      <c r="A2943">
        <v>2942</v>
      </c>
      <c r="B2943">
        <v>1595</v>
      </c>
      <c r="C2943">
        <v>410</v>
      </c>
      <c r="D2943">
        <f>INDEX(Reservations[Hall (won''t be transferred to database)],MATCH(SeatReservations[[#This Row],[Reservation]],Reservations[Id],0))</f>
        <v>2</v>
      </c>
      <c r="E2943">
        <f>INDEX(Reservations[Screening],MATCH(SeatReservations[[#This Row],[Reservation]],Reservations[Id],0))</f>
        <v>208</v>
      </c>
      <c r="F2943">
        <f t="shared" si="45"/>
        <v>1</v>
      </c>
      <c r="G2943">
        <f>INDEX(Seat!E:E,MATCH(SeatReservations!C2943,Seat!A:A,0))</f>
        <v>0</v>
      </c>
    </row>
    <row r="2944" spans="1:7" x14ac:dyDescent="0.25">
      <c r="A2944">
        <v>2943</v>
      </c>
      <c r="B2944">
        <v>2550</v>
      </c>
      <c r="C2944">
        <v>1416</v>
      </c>
      <c r="D2944">
        <f>INDEX(Reservations[Hall (won''t be transferred to database)],MATCH(SeatReservations[[#This Row],[Reservation]],Reservations[Id],0))</f>
        <v>10</v>
      </c>
      <c r="E2944">
        <f>INDEX(Reservations[Screening],MATCH(SeatReservations[[#This Row],[Reservation]],Reservations[Id],0))</f>
        <v>617</v>
      </c>
      <c r="F2944">
        <f t="shared" si="45"/>
        <v>1</v>
      </c>
      <c r="G2944">
        <f>INDEX(Seat!E:E,MATCH(SeatReservations!C2944,Seat!A:A,0))</f>
        <v>0</v>
      </c>
    </row>
    <row r="2945" spans="1:7" x14ac:dyDescent="0.25">
      <c r="A2945">
        <v>2944</v>
      </c>
      <c r="B2945">
        <v>425</v>
      </c>
      <c r="C2945">
        <v>494</v>
      </c>
      <c r="D2945">
        <f>INDEX(Reservations[Hall (won''t be transferred to database)],MATCH(SeatReservations[[#This Row],[Reservation]],Reservations[Id],0))</f>
        <v>3</v>
      </c>
      <c r="E2945">
        <f>INDEX(Reservations[Screening],MATCH(SeatReservations[[#This Row],[Reservation]],Reservations[Id],0))</f>
        <v>612</v>
      </c>
      <c r="F2945">
        <f t="shared" si="45"/>
        <v>2</v>
      </c>
      <c r="G2945">
        <f>INDEX(Seat!E:E,MATCH(SeatReservations!C2945,Seat!A:A,0))</f>
        <v>0</v>
      </c>
    </row>
    <row r="2946" spans="1:7" x14ac:dyDescent="0.25">
      <c r="A2946">
        <v>2945</v>
      </c>
      <c r="B2946">
        <v>2584</v>
      </c>
      <c r="C2946">
        <v>408</v>
      </c>
      <c r="D2946">
        <f>INDEX(Reservations[Hall (won''t be transferred to database)],MATCH(SeatReservations[[#This Row],[Reservation]],Reservations[Id],0))</f>
        <v>2</v>
      </c>
      <c r="E2946">
        <f>INDEX(Reservations[Screening],MATCH(SeatReservations[[#This Row],[Reservation]],Reservations[Id],0))</f>
        <v>687</v>
      </c>
      <c r="F2946">
        <f t="shared" ref="F2946:F3009" si="46">COUNTIFS($E$1:$E$15894,E2946,$C$1:$C$15894,C2946)</f>
        <v>1</v>
      </c>
      <c r="G2946">
        <f>INDEX(Seat!E:E,MATCH(SeatReservations!C2946,Seat!A:A,0))</f>
        <v>0</v>
      </c>
    </row>
    <row r="2947" spans="1:7" x14ac:dyDescent="0.25">
      <c r="A2947">
        <v>2946</v>
      </c>
      <c r="B2947">
        <v>1807</v>
      </c>
      <c r="C2947">
        <v>1344</v>
      </c>
      <c r="D2947">
        <f>INDEX(Reservations[Hall (won''t be transferred to database)],MATCH(SeatReservations[[#This Row],[Reservation]],Reservations[Id],0))</f>
        <v>9</v>
      </c>
      <c r="E2947">
        <f>INDEX(Reservations[Screening],MATCH(SeatReservations[[#This Row],[Reservation]],Reservations[Id],0))</f>
        <v>280</v>
      </c>
      <c r="F2947">
        <f t="shared" si="46"/>
        <v>1</v>
      </c>
      <c r="G2947">
        <f>INDEX(Seat!E:E,MATCH(SeatReservations!C2947,Seat!A:A,0))</f>
        <v>0</v>
      </c>
    </row>
    <row r="2948" spans="1:7" x14ac:dyDescent="0.25">
      <c r="A2948">
        <v>2947</v>
      </c>
      <c r="B2948">
        <v>1182</v>
      </c>
      <c r="C2948">
        <v>588</v>
      </c>
      <c r="D2948">
        <f>INDEX(Reservations[Hall (won''t be transferred to database)],MATCH(SeatReservations[[#This Row],[Reservation]],Reservations[Id],0))</f>
        <v>3</v>
      </c>
      <c r="E2948">
        <f>INDEX(Reservations[Screening],MATCH(SeatReservations[[#This Row],[Reservation]],Reservations[Id],0))</f>
        <v>276</v>
      </c>
      <c r="F2948">
        <f t="shared" si="46"/>
        <v>1</v>
      </c>
      <c r="G2948">
        <f>INDEX(Seat!E:E,MATCH(SeatReservations!C2948,Seat!A:A,0))</f>
        <v>0</v>
      </c>
    </row>
    <row r="2949" spans="1:7" x14ac:dyDescent="0.25">
      <c r="A2949">
        <v>2948</v>
      </c>
      <c r="B2949">
        <v>2893</v>
      </c>
      <c r="C2949">
        <v>1407</v>
      </c>
      <c r="D2949">
        <f>INDEX(Reservations[Hall (won''t be transferred to database)],MATCH(SeatReservations[[#This Row],[Reservation]],Reservations[Id],0))</f>
        <v>10</v>
      </c>
      <c r="E2949">
        <f>INDEX(Reservations[Screening],MATCH(SeatReservations[[#This Row],[Reservation]],Reservations[Id],0))</f>
        <v>676</v>
      </c>
      <c r="F2949">
        <f t="shared" si="46"/>
        <v>2</v>
      </c>
      <c r="G2949">
        <f>INDEX(Seat!E:E,MATCH(SeatReservations!C2949,Seat!A:A,0))</f>
        <v>0</v>
      </c>
    </row>
    <row r="2950" spans="1:7" x14ac:dyDescent="0.25">
      <c r="A2950">
        <v>2949</v>
      </c>
      <c r="B2950">
        <v>42</v>
      </c>
      <c r="C2950">
        <v>1332</v>
      </c>
      <c r="D2950">
        <f>INDEX(Reservations[Hall (won''t be transferred to database)],MATCH(SeatReservations[[#This Row],[Reservation]],Reservations[Id],0))</f>
        <v>9</v>
      </c>
      <c r="E2950">
        <f>INDEX(Reservations[Screening],MATCH(SeatReservations[[#This Row],[Reservation]],Reservations[Id],0))</f>
        <v>670</v>
      </c>
      <c r="F2950">
        <f t="shared" si="46"/>
        <v>1</v>
      </c>
      <c r="G2950">
        <f>INDEX(Seat!E:E,MATCH(SeatReservations!C2950,Seat!A:A,0))</f>
        <v>0</v>
      </c>
    </row>
    <row r="2951" spans="1:7" x14ac:dyDescent="0.25">
      <c r="A2951">
        <v>2950</v>
      </c>
      <c r="B2951">
        <v>1564</v>
      </c>
      <c r="C2951">
        <v>1193</v>
      </c>
      <c r="D2951">
        <f>INDEX(Reservations[Hall (won''t be transferred to database)],MATCH(SeatReservations[[#This Row],[Reservation]],Reservations[Id],0))</f>
        <v>7</v>
      </c>
      <c r="E2951">
        <f>INDEX(Reservations[Screening],MATCH(SeatReservations[[#This Row],[Reservation]],Reservations[Id],0))</f>
        <v>228</v>
      </c>
      <c r="F2951">
        <f t="shared" si="46"/>
        <v>1</v>
      </c>
      <c r="G2951">
        <f>INDEX(Seat!E:E,MATCH(SeatReservations!C2951,Seat!A:A,0))</f>
        <v>0</v>
      </c>
    </row>
    <row r="2952" spans="1:7" x14ac:dyDescent="0.25">
      <c r="A2952">
        <v>2951</v>
      </c>
      <c r="B2952">
        <v>375</v>
      </c>
      <c r="C2952">
        <v>420</v>
      </c>
      <c r="D2952">
        <f>INDEX(Reservations[Hall (won''t be transferred to database)],MATCH(SeatReservations[[#This Row],[Reservation]],Reservations[Id],0))</f>
        <v>2</v>
      </c>
      <c r="E2952">
        <f>INDEX(Reservations[Screening],MATCH(SeatReservations[[#This Row],[Reservation]],Reservations[Id],0))</f>
        <v>669</v>
      </c>
      <c r="F2952">
        <f t="shared" si="46"/>
        <v>1</v>
      </c>
      <c r="G2952">
        <f>INDEX(Seat!E:E,MATCH(SeatReservations!C2952,Seat!A:A,0))</f>
        <v>0</v>
      </c>
    </row>
    <row r="2953" spans="1:7" x14ac:dyDescent="0.25">
      <c r="A2953">
        <v>2952</v>
      </c>
      <c r="B2953">
        <v>841</v>
      </c>
      <c r="C2953">
        <v>1176</v>
      </c>
      <c r="D2953">
        <f>INDEX(Reservations[Hall (won''t be transferred to database)],MATCH(SeatReservations[[#This Row],[Reservation]],Reservations[Id],0))</f>
        <v>7</v>
      </c>
      <c r="E2953">
        <f>INDEX(Reservations[Screening],MATCH(SeatReservations[[#This Row],[Reservation]],Reservations[Id],0))</f>
        <v>822</v>
      </c>
      <c r="F2953">
        <f t="shared" si="46"/>
        <v>1</v>
      </c>
      <c r="G2953">
        <f>INDEX(Seat!E:E,MATCH(SeatReservations!C2953,Seat!A:A,0))</f>
        <v>0</v>
      </c>
    </row>
    <row r="2954" spans="1:7" x14ac:dyDescent="0.25">
      <c r="A2954">
        <v>2953</v>
      </c>
      <c r="B2954">
        <v>1280</v>
      </c>
      <c r="C2954">
        <v>456</v>
      </c>
      <c r="D2954">
        <f>INDEX(Reservations[Hall (won''t be transferred to database)],MATCH(SeatReservations[[#This Row],[Reservation]],Reservations[Id],0))</f>
        <v>2</v>
      </c>
      <c r="E2954">
        <f>INDEX(Reservations[Screening],MATCH(SeatReservations[[#This Row],[Reservation]],Reservations[Id],0))</f>
        <v>145</v>
      </c>
      <c r="F2954">
        <f t="shared" si="46"/>
        <v>1</v>
      </c>
      <c r="G2954">
        <f>INDEX(Seat!E:E,MATCH(SeatReservations!C2954,Seat!A:A,0))</f>
        <v>0</v>
      </c>
    </row>
    <row r="2955" spans="1:7" x14ac:dyDescent="0.25">
      <c r="A2955">
        <v>2954</v>
      </c>
      <c r="B2955">
        <v>1976</v>
      </c>
      <c r="C2955">
        <v>913</v>
      </c>
      <c r="D2955">
        <f>INDEX(Reservations[Hall (won''t be transferred to database)],MATCH(SeatReservations[[#This Row],[Reservation]],Reservations[Id],0))</f>
        <v>4</v>
      </c>
      <c r="E2955">
        <f>INDEX(Reservations[Screening],MATCH(SeatReservations[[#This Row],[Reservation]],Reservations[Id],0))</f>
        <v>8</v>
      </c>
      <c r="F2955">
        <f t="shared" si="46"/>
        <v>1</v>
      </c>
      <c r="G2955">
        <f>INDEX(Seat!E:E,MATCH(SeatReservations!C2955,Seat!A:A,0))</f>
        <v>0</v>
      </c>
    </row>
    <row r="2956" spans="1:7" x14ac:dyDescent="0.25">
      <c r="A2956">
        <v>2955</v>
      </c>
      <c r="B2956">
        <v>2718</v>
      </c>
      <c r="C2956">
        <v>1346</v>
      </c>
      <c r="D2956">
        <f>INDEX(Reservations[Hall (won''t be transferred to database)],MATCH(SeatReservations[[#This Row],[Reservation]],Reservations[Id],0))</f>
        <v>9</v>
      </c>
      <c r="E2956">
        <f>INDEX(Reservations[Screening],MATCH(SeatReservations[[#This Row],[Reservation]],Reservations[Id],0))</f>
        <v>783</v>
      </c>
      <c r="F2956">
        <f t="shared" si="46"/>
        <v>1</v>
      </c>
      <c r="G2956">
        <f>INDEX(Seat!E:E,MATCH(SeatReservations!C2956,Seat!A:A,0))</f>
        <v>0</v>
      </c>
    </row>
    <row r="2957" spans="1:7" x14ac:dyDescent="0.25">
      <c r="A2957">
        <v>2956</v>
      </c>
      <c r="B2957">
        <v>1141</v>
      </c>
      <c r="C2957">
        <v>1424</v>
      </c>
      <c r="D2957">
        <f>INDEX(Reservations[Hall (won''t be transferred to database)],MATCH(SeatReservations[[#This Row],[Reservation]],Reservations[Id],0))</f>
        <v>10</v>
      </c>
      <c r="E2957">
        <f>INDEX(Reservations[Screening],MATCH(SeatReservations[[#This Row],[Reservation]],Reservations[Id],0))</f>
        <v>46</v>
      </c>
      <c r="F2957">
        <f t="shared" si="46"/>
        <v>1</v>
      </c>
      <c r="G2957">
        <f>INDEX(Seat!E:E,MATCH(SeatReservations!C2957,Seat!A:A,0))</f>
        <v>0</v>
      </c>
    </row>
    <row r="2958" spans="1:7" x14ac:dyDescent="0.25">
      <c r="A2958">
        <v>2957</v>
      </c>
      <c r="B2958">
        <v>1489</v>
      </c>
      <c r="C2958">
        <v>1367</v>
      </c>
      <c r="D2958">
        <f>INDEX(Reservations[Hall (won''t be transferred to database)],MATCH(SeatReservations[[#This Row],[Reservation]],Reservations[Id],0))</f>
        <v>9</v>
      </c>
      <c r="E2958">
        <f>INDEX(Reservations[Screening],MATCH(SeatReservations[[#This Row],[Reservation]],Reservations[Id],0))</f>
        <v>22</v>
      </c>
      <c r="F2958">
        <f t="shared" si="46"/>
        <v>1</v>
      </c>
      <c r="G2958">
        <f>INDEX(Seat!E:E,MATCH(SeatReservations!C2958,Seat!A:A,0))</f>
        <v>0</v>
      </c>
    </row>
    <row r="2959" spans="1:7" x14ac:dyDescent="0.25">
      <c r="A2959">
        <v>2958</v>
      </c>
      <c r="B2959">
        <v>2160</v>
      </c>
      <c r="C2959">
        <v>932</v>
      </c>
      <c r="D2959">
        <f>INDEX(Reservations[Hall (won''t be transferred to database)],MATCH(SeatReservations[[#This Row],[Reservation]],Reservations[Id],0))</f>
        <v>4</v>
      </c>
      <c r="E2959">
        <f>INDEX(Reservations[Screening],MATCH(SeatReservations[[#This Row],[Reservation]],Reservations[Id],0))</f>
        <v>800</v>
      </c>
      <c r="F2959">
        <f t="shared" si="46"/>
        <v>1</v>
      </c>
      <c r="G2959">
        <f>INDEX(Seat!E:E,MATCH(SeatReservations!C2959,Seat!A:A,0))</f>
        <v>0</v>
      </c>
    </row>
    <row r="2960" spans="1:7" x14ac:dyDescent="0.25">
      <c r="A2960">
        <v>2959</v>
      </c>
      <c r="B2960">
        <v>1018</v>
      </c>
      <c r="C2960">
        <v>210</v>
      </c>
      <c r="D2960">
        <f>INDEX(Reservations[Hall (won''t be transferred to database)],MATCH(SeatReservations[[#This Row],[Reservation]],Reservations[Id],0))</f>
        <v>1</v>
      </c>
      <c r="E2960">
        <f>INDEX(Reservations[Screening],MATCH(SeatReservations[[#This Row],[Reservation]],Reservations[Id],0))</f>
        <v>159</v>
      </c>
      <c r="F2960">
        <f t="shared" si="46"/>
        <v>1</v>
      </c>
      <c r="G2960">
        <f>INDEX(Seat!E:E,MATCH(SeatReservations!C2960,Seat!A:A,0))</f>
        <v>0</v>
      </c>
    </row>
    <row r="2961" spans="1:7" x14ac:dyDescent="0.25">
      <c r="A2961">
        <v>2960</v>
      </c>
      <c r="B2961">
        <v>1923</v>
      </c>
      <c r="C2961">
        <v>1218</v>
      </c>
      <c r="D2961">
        <f>INDEX(Reservations[Hall (won''t be transferred to database)],MATCH(SeatReservations[[#This Row],[Reservation]],Reservations[Id],0))</f>
        <v>7</v>
      </c>
      <c r="E2961">
        <f>INDEX(Reservations[Screening],MATCH(SeatReservations[[#This Row],[Reservation]],Reservations[Id],0))</f>
        <v>173</v>
      </c>
      <c r="F2961">
        <f t="shared" si="46"/>
        <v>1</v>
      </c>
      <c r="G2961">
        <f>INDEX(Seat!E:E,MATCH(SeatReservations!C2961,Seat!A:A,0))</f>
        <v>0</v>
      </c>
    </row>
    <row r="2962" spans="1:7" x14ac:dyDescent="0.25">
      <c r="A2962">
        <v>2961</v>
      </c>
      <c r="B2962">
        <v>311</v>
      </c>
      <c r="C2962">
        <v>267</v>
      </c>
      <c r="D2962">
        <f>INDEX(Reservations[Hall (won''t be transferred to database)],MATCH(SeatReservations[[#This Row],[Reservation]],Reservations[Id],0))</f>
        <v>2</v>
      </c>
      <c r="E2962">
        <f>INDEX(Reservations[Screening],MATCH(SeatReservations[[#This Row],[Reservation]],Reservations[Id],0))</f>
        <v>781</v>
      </c>
      <c r="F2962">
        <f t="shared" si="46"/>
        <v>1</v>
      </c>
      <c r="G2962">
        <f>INDEX(Seat!E:E,MATCH(SeatReservations!C2962,Seat!A:A,0))</f>
        <v>0</v>
      </c>
    </row>
    <row r="2963" spans="1:7" x14ac:dyDescent="0.25">
      <c r="A2963">
        <v>2962</v>
      </c>
      <c r="B2963">
        <v>213</v>
      </c>
      <c r="C2963">
        <v>213</v>
      </c>
      <c r="D2963">
        <f>INDEX(Reservations[Hall (won''t be transferred to database)],MATCH(SeatReservations[[#This Row],[Reservation]],Reservations[Id],0))</f>
        <v>1</v>
      </c>
      <c r="E2963">
        <f>INDEX(Reservations[Screening],MATCH(SeatReservations[[#This Row],[Reservation]],Reservations[Id],0))</f>
        <v>773</v>
      </c>
      <c r="F2963">
        <f t="shared" si="46"/>
        <v>1</v>
      </c>
      <c r="G2963">
        <f>INDEX(Seat!E:E,MATCH(SeatReservations!C2963,Seat!A:A,0))</f>
        <v>0</v>
      </c>
    </row>
    <row r="2964" spans="1:7" x14ac:dyDescent="0.25">
      <c r="A2964">
        <v>2963</v>
      </c>
      <c r="B2964">
        <v>1564</v>
      </c>
      <c r="C2964">
        <v>1219</v>
      </c>
      <c r="D2964">
        <f>INDEX(Reservations[Hall (won''t be transferred to database)],MATCH(SeatReservations[[#This Row],[Reservation]],Reservations[Id],0))</f>
        <v>7</v>
      </c>
      <c r="E2964">
        <f>INDEX(Reservations[Screening],MATCH(SeatReservations[[#This Row],[Reservation]],Reservations[Id],0))</f>
        <v>228</v>
      </c>
      <c r="F2964">
        <f t="shared" si="46"/>
        <v>1</v>
      </c>
      <c r="G2964">
        <f>INDEX(Seat!E:E,MATCH(SeatReservations!C2964,Seat!A:A,0))</f>
        <v>0</v>
      </c>
    </row>
    <row r="2965" spans="1:7" x14ac:dyDescent="0.25">
      <c r="A2965">
        <v>2964</v>
      </c>
      <c r="B2965">
        <v>348</v>
      </c>
      <c r="C2965">
        <v>359</v>
      </c>
      <c r="D2965">
        <f>INDEX(Reservations[Hall (won''t be transferred to database)],MATCH(SeatReservations[[#This Row],[Reservation]],Reservations[Id],0))</f>
        <v>2</v>
      </c>
      <c r="E2965">
        <f>INDEX(Reservations[Screening],MATCH(SeatReservations[[#This Row],[Reservation]],Reservations[Id],0))</f>
        <v>752</v>
      </c>
      <c r="F2965">
        <f t="shared" si="46"/>
        <v>1</v>
      </c>
      <c r="G2965">
        <f>INDEX(Seat!E:E,MATCH(SeatReservations!C2965,Seat!A:A,0))</f>
        <v>0</v>
      </c>
    </row>
    <row r="2966" spans="1:7" x14ac:dyDescent="0.25">
      <c r="A2966">
        <v>2965</v>
      </c>
      <c r="B2966">
        <v>690</v>
      </c>
      <c r="C2966">
        <v>1346</v>
      </c>
      <c r="D2966">
        <f>INDEX(Reservations[Hall (won''t be transferred to database)],MATCH(SeatReservations[[#This Row],[Reservation]],Reservations[Id],0))</f>
        <v>9</v>
      </c>
      <c r="E2966">
        <f>INDEX(Reservations[Screening],MATCH(SeatReservations[[#This Row],[Reservation]],Reservations[Id],0))</f>
        <v>761</v>
      </c>
      <c r="F2966">
        <f t="shared" si="46"/>
        <v>1</v>
      </c>
      <c r="G2966">
        <f>INDEX(Seat!E:E,MATCH(SeatReservations!C2966,Seat!A:A,0))</f>
        <v>0</v>
      </c>
    </row>
    <row r="2967" spans="1:7" x14ac:dyDescent="0.25">
      <c r="A2967">
        <v>2966</v>
      </c>
      <c r="B2967">
        <v>2275</v>
      </c>
      <c r="C2967">
        <v>474</v>
      </c>
      <c r="D2967">
        <f>INDEX(Reservations[Hall (won''t be transferred to database)],MATCH(SeatReservations[[#This Row],[Reservation]],Reservations[Id],0))</f>
        <v>2</v>
      </c>
      <c r="E2967">
        <f>INDEX(Reservations[Screening],MATCH(SeatReservations[[#This Row],[Reservation]],Reservations[Id],0))</f>
        <v>727</v>
      </c>
      <c r="F2967">
        <f t="shared" si="46"/>
        <v>1</v>
      </c>
      <c r="G2967">
        <f>INDEX(Seat!E:E,MATCH(SeatReservations!C2967,Seat!A:A,0))</f>
        <v>0</v>
      </c>
    </row>
    <row r="2968" spans="1:7" x14ac:dyDescent="0.25">
      <c r="A2968">
        <v>2967</v>
      </c>
      <c r="B2968">
        <v>70</v>
      </c>
      <c r="C2968">
        <v>1412</v>
      </c>
      <c r="D2968">
        <f>INDEX(Reservations[Hall (won''t be transferred to database)],MATCH(SeatReservations[[#This Row],[Reservation]],Reservations[Id],0))</f>
        <v>10</v>
      </c>
      <c r="E2968">
        <f>INDEX(Reservations[Screening],MATCH(SeatReservations[[#This Row],[Reservation]],Reservations[Id],0))</f>
        <v>682</v>
      </c>
      <c r="F2968">
        <f t="shared" si="46"/>
        <v>1</v>
      </c>
      <c r="G2968">
        <f>INDEX(Seat!E:E,MATCH(SeatReservations!C2968,Seat!A:A,0))</f>
        <v>0</v>
      </c>
    </row>
    <row r="2969" spans="1:7" x14ac:dyDescent="0.25">
      <c r="A2969">
        <v>2968</v>
      </c>
      <c r="B2969">
        <v>359</v>
      </c>
      <c r="C2969">
        <v>557</v>
      </c>
      <c r="D2969">
        <f>INDEX(Reservations[Hall (won''t be transferred to database)],MATCH(SeatReservations[[#This Row],[Reservation]],Reservations[Id],0))</f>
        <v>3</v>
      </c>
      <c r="E2969">
        <f>INDEX(Reservations[Screening],MATCH(SeatReservations[[#This Row],[Reservation]],Reservations[Id],0))</f>
        <v>675</v>
      </c>
      <c r="F2969">
        <f t="shared" si="46"/>
        <v>1</v>
      </c>
      <c r="G2969">
        <f>INDEX(Seat!E:E,MATCH(SeatReservations!C2969,Seat!A:A,0))</f>
        <v>0</v>
      </c>
    </row>
    <row r="2970" spans="1:7" x14ac:dyDescent="0.25">
      <c r="A2970">
        <v>2969</v>
      </c>
      <c r="B2970">
        <v>2998</v>
      </c>
      <c r="C2970">
        <v>135</v>
      </c>
      <c r="D2970">
        <f>INDEX(Reservations[Hall (won''t be transferred to database)],MATCH(SeatReservations[[#This Row],[Reservation]],Reservations[Id],0))</f>
        <v>1</v>
      </c>
      <c r="E2970">
        <f>INDEX(Reservations[Screening],MATCH(SeatReservations[[#This Row],[Reservation]],Reservations[Id],0))</f>
        <v>762</v>
      </c>
      <c r="F2970">
        <f t="shared" si="46"/>
        <v>1</v>
      </c>
      <c r="G2970">
        <f>INDEX(Seat!E:E,MATCH(SeatReservations!C2970,Seat!A:A,0))</f>
        <v>0</v>
      </c>
    </row>
    <row r="2971" spans="1:7" x14ac:dyDescent="0.25">
      <c r="A2971">
        <v>2970</v>
      </c>
      <c r="B2971">
        <v>1062</v>
      </c>
      <c r="C2971">
        <v>989</v>
      </c>
      <c r="D2971">
        <f>INDEX(Reservations[Hall (won''t be transferred to database)],MATCH(SeatReservations[[#This Row],[Reservation]],Reservations[Id],0))</f>
        <v>5</v>
      </c>
      <c r="E2971">
        <f>INDEX(Reservations[Screening],MATCH(SeatReservations[[#This Row],[Reservation]],Reservations[Id],0))</f>
        <v>289</v>
      </c>
      <c r="F2971">
        <f t="shared" si="46"/>
        <v>1</v>
      </c>
      <c r="G2971">
        <f>INDEX(Seat!E:E,MATCH(SeatReservations!C2971,Seat!A:A,0))</f>
        <v>0</v>
      </c>
    </row>
    <row r="2972" spans="1:7" x14ac:dyDescent="0.25">
      <c r="A2972">
        <v>2971</v>
      </c>
      <c r="B2972">
        <v>637</v>
      </c>
      <c r="C2972">
        <v>523</v>
      </c>
      <c r="D2972">
        <f>INDEX(Reservations[Hall (won''t be transferred to database)],MATCH(SeatReservations[[#This Row],[Reservation]],Reservations[Id],0))</f>
        <v>3</v>
      </c>
      <c r="E2972">
        <f>INDEX(Reservations[Screening],MATCH(SeatReservations[[#This Row],[Reservation]],Reservations[Id],0))</f>
        <v>675</v>
      </c>
      <c r="F2972">
        <f t="shared" si="46"/>
        <v>1</v>
      </c>
      <c r="G2972">
        <f>INDEX(Seat!E:E,MATCH(SeatReservations!C2972,Seat!A:A,0))</f>
        <v>0</v>
      </c>
    </row>
    <row r="2973" spans="1:7" x14ac:dyDescent="0.25">
      <c r="A2973">
        <v>2972</v>
      </c>
      <c r="B2973">
        <v>2488</v>
      </c>
      <c r="C2973">
        <v>1277</v>
      </c>
      <c r="D2973">
        <f>INDEX(Reservations[Hall (won''t be transferred to database)],MATCH(SeatReservations[[#This Row],[Reservation]],Reservations[Id],0))</f>
        <v>8</v>
      </c>
      <c r="E2973">
        <f>INDEX(Reservations[Screening],MATCH(SeatReservations[[#This Row],[Reservation]],Reservations[Id],0))</f>
        <v>613</v>
      </c>
      <c r="F2973">
        <f t="shared" si="46"/>
        <v>1</v>
      </c>
      <c r="G2973">
        <f>INDEX(Seat!E:E,MATCH(SeatReservations!C2973,Seat!A:A,0))</f>
        <v>0</v>
      </c>
    </row>
    <row r="2974" spans="1:7" x14ac:dyDescent="0.25">
      <c r="A2974">
        <v>2973</v>
      </c>
      <c r="B2974">
        <v>2769</v>
      </c>
      <c r="C2974">
        <v>1292</v>
      </c>
      <c r="D2974">
        <f>INDEX(Reservations[Hall (won''t be transferred to database)],MATCH(SeatReservations[[#This Row],[Reservation]],Reservations[Id],0))</f>
        <v>8</v>
      </c>
      <c r="E2974">
        <f>INDEX(Reservations[Screening],MATCH(SeatReservations[[#This Row],[Reservation]],Reservations[Id],0))</f>
        <v>829</v>
      </c>
      <c r="F2974">
        <f t="shared" si="46"/>
        <v>1</v>
      </c>
      <c r="G2974">
        <f>INDEX(Seat!E:E,MATCH(SeatReservations!C2974,Seat!A:A,0))</f>
        <v>0</v>
      </c>
    </row>
    <row r="2975" spans="1:7" x14ac:dyDescent="0.25">
      <c r="A2975">
        <v>2974</v>
      </c>
      <c r="B2975">
        <v>697</v>
      </c>
      <c r="C2975">
        <v>557</v>
      </c>
      <c r="D2975">
        <f>INDEX(Reservations[Hall (won''t be transferred to database)],MATCH(SeatReservations[[#This Row],[Reservation]],Reservations[Id],0))</f>
        <v>3</v>
      </c>
      <c r="E2975">
        <f>INDEX(Reservations[Screening],MATCH(SeatReservations[[#This Row],[Reservation]],Reservations[Id],0))</f>
        <v>678</v>
      </c>
      <c r="F2975">
        <f t="shared" si="46"/>
        <v>1</v>
      </c>
      <c r="G2975">
        <f>INDEX(Seat!E:E,MATCH(SeatReservations!C2975,Seat!A:A,0))</f>
        <v>0</v>
      </c>
    </row>
    <row r="2976" spans="1:7" x14ac:dyDescent="0.25">
      <c r="A2976">
        <v>2975</v>
      </c>
      <c r="B2976">
        <v>83</v>
      </c>
      <c r="C2976">
        <v>1319</v>
      </c>
      <c r="D2976">
        <f>INDEX(Reservations[Hall (won''t be transferred to database)],MATCH(SeatReservations[[#This Row],[Reservation]],Reservations[Id],0))</f>
        <v>9</v>
      </c>
      <c r="E2976">
        <f>INDEX(Reservations[Screening],MATCH(SeatReservations[[#This Row],[Reservation]],Reservations[Id],0))</f>
        <v>739</v>
      </c>
      <c r="F2976">
        <f t="shared" si="46"/>
        <v>1</v>
      </c>
      <c r="G2976">
        <f>INDEX(Seat!E:E,MATCH(SeatReservations!C2976,Seat!A:A,0))</f>
        <v>0</v>
      </c>
    </row>
    <row r="2977" spans="1:7" x14ac:dyDescent="0.25">
      <c r="A2977">
        <v>2976</v>
      </c>
      <c r="B2977">
        <v>1745</v>
      </c>
      <c r="C2977">
        <v>1359</v>
      </c>
      <c r="D2977">
        <f>INDEX(Reservations[Hall (won''t be transferred to database)],MATCH(SeatReservations[[#This Row],[Reservation]],Reservations[Id],0))</f>
        <v>9</v>
      </c>
      <c r="E2977">
        <f>INDEX(Reservations[Screening],MATCH(SeatReservations[[#This Row],[Reservation]],Reservations[Id],0))</f>
        <v>124</v>
      </c>
      <c r="F2977">
        <f t="shared" si="46"/>
        <v>1</v>
      </c>
      <c r="G2977">
        <f>INDEX(Seat!E:E,MATCH(SeatReservations!C2977,Seat!A:A,0))</f>
        <v>0</v>
      </c>
    </row>
    <row r="2978" spans="1:7" x14ac:dyDescent="0.25">
      <c r="A2978">
        <v>2977</v>
      </c>
      <c r="B2978">
        <v>817</v>
      </c>
      <c r="C2978">
        <v>1311</v>
      </c>
      <c r="D2978">
        <f>INDEX(Reservations[Hall (won''t be transferred to database)],MATCH(SeatReservations[[#This Row],[Reservation]],Reservations[Id],0))</f>
        <v>8</v>
      </c>
      <c r="E2978">
        <f>INDEX(Reservations[Screening],MATCH(SeatReservations[[#This Row],[Reservation]],Reservations[Id],0))</f>
        <v>767</v>
      </c>
      <c r="F2978">
        <f t="shared" si="46"/>
        <v>2</v>
      </c>
      <c r="G2978">
        <f>INDEX(Seat!E:E,MATCH(SeatReservations!C2978,Seat!A:A,0))</f>
        <v>0</v>
      </c>
    </row>
    <row r="2979" spans="1:7" x14ac:dyDescent="0.25">
      <c r="A2979">
        <v>2978</v>
      </c>
      <c r="B2979">
        <v>887</v>
      </c>
      <c r="C2979">
        <v>524</v>
      </c>
      <c r="D2979">
        <f>INDEX(Reservations[Hall (won''t be transferred to database)],MATCH(SeatReservations[[#This Row],[Reservation]],Reservations[Id],0))</f>
        <v>3</v>
      </c>
      <c r="E2979">
        <f>INDEX(Reservations[Screening],MATCH(SeatReservations[[#This Row],[Reservation]],Reservations[Id],0))</f>
        <v>709</v>
      </c>
      <c r="F2979">
        <f t="shared" si="46"/>
        <v>1</v>
      </c>
      <c r="G2979">
        <f>INDEX(Seat!E:E,MATCH(SeatReservations!C2979,Seat!A:A,0))</f>
        <v>0</v>
      </c>
    </row>
    <row r="2980" spans="1:7" x14ac:dyDescent="0.25">
      <c r="A2980">
        <v>2979</v>
      </c>
      <c r="B2980">
        <v>2699</v>
      </c>
      <c r="C2980">
        <v>1062</v>
      </c>
      <c r="D2980">
        <f>INDEX(Reservations[Hall (won''t be transferred to database)],MATCH(SeatReservations[[#This Row],[Reservation]],Reservations[Id],0))</f>
        <v>6</v>
      </c>
      <c r="E2980">
        <f>INDEX(Reservations[Screening],MATCH(SeatReservations[[#This Row],[Reservation]],Reservations[Id],0))</f>
        <v>831</v>
      </c>
      <c r="F2980">
        <f t="shared" si="46"/>
        <v>1</v>
      </c>
      <c r="G2980">
        <f>INDEX(Seat!E:E,MATCH(SeatReservations!C2980,Seat!A:A,0))</f>
        <v>0</v>
      </c>
    </row>
    <row r="2981" spans="1:7" x14ac:dyDescent="0.25">
      <c r="A2981">
        <v>2980</v>
      </c>
      <c r="B2981">
        <v>1139</v>
      </c>
      <c r="C2981">
        <v>640</v>
      </c>
      <c r="D2981">
        <f>INDEX(Reservations[Hall (won''t be transferred to database)],MATCH(SeatReservations[[#This Row],[Reservation]],Reservations[Id],0))</f>
        <v>3</v>
      </c>
      <c r="E2981">
        <f>INDEX(Reservations[Screening],MATCH(SeatReservations[[#This Row],[Reservation]],Reservations[Id],0))</f>
        <v>268</v>
      </c>
      <c r="F2981">
        <f t="shared" si="46"/>
        <v>1</v>
      </c>
      <c r="G2981">
        <f>INDEX(Seat!E:E,MATCH(SeatReservations!C2981,Seat!A:A,0))</f>
        <v>0</v>
      </c>
    </row>
    <row r="2982" spans="1:7" x14ac:dyDescent="0.25">
      <c r="A2982">
        <v>2981</v>
      </c>
      <c r="B2982">
        <v>2863</v>
      </c>
      <c r="C2982">
        <v>1033</v>
      </c>
      <c r="D2982">
        <f>INDEX(Reservations[Hall (won''t be transferred to database)],MATCH(SeatReservations[[#This Row],[Reservation]],Reservations[Id],0))</f>
        <v>5</v>
      </c>
      <c r="E2982">
        <f>INDEX(Reservations[Screening],MATCH(SeatReservations[[#This Row],[Reservation]],Reservations[Id],0))</f>
        <v>616</v>
      </c>
      <c r="F2982">
        <f t="shared" si="46"/>
        <v>1</v>
      </c>
      <c r="G2982">
        <f>INDEX(Seat!E:E,MATCH(SeatReservations!C2982,Seat!A:A,0))</f>
        <v>0</v>
      </c>
    </row>
    <row r="2983" spans="1:7" x14ac:dyDescent="0.25">
      <c r="A2983">
        <v>2982</v>
      </c>
      <c r="B2983">
        <v>1638</v>
      </c>
      <c r="C2983">
        <v>654</v>
      </c>
      <c r="D2983">
        <f>INDEX(Reservations[Hall (won''t be transferred to database)],MATCH(SeatReservations[[#This Row],[Reservation]],Reservations[Id],0))</f>
        <v>3</v>
      </c>
      <c r="E2983">
        <f>INDEX(Reservations[Screening],MATCH(SeatReservations[[#This Row],[Reservation]],Reservations[Id],0))</f>
        <v>18</v>
      </c>
      <c r="F2983">
        <f t="shared" si="46"/>
        <v>1</v>
      </c>
      <c r="G2983">
        <f>INDEX(Seat!E:E,MATCH(SeatReservations!C2983,Seat!A:A,0))</f>
        <v>0</v>
      </c>
    </row>
    <row r="2984" spans="1:7" x14ac:dyDescent="0.25">
      <c r="A2984">
        <v>2983</v>
      </c>
      <c r="B2984">
        <v>958</v>
      </c>
      <c r="C2984">
        <v>1356</v>
      </c>
      <c r="D2984">
        <f>INDEX(Reservations[Hall (won''t be transferred to database)],MATCH(SeatReservations[[#This Row],[Reservation]],Reservations[Id],0))</f>
        <v>9</v>
      </c>
      <c r="E2984">
        <f>INDEX(Reservations[Screening],MATCH(SeatReservations[[#This Row],[Reservation]],Reservations[Id],0))</f>
        <v>755</v>
      </c>
      <c r="F2984">
        <f t="shared" si="46"/>
        <v>2</v>
      </c>
      <c r="G2984">
        <f>INDEX(Seat!E:E,MATCH(SeatReservations!C2984,Seat!A:A,0))</f>
        <v>0</v>
      </c>
    </row>
    <row r="2985" spans="1:7" x14ac:dyDescent="0.25">
      <c r="A2985">
        <v>2984</v>
      </c>
      <c r="B2985">
        <v>2385</v>
      </c>
      <c r="C2985">
        <v>271</v>
      </c>
      <c r="D2985">
        <f>INDEX(Reservations[Hall (won''t be transferred to database)],MATCH(SeatReservations[[#This Row],[Reservation]],Reservations[Id],0))</f>
        <v>2</v>
      </c>
      <c r="E2985">
        <f>INDEX(Reservations[Screening],MATCH(SeatReservations[[#This Row],[Reservation]],Reservations[Id],0))</f>
        <v>687</v>
      </c>
      <c r="F2985">
        <f t="shared" si="46"/>
        <v>1</v>
      </c>
      <c r="G2985">
        <f>INDEX(Seat!E:E,MATCH(SeatReservations!C2985,Seat!A:A,0))</f>
        <v>0</v>
      </c>
    </row>
    <row r="2986" spans="1:7" x14ac:dyDescent="0.25">
      <c r="A2986">
        <v>2985</v>
      </c>
      <c r="B2986">
        <v>2468</v>
      </c>
      <c r="C2986">
        <v>1264</v>
      </c>
      <c r="D2986">
        <f>INDEX(Reservations[Hall (won''t be transferred to database)],MATCH(SeatReservations[[#This Row],[Reservation]],Reservations[Id],0))</f>
        <v>8</v>
      </c>
      <c r="E2986">
        <f>INDEX(Reservations[Screening],MATCH(SeatReservations[[#This Row],[Reservation]],Reservations[Id],0))</f>
        <v>613</v>
      </c>
      <c r="F2986">
        <f t="shared" si="46"/>
        <v>1</v>
      </c>
      <c r="G2986">
        <f>INDEX(Seat!E:E,MATCH(SeatReservations!C2986,Seat!A:A,0))</f>
        <v>0</v>
      </c>
    </row>
    <row r="2987" spans="1:7" x14ac:dyDescent="0.25">
      <c r="A2987">
        <v>2986</v>
      </c>
      <c r="B2987">
        <v>1891</v>
      </c>
      <c r="C2987">
        <v>613</v>
      </c>
      <c r="D2987">
        <f>INDEX(Reservations[Hall (won''t be transferred to database)],MATCH(SeatReservations[[#This Row],[Reservation]],Reservations[Id],0))</f>
        <v>3</v>
      </c>
      <c r="E2987">
        <f>INDEX(Reservations[Screening],MATCH(SeatReservations[[#This Row],[Reservation]],Reservations[Id],0))</f>
        <v>276</v>
      </c>
      <c r="F2987">
        <f t="shared" si="46"/>
        <v>1</v>
      </c>
      <c r="G2987">
        <f>INDEX(Seat!E:E,MATCH(SeatReservations!C2987,Seat!A:A,0))</f>
        <v>0</v>
      </c>
    </row>
    <row r="2988" spans="1:7" x14ac:dyDescent="0.25">
      <c r="A2988">
        <v>2987</v>
      </c>
      <c r="B2988">
        <v>1169</v>
      </c>
      <c r="C2988">
        <v>1327</v>
      </c>
      <c r="D2988">
        <f>INDEX(Reservations[Hall (won''t be transferred to database)],MATCH(SeatReservations[[#This Row],[Reservation]],Reservations[Id],0))</f>
        <v>9</v>
      </c>
      <c r="E2988">
        <f>INDEX(Reservations[Screening],MATCH(SeatReservations[[#This Row],[Reservation]],Reservations[Id],0))</f>
        <v>235</v>
      </c>
      <c r="F2988">
        <f t="shared" si="46"/>
        <v>1</v>
      </c>
      <c r="G2988">
        <f>INDEX(Seat!E:E,MATCH(SeatReservations!C2988,Seat!A:A,0))</f>
        <v>0</v>
      </c>
    </row>
    <row r="2989" spans="1:7" x14ac:dyDescent="0.25">
      <c r="A2989">
        <v>2988</v>
      </c>
      <c r="B2989">
        <v>720</v>
      </c>
      <c r="C2989">
        <v>1414</v>
      </c>
      <c r="D2989">
        <f>INDEX(Reservations[Hall (won''t be transferred to database)],MATCH(SeatReservations[[#This Row],[Reservation]],Reservations[Id],0))</f>
        <v>10</v>
      </c>
      <c r="E2989">
        <f>INDEX(Reservations[Screening],MATCH(SeatReservations[[#This Row],[Reservation]],Reservations[Id],0))</f>
        <v>667</v>
      </c>
      <c r="F2989">
        <f t="shared" si="46"/>
        <v>2</v>
      </c>
      <c r="G2989">
        <f>INDEX(Seat!E:E,MATCH(SeatReservations!C2989,Seat!A:A,0))</f>
        <v>0</v>
      </c>
    </row>
    <row r="2990" spans="1:7" x14ac:dyDescent="0.25">
      <c r="A2990">
        <v>2989</v>
      </c>
      <c r="B2990">
        <v>50</v>
      </c>
      <c r="C2990">
        <v>1068</v>
      </c>
      <c r="D2990">
        <f>INDEX(Reservations[Hall (won''t be transferred to database)],MATCH(SeatReservations[[#This Row],[Reservation]],Reservations[Id],0))</f>
        <v>6</v>
      </c>
      <c r="E2990">
        <f>INDEX(Reservations[Screening],MATCH(SeatReservations[[#This Row],[Reservation]],Reservations[Id],0))</f>
        <v>702</v>
      </c>
      <c r="F2990">
        <f t="shared" si="46"/>
        <v>1</v>
      </c>
      <c r="G2990">
        <f>INDEX(Seat!E:E,MATCH(SeatReservations!C2990,Seat!A:A,0))</f>
        <v>0</v>
      </c>
    </row>
    <row r="2991" spans="1:7" x14ac:dyDescent="0.25">
      <c r="A2991">
        <v>2990</v>
      </c>
      <c r="B2991">
        <v>672</v>
      </c>
      <c r="C2991">
        <v>1389</v>
      </c>
      <c r="D2991">
        <f>INDEX(Reservations[Hall (won''t be transferred to database)],MATCH(SeatReservations[[#This Row],[Reservation]],Reservations[Id],0))</f>
        <v>10</v>
      </c>
      <c r="E2991">
        <f>INDEX(Reservations[Screening],MATCH(SeatReservations[[#This Row],[Reservation]],Reservations[Id],0))</f>
        <v>617</v>
      </c>
      <c r="F2991">
        <f t="shared" si="46"/>
        <v>1</v>
      </c>
      <c r="G2991">
        <f>INDEX(Seat!E:E,MATCH(SeatReservations!C2991,Seat!A:A,0))</f>
        <v>0</v>
      </c>
    </row>
    <row r="2992" spans="1:7" x14ac:dyDescent="0.25">
      <c r="A2992">
        <v>2991</v>
      </c>
      <c r="B2992">
        <v>2426</v>
      </c>
      <c r="C2992">
        <v>1240</v>
      </c>
      <c r="D2992">
        <f>INDEX(Reservations[Hall (won''t be transferred to database)],MATCH(SeatReservations[[#This Row],[Reservation]],Reservations[Id],0))</f>
        <v>7</v>
      </c>
      <c r="E2992">
        <f>INDEX(Reservations[Screening],MATCH(SeatReservations[[#This Row],[Reservation]],Reservations[Id],0))</f>
        <v>726</v>
      </c>
      <c r="F2992">
        <f t="shared" si="46"/>
        <v>1</v>
      </c>
      <c r="G2992">
        <f>INDEX(Seat!E:E,MATCH(SeatReservations!C2992,Seat!A:A,0))</f>
        <v>0</v>
      </c>
    </row>
    <row r="2993" spans="1:7" x14ac:dyDescent="0.25">
      <c r="A2993">
        <v>2992</v>
      </c>
      <c r="B2993">
        <v>2660</v>
      </c>
      <c r="C2993">
        <v>1393</v>
      </c>
      <c r="D2993">
        <f>INDEX(Reservations[Hall (won''t be transferred to database)],MATCH(SeatReservations[[#This Row],[Reservation]],Reservations[Id],0))</f>
        <v>10</v>
      </c>
      <c r="E2993">
        <f>INDEX(Reservations[Screening],MATCH(SeatReservations[[#This Row],[Reservation]],Reservations[Id],0))</f>
        <v>815</v>
      </c>
      <c r="F2993">
        <f t="shared" si="46"/>
        <v>2</v>
      </c>
      <c r="G2993">
        <f>INDEX(Seat!E:E,MATCH(SeatReservations!C2993,Seat!A:A,0))</f>
        <v>0</v>
      </c>
    </row>
    <row r="2994" spans="1:7" x14ac:dyDescent="0.25">
      <c r="A2994">
        <v>2993</v>
      </c>
      <c r="B2994">
        <v>2678</v>
      </c>
      <c r="C2994">
        <v>364</v>
      </c>
      <c r="D2994">
        <f>INDEX(Reservations[Hall (won''t be transferred to database)],MATCH(SeatReservations[[#This Row],[Reservation]],Reservations[Id],0))</f>
        <v>2</v>
      </c>
      <c r="E2994">
        <f>INDEX(Reservations[Screening],MATCH(SeatReservations[[#This Row],[Reservation]],Reservations[Id],0))</f>
        <v>687</v>
      </c>
      <c r="F2994">
        <f t="shared" si="46"/>
        <v>1</v>
      </c>
      <c r="G2994">
        <f>INDEX(Seat!E:E,MATCH(SeatReservations!C2994,Seat!A:A,0))</f>
        <v>0</v>
      </c>
    </row>
    <row r="2995" spans="1:7" x14ac:dyDescent="0.25">
      <c r="A2995">
        <v>2994</v>
      </c>
      <c r="B2995">
        <v>1980</v>
      </c>
      <c r="C2995">
        <v>1138</v>
      </c>
      <c r="D2995">
        <f>INDEX(Reservations[Hall (won''t be transferred to database)],MATCH(SeatReservations[[#This Row],[Reservation]],Reservations[Id],0))</f>
        <v>6</v>
      </c>
      <c r="E2995">
        <f>INDEX(Reservations[Screening],MATCH(SeatReservations[[#This Row],[Reservation]],Reservations[Id],0))</f>
        <v>119</v>
      </c>
      <c r="F2995">
        <f t="shared" si="46"/>
        <v>1</v>
      </c>
      <c r="G2995">
        <f>INDEX(Seat!E:E,MATCH(SeatReservations!C2995,Seat!A:A,0))</f>
        <v>0</v>
      </c>
    </row>
    <row r="2996" spans="1:7" x14ac:dyDescent="0.25">
      <c r="A2996">
        <v>2995</v>
      </c>
      <c r="B2996">
        <v>2006</v>
      </c>
      <c r="C2996">
        <v>915</v>
      </c>
      <c r="D2996">
        <f>INDEX(Reservations[Hall (won''t be transferred to database)],MATCH(SeatReservations[[#This Row],[Reservation]],Reservations[Id],0))</f>
        <v>4</v>
      </c>
      <c r="E2996">
        <f>INDEX(Reservations[Screening],MATCH(SeatReservations[[#This Row],[Reservation]],Reservations[Id],0))</f>
        <v>653</v>
      </c>
      <c r="F2996">
        <f t="shared" si="46"/>
        <v>2</v>
      </c>
      <c r="G2996">
        <f>INDEX(Seat!E:E,MATCH(SeatReservations!C2996,Seat!A:A,0))</f>
        <v>0</v>
      </c>
    </row>
    <row r="2997" spans="1:7" x14ac:dyDescent="0.25">
      <c r="A2997">
        <v>2996</v>
      </c>
      <c r="B2997">
        <v>1723</v>
      </c>
      <c r="C2997">
        <v>1324</v>
      </c>
      <c r="D2997">
        <f>INDEX(Reservations[Hall (won''t be transferred to database)],MATCH(SeatReservations[[#This Row],[Reservation]],Reservations[Id],0))</f>
        <v>9</v>
      </c>
      <c r="E2997">
        <f>INDEX(Reservations[Screening],MATCH(SeatReservations[[#This Row],[Reservation]],Reservations[Id],0))</f>
        <v>287</v>
      </c>
      <c r="F2997">
        <f t="shared" si="46"/>
        <v>1</v>
      </c>
      <c r="G2997">
        <f>INDEX(Seat!E:E,MATCH(SeatReservations!C2997,Seat!A:A,0))</f>
        <v>0</v>
      </c>
    </row>
    <row r="2998" spans="1:7" x14ac:dyDescent="0.25">
      <c r="A2998">
        <v>2997</v>
      </c>
      <c r="B2998">
        <v>2446</v>
      </c>
      <c r="C2998">
        <v>1096</v>
      </c>
      <c r="D2998">
        <f>INDEX(Reservations[Hall (won''t be transferred to database)],MATCH(SeatReservations[[#This Row],[Reservation]],Reservations[Id],0))</f>
        <v>6</v>
      </c>
      <c r="E2998">
        <f>INDEX(Reservations[Screening],MATCH(SeatReservations[[#This Row],[Reservation]],Reservations[Id],0))</f>
        <v>750</v>
      </c>
      <c r="F2998">
        <f t="shared" si="46"/>
        <v>1</v>
      </c>
      <c r="G2998">
        <f>INDEX(Seat!E:E,MATCH(SeatReservations!C2998,Seat!A:A,0))</f>
        <v>0</v>
      </c>
    </row>
    <row r="2999" spans="1:7" x14ac:dyDescent="0.25">
      <c r="A2999">
        <v>2998</v>
      </c>
      <c r="B2999">
        <v>186</v>
      </c>
      <c r="C2999">
        <v>512</v>
      </c>
      <c r="D2999">
        <f>INDEX(Reservations[Hall (won''t be transferred to database)],MATCH(SeatReservations[[#This Row],[Reservation]],Reservations[Id],0))</f>
        <v>3</v>
      </c>
      <c r="E2999">
        <f>INDEX(Reservations[Screening],MATCH(SeatReservations[[#This Row],[Reservation]],Reservations[Id],0))</f>
        <v>612</v>
      </c>
      <c r="F2999">
        <f t="shared" si="46"/>
        <v>1</v>
      </c>
      <c r="G2999">
        <f>INDEX(Seat!E:E,MATCH(SeatReservations!C2999,Seat!A:A,0))</f>
        <v>0</v>
      </c>
    </row>
    <row r="3000" spans="1:7" x14ac:dyDescent="0.25">
      <c r="A3000">
        <v>2999</v>
      </c>
      <c r="B3000">
        <v>1289</v>
      </c>
      <c r="C3000">
        <v>580</v>
      </c>
      <c r="D3000">
        <f>INDEX(Reservations[Hall (won''t be transferred to database)],MATCH(SeatReservations[[#This Row],[Reservation]],Reservations[Id],0))</f>
        <v>3</v>
      </c>
      <c r="E3000">
        <f>INDEX(Reservations[Screening],MATCH(SeatReservations[[#This Row],[Reservation]],Reservations[Id],0))</f>
        <v>236</v>
      </c>
      <c r="F3000">
        <f t="shared" si="46"/>
        <v>1</v>
      </c>
      <c r="G3000">
        <f>INDEX(Seat!E:E,MATCH(SeatReservations!C3000,Seat!A:A,0))</f>
        <v>0</v>
      </c>
    </row>
    <row r="3001" spans="1:7" x14ac:dyDescent="0.25">
      <c r="A3001">
        <v>3000</v>
      </c>
      <c r="B3001">
        <v>993</v>
      </c>
      <c r="C3001">
        <v>1409</v>
      </c>
      <c r="D3001">
        <f>INDEX(Reservations[Hall (won''t be transferred to database)],MATCH(SeatReservations[[#This Row],[Reservation]],Reservations[Id],0))</f>
        <v>10</v>
      </c>
      <c r="E3001">
        <f>INDEX(Reservations[Screening],MATCH(SeatReservations[[#This Row],[Reservation]],Reservations[Id],0))</f>
        <v>662</v>
      </c>
      <c r="F3001">
        <f t="shared" si="46"/>
        <v>2</v>
      </c>
      <c r="G3001">
        <f>INDEX(Seat!E:E,MATCH(SeatReservations!C3001,Seat!A:A,0))</f>
        <v>0</v>
      </c>
    </row>
    <row r="3002" spans="1:7" x14ac:dyDescent="0.25">
      <c r="A3002">
        <v>3001</v>
      </c>
      <c r="B3002">
        <v>1289</v>
      </c>
      <c r="C3002">
        <v>558</v>
      </c>
      <c r="D3002">
        <f>INDEX(Reservations[Hall (won''t be transferred to database)],MATCH(SeatReservations[[#This Row],[Reservation]],Reservations[Id],0))</f>
        <v>3</v>
      </c>
      <c r="E3002">
        <f>INDEX(Reservations[Screening],MATCH(SeatReservations[[#This Row],[Reservation]],Reservations[Id],0))</f>
        <v>236</v>
      </c>
      <c r="F3002">
        <f t="shared" si="46"/>
        <v>2</v>
      </c>
      <c r="G3002">
        <f>INDEX(Seat!E:E,MATCH(SeatReservations!C3002,Seat!A:A,0))</f>
        <v>0</v>
      </c>
    </row>
    <row r="3003" spans="1:7" x14ac:dyDescent="0.25">
      <c r="A3003">
        <v>3002</v>
      </c>
      <c r="B3003">
        <v>457</v>
      </c>
      <c r="C3003">
        <v>1042</v>
      </c>
      <c r="D3003">
        <f>INDEX(Reservations[Hall (won''t be transferred to database)],MATCH(SeatReservations[[#This Row],[Reservation]],Reservations[Id],0))</f>
        <v>5</v>
      </c>
      <c r="E3003">
        <f>INDEX(Reservations[Screening],MATCH(SeatReservations[[#This Row],[Reservation]],Reservations[Id],0))</f>
        <v>834</v>
      </c>
      <c r="F3003">
        <f t="shared" si="46"/>
        <v>1</v>
      </c>
      <c r="G3003">
        <f>INDEX(Seat!E:E,MATCH(SeatReservations!C3003,Seat!A:A,0))</f>
        <v>0</v>
      </c>
    </row>
    <row r="3004" spans="1:7" x14ac:dyDescent="0.25">
      <c r="A3004">
        <v>3003</v>
      </c>
      <c r="B3004">
        <v>1138</v>
      </c>
      <c r="C3004">
        <v>307</v>
      </c>
      <c r="D3004">
        <f>INDEX(Reservations[Hall (won''t be transferred to database)],MATCH(SeatReservations[[#This Row],[Reservation]],Reservations[Id],0))</f>
        <v>2</v>
      </c>
      <c r="E3004">
        <f>INDEX(Reservations[Screening],MATCH(SeatReservations[[#This Row],[Reservation]],Reservations[Id],0))</f>
        <v>88</v>
      </c>
      <c r="F3004">
        <f t="shared" si="46"/>
        <v>1</v>
      </c>
      <c r="G3004">
        <f>INDEX(Seat!E:E,MATCH(SeatReservations!C3004,Seat!A:A,0))</f>
        <v>0</v>
      </c>
    </row>
    <row r="3005" spans="1:7" x14ac:dyDescent="0.25">
      <c r="A3005">
        <v>3004</v>
      </c>
      <c r="B3005">
        <v>2703</v>
      </c>
      <c r="C3005">
        <v>359</v>
      </c>
      <c r="D3005">
        <f>INDEX(Reservations[Hall (won''t be transferred to database)],MATCH(SeatReservations[[#This Row],[Reservation]],Reservations[Id],0))</f>
        <v>2</v>
      </c>
      <c r="E3005">
        <f>INDEX(Reservations[Screening],MATCH(SeatReservations[[#This Row],[Reservation]],Reservations[Id],0))</f>
        <v>727</v>
      </c>
      <c r="F3005">
        <f t="shared" si="46"/>
        <v>2</v>
      </c>
      <c r="G3005">
        <f>INDEX(Seat!E:E,MATCH(SeatReservations!C3005,Seat!A:A,0))</f>
        <v>0</v>
      </c>
    </row>
    <row r="3006" spans="1:7" x14ac:dyDescent="0.25">
      <c r="A3006">
        <v>3005</v>
      </c>
      <c r="B3006">
        <v>670</v>
      </c>
      <c r="C3006">
        <v>363</v>
      </c>
      <c r="D3006">
        <f>INDEX(Reservations[Hall (won''t be transferred to database)],MATCH(SeatReservations[[#This Row],[Reservation]],Reservations[Id],0))</f>
        <v>2</v>
      </c>
      <c r="E3006">
        <f>INDEX(Reservations[Screening],MATCH(SeatReservations[[#This Row],[Reservation]],Reservations[Id],0))</f>
        <v>832</v>
      </c>
      <c r="F3006">
        <f t="shared" si="46"/>
        <v>1</v>
      </c>
      <c r="G3006">
        <f>INDEX(Seat!E:E,MATCH(SeatReservations!C3006,Seat!A:A,0))</f>
        <v>0</v>
      </c>
    </row>
    <row r="3007" spans="1:7" x14ac:dyDescent="0.25">
      <c r="A3007">
        <v>3006</v>
      </c>
      <c r="B3007">
        <v>1861</v>
      </c>
      <c r="C3007">
        <v>969</v>
      </c>
      <c r="D3007">
        <f>INDEX(Reservations[Hall (won''t be transferred to database)],MATCH(SeatReservations[[#This Row],[Reservation]],Reservations[Id],0))</f>
        <v>5</v>
      </c>
      <c r="E3007">
        <f>INDEX(Reservations[Screening],MATCH(SeatReservations[[#This Row],[Reservation]],Reservations[Id],0))</f>
        <v>94</v>
      </c>
      <c r="F3007">
        <f t="shared" si="46"/>
        <v>1</v>
      </c>
      <c r="G3007">
        <f>INDEX(Seat!E:E,MATCH(SeatReservations!C3007,Seat!A:A,0))</f>
        <v>0</v>
      </c>
    </row>
    <row r="3008" spans="1:7" x14ac:dyDescent="0.25">
      <c r="A3008">
        <v>3007</v>
      </c>
      <c r="B3008">
        <v>750</v>
      </c>
      <c r="C3008">
        <v>817</v>
      </c>
      <c r="D3008">
        <f>INDEX(Reservations[Hall (won''t be transferred to database)],MATCH(SeatReservations[[#This Row],[Reservation]],Reservations[Id],0))</f>
        <v>4</v>
      </c>
      <c r="E3008">
        <f>INDEX(Reservations[Screening],MATCH(SeatReservations[[#This Row],[Reservation]],Reservations[Id],0))</f>
        <v>671</v>
      </c>
      <c r="F3008">
        <f t="shared" si="46"/>
        <v>1</v>
      </c>
      <c r="G3008">
        <f>INDEX(Seat!E:E,MATCH(SeatReservations!C3008,Seat!A:A,0))</f>
        <v>0</v>
      </c>
    </row>
    <row r="3009" spans="1:7" x14ac:dyDescent="0.25">
      <c r="A3009">
        <v>3008</v>
      </c>
      <c r="B3009">
        <v>880</v>
      </c>
      <c r="C3009">
        <v>1298</v>
      </c>
      <c r="D3009">
        <f>INDEX(Reservations[Hall (won''t be transferred to database)],MATCH(SeatReservations[[#This Row],[Reservation]],Reservations[Id],0))</f>
        <v>8</v>
      </c>
      <c r="E3009">
        <f>INDEX(Reservations[Screening],MATCH(SeatReservations[[#This Row],[Reservation]],Reservations[Id],0))</f>
        <v>767</v>
      </c>
      <c r="F3009">
        <f t="shared" si="46"/>
        <v>1</v>
      </c>
      <c r="G3009">
        <f>INDEX(Seat!E:E,MATCH(SeatReservations!C3009,Seat!A:A,0))</f>
        <v>0</v>
      </c>
    </row>
    <row r="3010" spans="1:7" x14ac:dyDescent="0.25">
      <c r="A3010">
        <v>3009</v>
      </c>
      <c r="B3010">
        <v>417</v>
      </c>
      <c r="C3010">
        <v>1382</v>
      </c>
      <c r="D3010">
        <f>INDEX(Reservations[Hall (won''t be transferred to database)],MATCH(SeatReservations[[#This Row],[Reservation]],Reservations[Id],0))</f>
        <v>10</v>
      </c>
      <c r="E3010">
        <f>INDEX(Reservations[Screening],MATCH(SeatReservations[[#This Row],[Reservation]],Reservations[Id],0))</f>
        <v>676</v>
      </c>
      <c r="F3010">
        <f t="shared" ref="F3010:F3073" si="47">COUNTIFS($E$1:$E$15894,E3010,$C$1:$C$15894,C3010)</f>
        <v>1</v>
      </c>
      <c r="G3010">
        <f>INDEX(Seat!E:E,MATCH(SeatReservations!C3010,Seat!A:A,0))</f>
        <v>0</v>
      </c>
    </row>
    <row r="3011" spans="1:7" x14ac:dyDescent="0.25">
      <c r="A3011">
        <v>3010</v>
      </c>
      <c r="B3011">
        <v>167</v>
      </c>
      <c r="C3011">
        <v>1316</v>
      </c>
      <c r="D3011">
        <f>INDEX(Reservations[Hall (won''t be transferred to database)],MATCH(SeatReservations[[#This Row],[Reservation]],Reservations[Id],0))</f>
        <v>8</v>
      </c>
      <c r="E3011">
        <f>INDEX(Reservations[Screening],MATCH(SeatReservations[[#This Row],[Reservation]],Reservations[Id],0))</f>
        <v>767</v>
      </c>
      <c r="F3011">
        <f t="shared" si="47"/>
        <v>1</v>
      </c>
      <c r="G3011">
        <f>INDEX(Seat!E:E,MATCH(SeatReservations!C3011,Seat!A:A,0))</f>
        <v>0</v>
      </c>
    </row>
    <row r="3012" spans="1:7" x14ac:dyDescent="0.25">
      <c r="A3012">
        <v>3011</v>
      </c>
      <c r="B3012">
        <v>1688</v>
      </c>
      <c r="C3012">
        <v>15</v>
      </c>
      <c r="D3012">
        <f>INDEX(Reservations[Hall (won''t be transferred to database)],MATCH(SeatReservations[[#This Row],[Reservation]],Reservations[Id],0))</f>
        <v>1</v>
      </c>
      <c r="E3012">
        <f>INDEX(Reservations[Screening],MATCH(SeatReservations[[#This Row],[Reservation]],Reservations[Id],0))</f>
        <v>178</v>
      </c>
      <c r="F3012">
        <f t="shared" si="47"/>
        <v>1</v>
      </c>
      <c r="G3012">
        <f>INDEX(Seat!E:E,MATCH(SeatReservations!C3012,Seat!A:A,0))</f>
        <v>0</v>
      </c>
    </row>
    <row r="3013" spans="1:7" x14ac:dyDescent="0.25">
      <c r="A3013">
        <v>3012</v>
      </c>
      <c r="B3013">
        <v>2468</v>
      </c>
      <c r="C3013">
        <v>1301</v>
      </c>
      <c r="D3013">
        <f>INDEX(Reservations[Hall (won''t be transferred to database)],MATCH(SeatReservations[[#This Row],[Reservation]],Reservations[Id],0))</f>
        <v>8</v>
      </c>
      <c r="E3013">
        <f>INDEX(Reservations[Screening],MATCH(SeatReservations[[#This Row],[Reservation]],Reservations[Id],0))</f>
        <v>613</v>
      </c>
      <c r="F3013">
        <f t="shared" si="47"/>
        <v>1</v>
      </c>
      <c r="G3013">
        <f>INDEX(Seat!E:E,MATCH(SeatReservations!C3013,Seat!A:A,0))</f>
        <v>0</v>
      </c>
    </row>
    <row r="3014" spans="1:7" x14ac:dyDescent="0.25">
      <c r="A3014">
        <v>3013</v>
      </c>
      <c r="B3014">
        <v>465</v>
      </c>
      <c r="C3014">
        <v>276</v>
      </c>
      <c r="D3014">
        <f>INDEX(Reservations[Hall (won''t be transferred to database)],MATCH(SeatReservations[[#This Row],[Reservation]],Reservations[Id],0))</f>
        <v>2</v>
      </c>
      <c r="E3014">
        <f>INDEX(Reservations[Screening],MATCH(SeatReservations[[#This Row],[Reservation]],Reservations[Id],0))</f>
        <v>727</v>
      </c>
      <c r="F3014">
        <f t="shared" si="47"/>
        <v>1</v>
      </c>
      <c r="G3014">
        <f>INDEX(Seat!E:E,MATCH(SeatReservations!C3014,Seat!A:A,0))</f>
        <v>0</v>
      </c>
    </row>
    <row r="3015" spans="1:7" x14ac:dyDescent="0.25">
      <c r="A3015">
        <v>3014</v>
      </c>
      <c r="B3015">
        <v>254</v>
      </c>
      <c r="C3015">
        <v>1393</v>
      </c>
      <c r="D3015">
        <f>INDEX(Reservations[Hall (won''t be transferred to database)],MATCH(SeatReservations[[#This Row],[Reservation]],Reservations[Id],0))</f>
        <v>10</v>
      </c>
      <c r="E3015">
        <f>INDEX(Reservations[Screening],MATCH(SeatReservations[[#This Row],[Reservation]],Reservations[Id],0))</f>
        <v>779</v>
      </c>
      <c r="F3015">
        <f t="shared" si="47"/>
        <v>1</v>
      </c>
      <c r="G3015">
        <f>INDEX(Seat!E:E,MATCH(SeatReservations!C3015,Seat!A:A,0))</f>
        <v>0</v>
      </c>
    </row>
    <row r="3016" spans="1:7" x14ac:dyDescent="0.25">
      <c r="A3016">
        <v>3015</v>
      </c>
      <c r="B3016">
        <v>2862</v>
      </c>
      <c r="C3016">
        <v>1099</v>
      </c>
      <c r="D3016">
        <f>INDEX(Reservations[Hall (won''t be transferred to database)],MATCH(SeatReservations[[#This Row],[Reservation]],Reservations[Id],0))</f>
        <v>6</v>
      </c>
      <c r="E3016">
        <f>INDEX(Reservations[Screening],MATCH(SeatReservations[[#This Row],[Reservation]],Reservations[Id],0))</f>
        <v>658</v>
      </c>
      <c r="F3016">
        <f t="shared" si="47"/>
        <v>1</v>
      </c>
      <c r="G3016">
        <f>INDEX(Seat!E:E,MATCH(SeatReservations!C3016,Seat!A:A,0))</f>
        <v>0</v>
      </c>
    </row>
    <row r="3017" spans="1:7" x14ac:dyDescent="0.25">
      <c r="A3017">
        <v>3016</v>
      </c>
      <c r="B3017">
        <v>954</v>
      </c>
      <c r="C3017">
        <v>1309</v>
      </c>
      <c r="D3017">
        <f>INDEX(Reservations[Hall (won''t be transferred to database)],MATCH(SeatReservations[[#This Row],[Reservation]],Reservations[Id],0))</f>
        <v>8</v>
      </c>
      <c r="E3017">
        <f>INDEX(Reservations[Screening],MATCH(SeatReservations[[#This Row],[Reservation]],Reservations[Id],0))</f>
        <v>650</v>
      </c>
      <c r="F3017">
        <f t="shared" si="47"/>
        <v>2</v>
      </c>
      <c r="G3017">
        <f>INDEX(Seat!E:E,MATCH(SeatReservations!C3017,Seat!A:A,0))</f>
        <v>0</v>
      </c>
    </row>
    <row r="3018" spans="1:7" x14ac:dyDescent="0.25">
      <c r="A3018">
        <v>3017</v>
      </c>
      <c r="B3018">
        <v>700</v>
      </c>
      <c r="C3018">
        <v>60</v>
      </c>
      <c r="D3018">
        <f>INDEX(Reservations[Hall (won''t be transferred to database)],MATCH(SeatReservations[[#This Row],[Reservation]],Reservations[Id],0))</f>
        <v>1</v>
      </c>
      <c r="E3018">
        <f>INDEX(Reservations[Screening],MATCH(SeatReservations[[#This Row],[Reservation]],Reservations[Id],0))</f>
        <v>826</v>
      </c>
      <c r="F3018">
        <f t="shared" si="47"/>
        <v>1</v>
      </c>
      <c r="G3018">
        <f>INDEX(Seat!E:E,MATCH(SeatReservations!C3018,Seat!A:A,0))</f>
        <v>0</v>
      </c>
    </row>
    <row r="3019" spans="1:7" x14ac:dyDescent="0.25">
      <c r="A3019">
        <v>3018</v>
      </c>
      <c r="B3019">
        <v>869</v>
      </c>
      <c r="C3019">
        <v>1284</v>
      </c>
      <c r="D3019">
        <f>INDEX(Reservations[Hall (won''t be transferred to database)],MATCH(SeatReservations[[#This Row],[Reservation]],Reservations[Id],0))</f>
        <v>8</v>
      </c>
      <c r="E3019">
        <f>INDEX(Reservations[Screening],MATCH(SeatReservations[[#This Row],[Reservation]],Reservations[Id],0))</f>
        <v>841</v>
      </c>
      <c r="F3019">
        <f t="shared" si="47"/>
        <v>2</v>
      </c>
      <c r="G3019">
        <f>INDEX(Seat!E:E,MATCH(SeatReservations!C3019,Seat!A:A,0))</f>
        <v>0</v>
      </c>
    </row>
    <row r="3020" spans="1:7" x14ac:dyDescent="0.25">
      <c r="A3020">
        <v>3019</v>
      </c>
      <c r="B3020">
        <v>91</v>
      </c>
      <c r="C3020">
        <v>547</v>
      </c>
      <c r="D3020">
        <f>INDEX(Reservations[Hall (won''t be transferred to database)],MATCH(SeatReservations[[#This Row],[Reservation]],Reservations[Id],0))</f>
        <v>3</v>
      </c>
      <c r="E3020">
        <f>INDEX(Reservations[Screening],MATCH(SeatReservations[[#This Row],[Reservation]],Reservations[Id],0))</f>
        <v>791</v>
      </c>
      <c r="F3020">
        <f t="shared" si="47"/>
        <v>1</v>
      </c>
      <c r="G3020">
        <f>INDEX(Seat!E:E,MATCH(SeatReservations!C3020,Seat!A:A,0))</f>
        <v>0</v>
      </c>
    </row>
    <row r="3021" spans="1:7" x14ac:dyDescent="0.25">
      <c r="A3021">
        <v>3020</v>
      </c>
      <c r="B3021">
        <v>2599</v>
      </c>
      <c r="C3021">
        <v>516</v>
      </c>
      <c r="D3021">
        <f>INDEX(Reservations[Hall (won''t be transferred to database)],MATCH(SeatReservations[[#This Row],[Reservation]],Reservations[Id],0))</f>
        <v>3</v>
      </c>
      <c r="E3021">
        <f>INDEX(Reservations[Screening],MATCH(SeatReservations[[#This Row],[Reservation]],Reservations[Id],0))</f>
        <v>678</v>
      </c>
      <c r="F3021">
        <f t="shared" si="47"/>
        <v>1</v>
      </c>
      <c r="G3021">
        <f>INDEX(Seat!E:E,MATCH(SeatReservations!C3021,Seat!A:A,0))</f>
        <v>0</v>
      </c>
    </row>
    <row r="3022" spans="1:7" x14ac:dyDescent="0.25">
      <c r="A3022">
        <v>3021</v>
      </c>
      <c r="B3022">
        <v>1095</v>
      </c>
      <c r="C3022">
        <v>1003</v>
      </c>
      <c r="D3022">
        <f>INDEX(Reservations[Hall (won''t be transferred to database)],MATCH(SeatReservations[[#This Row],[Reservation]],Reservations[Id],0))</f>
        <v>5</v>
      </c>
      <c r="E3022">
        <f>INDEX(Reservations[Screening],MATCH(SeatReservations[[#This Row],[Reservation]],Reservations[Id],0))</f>
        <v>290</v>
      </c>
      <c r="F3022">
        <f t="shared" si="47"/>
        <v>1</v>
      </c>
      <c r="G3022">
        <f>INDEX(Seat!E:E,MATCH(SeatReservations!C3022,Seat!A:A,0))</f>
        <v>0</v>
      </c>
    </row>
    <row r="3023" spans="1:7" x14ac:dyDescent="0.25">
      <c r="A3023">
        <v>3022</v>
      </c>
      <c r="B3023">
        <v>297</v>
      </c>
      <c r="C3023">
        <v>1006</v>
      </c>
      <c r="D3023">
        <f>INDEX(Reservations[Hall (won''t be transferred to database)],MATCH(SeatReservations[[#This Row],[Reservation]],Reservations[Id],0))</f>
        <v>5</v>
      </c>
      <c r="E3023">
        <f>INDEX(Reservations[Screening],MATCH(SeatReservations[[#This Row],[Reservation]],Reservations[Id],0))</f>
        <v>806</v>
      </c>
      <c r="F3023">
        <f t="shared" si="47"/>
        <v>1</v>
      </c>
      <c r="G3023">
        <f>INDEX(Seat!E:E,MATCH(SeatReservations!C3023,Seat!A:A,0))</f>
        <v>0</v>
      </c>
    </row>
    <row r="3024" spans="1:7" x14ac:dyDescent="0.25">
      <c r="A3024">
        <v>3023</v>
      </c>
      <c r="B3024">
        <v>2965</v>
      </c>
      <c r="C3024">
        <v>162</v>
      </c>
      <c r="D3024">
        <f>INDEX(Reservations[Hall (won''t be transferred to database)],MATCH(SeatReservations[[#This Row],[Reservation]],Reservations[Id],0))</f>
        <v>1</v>
      </c>
      <c r="E3024">
        <f>INDEX(Reservations[Screening],MATCH(SeatReservations[[#This Row],[Reservation]],Reservations[Id],0))</f>
        <v>762</v>
      </c>
      <c r="F3024">
        <f t="shared" si="47"/>
        <v>1</v>
      </c>
      <c r="G3024">
        <f>INDEX(Seat!E:E,MATCH(SeatReservations!C3024,Seat!A:A,0))</f>
        <v>0</v>
      </c>
    </row>
    <row r="3025" spans="1:7" x14ac:dyDescent="0.25">
      <c r="A3025">
        <v>3024</v>
      </c>
      <c r="B3025">
        <v>153</v>
      </c>
      <c r="C3025">
        <v>1402</v>
      </c>
      <c r="D3025">
        <f>INDEX(Reservations[Hall (won''t be transferred to database)],MATCH(SeatReservations[[#This Row],[Reservation]],Reservations[Id],0))</f>
        <v>10</v>
      </c>
      <c r="E3025">
        <f>INDEX(Reservations[Screening],MATCH(SeatReservations[[#This Row],[Reservation]],Reservations[Id],0))</f>
        <v>775</v>
      </c>
      <c r="F3025">
        <f t="shared" si="47"/>
        <v>1</v>
      </c>
      <c r="G3025">
        <f>INDEX(Seat!E:E,MATCH(SeatReservations!C3025,Seat!A:A,0))</f>
        <v>0</v>
      </c>
    </row>
    <row r="3026" spans="1:7" x14ac:dyDescent="0.25">
      <c r="A3026">
        <v>3025</v>
      </c>
      <c r="B3026">
        <v>654</v>
      </c>
      <c r="C3026">
        <v>1303</v>
      </c>
      <c r="D3026">
        <f>INDEX(Reservations[Hall (won''t be transferred to database)],MATCH(SeatReservations[[#This Row],[Reservation]],Reservations[Id],0))</f>
        <v>8</v>
      </c>
      <c r="E3026">
        <f>INDEX(Reservations[Screening],MATCH(SeatReservations[[#This Row],[Reservation]],Reservations[Id],0))</f>
        <v>603</v>
      </c>
      <c r="F3026">
        <f t="shared" si="47"/>
        <v>1</v>
      </c>
      <c r="G3026">
        <f>INDEX(Seat!E:E,MATCH(SeatReservations!C3026,Seat!A:A,0))</f>
        <v>0</v>
      </c>
    </row>
    <row r="3027" spans="1:7" x14ac:dyDescent="0.25">
      <c r="A3027">
        <v>3026</v>
      </c>
      <c r="B3027">
        <v>1340</v>
      </c>
      <c r="C3027">
        <v>83</v>
      </c>
      <c r="D3027">
        <f>INDEX(Reservations[Hall (won''t be transferred to database)],MATCH(SeatReservations[[#This Row],[Reservation]],Reservations[Id],0))</f>
        <v>1</v>
      </c>
      <c r="E3027">
        <f>INDEX(Reservations[Screening],MATCH(SeatReservations[[#This Row],[Reservation]],Reservations[Id],0))</f>
        <v>175</v>
      </c>
      <c r="F3027">
        <f t="shared" si="47"/>
        <v>1</v>
      </c>
      <c r="G3027">
        <f>INDEX(Seat!E:E,MATCH(SeatReservations!C3027,Seat!A:A,0))</f>
        <v>0</v>
      </c>
    </row>
    <row r="3028" spans="1:7" x14ac:dyDescent="0.25">
      <c r="A3028">
        <v>3027</v>
      </c>
      <c r="B3028">
        <v>2452</v>
      </c>
      <c r="C3028">
        <v>1149</v>
      </c>
      <c r="D3028">
        <f>INDEX(Reservations[Hall (won''t be transferred to database)],MATCH(SeatReservations[[#This Row],[Reservation]],Reservations[Id],0))</f>
        <v>6</v>
      </c>
      <c r="E3028">
        <f>INDEX(Reservations[Screening],MATCH(SeatReservations[[#This Row],[Reservation]],Reservations[Id],0))</f>
        <v>813</v>
      </c>
      <c r="F3028">
        <f t="shared" si="47"/>
        <v>1</v>
      </c>
      <c r="G3028">
        <f>INDEX(Seat!E:E,MATCH(SeatReservations!C3028,Seat!A:A,0))</f>
        <v>0</v>
      </c>
    </row>
    <row r="3029" spans="1:7" x14ac:dyDescent="0.25">
      <c r="A3029">
        <v>3028</v>
      </c>
      <c r="B3029">
        <v>2035</v>
      </c>
      <c r="C3029">
        <v>781</v>
      </c>
      <c r="D3029">
        <f>INDEX(Reservations[Hall (won''t be transferred to database)],MATCH(SeatReservations[[#This Row],[Reservation]],Reservations[Id],0))</f>
        <v>4</v>
      </c>
      <c r="E3029">
        <f>INDEX(Reservations[Screening],MATCH(SeatReservations[[#This Row],[Reservation]],Reservations[Id],0))</f>
        <v>839</v>
      </c>
      <c r="F3029">
        <f t="shared" si="47"/>
        <v>1</v>
      </c>
      <c r="G3029">
        <f>INDEX(Seat!E:E,MATCH(SeatReservations!C3029,Seat!A:A,0))</f>
        <v>0</v>
      </c>
    </row>
    <row r="3030" spans="1:7" x14ac:dyDescent="0.25">
      <c r="A3030">
        <v>3029</v>
      </c>
      <c r="B3030">
        <v>1805</v>
      </c>
      <c r="C3030">
        <v>821</v>
      </c>
      <c r="D3030">
        <f>INDEX(Reservations[Hall (won''t be transferred to database)],MATCH(SeatReservations[[#This Row],[Reservation]],Reservations[Id],0))</f>
        <v>4</v>
      </c>
      <c r="E3030">
        <f>INDEX(Reservations[Screening],MATCH(SeatReservations[[#This Row],[Reservation]],Reservations[Id],0))</f>
        <v>54</v>
      </c>
      <c r="F3030">
        <f t="shared" si="47"/>
        <v>1</v>
      </c>
      <c r="G3030">
        <f>INDEX(Seat!E:E,MATCH(SeatReservations!C3030,Seat!A:A,0))</f>
        <v>0</v>
      </c>
    </row>
    <row r="3031" spans="1:7" x14ac:dyDescent="0.25">
      <c r="A3031">
        <v>3030</v>
      </c>
      <c r="B3031">
        <v>2598</v>
      </c>
      <c r="C3031">
        <v>1249</v>
      </c>
      <c r="D3031">
        <f>INDEX(Reservations[Hall (won''t be transferred to database)],MATCH(SeatReservations[[#This Row],[Reservation]],Reservations[Id],0))</f>
        <v>7</v>
      </c>
      <c r="E3031">
        <f>INDEX(Reservations[Screening],MATCH(SeatReservations[[#This Row],[Reservation]],Reservations[Id],0))</f>
        <v>733</v>
      </c>
      <c r="F3031">
        <f t="shared" si="47"/>
        <v>3</v>
      </c>
      <c r="G3031">
        <f>INDEX(Seat!E:E,MATCH(SeatReservations!C3031,Seat!A:A,0))</f>
        <v>0</v>
      </c>
    </row>
    <row r="3032" spans="1:7" x14ac:dyDescent="0.25">
      <c r="A3032">
        <v>3031</v>
      </c>
      <c r="B3032">
        <v>1815</v>
      </c>
      <c r="C3032">
        <v>1362</v>
      </c>
      <c r="D3032">
        <f>INDEX(Reservations[Hall (won''t be transferred to database)],MATCH(SeatReservations[[#This Row],[Reservation]],Reservations[Id],0))</f>
        <v>9</v>
      </c>
      <c r="E3032">
        <f>INDEX(Reservations[Screening],MATCH(SeatReservations[[#This Row],[Reservation]],Reservations[Id],0))</f>
        <v>280</v>
      </c>
      <c r="F3032">
        <f t="shared" si="47"/>
        <v>2</v>
      </c>
      <c r="G3032">
        <f>INDEX(Seat!E:E,MATCH(SeatReservations!C3032,Seat!A:A,0))</f>
        <v>0</v>
      </c>
    </row>
    <row r="3033" spans="1:7" x14ac:dyDescent="0.25">
      <c r="A3033">
        <v>3032</v>
      </c>
      <c r="B3033">
        <v>2136</v>
      </c>
      <c r="C3033">
        <v>165</v>
      </c>
      <c r="D3033">
        <f>INDEX(Reservations[Hall (won''t be transferred to database)],MATCH(SeatReservations[[#This Row],[Reservation]],Reservations[Id],0))</f>
        <v>1</v>
      </c>
      <c r="E3033">
        <f>INDEX(Reservations[Screening],MATCH(SeatReservations[[#This Row],[Reservation]],Reservations[Id],0))</f>
        <v>721</v>
      </c>
      <c r="F3033">
        <f t="shared" si="47"/>
        <v>1</v>
      </c>
      <c r="G3033">
        <f>INDEX(Seat!E:E,MATCH(SeatReservations!C3033,Seat!A:A,0))</f>
        <v>0</v>
      </c>
    </row>
    <row r="3034" spans="1:7" x14ac:dyDescent="0.25">
      <c r="A3034">
        <v>3033</v>
      </c>
      <c r="B3034">
        <v>1878</v>
      </c>
      <c r="C3034">
        <v>1351</v>
      </c>
      <c r="D3034">
        <f>INDEX(Reservations[Hall (won''t be transferred to database)],MATCH(SeatReservations[[#This Row],[Reservation]],Reservations[Id],0))</f>
        <v>9</v>
      </c>
      <c r="E3034">
        <f>INDEX(Reservations[Screening],MATCH(SeatReservations[[#This Row],[Reservation]],Reservations[Id],0))</f>
        <v>13</v>
      </c>
      <c r="F3034">
        <f t="shared" si="47"/>
        <v>1</v>
      </c>
      <c r="G3034">
        <f>INDEX(Seat!E:E,MATCH(SeatReservations!C3034,Seat!A:A,0))</f>
        <v>0</v>
      </c>
    </row>
    <row r="3035" spans="1:7" x14ac:dyDescent="0.25">
      <c r="A3035">
        <v>3034</v>
      </c>
      <c r="B3035">
        <v>1365</v>
      </c>
      <c r="C3035">
        <v>358</v>
      </c>
      <c r="D3035">
        <f>INDEX(Reservations[Hall (won''t be transferred to database)],MATCH(SeatReservations[[#This Row],[Reservation]],Reservations[Id],0))</f>
        <v>2</v>
      </c>
      <c r="E3035">
        <f>INDEX(Reservations[Screening],MATCH(SeatReservations[[#This Row],[Reservation]],Reservations[Id],0))</f>
        <v>230</v>
      </c>
      <c r="F3035">
        <f t="shared" si="47"/>
        <v>1</v>
      </c>
      <c r="G3035">
        <f>INDEX(Seat!E:E,MATCH(SeatReservations!C3035,Seat!A:A,0))</f>
        <v>0</v>
      </c>
    </row>
    <row r="3036" spans="1:7" x14ac:dyDescent="0.25">
      <c r="A3036">
        <v>3035</v>
      </c>
      <c r="B3036">
        <v>2951</v>
      </c>
      <c r="C3036">
        <v>859</v>
      </c>
      <c r="D3036">
        <f>INDEX(Reservations[Hall (won''t be transferred to database)],MATCH(SeatReservations[[#This Row],[Reservation]],Reservations[Id],0))</f>
        <v>4</v>
      </c>
      <c r="E3036">
        <f>INDEX(Reservations[Screening],MATCH(SeatReservations[[#This Row],[Reservation]],Reservations[Id],0))</f>
        <v>717</v>
      </c>
      <c r="F3036">
        <f t="shared" si="47"/>
        <v>1</v>
      </c>
      <c r="G3036">
        <f>INDEX(Seat!E:E,MATCH(SeatReservations!C3036,Seat!A:A,0))</f>
        <v>0</v>
      </c>
    </row>
    <row r="3037" spans="1:7" x14ac:dyDescent="0.25">
      <c r="A3037">
        <v>3036</v>
      </c>
      <c r="B3037">
        <v>2831</v>
      </c>
      <c r="C3037">
        <v>1372</v>
      </c>
      <c r="D3037">
        <f>INDEX(Reservations[Hall (won''t be transferred to database)],MATCH(SeatReservations[[#This Row],[Reservation]],Reservations[Id],0))</f>
        <v>9</v>
      </c>
      <c r="E3037">
        <f>INDEX(Reservations[Screening],MATCH(SeatReservations[[#This Row],[Reservation]],Reservations[Id],0))</f>
        <v>626</v>
      </c>
      <c r="F3037">
        <f t="shared" si="47"/>
        <v>1</v>
      </c>
      <c r="G3037">
        <f>INDEX(Seat!E:E,MATCH(SeatReservations!C3037,Seat!A:A,0))</f>
        <v>0</v>
      </c>
    </row>
    <row r="3038" spans="1:7" x14ac:dyDescent="0.25">
      <c r="A3038">
        <v>3037</v>
      </c>
      <c r="B3038">
        <v>2533</v>
      </c>
      <c r="C3038">
        <v>830</v>
      </c>
      <c r="D3038">
        <f>INDEX(Reservations[Hall (won''t be transferred to database)],MATCH(SeatReservations[[#This Row],[Reservation]],Reservations[Id],0))</f>
        <v>4</v>
      </c>
      <c r="E3038">
        <f>INDEX(Reservations[Screening],MATCH(SeatReservations[[#This Row],[Reservation]],Reservations[Id],0))</f>
        <v>620</v>
      </c>
      <c r="F3038">
        <f t="shared" si="47"/>
        <v>1</v>
      </c>
      <c r="G3038">
        <f>INDEX(Seat!E:E,MATCH(SeatReservations!C3038,Seat!A:A,0))</f>
        <v>0</v>
      </c>
    </row>
    <row r="3039" spans="1:7" x14ac:dyDescent="0.25">
      <c r="A3039">
        <v>3038</v>
      </c>
      <c r="B3039">
        <v>2706</v>
      </c>
      <c r="C3039">
        <v>1386</v>
      </c>
      <c r="D3039">
        <f>INDEX(Reservations[Hall (won''t be transferred to database)],MATCH(SeatReservations[[#This Row],[Reservation]],Reservations[Id],0))</f>
        <v>10</v>
      </c>
      <c r="E3039">
        <f>INDEX(Reservations[Screening],MATCH(SeatReservations[[#This Row],[Reservation]],Reservations[Id],0))</f>
        <v>794</v>
      </c>
      <c r="F3039">
        <f t="shared" si="47"/>
        <v>1</v>
      </c>
      <c r="G3039">
        <f>INDEX(Seat!E:E,MATCH(SeatReservations!C3039,Seat!A:A,0))</f>
        <v>0</v>
      </c>
    </row>
    <row r="3040" spans="1:7" x14ac:dyDescent="0.25">
      <c r="A3040">
        <v>3039</v>
      </c>
      <c r="B3040">
        <v>2801</v>
      </c>
      <c r="C3040">
        <v>883</v>
      </c>
      <c r="D3040">
        <f>INDEX(Reservations[Hall (won''t be transferred to database)],MATCH(SeatReservations[[#This Row],[Reservation]],Reservations[Id],0))</f>
        <v>4</v>
      </c>
      <c r="E3040">
        <f>INDEX(Reservations[Screening],MATCH(SeatReservations[[#This Row],[Reservation]],Reservations[Id],0))</f>
        <v>653</v>
      </c>
      <c r="F3040">
        <f t="shared" si="47"/>
        <v>1</v>
      </c>
      <c r="G3040">
        <f>INDEX(Seat!E:E,MATCH(SeatReservations!C3040,Seat!A:A,0))</f>
        <v>0</v>
      </c>
    </row>
    <row r="3041" spans="1:7" x14ac:dyDescent="0.25">
      <c r="A3041">
        <v>3040</v>
      </c>
      <c r="B3041">
        <v>2236</v>
      </c>
      <c r="C3041">
        <v>897</v>
      </c>
      <c r="D3041">
        <f>INDEX(Reservations[Hall (won''t be transferred to database)],MATCH(SeatReservations[[#This Row],[Reservation]],Reservations[Id],0))</f>
        <v>4</v>
      </c>
      <c r="E3041">
        <f>INDEX(Reservations[Screening],MATCH(SeatReservations[[#This Row],[Reservation]],Reservations[Id],0))</f>
        <v>803</v>
      </c>
      <c r="F3041">
        <f t="shared" si="47"/>
        <v>1</v>
      </c>
      <c r="G3041">
        <f>INDEX(Seat!E:E,MATCH(SeatReservations!C3041,Seat!A:A,0))</f>
        <v>0</v>
      </c>
    </row>
    <row r="3042" spans="1:7" x14ac:dyDescent="0.25">
      <c r="A3042">
        <v>3041</v>
      </c>
      <c r="B3042">
        <v>2006</v>
      </c>
      <c r="C3042">
        <v>863</v>
      </c>
      <c r="D3042">
        <f>INDEX(Reservations[Hall (won''t be transferred to database)],MATCH(SeatReservations[[#This Row],[Reservation]],Reservations[Id],0))</f>
        <v>4</v>
      </c>
      <c r="E3042">
        <f>INDEX(Reservations[Screening],MATCH(SeatReservations[[#This Row],[Reservation]],Reservations[Id],0))</f>
        <v>653</v>
      </c>
      <c r="F3042">
        <f t="shared" si="47"/>
        <v>1</v>
      </c>
      <c r="G3042">
        <f>INDEX(Seat!E:E,MATCH(SeatReservations!C3042,Seat!A:A,0))</f>
        <v>0</v>
      </c>
    </row>
    <row r="3043" spans="1:7" x14ac:dyDescent="0.25">
      <c r="A3043">
        <v>3042</v>
      </c>
      <c r="B3043">
        <v>2599</v>
      </c>
      <c r="C3043">
        <v>535</v>
      </c>
      <c r="D3043">
        <f>INDEX(Reservations[Hall (won''t be transferred to database)],MATCH(SeatReservations[[#This Row],[Reservation]],Reservations[Id],0))</f>
        <v>3</v>
      </c>
      <c r="E3043">
        <f>INDEX(Reservations[Screening],MATCH(SeatReservations[[#This Row],[Reservation]],Reservations[Id],0))</f>
        <v>678</v>
      </c>
      <c r="F3043">
        <f t="shared" si="47"/>
        <v>1</v>
      </c>
      <c r="G3043">
        <f>INDEX(Seat!E:E,MATCH(SeatReservations!C3043,Seat!A:A,0))</f>
        <v>0</v>
      </c>
    </row>
    <row r="3044" spans="1:7" x14ac:dyDescent="0.25">
      <c r="A3044">
        <v>3043</v>
      </c>
      <c r="B3044">
        <v>697</v>
      </c>
      <c r="C3044">
        <v>645</v>
      </c>
      <c r="D3044">
        <f>INDEX(Reservations[Hall (won''t be transferred to database)],MATCH(SeatReservations[[#This Row],[Reservation]],Reservations[Id],0))</f>
        <v>3</v>
      </c>
      <c r="E3044">
        <f>INDEX(Reservations[Screening],MATCH(SeatReservations[[#This Row],[Reservation]],Reservations[Id],0))</f>
        <v>678</v>
      </c>
      <c r="F3044">
        <f t="shared" si="47"/>
        <v>1</v>
      </c>
      <c r="G3044">
        <f>INDEX(Seat!E:E,MATCH(SeatReservations!C3044,Seat!A:A,0))</f>
        <v>0</v>
      </c>
    </row>
    <row r="3045" spans="1:7" x14ac:dyDescent="0.25">
      <c r="A3045">
        <v>3044</v>
      </c>
      <c r="B3045">
        <v>437</v>
      </c>
      <c r="C3045">
        <v>1333</v>
      </c>
      <c r="D3045">
        <f>INDEX(Reservations[Hall (won''t be transferred to database)],MATCH(SeatReservations[[#This Row],[Reservation]],Reservations[Id],0))</f>
        <v>9</v>
      </c>
      <c r="E3045">
        <f>INDEX(Reservations[Screening],MATCH(SeatReservations[[#This Row],[Reservation]],Reservations[Id],0))</f>
        <v>626</v>
      </c>
      <c r="F3045">
        <f t="shared" si="47"/>
        <v>3</v>
      </c>
      <c r="G3045">
        <f>INDEX(Seat!E:E,MATCH(SeatReservations!C3045,Seat!A:A,0))</f>
        <v>0</v>
      </c>
    </row>
    <row r="3046" spans="1:7" x14ac:dyDescent="0.25">
      <c r="A3046">
        <v>3045</v>
      </c>
      <c r="B3046">
        <v>2488</v>
      </c>
      <c r="C3046">
        <v>1263</v>
      </c>
      <c r="D3046">
        <f>INDEX(Reservations[Hall (won''t be transferred to database)],MATCH(SeatReservations[[#This Row],[Reservation]],Reservations[Id],0))</f>
        <v>8</v>
      </c>
      <c r="E3046">
        <f>INDEX(Reservations[Screening],MATCH(SeatReservations[[#This Row],[Reservation]],Reservations[Id],0))</f>
        <v>613</v>
      </c>
      <c r="F3046">
        <f t="shared" si="47"/>
        <v>1</v>
      </c>
      <c r="G3046">
        <f>INDEX(Seat!E:E,MATCH(SeatReservations!C3046,Seat!A:A,0))</f>
        <v>0</v>
      </c>
    </row>
    <row r="3047" spans="1:7" x14ac:dyDescent="0.25">
      <c r="A3047">
        <v>3046</v>
      </c>
      <c r="B3047">
        <v>2352</v>
      </c>
      <c r="C3047">
        <v>214</v>
      </c>
      <c r="D3047">
        <f>INDEX(Reservations[Hall (won''t be transferred to database)],MATCH(SeatReservations[[#This Row],[Reservation]],Reservations[Id],0))</f>
        <v>1</v>
      </c>
      <c r="E3047">
        <f>INDEX(Reservations[Screening],MATCH(SeatReservations[[#This Row],[Reservation]],Reservations[Id],0))</f>
        <v>790</v>
      </c>
      <c r="F3047">
        <f t="shared" si="47"/>
        <v>1</v>
      </c>
      <c r="G3047">
        <f>INDEX(Seat!E:E,MATCH(SeatReservations!C3047,Seat!A:A,0))</f>
        <v>0</v>
      </c>
    </row>
    <row r="3048" spans="1:7" x14ac:dyDescent="0.25">
      <c r="A3048">
        <v>3047</v>
      </c>
      <c r="B3048">
        <v>723</v>
      </c>
      <c r="C3048">
        <v>437</v>
      </c>
      <c r="D3048">
        <f>INDEX(Reservations[Hall (won''t be transferred to database)],MATCH(SeatReservations[[#This Row],[Reservation]],Reservations[Id],0))</f>
        <v>2</v>
      </c>
      <c r="E3048">
        <f>INDEX(Reservations[Screening],MATCH(SeatReservations[[#This Row],[Reservation]],Reservations[Id],0))</f>
        <v>711</v>
      </c>
      <c r="F3048">
        <f t="shared" si="47"/>
        <v>1</v>
      </c>
      <c r="G3048">
        <f>INDEX(Seat!E:E,MATCH(SeatReservations!C3048,Seat!A:A,0))</f>
        <v>0</v>
      </c>
    </row>
    <row r="3049" spans="1:7" x14ac:dyDescent="0.25">
      <c r="A3049">
        <v>3048</v>
      </c>
      <c r="B3049">
        <v>638</v>
      </c>
      <c r="C3049">
        <v>1100</v>
      </c>
      <c r="D3049">
        <f>INDEX(Reservations[Hall (won''t be transferred to database)],MATCH(SeatReservations[[#This Row],[Reservation]],Reservations[Id],0))</f>
        <v>6</v>
      </c>
      <c r="E3049">
        <f>INDEX(Reservations[Screening],MATCH(SeatReservations[[#This Row],[Reservation]],Reservations[Id],0))</f>
        <v>707</v>
      </c>
      <c r="F3049">
        <f t="shared" si="47"/>
        <v>1</v>
      </c>
      <c r="G3049">
        <f>INDEX(Seat!E:E,MATCH(SeatReservations!C3049,Seat!A:A,0))</f>
        <v>0</v>
      </c>
    </row>
    <row r="3050" spans="1:7" x14ac:dyDescent="0.25">
      <c r="A3050">
        <v>3049</v>
      </c>
      <c r="B3050">
        <v>2657</v>
      </c>
      <c r="C3050">
        <v>995</v>
      </c>
      <c r="D3050">
        <f>INDEX(Reservations[Hall (won''t be transferred to database)],MATCH(SeatReservations[[#This Row],[Reservation]],Reservations[Id],0))</f>
        <v>5</v>
      </c>
      <c r="E3050">
        <f>INDEX(Reservations[Screening],MATCH(SeatReservations[[#This Row],[Reservation]],Reservations[Id],0))</f>
        <v>836</v>
      </c>
      <c r="F3050">
        <f t="shared" si="47"/>
        <v>1</v>
      </c>
      <c r="G3050">
        <f>INDEX(Seat!E:E,MATCH(SeatReservations!C3050,Seat!A:A,0))</f>
        <v>0</v>
      </c>
    </row>
    <row r="3051" spans="1:7" x14ac:dyDescent="0.25">
      <c r="A3051">
        <v>3050</v>
      </c>
      <c r="B3051">
        <v>1940</v>
      </c>
      <c r="C3051">
        <v>1222</v>
      </c>
      <c r="D3051">
        <f>INDEX(Reservations[Hall (won''t be transferred to database)],MATCH(SeatReservations[[#This Row],[Reservation]],Reservations[Id],0))</f>
        <v>7</v>
      </c>
      <c r="E3051">
        <f>INDEX(Reservations[Screening],MATCH(SeatReservations[[#This Row],[Reservation]],Reservations[Id],0))</f>
        <v>29</v>
      </c>
      <c r="F3051">
        <f t="shared" si="47"/>
        <v>2</v>
      </c>
      <c r="G3051">
        <f>INDEX(Seat!E:E,MATCH(SeatReservations!C3051,Seat!A:A,0))</f>
        <v>0</v>
      </c>
    </row>
    <row r="3052" spans="1:7" x14ac:dyDescent="0.25">
      <c r="A3052">
        <v>3051</v>
      </c>
      <c r="B3052">
        <v>2655</v>
      </c>
      <c r="C3052">
        <v>382</v>
      </c>
      <c r="D3052">
        <f>INDEX(Reservations[Hall (won''t be transferred to database)],MATCH(SeatReservations[[#This Row],[Reservation]],Reservations[Id],0))</f>
        <v>2</v>
      </c>
      <c r="E3052">
        <f>INDEX(Reservations[Screening],MATCH(SeatReservations[[#This Row],[Reservation]],Reservations[Id],0))</f>
        <v>736</v>
      </c>
      <c r="F3052">
        <f t="shared" si="47"/>
        <v>1</v>
      </c>
      <c r="G3052">
        <f>INDEX(Seat!E:E,MATCH(SeatReservations!C3052,Seat!A:A,0))</f>
        <v>0</v>
      </c>
    </row>
    <row r="3053" spans="1:7" x14ac:dyDescent="0.25">
      <c r="A3053">
        <v>3052</v>
      </c>
      <c r="B3053">
        <v>2344</v>
      </c>
      <c r="C3053">
        <v>1423</v>
      </c>
      <c r="D3053">
        <f>INDEX(Reservations[Hall (won''t be transferred to database)],MATCH(SeatReservations[[#This Row],[Reservation]],Reservations[Id],0))</f>
        <v>10</v>
      </c>
      <c r="E3053">
        <f>INDEX(Reservations[Screening],MATCH(SeatReservations[[#This Row],[Reservation]],Reservations[Id],0))</f>
        <v>662</v>
      </c>
      <c r="F3053">
        <f t="shared" si="47"/>
        <v>2</v>
      </c>
      <c r="G3053">
        <f>INDEX(Seat!E:E,MATCH(SeatReservations!C3053,Seat!A:A,0))</f>
        <v>0</v>
      </c>
    </row>
    <row r="3054" spans="1:7" x14ac:dyDescent="0.25">
      <c r="A3054">
        <v>3053</v>
      </c>
      <c r="B3054">
        <v>2020</v>
      </c>
      <c r="C3054">
        <v>1425</v>
      </c>
      <c r="D3054">
        <f>INDEX(Reservations[Hall (won''t be transferred to database)],MATCH(SeatReservations[[#This Row],[Reservation]],Reservations[Id],0))</f>
        <v>10</v>
      </c>
      <c r="E3054">
        <f>INDEX(Reservations[Screening],MATCH(SeatReservations[[#This Row],[Reservation]],Reservations[Id],0))</f>
        <v>713</v>
      </c>
      <c r="F3054">
        <f t="shared" si="47"/>
        <v>1</v>
      </c>
      <c r="G3054">
        <f>INDEX(Seat!E:E,MATCH(SeatReservations!C3054,Seat!A:A,0))</f>
        <v>0</v>
      </c>
    </row>
    <row r="3055" spans="1:7" x14ac:dyDescent="0.25">
      <c r="A3055">
        <v>3054</v>
      </c>
      <c r="B3055">
        <v>88</v>
      </c>
      <c r="C3055">
        <v>1407</v>
      </c>
      <c r="D3055">
        <f>INDEX(Reservations[Hall (won''t be transferred to database)],MATCH(SeatReservations[[#This Row],[Reservation]],Reservations[Id],0))</f>
        <v>10</v>
      </c>
      <c r="E3055">
        <f>INDEX(Reservations[Screening],MATCH(SeatReservations[[#This Row],[Reservation]],Reservations[Id],0))</f>
        <v>760</v>
      </c>
      <c r="F3055">
        <f t="shared" si="47"/>
        <v>1</v>
      </c>
      <c r="G3055">
        <f>INDEX(Seat!E:E,MATCH(SeatReservations!C3055,Seat!A:A,0))</f>
        <v>0</v>
      </c>
    </row>
    <row r="3056" spans="1:7" x14ac:dyDescent="0.25">
      <c r="A3056">
        <v>3055</v>
      </c>
      <c r="B3056">
        <v>82</v>
      </c>
      <c r="C3056">
        <v>31</v>
      </c>
      <c r="D3056">
        <f>INDEX(Reservations[Hall (won''t be transferred to database)],MATCH(SeatReservations[[#This Row],[Reservation]],Reservations[Id],0))</f>
        <v>1</v>
      </c>
      <c r="E3056">
        <f>INDEX(Reservations[Screening],MATCH(SeatReservations[[#This Row],[Reservation]],Reservations[Id],0))</f>
        <v>747</v>
      </c>
      <c r="F3056">
        <f t="shared" si="47"/>
        <v>1</v>
      </c>
      <c r="G3056">
        <f>INDEX(Seat!E:E,MATCH(SeatReservations!C3056,Seat!A:A,0))</f>
        <v>0</v>
      </c>
    </row>
    <row r="3057" spans="1:7" x14ac:dyDescent="0.25">
      <c r="A3057">
        <v>3056</v>
      </c>
      <c r="B3057">
        <v>2041</v>
      </c>
      <c r="C3057">
        <v>508</v>
      </c>
      <c r="D3057">
        <f>INDEX(Reservations[Hall (won''t be transferred to database)],MATCH(SeatReservations[[#This Row],[Reservation]],Reservations[Id],0))</f>
        <v>3</v>
      </c>
      <c r="E3057">
        <f>INDEX(Reservations[Screening],MATCH(SeatReservations[[#This Row],[Reservation]],Reservations[Id],0))</f>
        <v>678</v>
      </c>
      <c r="F3057">
        <f t="shared" si="47"/>
        <v>1</v>
      </c>
      <c r="G3057">
        <f>INDEX(Seat!E:E,MATCH(SeatReservations!C3057,Seat!A:A,0))</f>
        <v>0</v>
      </c>
    </row>
    <row r="3058" spans="1:7" x14ac:dyDescent="0.25">
      <c r="A3058">
        <v>3057</v>
      </c>
      <c r="B3058">
        <v>1630</v>
      </c>
      <c r="C3058">
        <v>317</v>
      </c>
      <c r="D3058">
        <f>INDEX(Reservations[Hall (won''t be transferred to database)],MATCH(SeatReservations[[#This Row],[Reservation]],Reservations[Id],0))</f>
        <v>2</v>
      </c>
      <c r="E3058">
        <f>INDEX(Reservations[Screening],MATCH(SeatReservations[[#This Row],[Reservation]],Reservations[Id],0))</f>
        <v>82</v>
      </c>
      <c r="F3058">
        <f t="shared" si="47"/>
        <v>1</v>
      </c>
      <c r="G3058">
        <f>INDEX(Seat!E:E,MATCH(SeatReservations!C3058,Seat!A:A,0))</f>
        <v>0</v>
      </c>
    </row>
    <row r="3059" spans="1:7" x14ac:dyDescent="0.25">
      <c r="A3059">
        <v>3058</v>
      </c>
      <c r="B3059">
        <v>1999</v>
      </c>
      <c r="C3059">
        <v>1206</v>
      </c>
      <c r="D3059">
        <f>INDEX(Reservations[Hall (won''t be transferred to database)],MATCH(SeatReservations[[#This Row],[Reservation]],Reservations[Id],0))</f>
        <v>7</v>
      </c>
      <c r="E3059">
        <f>INDEX(Reservations[Screening],MATCH(SeatReservations[[#This Row],[Reservation]],Reservations[Id],0))</f>
        <v>203</v>
      </c>
      <c r="F3059">
        <f t="shared" si="47"/>
        <v>1</v>
      </c>
      <c r="G3059">
        <f>INDEX(Seat!E:E,MATCH(SeatReservations!C3059,Seat!A:A,0))</f>
        <v>0</v>
      </c>
    </row>
    <row r="3060" spans="1:7" x14ac:dyDescent="0.25">
      <c r="A3060">
        <v>3059</v>
      </c>
      <c r="B3060">
        <v>2116</v>
      </c>
      <c r="C3060">
        <v>1398</v>
      </c>
      <c r="D3060">
        <f>INDEX(Reservations[Hall (won''t be transferred to database)],MATCH(SeatReservations[[#This Row],[Reservation]],Reservations[Id],0))</f>
        <v>10</v>
      </c>
      <c r="E3060">
        <f>INDEX(Reservations[Screening],MATCH(SeatReservations[[#This Row],[Reservation]],Reservations[Id],0))</f>
        <v>804</v>
      </c>
      <c r="F3060">
        <f t="shared" si="47"/>
        <v>1</v>
      </c>
      <c r="G3060">
        <f>INDEX(Seat!E:E,MATCH(SeatReservations!C3060,Seat!A:A,0))</f>
        <v>0</v>
      </c>
    </row>
    <row r="3061" spans="1:7" x14ac:dyDescent="0.25">
      <c r="A3061">
        <v>3060</v>
      </c>
      <c r="B3061">
        <v>2350</v>
      </c>
      <c r="C3061">
        <v>1346</v>
      </c>
      <c r="D3061">
        <f>INDEX(Reservations[Hall (won''t be transferred to database)],MATCH(SeatReservations[[#This Row],[Reservation]],Reservations[Id],0))</f>
        <v>9</v>
      </c>
      <c r="E3061">
        <f>INDEX(Reservations[Screening],MATCH(SeatReservations[[#This Row],[Reservation]],Reservations[Id],0))</f>
        <v>799</v>
      </c>
      <c r="F3061">
        <f t="shared" si="47"/>
        <v>1</v>
      </c>
      <c r="G3061">
        <f>INDEX(Seat!E:E,MATCH(SeatReservations!C3061,Seat!A:A,0))</f>
        <v>0</v>
      </c>
    </row>
    <row r="3062" spans="1:7" x14ac:dyDescent="0.25">
      <c r="A3062">
        <v>3061</v>
      </c>
      <c r="B3062">
        <v>579</v>
      </c>
      <c r="C3062">
        <v>1340</v>
      </c>
      <c r="D3062">
        <f>INDEX(Reservations[Hall (won''t be transferred to database)],MATCH(SeatReservations[[#This Row],[Reservation]],Reservations[Id],0))</f>
        <v>9</v>
      </c>
      <c r="E3062">
        <f>INDEX(Reservations[Screening],MATCH(SeatReservations[[#This Row],[Reservation]],Reservations[Id],0))</f>
        <v>611</v>
      </c>
      <c r="F3062">
        <f t="shared" si="47"/>
        <v>1</v>
      </c>
      <c r="G3062">
        <f>INDEX(Seat!E:E,MATCH(SeatReservations!C3062,Seat!A:A,0))</f>
        <v>0</v>
      </c>
    </row>
    <row r="3063" spans="1:7" x14ac:dyDescent="0.25">
      <c r="A3063">
        <v>3062</v>
      </c>
      <c r="B3063">
        <v>2757</v>
      </c>
      <c r="C3063">
        <v>910</v>
      </c>
      <c r="D3063">
        <f>INDEX(Reservations[Hall (won''t be transferred to database)],MATCH(SeatReservations[[#This Row],[Reservation]],Reservations[Id],0))</f>
        <v>4</v>
      </c>
      <c r="E3063">
        <f>INDEX(Reservations[Screening],MATCH(SeatReservations[[#This Row],[Reservation]],Reservations[Id],0))</f>
        <v>634</v>
      </c>
      <c r="F3063">
        <f t="shared" si="47"/>
        <v>1</v>
      </c>
      <c r="G3063">
        <f>INDEX(Seat!E:E,MATCH(SeatReservations!C3063,Seat!A:A,0))</f>
        <v>0</v>
      </c>
    </row>
    <row r="3064" spans="1:7" x14ac:dyDescent="0.25">
      <c r="A3064">
        <v>3063</v>
      </c>
      <c r="B3064">
        <v>887</v>
      </c>
      <c r="C3064">
        <v>571</v>
      </c>
      <c r="D3064">
        <f>INDEX(Reservations[Hall (won''t be transferred to database)],MATCH(SeatReservations[[#This Row],[Reservation]],Reservations[Id],0))</f>
        <v>3</v>
      </c>
      <c r="E3064">
        <f>INDEX(Reservations[Screening],MATCH(SeatReservations[[#This Row],[Reservation]],Reservations[Id],0))</f>
        <v>709</v>
      </c>
      <c r="F3064">
        <f t="shared" si="47"/>
        <v>1</v>
      </c>
      <c r="G3064">
        <f>INDEX(Seat!E:E,MATCH(SeatReservations!C3064,Seat!A:A,0))</f>
        <v>0</v>
      </c>
    </row>
    <row r="3065" spans="1:7" x14ac:dyDescent="0.25">
      <c r="A3065">
        <v>3064</v>
      </c>
      <c r="B3065">
        <v>2797</v>
      </c>
      <c r="C3065">
        <v>962</v>
      </c>
      <c r="D3065">
        <f>INDEX(Reservations[Hall (won''t be transferred to database)],MATCH(SeatReservations[[#This Row],[Reservation]],Reservations[Id],0))</f>
        <v>5</v>
      </c>
      <c r="E3065">
        <f>INDEX(Reservations[Screening],MATCH(SeatReservations[[#This Row],[Reservation]],Reservations[Id],0))</f>
        <v>764</v>
      </c>
      <c r="F3065">
        <f t="shared" si="47"/>
        <v>1</v>
      </c>
      <c r="G3065">
        <f>INDEX(Seat!E:E,MATCH(SeatReservations!C3065,Seat!A:A,0))</f>
        <v>0</v>
      </c>
    </row>
    <row r="3066" spans="1:7" x14ac:dyDescent="0.25">
      <c r="A3066">
        <v>3065</v>
      </c>
      <c r="B3066">
        <v>2093</v>
      </c>
      <c r="C3066">
        <v>1026</v>
      </c>
      <c r="D3066">
        <f>INDEX(Reservations[Hall (won''t be transferred to database)],MATCH(SeatReservations[[#This Row],[Reservation]],Reservations[Id],0))</f>
        <v>5</v>
      </c>
      <c r="E3066">
        <f>INDEX(Reservations[Screening],MATCH(SeatReservations[[#This Row],[Reservation]],Reservations[Id],0))</f>
        <v>763</v>
      </c>
      <c r="F3066">
        <f t="shared" si="47"/>
        <v>1</v>
      </c>
      <c r="G3066">
        <f>INDEX(Seat!E:E,MATCH(SeatReservations!C3066,Seat!A:A,0))</f>
        <v>0</v>
      </c>
    </row>
    <row r="3067" spans="1:7" x14ac:dyDescent="0.25">
      <c r="A3067">
        <v>3066</v>
      </c>
      <c r="B3067">
        <v>2861</v>
      </c>
      <c r="C3067">
        <v>678</v>
      </c>
      <c r="D3067">
        <f>INDEX(Reservations[Hall (won''t be transferred to database)],MATCH(SeatReservations[[#This Row],[Reservation]],Reservations[Id],0))</f>
        <v>3</v>
      </c>
      <c r="E3067">
        <f>INDEX(Reservations[Screening],MATCH(SeatReservations[[#This Row],[Reservation]],Reservations[Id],0))</f>
        <v>723</v>
      </c>
      <c r="F3067">
        <f t="shared" si="47"/>
        <v>1</v>
      </c>
      <c r="G3067">
        <f>INDEX(Seat!E:E,MATCH(SeatReservations!C3067,Seat!A:A,0))</f>
        <v>0</v>
      </c>
    </row>
    <row r="3068" spans="1:7" x14ac:dyDescent="0.25">
      <c r="A3068">
        <v>3067</v>
      </c>
      <c r="B3068">
        <v>1482</v>
      </c>
      <c r="C3068">
        <v>1199</v>
      </c>
      <c r="D3068">
        <f>INDEX(Reservations[Hall (won''t be transferred to database)],MATCH(SeatReservations[[#This Row],[Reservation]],Reservations[Id],0))</f>
        <v>7</v>
      </c>
      <c r="E3068">
        <f>INDEX(Reservations[Screening],MATCH(SeatReservations[[#This Row],[Reservation]],Reservations[Id],0))</f>
        <v>173</v>
      </c>
      <c r="F3068">
        <f t="shared" si="47"/>
        <v>1</v>
      </c>
      <c r="G3068">
        <f>INDEX(Seat!E:E,MATCH(SeatReservations!C3068,Seat!A:A,0))</f>
        <v>0</v>
      </c>
    </row>
    <row r="3069" spans="1:7" x14ac:dyDescent="0.25">
      <c r="A3069">
        <v>3068</v>
      </c>
      <c r="B3069">
        <v>137</v>
      </c>
      <c r="C3069">
        <v>1425</v>
      </c>
      <c r="D3069">
        <f>INDEX(Reservations[Hall (won''t be transferred to database)],MATCH(SeatReservations[[#This Row],[Reservation]],Reservations[Id],0))</f>
        <v>10</v>
      </c>
      <c r="E3069">
        <f>INDEX(Reservations[Screening],MATCH(SeatReservations[[#This Row],[Reservation]],Reservations[Id],0))</f>
        <v>815</v>
      </c>
      <c r="F3069">
        <f t="shared" si="47"/>
        <v>1</v>
      </c>
      <c r="G3069">
        <f>INDEX(Seat!E:E,MATCH(SeatReservations!C3069,Seat!A:A,0))</f>
        <v>0</v>
      </c>
    </row>
    <row r="3070" spans="1:7" x14ac:dyDescent="0.25">
      <c r="A3070">
        <v>3069</v>
      </c>
      <c r="B3070">
        <v>314</v>
      </c>
      <c r="C3070">
        <v>1099</v>
      </c>
      <c r="D3070">
        <f>INDEX(Reservations[Hall (won''t be transferred to database)],MATCH(SeatReservations[[#This Row],[Reservation]],Reservations[Id],0))</f>
        <v>6</v>
      </c>
      <c r="E3070">
        <f>INDEX(Reservations[Screening],MATCH(SeatReservations[[#This Row],[Reservation]],Reservations[Id],0))</f>
        <v>716</v>
      </c>
      <c r="F3070">
        <f t="shared" si="47"/>
        <v>1</v>
      </c>
      <c r="G3070">
        <f>INDEX(Seat!E:E,MATCH(SeatReservations!C3070,Seat!A:A,0))</f>
        <v>0</v>
      </c>
    </row>
    <row r="3071" spans="1:7" x14ac:dyDescent="0.25">
      <c r="A3071">
        <v>3070</v>
      </c>
      <c r="B3071">
        <v>409</v>
      </c>
      <c r="C3071">
        <v>1415</v>
      </c>
      <c r="D3071">
        <f>INDEX(Reservations[Hall (won''t be transferred to database)],MATCH(SeatReservations[[#This Row],[Reservation]],Reservations[Id],0))</f>
        <v>10</v>
      </c>
      <c r="E3071">
        <f>INDEX(Reservations[Screening],MATCH(SeatReservations[[#This Row],[Reservation]],Reservations[Id],0))</f>
        <v>729</v>
      </c>
      <c r="F3071">
        <f t="shared" si="47"/>
        <v>1</v>
      </c>
      <c r="G3071">
        <f>INDEX(Seat!E:E,MATCH(SeatReservations!C3071,Seat!A:A,0))</f>
        <v>0</v>
      </c>
    </row>
    <row r="3072" spans="1:7" x14ac:dyDescent="0.25">
      <c r="A3072">
        <v>3071</v>
      </c>
      <c r="B3072">
        <v>334</v>
      </c>
      <c r="C3072">
        <v>230</v>
      </c>
      <c r="D3072">
        <f>INDEX(Reservations[Hall (won''t be transferred to database)],MATCH(SeatReservations[[#This Row],[Reservation]],Reservations[Id],0))</f>
        <v>1</v>
      </c>
      <c r="E3072">
        <f>INDEX(Reservations[Screening],MATCH(SeatReservations[[#This Row],[Reservation]],Reservations[Id],0))</f>
        <v>730</v>
      </c>
      <c r="F3072">
        <f t="shared" si="47"/>
        <v>1</v>
      </c>
      <c r="G3072">
        <f>INDEX(Seat!E:E,MATCH(SeatReservations!C3072,Seat!A:A,0))</f>
        <v>0</v>
      </c>
    </row>
    <row r="3073" spans="1:7" x14ac:dyDescent="0.25">
      <c r="A3073">
        <v>3072</v>
      </c>
      <c r="B3073">
        <v>1786</v>
      </c>
      <c r="C3073">
        <v>1354</v>
      </c>
      <c r="D3073">
        <f>INDEX(Reservations[Hall (won''t be transferred to database)],MATCH(SeatReservations[[#This Row],[Reservation]],Reservations[Id],0))</f>
        <v>9</v>
      </c>
      <c r="E3073">
        <f>INDEX(Reservations[Screening],MATCH(SeatReservations[[#This Row],[Reservation]],Reservations[Id],0))</f>
        <v>50</v>
      </c>
      <c r="F3073">
        <f t="shared" si="47"/>
        <v>1</v>
      </c>
      <c r="G3073">
        <f>INDEX(Seat!E:E,MATCH(SeatReservations!C3073,Seat!A:A,0))</f>
        <v>0</v>
      </c>
    </row>
    <row r="3074" spans="1:7" x14ac:dyDescent="0.25">
      <c r="A3074">
        <v>3073</v>
      </c>
      <c r="B3074">
        <v>1147</v>
      </c>
      <c r="C3074">
        <v>1394</v>
      </c>
      <c r="D3074">
        <f>INDEX(Reservations[Hall (won''t be transferred to database)],MATCH(SeatReservations[[#This Row],[Reservation]],Reservations[Id],0))</f>
        <v>10</v>
      </c>
      <c r="E3074">
        <f>INDEX(Reservations[Screening],MATCH(SeatReservations[[#This Row],[Reservation]],Reservations[Id],0))</f>
        <v>172</v>
      </c>
      <c r="F3074">
        <f t="shared" ref="F3074:F3137" si="48">COUNTIFS($E$1:$E$15894,E3074,$C$1:$C$15894,C3074)</f>
        <v>1</v>
      </c>
      <c r="G3074">
        <f>INDEX(Seat!E:E,MATCH(SeatReservations!C3074,Seat!A:A,0))</f>
        <v>0</v>
      </c>
    </row>
    <row r="3075" spans="1:7" x14ac:dyDescent="0.25">
      <c r="A3075">
        <v>3074</v>
      </c>
      <c r="B3075">
        <v>570</v>
      </c>
      <c r="C3075">
        <v>1133</v>
      </c>
      <c r="D3075">
        <f>INDEX(Reservations[Hall (won''t be transferred to database)],MATCH(SeatReservations[[#This Row],[Reservation]],Reservations[Id],0))</f>
        <v>6</v>
      </c>
      <c r="E3075">
        <f>INDEX(Reservations[Screening],MATCH(SeatReservations[[#This Row],[Reservation]],Reservations[Id],0))</f>
        <v>716</v>
      </c>
      <c r="F3075">
        <f t="shared" si="48"/>
        <v>1</v>
      </c>
      <c r="G3075">
        <f>INDEX(Seat!E:E,MATCH(SeatReservations!C3075,Seat!A:A,0))</f>
        <v>0</v>
      </c>
    </row>
    <row r="3076" spans="1:7" x14ac:dyDescent="0.25">
      <c r="A3076">
        <v>3075</v>
      </c>
      <c r="B3076">
        <v>1200</v>
      </c>
      <c r="C3076">
        <v>1237</v>
      </c>
      <c r="D3076">
        <f>INDEX(Reservations[Hall (won''t be transferred to database)],MATCH(SeatReservations[[#This Row],[Reservation]],Reservations[Id],0))</f>
        <v>7</v>
      </c>
      <c r="E3076">
        <f>INDEX(Reservations[Screening],MATCH(SeatReservations[[#This Row],[Reservation]],Reservations[Id],0))</f>
        <v>110</v>
      </c>
      <c r="F3076">
        <f t="shared" si="48"/>
        <v>1</v>
      </c>
      <c r="G3076">
        <f>INDEX(Seat!E:E,MATCH(SeatReservations!C3076,Seat!A:A,0))</f>
        <v>0</v>
      </c>
    </row>
    <row r="3077" spans="1:7" x14ac:dyDescent="0.25">
      <c r="A3077">
        <v>3076</v>
      </c>
      <c r="B3077">
        <v>2500</v>
      </c>
      <c r="C3077">
        <v>1410</v>
      </c>
      <c r="D3077">
        <f>INDEX(Reservations[Hall (won''t be transferred to database)],MATCH(SeatReservations[[#This Row],[Reservation]],Reservations[Id],0))</f>
        <v>10</v>
      </c>
      <c r="E3077">
        <f>INDEX(Reservations[Screening],MATCH(SeatReservations[[#This Row],[Reservation]],Reservations[Id],0))</f>
        <v>676</v>
      </c>
      <c r="F3077">
        <f t="shared" si="48"/>
        <v>3</v>
      </c>
      <c r="G3077">
        <f>INDEX(Seat!E:E,MATCH(SeatReservations!C3077,Seat!A:A,0))</f>
        <v>0</v>
      </c>
    </row>
    <row r="3078" spans="1:7" x14ac:dyDescent="0.25">
      <c r="A3078">
        <v>3077</v>
      </c>
      <c r="B3078">
        <v>1536</v>
      </c>
      <c r="C3078">
        <v>1319</v>
      </c>
      <c r="D3078">
        <f>INDEX(Reservations[Hall (won''t be transferred to database)],MATCH(SeatReservations[[#This Row],[Reservation]],Reservations[Id],0))</f>
        <v>9</v>
      </c>
      <c r="E3078">
        <f>INDEX(Reservations[Screening],MATCH(SeatReservations[[#This Row],[Reservation]],Reservations[Id],0))</f>
        <v>199</v>
      </c>
      <c r="F3078">
        <f t="shared" si="48"/>
        <v>1</v>
      </c>
      <c r="G3078">
        <f>INDEX(Seat!E:E,MATCH(SeatReservations!C3078,Seat!A:A,0))</f>
        <v>0</v>
      </c>
    </row>
    <row r="3079" spans="1:7" x14ac:dyDescent="0.25">
      <c r="A3079">
        <v>3078</v>
      </c>
      <c r="B3079">
        <v>167</v>
      </c>
      <c r="C3079">
        <v>1293</v>
      </c>
      <c r="D3079">
        <f>INDEX(Reservations[Hall (won''t be transferred to database)],MATCH(SeatReservations[[#This Row],[Reservation]],Reservations[Id],0))</f>
        <v>8</v>
      </c>
      <c r="E3079">
        <f>INDEX(Reservations[Screening],MATCH(SeatReservations[[#This Row],[Reservation]],Reservations[Id],0))</f>
        <v>767</v>
      </c>
      <c r="F3079">
        <f t="shared" si="48"/>
        <v>1</v>
      </c>
      <c r="G3079">
        <f>INDEX(Seat!E:E,MATCH(SeatReservations!C3079,Seat!A:A,0))</f>
        <v>0</v>
      </c>
    </row>
    <row r="3080" spans="1:7" x14ac:dyDescent="0.25">
      <c r="A3080">
        <v>3079</v>
      </c>
      <c r="B3080">
        <v>2083</v>
      </c>
      <c r="C3080">
        <v>1328</v>
      </c>
      <c r="D3080">
        <f>INDEX(Reservations[Hall (won''t be transferred to database)],MATCH(SeatReservations[[#This Row],[Reservation]],Reservations[Id],0))</f>
        <v>9</v>
      </c>
      <c r="E3080">
        <f>INDEX(Reservations[Screening],MATCH(SeatReservations[[#This Row],[Reservation]],Reservations[Id],0))</f>
        <v>739</v>
      </c>
      <c r="F3080">
        <f t="shared" si="48"/>
        <v>1</v>
      </c>
      <c r="G3080">
        <f>INDEX(Seat!E:E,MATCH(SeatReservations!C3080,Seat!A:A,0))</f>
        <v>0</v>
      </c>
    </row>
    <row r="3081" spans="1:7" x14ac:dyDescent="0.25">
      <c r="A3081">
        <v>3080</v>
      </c>
      <c r="B3081">
        <v>511</v>
      </c>
      <c r="C3081">
        <v>68</v>
      </c>
      <c r="D3081">
        <f>INDEX(Reservations[Hall (won''t be transferred to database)],MATCH(SeatReservations[[#This Row],[Reservation]],Reservations[Id],0))</f>
        <v>1</v>
      </c>
      <c r="E3081">
        <f>INDEX(Reservations[Screening],MATCH(SeatReservations[[#This Row],[Reservation]],Reservations[Id],0))</f>
        <v>826</v>
      </c>
      <c r="F3081">
        <f t="shared" si="48"/>
        <v>1</v>
      </c>
      <c r="G3081">
        <f>INDEX(Seat!E:E,MATCH(SeatReservations!C3081,Seat!A:A,0))</f>
        <v>0</v>
      </c>
    </row>
    <row r="3082" spans="1:7" x14ac:dyDescent="0.25">
      <c r="A3082">
        <v>3081</v>
      </c>
      <c r="B3082">
        <v>1135</v>
      </c>
      <c r="C3082">
        <v>269</v>
      </c>
      <c r="D3082">
        <f>INDEX(Reservations[Hall (won''t be transferred to database)],MATCH(SeatReservations[[#This Row],[Reservation]],Reservations[Id],0))</f>
        <v>2</v>
      </c>
      <c r="E3082">
        <f>INDEX(Reservations[Screening],MATCH(SeatReservations[[#This Row],[Reservation]],Reservations[Id],0))</f>
        <v>223</v>
      </c>
      <c r="F3082">
        <f t="shared" si="48"/>
        <v>1</v>
      </c>
      <c r="G3082">
        <f>INDEX(Seat!E:E,MATCH(SeatReservations!C3082,Seat!A:A,0))</f>
        <v>0</v>
      </c>
    </row>
    <row r="3083" spans="1:7" x14ac:dyDescent="0.25">
      <c r="A3083">
        <v>3082</v>
      </c>
      <c r="B3083">
        <v>691</v>
      </c>
      <c r="C3083">
        <v>1357</v>
      </c>
      <c r="D3083">
        <f>INDEX(Reservations[Hall (won''t be transferred to database)],MATCH(SeatReservations[[#This Row],[Reservation]],Reservations[Id],0))</f>
        <v>9</v>
      </c>
      <c r="E3083">
        <f>INDEX(Reservations[Screening],MATCH(SeatReservations[[#This Row],[Reservation]],Reservations[Id],0))</f>
        <v>795</v>
      </c>
      <c r="F3083">
        <f t="shared" si="48"/>
        <v>1</v>
      </c>
      <c r="G3083">
        <f>INDEX(Seat!E:E,MATCH(SeatReservations!C3083,Seat!A:A,0))</f>
        <v>0</v>
      </c>
    </row>
    <row r="3084" spans="1:7" x14ac:dyDescent="0.25">
      <c r="A3084">
        <v>3083</v>
      </c>
      <c r="B3084">
        <v>2666</v>
      </c>
      <c r="C3084">
        <v>1296</v>
      </c>
      <c r="D3084">
        <f>INDEX(Reservations[Hall (won''t be transferred to database)],MATCH(SeatReservations[[#This Row],[Reservation]],Reservations[Id],0))</f>
        <v>8</v>
      </c>
      <c r="E3084">
        <f>INDEX(Reservations[Screening],MATCH(SeatReservations[[#This Row],[Reservation]],Reservations[Id],0))</f>
        <v>601</v>
      </c>
      <c r="F3084">
        <f t="shared" si="48"/>
        <v>2</v>
      </c>
      <c r="G3084">
        <f>INDEX(Seat!E:E,MATCH(SeatReservations!C3084,Seat!A:A,0))</f>
        <v>0</v>
      </c>
    </row>
    <row r="3085" spans="1:7" x14ac:dyDescent="0.25">
      <c r="A3085">
        <v>3084</v>
      </c>
      <c r="B3085">
        <v>1979</v>
      </c>
      <c r="C3085">
        <v>878</v>
      </c>
      <c r="D3085">
        <f>INDEX(Reservations[Hall (won''t be transferred to database)],MATCH(SeatReservations[[#This Row],[Reservation]],Reservations[Id],0))</f>
        <v>4</v>
      </c>
      <c r="E3085">
        <f>INDEX(Reservations[Screening],MATCH(SeatReservations[[#This Row],[Reservation]],Reservations[Id],0))</f>
        <v>260</v>
      </c>
      <c r="F3085">
        <f t="shared" si="48"/>
        <v>2</v>
      </c>
      <c r="G3085">
        <f>INDEX(Seat!E:E,MATCH(SeatReservations!C3085,Seat!A:A,0))</f>
        <v>0</v>
      </c>
    </row>
    <row r="3086" spans="1:7" x14ac:dyDescent="0.25">
      <c r="A3086">
        <v>3085</v>
      </c>
      <c r="B3086">
        <v>2104</v>
      </c>
      <c r="C3086">
        <v>1122</v>
      </c>
      <c r="D3086">
        <f>INDEX(Reservations[Hall (won''t be transferred to database)],MATCH(SeatReservations[[#This Row],[Reservation]],Reservations[Id],0))</f>
        <v>6</v>
      </c>
      <c r="E3086">
        <f>INDEX(Reservations[Screening],MATCH(SeatReservations[[#This Row],[Reservation]],Reservations[Id],0))</f>
        <v>745</v>
      </c>
      <c r="F3086">
        <f t="shared" si="48"/>
        <v>1</v>
      </c>
      <c r="G3086">
        <f>INDEX(Seat!E:E,MATCH(SeatReservations!C3086,Seat!A:A,0))</f>
        <v>0</v>
      </c>
    </row>
    <row r="3087" spans="1:7" x14ac:dyDescent="0.25">
      <c r="A3087">
        <v>3086</v>
      </c>
      <c r="B3087">
        <v>2331</v>
      </c>
      <c r="C3087">
        <v>450</v>
      </c>
      <c r="D3087">
        <f>INDEX(Reservations[Hall (won''t be transferred to database)],MATCH(SeatReservations[[#This Row],[Reservation]],Reservations[Id],0))</f>
        <v>2</v>
      </c>
      <c r="E3087">
        <f>INDEX(Reservations[Screening],MATCH(SeatReservations[[#This Row],[Reservation]],Reservations[Id],0))</f>
        <v>648</v>
      </c>
      <c r="F3087">
        <f t="shared" si="48"/>
        <v>1</v>
      </c>
      <c r="G3087">
        <f>INDEX(Seat!E:E,MATCH(SeatReservations!C3087,Seat!A:A,0))</f>
        <v>0</v>
      </c>
    </row>
    <row r="3088" spans="1:7" x14ac:dyDescent="0.25">
      <c r="A3088">
        <v>3087</v>
      </c>
      <c r="B3088">
        <v>2550</v>
      </c>
      <c r="C3088">
        <v>1403</v>
      </c>
      <c r="D3088">
        <f>INDEX(Reservations[Hall (won''t be transferred to database)],MATCH(SeatReservations[[#This Row],[Reservation]],Reservations[Id],0))</f>
        <v>10</v>
      </c>
      <c r="E3088">
        <f>INDEX(Reservations[Screening],MATCH(SeatReservations[[#This Row],[Reservation]],Reservations[Id],0))</f>
        <v>617</v>
      </c>
      <c r="F3088">
        <f t="shared" si="48"/>
        <v>1</v>
      </c>
      <c r="G3088">
        <f>INDEX(Seat!E:E,MATCH(SeatReservations!C3088,Seat!A:A,0))</f>
        <v>0</v>
      </c>
    </row>
    <row r="3089" spans="1:7" x14ac:dyDescent="0.25">
      <c r="A3089">
        <v>3088</v>
      </c>
      <c r="B3089">
        <v>2936</v>
      </c>
      <c r="C3089">
        <v>1303</v>
      </c>
      <c r="D3089">
        <f>INDEX(Reservations[Hall (won''t be transferred to database)],MATCH(SeatReservations[[#This Row],[Reservation]],Reservations[Id],0))</f>
        <v>8</v>
      </c>
      <c r="E3089">
        <f>INDEX(Reservations[Screening],MATCH(SeatReservations[[#This Row],[Reservation]],Reservations[Id],0))</f>
        <v>841</v>
      </c>
      <c r="F3089">
        <f t="shared" si="48"/>
        <v>2</v>
      </c>
      <c r="G3089">
        <f>INDEX(Seat!E:E,MATCH(SeatReservations!C3089,Seat!A:A,0))</f>
        <v>0</v>
      </c>
    </row>
    <row r="3090" spans="1:7" x14ac:dyDescent="0.25">
      <c r="A3090">
        <v>3089</v>
      </c>
      <c r="B3090">
        <v>1462</v>
      </c>
      <c r="C3090">
        <v>1194</v>
      </c>
      <c r="D3090">
        <f>INDEX(Reservations[Hall (won''t be transferred to database)],MATCH(SeatReservations[[#This Row],[Reservation]],Reservations[Id],0))</f>
        <v>7</v>
      </c>
      <c r="E3090">
        <f>INDEX(Reservations[Screening],MATCH(SeatReservations[[#This Row],[Reservation]],Reservations[Id],0))</f>
        <v>30</v>
      </c>
      <c r="F3090">
        <f t="shared" si="48"/>
        <v>1</v>
      </c>
      <c r="G3090">
        <f>INDEX(Seat!E:E,MATCH(SeatReservations!C3090,Seat!A:A,0))</f>
        <v>0</v>
      </c>
    </row>
    <row r="3091" spans="1:7" x14ac:dyDescent="0.25">
      <c r="A3091">
        <v>3090</v>
      </c>
      <c r="B3091">
        <v>2934</v>
      </c>
      <c r="C3091">
        <v>1314</v>
      </c>
      <c r="D3091">
        <f>INDEX(Reservations[Hall (won''t be transferred to database)],MATCH(SeatReservations[[#This Row],[Reservation]],Reservations[Id],0))</f>
        <v>8</v>
      </c>
      <c r="E3091">
        <f>INDEX(Reservations[Screening],MATCH(SeatReservations[[#This Row],[Reservation]],Reservations[Id],0))</f>
        <v>841</v>
      </c>
      <c r="F3091">
        <f t="shared" si="48"/>
        <v>1</v>
      </c>
      <c r="G3091">
        <f>INDEX(Seat!E:E,MATCH(SeatReservations!C3091,Seat!A:A,0))</f>
        <v>0</v>
      </c>
    </row>
    <row r="3092" spans="1:7" x14ac:dyDescent="0.25">
      <c r="A3092">
        <v>3091</v>
      </c>
      <c r="B3092">
        <v>890</v>
      </c>
      <c r="C3092">
        <v>1109</v>
      </c>
      <c r="D3092">
        <f>INDEX(Reservations[Hall (won''t be transferred to database)],MATCH(SeatReservations[[#This Row],[Reservation]],Reservations[Id],0))</f>
        <v>6</v>
      </c>
      <c r="E3092">
        <f>INDEX(Reservations[Screening],MATCH(SeatReservations[[#This Row],[Reservation]],Reservations[Id],0))</f>
        <v>607</v>
      </c>
      <c r="F3092">
        <f t="shared" si="48"/>
        <v>1</v>
      </c>
      <c r="G3092">
        <f>INDEX(Seat!E:E,MATCH(SeatReservations!C3092,Seat!A:A,0))</f>
        <v>0</v>
      </c>
    </row>
    <row r="3093" spans="1:7" x14ac:dyDescent="0.25">
      <c r="A3093">
        <v>3092</v>
      </c>
      <c r="B3093">
        <v>896</v>
      </c>
      <c r="C3093">
        <v>1122</v>
      </c>
      <c r="D3093">
        <f>INDEX(Reservations[Hall (won''t be transferred to database)],MATCH(SeatReservations[[#This Row],[Reservation]],Reservations[Id],0))</f>
        <v>6</v>
      </c>
      <c r="E3093">
        <f>INDEX(Reservations[Screening],MATCH(SeatReservations[[#This Row],[Reservation]],Reservations[Id],0))</f>
        <v>782</v>
      </c>
      <c r="F3093">
        <f t="shared" si="48"/>
        <v>2</v>
      </c>
      <c r="G3093">
        <f>INDEX(Seat!E:E,MATCH(SeatReservations!C3093,Seat!A:A,0))</f>
        <v>0</v>
      </c>
    </row>
    <row r="3094" spans="1:7" x14ac:dyDescent="0.25">
      <c r="A3094">
        <v>3093</v>
      </c>
      <c r="B3094">
        <v>1</v>
      </c>
      <c r="C3094">
        <v>488</v>
      </c>
      <c r="D3094">
        <f>INDEX(Reservations[Hall (won''t be transferred to database)],MATCH(SeatReservations[[#This Row],[Reservation]],Reservations[Id],0))</f>
        <v>3</v>
      </c>
      <c r="E3094">
        <f>INDEX(Reservations[Screening],MATCH(SeatReservations[[#This Row],[Reservation]],Reservations[Id],0))</f>
        <v>672</v>
      </c>
      <c r="F3094">
        <f t="shared" si="48"/>
        <v>1</v>
      </c>
      <c r="G3094">
        <f>INDEX(Seat!E:E,MATCH(SeatReservations!C3094,Seat!A:A,0))</f>
        <v>0</v>
      </c>
    </row>
    <row r="3095" spans="1:7" x14ac:dyDescent="0.25">
      <c r="A3095">
        <v>3094</v>
      </c>
      <c r="B3095">
        <v>1279</v>
      </c>
      <c r="C3095">
        <v>711</v>
      </c>
      <c r="D3095">
        <f>INDEX(Reservations[Hall (won''t be transferred to database)],MATCH(SeatReservations[[#This Row],[Reservation]],Reservations[Id],0))</f>
        <v>3</v>
      </c>
      <c r="E3095">
        <f>INDEX(Reservations[Screening],MATCH(SeatReservations[[#This Row],[Reservation]],Reservations[Id],0))</f>
        <v>170</v>
      </c>
      <c r="F3095">
        <f t="shared" si="48"/>
        <v>1</v>
      </c>
      <c r="G3095">
        <f>INDEX(Seat!E:E,MATCH(SeatReservations!C3095,Seat!A:A,0))</f>
        <v>0</v>
      </c>
    </row>
    <row r="3096" spans="1:7" x14ac:dyDescent="0.25">
      <c r="A3096">
        <v>3095</v>
      </c>
      <c r="B3096">
        <v>1339</v>
      </c>
      <c r="C3096">
        <v>1409</v>
      </c>
      <c r="D3096">
        <f>INDEX(Reservations[Hall (won''t be transferred to database)],MATCH(SeatReservations[[#This Row],[Reservation]],Reservations[Id],0))</f>
        <v>10</v>
      </c>
      <c r="E3096">
        <f>INDEX(Reservations[Screening],MATCH(SeatReservations[[#This Row],[Reservation]],Reservations[Id],0))</f>
        <v>26</v>
      </c>
      <c r="F3096">
        <f t="shared" si="48"/>
        <v>1</v>
      </c>
      <c r="G3096">
        <f>INDEX(Seat!E:E,MATCH(SeatReservations!C3096,Seat!A:A,0))</f>
        <v>0</v>
      </c>
    </row>
    <row r="3097" spans="1:7" x14ac:dyDescent="0.25">
      <c r="A3097">
        <v>3096</v>
      </c>
      <c r="B3097">
        <v>1944</v>
      </c>
      <c r="C3097">
        <v>1394</v>
      </c>
      <c r="D3097">
        <f>INDEX(Reservations[Hall (won''t be transferred to database)],MATCH(SeatReservations[[#This Row],[Reservation]],Reservations[Id],0))</f>
        <v>10</v>
      </c>
      <c r="E3097">
        <f>INDEX(Reservations[Screening],MATCH(SeatReservations[[#This Row],[Reservation]],Reservations[Id],0))</f>
        <v>85</v>
      </c>
      <c r="F3097">
        <f t="shared" si="48"/>
        <v>1</v>
      </c>
      <c r="G3097">
        <f>INDEX(Seat!E:E,MATCH(SeatReservations!C3097,Seat!A:A,0))</f>
        <v>0</v>
      </c>
    </row>
    <row r="3098" spans="1:7" x14ac:dyDescent="0.25">
      <c r="A3098">
        <v>3097</v>
      </c>
      <c r="B3098">
        <v>2143</v>
      </c>
      <c r="C3098">
        <v>1062</v>
      </c>
      <c r="D3098">
        <f>INDEX(Reservations[Hall (won''t be transferred to database)],MATCH(SeatReservations[[#This Row],[Reservation]],Reservations[Id],0))</f>
        <v>6</v>
      </c>
      <c r="E3098">
        <f>INDEX(Reservations[Screening],MATCH(SeatReservations[[#This Row],[Reservation]],Reservations[Id],0))</f>
        <v>608</v>
      </c>
      <c r="F3098">
        <f t="shared" si="48"/>
        <v>1</v>
      </c>
      <c r="G3098">
        <f>INDEX(Seat!E:E,MATCH(SeatReservations!C3098,Seat!A:A,0))</f>
        <v>0</v>
      </c>
    </row>
    <row r="3099" spans="1:7" x14ac:dyDescent="0.25">
      <c r="A3099">
        <v>3098</v>
      </c>
      <c r="B3099">
        <v>211</v>
      </c>
      <c r="C3099">
        <v>1197</v>
      </c>
      <c r="D3099">
        <f>INDEX(Reservations[Hall (won''t be transferred to database)],MATCH(SeatReservations[[#This Row],[Reservation]],Reservations[Id],0))</f>
        <v>7</v>
      </c>
      <c r="E3099">
        <f>INDEX(Reservations[Screening],MATCH(SeatReservations[[#This Row],[Reservation]],Reservations[Id],0))</f>
        <v>668</v>
      </c>
      <c r="F3099">
        <f t="shared" si="48"/>
        <v>1</v>
      </c>
      <c r="G3099">
        <f>INDEX(Seat!E:E,MATCH(SeatReservations!C3099,Seat!A:A,0))</f>
        <v>0</v>
      </c>
    </row>
    <row r="3100" spans="1:7" x14ac:dyDescent="0.25">
      <c r="A3100">
        <v>3099</v>
      </c>
      <c r="B3100">
        <v>1206</v>
      </c>
      <c r="C3100">
        <v>1080</v>
      </c>
      <c r="D3100">
        <f>INDEX(Reservations[Hall (won''t be transferred to database)],MATCH(SeatReservations[[#This Row],[Reservation]],Reservations[Id],0))</f>
        <v>6</v>
      </c>
      <c r="E3100">
        <f>INDEX(Reservations[Screening],MATCH(SeatReservations[[#This Row],[Reservation]],Reservations[Id],0))</f>
        <v>182</v>
      </c>
      <c r="F3100">
        <f t="shared" si="48"/>
        <v>1</v>
      </c>
      <c r="G3100">
        <f>INDEX(Seat!E:E,MATCH(SeatReservations!C3100,Seat!A:A,0))</f>
        <v>0</v>
      </c>
    </row>
    <row r="3101" spans="1:7" x14ac:dyDescent="0.25">
      <c r="A3101">
        <v>3100</v>
      </c>
      <c r="B3101">
        <v>632</v>
      </c>
      <c r="C3101">
        <v>598</v>
      </c>
      <c r="D3101">
        <f>INDEX(Reservations[Hall (won''t be transferred to database)],MATCH(SeatReservations[[#This Row],[Reservation]],Reservations[Id],0))</f>
        <v>3</v>
      </c>
      <c r="E3101">
        <f>INDEX(Reservations[Screening],MATCH(SeatReservations[[#This Row],[Reservation]],Reservations[Id],0))</f>
        <v>791</v>
      </c>
      <c r="F3101">
        <f t="shared" si="48"/>
        <v>1</v>
      </c>
      <c r="G3101">
        <f>INDEX(Seat!E:E,MATCH(SeatReservations!C3101,Seat!A:A,0))</f>
        <v>0</v>
      </c>
    </row>
    <row r="3102" spans="1:7" x14ac:dyDescent="0.25">
      <c r="A3102">
        <v>3101</v>
      </c>
      <c r="B3102">
        <v>1891</v>
      </c>
      <c r="C3102">
        <v>520</v>
      </c>
      <c r="D3102">
        <f>INDEX(Reservations[Hall (won''t be transferred to database)],MATCH(SeatReservations[[#This Row],[Reservation]],Reservations[Id],0))</f>
        <v>3</v>
      </c>
      <c r="E3102">
        <f>INDEX(Reservations[Screening],MATCH(SeatReservations[[#This Row],[Reservation]],Reservations[Id],0))</f>
        <v>276</v>
      </c>
      <c r="F3102">
        <f t="shared" si="48"/>
        <v>1</v>
      </c>
      <c r="G3102">
        <f>INDEX(Seat!E:E,MATCH(SeatReservations!C3102,Seat!A:A,0))</f>
        <v>0</v>
      </c>
    </row>
    <row r="3103" spans="1:7" x14ac:dyDescent="0.25">
      <c r="A3103">
        <v>3102</v>
      </c>
      <c r="B3103">
        <v>2794</v>
      </c>
      <c r="C3103">
        <v>175</v>
      </c>
      <c r="D3103">
        <f>INDEX(Reservations[Hall (won''t be transferred to database)],MATCH(SeatReservations[[#This Row],[Reservation]],Reservations[Id],0))</f>
        <v>1</v>
      </c>
      <c r="E3103">
        <f>INDEX(Reservations[Screening],MATCH(SeatReservations[[#This Row],[Reservation]],Reservations[Id],0))</f>
        <v>747</v>
      </c>
      <c r="F3103">
        <f t="shared" si="48"/>
        <v>1</v>
      </c>
      <c r="G3103">
        <f>INDEX(Seat!E:E,MATCH(SeatReservations!C3103,Seat!A:A,0))</f>
        <v>0</v>
      </c>
    </row>
    <row r="3104" spans="1:7" x14ac:dyDescent="0.25">
      <c r="A3104">
        <v>3103</v>
      </c>
      <c r="B3104">
        <v>2515</v>
      </c>
      <c r="C3104">
        <v>1182</v>
      </c>
      <c r="D3104">
        <f>INDEX(Reservations[Hall (won''t be transferred to database)],MATCH(SeatReservations[[#This Row],[Reservation]],Reservations[Id],0))</f>
        <v>7</v>
      </c>
      <c r="E3104">
        <f>INDEX(Reservations[Screening],MATCH(SeatReservations[[#This Row],[Reservation]],Reservations[Id],0))</f>
        <v>726</v>
      </c>
      <c r="F3104">
        <f t="shared" si="48"/>
        <v>2</v>
      </c>
      <c r="G3104">
        <f>INDEX(Seat!E:E,MATCH(SeatReservations!C3104,Seat!A:A,0))</f>
        <v>0</v>
      </c>
    </row>
    <row r="3105" spans="1:7" x14ac:dyDescent="0.25">
      <c r="A3105">
        <v>3104</v>
      </c>
      <c r="B3105">
        <v>2887</v>
      </c>
      <c r="C3105">
        <v>529</v>
      </c>
      <c r="D3105">
        <f>INDEX(Reservations[Hall (won''t be transferred to database)],MATCH(SeatReservations[[#This Row],[Reservation]],Reservations[Id],0))</f>
        <v>3</v>
      </c>
      <c r="E3105">
        <f>INDEX(Reservations[Screening],MATCH(SeatReservations[[#This Row],[Reservation]],Reservations[Id],0))</f>
        <v>709</v>
      </c>
      <c r="F3105">
        <f t="shared" si="48"/>
        <v>1</v>
      </c>
      <c r="G3105">
        <f>INDEX(Seat!E:E,MATCH(SeatReservations!C3105,Seat!A:A,0))</f>
        <v>0</v>
      </c>
    </row>
    <row r="3106" spans="1:7" x14ac:dyDescent="0.25">
      <c r="A3106">
        <v>3105</v>
      </c>
      <c r="B3106">
        <v>2068</v>
      </c>
      <c r="C3106">
        <v>1310</v>
      </c>
      <c r="D3106">
        <f>INDEX(Reservations[Hall (won''t be transferred to database)],MATCH(SeatReservations[[#This Row],[Reservation]],Reservations[Id],0))</f>
        <v>8</v>
      </c>
      <c r="E3106">
        <f>INDEX(Reservations[Screening],MATCH(SeatReservations[[#This Row],[Reservation]],Reservations[Id],0))</f>
        <v>647</v>
      </c>
      <c r="F3106">
        <f t="shared" si="48"/>
        <v>1</v>
      </c>
      <c r="G3106">
        <f>INDEX(Seat!E:E,MATCH(SeatReservations!C3106,Seat!A:A,0))</f>
        <v>0</v>
      </c>
    </row>
    <row r="3107" spans="1:7" x14ac:dyDescent="0.25">
      <c r="A3107">
        <v>3106</v>
      </c>
      <c r="B3107">
        <v>2198</v>
      </c>
      <c r="C3107">
        <v>728</v>
      </c>
      <c r="D3107">
        <f>INDEX(Reservations[Hall (won''t be transferred to database)],MATCH(SeatReservations[[#This Row],[Reservation]],Reservations[Id],0))</f>
        <v>4</v>
      </c>
      <c r="E3107">
        <f>INDEX(Reservations[Screening],MATCH(SeatReservations[[#This Row],[Reservation]],Reservations[Id],0))</f>
        <v>802</v>
      </c>
      <c r="F3107">
        <f t="shared" si="48"/>
        <v>1</v>
      </c>
      <c r="G3107">
        <f>INDEX(Seat!E:E,MATCH(SeatReservations!C3107,Seat!A:A,0))</f>
        <v>0</v>
      </c>
    </row>
    <row r="3108" spans="1:7" x14ac:dyDescent="0.25">
      <c r="A3108">
        <v>3107</v>
      </c>
      <c r="B3108">
        <v>778</v>
      </c>
      <c r="C3108">
        <v>1189</v>
      </c>
      <c r="D3108">
        <f>INDEX(Reservations[Hall (won''t be transferred to database)],MATCH(SeatReservations[[#This Row],[Reservation]],Reservations[Id],0))</f>
        <v>7</v>
      </c>
      <c r="E3108">
        <f>INDEX(Reservations[Screening],MATCH(SeatReservations[[#This Row],[Reservation]],Reservations[Id],0))</f>
        <v>674</v>
      </c>
      <c r="F3108">
        <f t="shared" si="48"/>
        <v>1</v>
      </c>
      <c r="G3108">
        <f>INDEX(Seat!E:E,MATCH(SeatReservations!C3108,Seat!A:A,0))</f>
        <v>0</v>
      </c>
    </row>
    <row r="3109" spans="1:7" x14ac:dyDescent="0.25">
      <c r="A3109">
        <v>3108</v>
      </c>
      <c r="B3109">
        <v>661</v>
      </c>
      <c r="C3109">
        <v>1070</v>
      </c>
      <c r="D3109">
        <f>INDEX(Reservations[Hall (won''t be transferred to database)],MATCH(SeatReservations[[#This Row],[Reservation]],Reservations[Id],0))</f>
        <v>6</v>
      </c>
      <c r="E3109">
        <f>INDEX(Reservations[Screening],MATCH(SeatReservations[[#This Row],[Reservation]],Reservations[Id],0))</f>
        <v>828</v>
      </c>
      <c r="F3109">
        <f t="shared" si="48"/>
        <v>1</v>
      </c>
      <c r="G3109">
        <f>INDEX(Seat!E:E,MATCH(SeatReservations!C3109,Seat!A:A,0))</f>
        <v>0</v>
      </c>
    </row>
    <row r="3110" spans="1:7" x14ac:dyDescent="0.25">
      <c r="A3110">
        <v>3109</v>
      </c>
      <c r="B3110">
        <v>2992</v>
      </c>
      <c r="C3110">
        <v>69</v>
      </c>
      <c r="D3110">
        <f>INDEX(Reservations[Hall (won''t be transferred to database)],MATCH(SeatReservations[[#This Row],[Reservation]],Reservations[Id],0))</f>
        <v>1</v>
      </c>
      <c r="E3110">
        <f>INDEX(Reservations[Screening],MATCH(SeatReservations[[#This Row],[Reservation]],Reservations[Id],0))</f>
        <v>765</v>
      </c>
      <c r="F3110">
        <f t="shared" si="48"/>
        <v>1</v>
      </c>
      <c r="G3110">
        <f>INDEX(Seat!E:E,MATCH(SeatReservations!C3110,Seat!A:A,0))</f>
        <v>0</v>
      </c>
    </row>
    <row r="3111" spans="1:7" x14ac:dyDescent="0.25">
      <c r="A3111">
        <v>3110</v>
      </c>
      <c r="B3111">
        <v>554</v>
      </c>
      <c r="C3111">
        <v>876</v>
      </c>
      <c r="D3111">
        <f>INDEX(Reservations[Hall (won''t be transferred to database)],MATCH(SeatReservations[[#This Row],[Reservation]],Reservations[Id],0))</f>
        <v>4</v>
      </c>
      <c r="E3111">
        <f>INDEX(Reservations[Screening],MATCH(SeatReservations[[#This Row],[Reservation]],Reservations[Id],0))</f>
        <v>780</v>
      </c>
      <c r="F3111">
        <f t="shared" si="48"/>
        <v>1</v>
      </c>
      <c r="G3111">
        <f>INDEX(Seat!E:E,MATCH(SeatReservations!C3111,Seat!A:A,0))</f>
        <v>0</v>
      </c>
    </row>
    <row r="3112" spans="1:7" x14ac:dyDescent="0.25">
      <c r="A3112">
        <v>3111</v>
      </c>
      <c r="B3112">
        <v>2443</v>
      </c>
      <c r="C3112">
        <v>1144</v>
      </c>
      <c r="D3112">
        <f>INDEX(Reservations[Hall (won''t be transferred to database)],MATCH(SeatReservations[[#This Row],[Reservation]],Reservations[Id],0))</f>
        <v>6</v>
      </c>
      <c r="E3112">
        <f>INDEX(Reservations[Screening],MATCH(SeatReservations[[#This Row],[Reservation]],Reservations[Id],0))</f>
        <v>716</v>
      </c>
      <c r="F3112">
        <f t="shared" si="48"/>
        <v>1</v>
      </c>
      <c r="G3112">
        <f>INDEX(Seat!E:E,MATCH(SeatReservations!C3112,Seat!A:A,0))</f>
        <v>0</v>
      </c>
    </row>
    <row r="3113" spans="1:7" x14ac:dyDescent="0.25">
      <c r="A3113">
        <v>3112</v>
      </c>
      <c r="B3113">
        <v>506</v>
      </c>
      <c r="C3113">
        <v>1006</v>
      </c>
      <c r="D3113">
        <f>INDEX(Reservations[Hall (won''t be transferred to database)],MATCH(SeatReservations[[#This Row],[Reservation]],Reservations[Id],0))</f>
        <v>5</v>
      </c>
      <c r="E3113">
        <f>INDEX(Reservations[Screening],MATCH(SeatReservations[[#This Row],[Reservation]],Reservations[Id],0))</f>
        <v>818</v>
      </c>
      <c r="F3113">
        <f t="shared" si="48"/>
        <v>1</v>
      </c>
      <c r="G3113">
        <f>INDEX(Seat!E:E,MATCH(SeatReservations!C3113,Seat!A:A,0))</f>
        <v>0</v>
      </c>
    </row>
    <row r="3114" spans="1:7" x14ac:dyDescent="0.25">
      <c r="A3114">
        <v>3113</v>
      </c>
      <c r="B3114">
        <v>1927</v>
      </c>
      <c r="C3114">
        <v>1400</v>
      </c>
      <c r="D3114">
        <f>INDEX(Reservations[Hall (won''t be transferred to database)],MATCH(SeatReservations[[#This Row],[Reservation]],Reservations[Id],0))</f>
        <v>10</v>
      </c>
      <c r="E3114">
        <f>INDEX(Reservations[Screening],MATCH(SeatReservations[[#This Row],[Reservation]],Reservations[Id],0))</f>
        <v>28</v>
      </c>
      <c r="F3114">
        <f t="shared" si="48"/>
        <v>1</v>
      </c>
      <c r="G3114">
        <f>INDEX(Seat!E:E,MATCH(SeatReservations!C3114,Seat!A:A,0))</f>
        <v>0</v>
      </c>
    </row>
    <row r="3115" spans="1:7" x14ac:dyDescent="0.25">
      <c r="A3115">
        <v>3114</v>
      </c>
      <c r="B3115">
        <v>751</v>
      </c>
      <c r="C3115">
        <v>1297</v>
      </c>
      <c r="D3115">
        <f>INDEX(Reservations[Hall (won''t be transferred to database)],MATCH(SeatReservations[[#This Row],[Reservation]],Reservations[Id],0))</f>
        <v>8</v>
      </c>
      <c r="E3115">
        <f>INDEX(Reservations[Screening],MATCH(SeatReservations[[#This Row],[Reservation]],Reservations[Id],0))</f>
        <v>841</v>
      </c>
      <c r="F3115">
        <f t="shared" si="48"/>
        <v>3</v>
      </c>
      <c r="G3115">
        <f>INDEX(Seat!E:E,MATCH(SeatReservations!C3115,Seat!A:A,0))</f>
        <v>0</v>
      </c>
    </row>
    <row r="3116" spans="1:7" x14ac:dyDescent="0.25">
      <c r="A3116">
        <v>3115</v>
      </c>
      <c r="B3116">
        <v>1915</v>
      </c>
      <c r="C3116">
        <v>898</v>
      </c>
      <c r="D3116">
        <f>INDEX(Reservations[Hall (won''t be transferred to database)],MATCH(SeatReservations[[#This Row],[Reservation]],Reservations[Id],0))</f>
        <v>4</v>
      </c>
      <c r="E3116">
        <f>INDEX(Reservations[Screening],MATCH(SeatReservations[[#This Row],[Reservation]],Reservations[Id],0))</f>
        <v>101</v>
      </c>
      <c r="F3116">
        <f t="shared" si="48"/>
        <v>1</v>
      </c>
      <c r="G3116">
        <f>INDEX(Seat!E:E,MATCH(SeatReservations!C3116,Seat!A:A,0))</f>
        <v>0</v>
      </c>
    </row>
    <row r="3117" spans="1:7" x14ac:dyDescent="0.25">
      <c r="A3117">
        <v>3116</v>
      </c>
      <c r="B3117">
        <v>2431</v>
      </c>
      <c r="C3117">
        <v>1127</v>
      </c>
      <c r="D3117">
        <f>INDEX(Reservations[Hall (won''t be transferred to database)],MATCH(SeatReservations[[#This Row],[Reservation]],Reservations[Id],0))</f>
        <v>6</v>
      </c>
      <c r="E3117">
        <f>INDEX(Reservations[Screening],MATCH(SeatReservations[[#This Row],[Reservation]],Reservations[Id],0))</f>
        <v>646</v>
      </c>
      <c r="F3117">
        <f t="shared" si="48"/>
        <v>1</v>
      </c>
      <c r="G3117">
        <f>INDEX(Seat!E:E,MATCH(SeatReservations!C3117,Seat!A:A,0))</f>
        <v>0</v>
      </c>
    </row>
    <row r="3118" spans="1:7" x14ac:dyDescent="0.25">
      <c r="A3118">
        <v>3117</v>
      </c>
      <c r="B3118">
        <v>2611</v>
      </c>
      <c r="C3118">
        <v>947</v>
      </c>
      <c r="D3118">
        <f>INDEX(Reservations[Hall (won''t be transferred to database)],MATCH(SeatReservations[[#This Row],[Reservation]],Reservations[Id],0))</f>
        <v>4</v>
      </c>
      <c r="E3118">
        <f>INDEX(Reservations[Screening],MATCH(SeatReservations[[#This Row],[Reservation]],Reservations[Id],0))</f>
        <v>803</v>
      </c>
      <c r="F3118">
        <f t="shared" si="48"/>
        <v>1</v>
      </c>
      <c r="G3118">
        <f>INDEX(Seat!E:E,MATCH(SeatReservations!C3118,Seat!A:A,0))</f>
        <v>0</v>
      </c>
    </row>
    <row r="3119" spans="1:7" x14ac:dyDescent="0.25">
      <c r="A3119">
        <v>3118</v>
      </c>
      <c r="B3119">
        <v>271</v>
      </c>
      <c r="C3119">
        <v>677</v>
      </c>
      <c r="D3119">
        <f>INDEX(Reservations[Hall (won''t be transferred to database)],MATCH(SeatReservations[[#This Row],[Reservation]],Reservations[Id],0))</f>
        <v>3</v>
      </c>
      <c r="E3119">
        <f>INDEX(Reservations[Screening],MATCH(SeatReservations[[#This Row],[Reservation]],Reservations[Id],0))</f>
        <v>685</v>
      </c>
      <c r="F3119">
        <f t="shared" si="48"/>
        <v>1</v>
      </c>
      <c r="G3119">
        <f>INDEX(Seat!E:E,MATCH(SeatReservations!C3119,Seat!A:A,0))</f>
        <v>0</v>
      </c>
    </row>
    <row r="3120" spans="1:7" x14ac:dyDescent="0.25">
      <c r="A3120">
        <v>3119</v>
      </c>
      <c r="B3120">
        <v>2492</v>
      </c>
      <c r="C3120">
        <v>399</v>
      </c>
      <c r="D3120">
        <f>INDEX(Reservations[Hall (won''t be transferred to database)],MATCH(SeatReservations[[#This Row],[Reservation]],Reservations[Id],0))</f>
        <v>2</v>
      </c>
      <c r="E3120">
        <f>INDEX(Reservations[Screening],MATCH(SeatReservations[[#This Row],[Reservation]],Reservations[Id],0))</f>
        <v>769</v>
      </c>
      <c r="F3120">
        <f t="shared" si="48"/>
        <v>1</v>
      </c>
      <c r="G3120">
        <f>INDEX(Seat!E:E,MATCH(SeatReservations!C3120,Seat!A:A,0))</f>
        <v>0</v>
      </c>
    </row>
    <row r="3121" spans="1:7" x14ac:dyDescent="0.25">
      <c r="A3121">
        <v>3120</v>
      </c>
      <c r="B3121">
        <v>522</v>
      </c>
      <c r="C3121">
        <v>1160</v>
      </c>
      <c r="D3121">
        <f>INDEX(Reservations[Hall (won''t be transferred to database)],MATCH(SeatReservations[[#This Row],[Reservation]],Reservations[Id],0))</f>
        <v>6</v>
      </c>
      <c r="E3121">
        <f>INDEX(Reservations[Screening],MATCH(SeatReservations[[#This Row],[Reservation]],Reservations[Id],0))</f>
        <v>677</v>
      </c>
      <c r="F3121">
        <f t="shared" si="48"/>
        <v>1</v>
      </c>
      <c r="G3121">
        <f>INDEX(Seat!E:E,MATCH(SeatReservations!C3121,Seat!A:A,0))</f>
        <v>0</v>
      </c>
    </row>
    <row r="3122" spans="1:7" x14ac:dyDescent="0.25">
      <c r="A3122">
        <v>3121</v>
      </c>
      <c r="B3122">
        <v>1454</v>
      </c>
      <c r="C3122">
        <v>1297</v>
      </c>
      <c r="D3122">
        <f>INDEX(Reservations[Hall (won''t be transferred to database)],MATCH(SeatReservations[[#This Row],[Reservation]],Reservations[Id],0))</f>
        <v>8</v>
      </c>
      <c r="E3122">
        <f>INDEX(Reservations[Screening],MATCH(SeatReservations[[#This Row],[Reservation]],Reservations[Id],0))</f>
        <v>38</v>
      </c>
      <c r="F3122">
        <f t="shared" si="48"/>
        <v>2</v>
      </c>
      <c r="G3122">
        <f>INDEX(Seat!E:E,MATCH(SeatReservations!C3122,Seat!A:A,0))</f>
        <v>0</v>
      </c>
    </row>
    <row r="3123" spans="1:7" x14ac:dyDescent="0.25">
      <c r="A3123">
        <v>3122</v>
      </c>
      <c r="B3123">
        <v>2356</v>
      </c>
      <c r="C3123">
        <v>430</v>
      </c>
      <c r="D3123">
        <f>INDEX(Reservations[Hall (won''t be transferred to database)],MATCH(SeatReservations[[#This Row],[Reservation]],Reservations[Id],0))</f>
        <v>2</v>
      </c>
      <c r="E3123">
        <f>INDEX(Reservations[Screening],MATCH(SeatReservations[[#This Row],[Reservation]],Reservations[Id],0))</f>
        <v>736</v>
      </c>
      <c r="F3123">
        <f t="shared" si="48"/>
        <v>1</v>
      </c>
      <c r="G3123">
        <f>INDEX(Seat!E:E,MATCH(SeatReservations!C3123,Seat!A:A,0))</f>
        <v>0</v>
      </c>
    </row>
    <row r="3124" spans="1:7" x14ac:dyDescent="0.25">
      <c r="A3124">
        <v>3123</v>
      </c>
      <c r="B3124">
        <v>529</v>
      </c>
      <c r="C3124">
        <v>1343</v>
      </c>
      <c r="D3124">
        <f>INDEX(Reservations[Hall (won''t be transferred to database)],MATCH(SeatReservations[[#This Row],[Reservation]],Reservations[Id],0))</f>
        <v>9</v>
      </c>
      <c r="E3124">
        <f>INDEX(Reservations[Screening],MATCH(SeatReservations[[#This Row],[Reservation]],Reservations[Id],0))</f>
        <v>811</v>
      </c>
      <c r="F3124">
        <f t="shared" si="48"/>
        <v>1</v>
      </c>
      <c r="G3124">
        <f>INDEX(Seat!E:E,MATCH(SeatReservations!C3124,Seat!A:A,0))</f>
        <v>0</v>
      </c>
    </row>
    <row r="3125" spans="1:7" x14ac:dyDescent="0.25">
      <c r="A3125">
        <v>3124</v>
      </c>
      <c r="B3125">
        <v>1078</v>
      </c>
      <c r="C3125">
        <v>1390</v>
      </c>
      <c r="D3125">
        <f>INDEX(Reservations[Hall (won''t be transferred to database)],MATCH(SeatReservations[[#This Row],[Reservation]],Reservations[Id],0))</f>
        <v>10</v>
      </c>
      <c r="E3125">
        <f>INDEX(Reservations[Screening],MATCH(SeatReservations[[#This Row],[Reservation]],Reservations[Id],0))</f>
        <v>53</v>
      </c>
      <c r="F3125">
        <f t="shared" si="48"/>
        <v>1</v>
      </c>
      <c r="G3125">
        <f>INDEX(Seat!E:E,MATCH(SeatReservations!C3125,Seat!A:A,0))</f>
        <v>0</v>
      </c>
    </row>
    <row r="3126" spans="1:7" x14ac:dyDescent="0.25">
      <c r="A3126">
        <v>3125</v>
      </c>
      <c r="B3126">
        <v>2226</v>
      </c>
      <c r="C3126">
        <v>1260</v>
      </c>
      <c r="D3126">
        <f>INDEX(Reservations[Hall (won''t be transferred to database)],MATCH(SeatReservations[[#This Row],[Reservation]],Reservations[Id],0))</f>
        <v>7</v>
      </c>
      <c r="E3126">
        <f>INDEX(Reservations[Screening],MATCH(SeatReservations[[#This Row],[Reservation]],Reservations[Id],0))</f>
        <v>733</v>
      </c>
      <c r="F3126">
        <f t="shared" si="48"/>
        <v>1</v>
      </c>
      <c r="G3126">
        <f>INDEX(Seat!E:E,MATCH(SeatReservations!C3126,Seat!A:A,0))</f>
        <v>0</v>
      </c>
    </row>
    <row r="3127" spans="1:7" x14ac:dyDescent="0.25">
      <c r="A3127">
        <v>3126</v>
      </c>
      <c r="B3127">
        <v>945</v>
      </c>
      <c r="C3127">
        <v>1348</v>
      </c>
      <c r="D3127">
        <f>INDEX(Reservations[Hall (won''t be transferred to database)],MATCH(SeatReservations[[#This Row],[Reservation]],Reservations[Id],0))</f>
        <v>9</v>
      </c>
      <c r="E3127">
        <f>INDEX(Reservations[Screening],MATCH(SeatReservations[[#This Row],[Reservation]],Reservations[Id],0))</f>
        <v>670</v>
      </c>
      <c r="F3127">
        <f t="shared" si="48"/>
        <v>1</v>
      </c>
      <c r="G3127">
        <f>INDEX(Seat!E:E,MATCH(SeatReservations!C3127,Seat!A:A,0))</f>
        <v>0</v>
      </c>
    </row>
    <row r="3128" spans="1:7" x14ac:dyDescent="0.25">
      <c r="A3128">
        <v>3127</v>
      </c>
      <c r="B3128">
        <v>2122</v>
      </c>
      <c r="C3128">
        <v>434</v>
      </c>
      <c r="D3128">
        <f>INDEX(Reservations[Hall (won''t be transferred to database)],MATCH(SeatReservations[[#This Row],[Reservation]],Reservations[Id],0))</f>
        <v>2</v>
      </c>
      <c r="E3128">
        <f>INDEX(Reservations[Screening],MATCH(SeatReservations[[#This Row],[Reservation]],Reservations[Id],0))</f>
        <v>787</v>
      </c>
      <c r="F3128">
        <f t="shared" si="48"/>
        <v>1</v>
      </c>
      <c r="G3128">
        <f>INDEX(Seat!E:E,MATCH(SeatReservations!C3128,Seat!A:A,0))</f>
        <v>0</v>
      </c>
    </row>
    <row r="3129" spans="1:7" x14ac:dyDescent="0.25">
      <c r="A3129">
        <v>3128</v>
      </c>
      <c r="B3129">
        <v>897</v>
      </c>
      <c r="C3129">
        <v>1340</v>
      </c>
      <c r="D3129">
        <f>INDEX(Reservations[Hall (won''t be transferred to database)],MATCH(SeatReservations[[#This Row],[Reservation]],Reservations[Id],0))</f>
        <v>9</v>
      </c>
      <c r="E3129">
        <f>INDEX(Reservations[Screening],MATCH(SeatReservations[[#This Row],[Reservation]],Reservations[Id],0))</f>
        <v>761</v>
      </c>
      <c r="F3129">
        <f t="shared" si="48"/>
        <v>1</v>
      </c>
      <c r="G3129">
        <f>INDEX(Seat!E:E,MATCH(SeatReservations!C3129,Seat!A:A,0))</f>
        <v>0</v>
      </c>
    </row>
    <row r="3130" spans="1:7" x14ac:dyDescent="0.25">
      <c r="A3130">
        <v>3129</v>
      </c>
      <c r="B3130">
        <v>1877</v>
      </c>
      <c r="C3130">
        <v>1421</v>
      </c>
      <c r="D3130">
        <f>INDEX(Reservations[Hall (won''t be transferred to database)],MATCH(SeatReservations[[#This Row],[Reservation]],Reservations[Id],0))</f>
        <v>10</v>
      </c>
      <c r="E3130">
        <f>INDEX(Reservations[Screening],MATCH(SeatReservations[[#This Row],[Reservation]],Reservations[Id],0))</f>
        <v>28</v>
      </c>
      <c r="F3130">
        <f t="shared" si="48"/>
        <v>2</v>
      </c>
      <c r="G3130">
        <f>INDEX(Seat!E:E,MATCH(SeatReservations!C3130,Seat!A:A,0))</f>
        <v>0</v>
      </c>
    </row>
    <row r="3131" spans="1:7" x14ac:dyDescent="0.25">
      <c r="A3131">
        <v>3130</v>
      </c>
      <c r="B3131">
        <v>175</v>
      </c>
      <c r="C3131">
        <v>381</v>
      </c>
      <c r="D3131">
        <f>INDEX(Reservations[Hall (won''t be transferred to database)],MATCH(SeatReservations[[#This Row],[Reservation]],Reservations[Id],0))</f>
        <v>2</v>
      </c>
      <c r="E3131">
        <f>INDEX(Reservations[Screening],MATCH(SeatReservations[[#This Row],[Reservation]],Reservations[Id],0))</f>
        <v>623</v>
      </c>
      <c r="F3131">
        <f t="shared" si="48"/>
        <v>1</v>
      </c>
      <c r="G3131">
        <f>INDEX(Seat!E:E,MATCH(SeatReservations!C3131,Seat!A:A,0))</f>
        <v>0</v>
      </c>
    </row>
    <row r="3132" spans="1:7" x14ac:dyDescent="0.25">
      <c r="A3132">
        <v>3131</v>
      </c>
      <c r="B3132">
        <v>804</v>
      </c>
      <c r="C3132">
        <v>1073</v>
      </c>
      <c r="D3132">
        <f>INDEX(Reservations[Hall (won''t be transferred to database)],MATCH(SeatReservations[[#This Row],[Reservation]],Reservations[Id],0))</f>
        <v>6</v>
      </c>
      <c r="E3132">
        <f>INDEX(Reservations[Screening],MATCH(SeatReservations[[#This Row],[Reservation]],Reservations[Id],0))</f>
        <v>750</v>
      </c>
      <c r="F3132">
        <f t="shared" si="48"/>
        <v>2</v>
      </c>
      <c r="G3132">
        <f>INDEX(Seat!E:E,MATCH(SeatReservations!C3132,Seat!A:A,0))</f>
        <v>0</v>
      </c>
    </row>
    <row r="3133" spans="1:7" x14ac:dyDescent="0.25">
      <c r="A3133">
        <v>3132</v>
      </c>
      <c r="B3133">
        <v>599</v>
      </c>
      <c r="C3133">
        <v>563</v>
      </c>
      <c r="D3133">
        <f>INDEX(Reservations[Hall (won''t be transferred to database)],MATCH(SeatReservations[[#This Row],[Reservation]],Reservations[Id],0))</f>
        <v>3</v>
      </c>
      <c r="E3133">
        <f>INDEX(Reservations[Screening],MATCH(SeatReservations[[#This Row],[Reservation]],Reservations[Id],0))</f>
        <v>678</v>
      </c>
      <c r="F3133">
        <f t="shared" si="48"/>
        <v>1</v>
      </c>
      <c r="G3133">
        <f>INDEX(Seat!E:E,MATCH(SeatReservations!C3133,Seat!A:A,0))</f>
        <v>0</v>
      </c>
    </row>
    <row r="3134" spans="1:7" x14ac:dyDescent="0.25">
      <c r="A3134">
        <v>3133</v>
      </c>
      <c r="B3134">
        <v>93</v>
      </c>
      <c r="C3134">
        <v>996</v>
      </c>
      <c r="D3134">
        <f>INDEX(Reservations[Hall (won''t be transferred to database)],MATCH(SeatReservations[[#This Row],[Reservation]],Reservations[Id],0))</f>
        <v>5</v>
      </c>
      <c r="E3134">
        <f>INDEX(Reservations[Screening],MATCH(SeatReservations[[#This Row],[Reservation]],Reservations[Id],0))</f>
        <v>763</v>
      </c>
      <c r="F3134">
        <f t="shared" si="48"/>
        <v>1</v>
      </c>
      <c r="G3134">
        <f>INDEX(Seat!E:E,MATCH(SeatReservations!C3134,Seat!A:A,0))</f>
        <v>0</v>
      </c>
    </row>
    <row r="3135" spans="1:7" x14ac:dyDescent="0.25">
      <c r="A3135">
        <v>3134</v>
      </c>
      <c r="B3135">
        <v>1304</v>
      </c>
      <c r="C3135">
        <v>742</v>
      </c>
      <c r="D3135">
        <f>INDEX(Reservations[Hall (won''t be transferred to database)],MATCH(SeatReservations[[#This Row],[Reservation]],Reservations[Id],0))</f>
        <v>4</v>
      </c>
      <c r="E3135">
        <f>INDEX(Reservations[Screening],MATCH(SeatReservations[[#This Row],[Reservation]],Reservations[Id],0))</f>
        <v>108</v>
      </c>
      <c r="F3135">
        <f t="shared" si="48"/>
        <v>1</v>
      </c>
      <c r="G3135">
        <f>INDEX(Seat!E:E,MATCH(SeatReservations!C3135,Seat!A:A,0))</f>
        <v>0</v>
      </c>
    </row>
    <row r="3136" spans="1:7" x14ac:dyDescent="0.25">
      <c r="A3136">
        <v>3135</v>
      </c>
      <c r="B3136">
        <v>106</v>
      </c>
      <c r="C3136">
        <v>756</v>
      </c>
      <c r="D3136">
        <f>INDEX(Reservations[Hall (won''t be transferred to database)],MATCH(SeatReservations[[#This Row],[Reservation]],Reservations[Id],0))</f>
        <v>4</v>
      </c>
      <c r="E3136">
        <f>INDEX(Reservations[Screening],MATCH(SeatReservations[[#This Row],[Reservation]],Reservations[Id],0))</f>
        <v>800</v>
      </c>
      <c r="F3136">
        <f t="shared" si="48"/>
        <v>1</v>
      </c>
      <c r="G3136">
        <f>INDEX(Seat!E:E,MATCH(SeatReservations!C3136,Seat!A:A,0))</f>
        <v>0</v>
      </c>
    </row>
    <row r="3137" spans="1:7" x14ac:dyDescent="0.25">
      <c r="A3137">
        <v>3136</v>
      </c>
      <c r="B3137">
        <v>1123</v>
      </c>
      <c r="C3137">
        <v>1065</v>
      </c>
      <c r="D3137">
        <f>INDEX(Reservations[Hall (won''t be transferred to database)],MATCH(SeatReservations[[#This Row],[Reservation]],Reservations[Id],0))</f>
        <v>6</v>
      </c>
      <c r="E3137">
        <f>INDEX(Reservations[Screening],MATCH(SeatReservations[[#This Row],[Reservation]],Reservations[Id],0))</f>
        <v>116</v>
      </c>
      <c r="F3137">
        <f t="shared" si="48"/>
        <v>1</v>
      </c>
      <c r="G3137">
        <f>INDEX(Seat!E:E,MATCH(SeatReservations!C3137,Seat!A:A,0))</f>
        <v>0</v>
      </c>
    </row>
    <row r="3138" spans="1:7" x14ac:dyDescent="0.25">
      <c r="A3138">
        <v>3137</v>
      </c>
      <c r="B3138">
        <v>1799</v>
      </c>
      <c r="C3138">
        <v>1218</v>
      </c>
      <c r="D3138">
        <f>INDEX(Reservations[Hall (won''t be transferred to database)],MATCH(SeatReservations[[#This Row],[Reservation]],Reservations[Id],0))</f>
        <v>7</v>
      </c>
      <c r="E3138">
        <f>INDEX(Reservations[Screening],MATCH(SeatReservations[[#This Row],[Reservation]],Reservations[Id],0))</f>
        <v>110</v>
      </c>
      <c r="F3138">
        <f t="shared" ref="F3138:F3201" si="49">COUNTIFS($E$1:$E$15894,E3138,$C$1:$C$15894,C3138)</f>
        <v>1</v>
      </c>
      <c r="G3138">
        <f>INDEX(Seat!E:E,MATCH(SeatReservations!C3138,Seat!A:A,0))</f>
        <v>0</v>
      </c>
    </row>
    <row r="3139" spans="1:7" x14ac:dyDescent="0.25">
      <c r="A3139">
        <v>3138</v>
      </c>
      <c r="B3139">
        <v>2405</v>
      </c>
      <c r="C3139">
        <v>1384</v>
      </c>
      <c r="D3139">
        <f>INDEX(Reservations[Hall (won''t be transferred to database)],MATCH(SeatReservations[[#This Row],[Reservation]],Reservations[Id],0))</f>
        <v>10</v>
      </c>
      <c r="E3139">
        <f>INDEX(Reservations[Screening],MATCH(SeatReservations[[#This Row],[Reservation]],Reservations[Id],0))</f>
        <v>602</v>
      </c>
      <c r="F3139">
        <f t="shared" si="49"/>
        <v>1</v>
      </c>
      <c r="G3139">
        <f>INDEX(Seat!E:E,MATCH(SeatReservations!C3139,Seat!A:A,0))</f>
        <v>0</v>
      </c>
    </row>
    <row r="3140" spans="1:7" x14ac:dyDescent="0.25">
      <c r="A3140">
        <v>3139</v>
      </c>
      <c r="B3140">
        <v>2432</v>
      </c>
      <c r="C3140">
        <v>1186</v>
      </c>
      <c r="D3140">
        <f>INDEX(Reservations[Hall (won''t be transferred to database)],MATCH(SeatReservations[[#This Row],[Reservation]],Reservations[Id],0))</f>
        <v>7</v>
      </c>
      <c r="E3140">
        <f>INDEX(Reservations[Screening],MATCH(SeatReservations[[#This Row],[Reservation]],Reservations[Id],0))</f>
        <v>668</v>
      </c>
      <c r="F3140">
        <f t="shared" si="49"/>
        <v>1</v>
      </c>
      <c r="G3140">
        <f>INDEX(Seat!E:E,MATCH(SeatReservations!C3140,Seat!A:A,0))</f>
        <v>0</v>
      </c>
    </row>
    <row r="3141" spans="1:7" x14ac:dyDescent="0.25">
      <c r="A3141">
        <v>3140</v>
      </c>
      <c r="B3141">
        <v>1492</v>
      </c>
      <c r="C3141">
        <v>1025</v>
      </c>
      <c r="D3141">
        <f>INDEX(Reservations[Hall (won''t be transferred to database)],MATCH(SeatReservations[[#This Row],[Reservation]],Reservations[Id],0))</f>
        <v>5</v>
      </c>
      <c r="E3141">
        <f>INDEX(Reservations[Screening],MATCH(SeatReservations[[#This Row],[Reservation]],Reservations[Id],0))</f>
        <v>289</v>
      </c>
      <c r="F3141">
        <f t="shared" si="49"/>
        <v>1</v>
      </c>
      <c r="G3141">
        <f>INDEX(Seat!E:E,MATCH(SeatReservations!C3141,Seat!A:A,0))</f>
        <v>0</v>
      </c>
    </row>
    <row r="3142" spans="1:7" x14ac:dyDescent="0.25">
      <c r="A3142">
        <v>3141</v>
      </c>
      <c r="B3142">
        <v>388</v>
      </c>
      <c r="C3142">
        <v>1044</v>
      </c>
      <c r="D3142">
        <f>INDEX(Reservations[Hall (won''t be transferred to database)],MATCH(SeatReservations[[#This Row],[Reservation]],Reservations[Id],0))</f>
        <v>5</v>
      </c>
      <c r="E3142">
        <f>INDEX(Reservations[Screening],MATCH(SeatReservations[[#This Row],[Reservation]],Reservations[Id],0))</f>
        <v>763</v>
      </c>
      <c r="F3142">
        <f t="shared" si="49"/>
        <v>1</v>
      </c>
      <c r="G3142">
        <f>INDEX(Seat!E:E,MATCH(SeatReservations!C3142,Seat!A:A,0))</f>
        <v>0</v>
      </c>
    </row>
    <row r="3143" spans="1:7" x14ac:dyDescent="0.25">
      <c r="A3143">
        <v>3142</v>
      </c>
      <c r="B3143">
        <v>2239</v>
      </c>
      <c r="C3143">
        <v>1322</v>
      </c>
      <c r="D3143">
        <f>INDEX(Reservations[Hall (won''t be transferred to database)],MATCH(SeatReservations[[#This Row],[Reservation]],Reservations[Id],0))</f>
        <v>9</v>
      </c>
      <c r="E3143">
        <f>INDEX(Reservations[Screening],MATCH(SeatReservations[[#This Row],[Reservation]],Reservations[Id],0))</f>
        <v>795</v>
      </c>
      <c r="F3143">
        <f t="shared" si="49"/>
        <v>1</v>
      </c>
      <c r="G3143">
        <f>INDEX(Seat!E:E,MATCH(SeatReservations!C3143,Seat!A:A,0))</f>
        <v>0</v>
      </c>
    </row>
    <row r="3144" spans="1:7" x14ac:dyDescent="0.25">
      <c r="A3144">
        <v>3143</v>
      </c>
      <c r="B3144">
        <v>462</v>
      </c>
      <c r="C3144">
        <v>88</v>
      </c>
      <c r="D3144">
        <f>INDEX(Reservations[Hall (won''t be transferred to database)],MATCH(SeatReservations[[#This Row],[Reservation]],Reservations[Id],0))</f>
        <v>1</v>
      </c>
      <c r="E3144">
        <f>INDEX(Reservations[Screening],MATCH(SeatReservations[[#This Row],[Reservation]],Reservations[Id],0))</f>
        <v>790</v>
      </c>
      <c r="F3144">
        <f t="shared" si="49"/>
        <v>1</v>
      </c>
      <c r="G3144">
        <f>INDEX(Seat!E:E,MATCH(SeatReservations!C3144,Seat!A:A,0))</f>
        <v>0</v>
      </c>
    </row>
    <row r="3145" spans="1:7" x14ac:dyDescent="0.25">
      <c r="A3145">
        <v>3144</v>
      </c>
      <c r="B3145">
        <v>2122</v>
      </c>
      <c r="C3145">
        <v>327</v>
      </c>
      <c r="D3145">
        <f>INDEX(Reservations[Hall (won''t be transferred to database)],MATCH(SeatReservations[[#This Row],[Reservation]],Reservations[Id],0))</f>
        <v>2</v>
      </c>
      <c r="E3145">
        <f>INDEX(Reservations[Screening],MATCH(SeatReservations[[#This Row],[Reservation]],Reservations[Id],0))</f>
        <v>787</v>
      </c>
      <c r="F3145">
        <f t="shared" si="49"/>
        <v>1</v>
      </c>
      <c r="G3145">
        <f>INDEX(Seat!E:E,MATCH(SeatReservations!C3145,Seat!A:A,0))</f>
        <v>0</v>
      </c>
    </row>
    <row r="3146" spans="1:7" x14ac:dyDescent="0.25">
      <c r="A3146">
        <v>3145</v>
      </c>
      <c r="B3146">
        <v>605</v>
      </c>
      <c r="C3146">
        <v>1283</v>
      </c>
      <c r="D3146">
        <f>INDEX(Reservations[Hall (won''t be transferred to database)],MATCH(SeatReservations[[#This Row],[Reservation]],Reservations[Id],0))</f>
        <v>8</v>
      </c>
      <c r="E3146">
        <f>INDEX(Reservations[Screening],MATCH(SeatReservations[[#This Row],[Reservation]],Reservations[Id],0))</f>
        <v>601</v>
      </c>
      <c r="F3146">
        <f t="shared" si="49"/>
        <v>1</v>
      </c>
      <c r="G3146">
        <f>INDEX(Seat!E:E,MATCH(SeatReservations!C3146,Seat!A:A,0))</f>
        <v>0</v>
      </c>
    </row>
    <row r="3147" spans="1:7" x14ac:dyDescent="0.25">
      <c r="A3147">
        <v>3146</v>
      </c>
      <c r="B3147">
        <v>1423</v>
      </c>
      <c r="C3147">
        <v>1098</v>
      </c>
      <c r="D3147">
        <f>INDEX(Reservations[Hall (won''t be transferred to database)],MATCH(SeatReservations[[#This Row],[Reservation]],Reservations[Id],0))</f>
        <v>6</v>
      </c>
      <c r="E3147">
        <f>INDEX(Reservations[Screening],MATCH(SeatReservations[[#This Row],[Reservation]],Reservations[Id],0))</f>
        <v>10</v>
      </c>
      <c r="F3147">
        <f t="shared" si="49"/>
        <v>2</v>
      </c>
      <c r="G3147">
        <f>INDEX(Seat!E:E,MATCH(SeatReservations!C3147,Seat!A:A,0))</f>
        <v>0</v>
      </c>
    </row>
    <row r="3148" spans="1:7" x14ac:dyDescent="0.25">
      <c r="A3148">
        <v>3147</v>
      </c>
      <c r="B3148">
        <v>2628</v>
      </c>
      <c r="C3148">
        <v>131</v>
      </c>
      <c r="D3148">
        <f>INDEX(Reservations[Hall (won''t be transferred to database)],MATCH(SeatReservations[[#This Row],[Reservation]],Reservations[Id],0))</f>
        <v>1</v>
      </c>
      <c r="E3148">
        <f>INDEX(Reservations[Screening],MATCH(SeatReservations[[#This Row],[Reservation]],Reservations[Id],0))</f>
        <v>696</v>
      </c>
      <c r="F3148">
        <f t="shared" si="49"/>
        <v>1</v>
      </c>
      <c r="G3148">
        <f>INDEX(Seat!E:E,MATCH(SeatReservations!C3148,Seat!A:A,0))</f>
        <v>0</v>
      </c>
    </row>
    <row r="3149" spans="1:7" x14ac:dyDescent="0.25">
      <c r="A3149">
        <v>3148</v>
      </c>
      <c r="B3149">
        <v>2885</v>
      </c>
      <c r="C3149">
        <v>1426</v>
      </c>
      <c r="D3149">
        <f>INDEX(Reservations[Hall (won''t be transferred to database)],MATCH(SeatReservations[[#This Row],[Reservation]],Reservations[Id],0))</f>
        <v>10</v>
      </c>
      <c r="E3149">
        <f>INDEX(Reservations[Screening],MATCH(SeatReservations[[#This Row],[Reservation]],Reservations[Id],0))</f>
        <v>644</v>
      </c>
      <c r="F3149">
        <f t="shared" si="49"/>
        <v>2</v>
      </c>
      <c r="G3149">
        <f>INDEX(Seat!E:E,MATCH(SeatReservations!C3149,Seat!A:A,0))</f>
        <v>0</v>
      </c>
    </row>
    <row r="3150" spans="1:7" x14ac:dyDescent="0.25">
      <c r="A3150">
        <v>3149</v>
      </c>
      <c r="B3150">
        <v>756</v>
      </c>
      <c r="C3150">
        <v>640</v>
      </c>
      <c r="D3150">
        <f>INDEX(Reservations[Hall (won''t be transferred to database)],MATCH(SeatReservations[[#This Row],[Reservation]],Reservations[Id],0))</f>
        <v>3</v>
      </c>
      <c r="E3150">
        <f>INDEX(Reservations[Screening],MATCH(SeatReservations[[#This Row],[Reservation]],Reservations[Id],0))</f>
        <v>709</v>
      </c>
      <c r="F3150">
        <f t="shared" si="49"/>
        <v>1</v>
      </c>
      <c r="G3150">
        <f>INDEX(Seat!E:E,MATCH(SeatReservations!C3150,Seat!A:A,0))</f>
        <v>0</v>
      </c>
    </row>
    <row r="3151" spans="1:7" x14ac:dyDescent="0.25">
      <c r="A3151">
        <v>3150</v>
      </c>
      <c r="B3151">
        <v>76</v>
      </c>
      <c r="C3151">
        <v>1005</v>
      </c>
      <c r="D3151">
        <f>INDEX(Reservations[Hall (won''t be transferred to database)],MATCH(SeatReservations[[#This Row],[Reservation]],Reservations[Id],0))</f>
        <v>5</v>
      </c>
      <c r="E3151">
        <f>INDEX(Reservations[Screening],MATCH(SeatReservations[[#This Row],[Reservation]],Reservations[Id],0))</f>
        <v>827</v>
      </c>
      <c r="F3151">
        <f t="shared" si="49"/>
        <v>1</v>
      </c>
      <c r="G3151">
        <f>INDEX(Seat!E:E,MATCH(SeatReservations!C3151,Seat!A:A,0))</f>
        <v>0</v>
      </c>
    </row>
    <row r="3152" spans="1:7" x14ac:dyDescent="0.25">
      <c r="A3152">
        <v>3151</v>
      </c>
      <c r="B3152">
        <v>1134</v>
      </c>
      <c r="C3152">
        <v>1052</v>
      </c>
      <c r="D3152">
        <f>INDEX(Reservations[Hall (won''t be transferred to database)],MATCH(SeatReservations[[#This Row],[Reservation]],Reservations[Id],0))</f>
        <v>5</v>
      </c>
      <c r="E3152">
        <f>INDEX(Reservations[Screening],MATCH(SeatReservations[[#This Row],[Reservation]],Reservations[Id],0))</f>
        <v>154</v>
      </c>
      <c r="F3152">
        <f t="shared" si="49"/>
        <v>1</v>
      </c>
      <c r="G3152">
        <f>INDEX(Seat!E:E,MATCH(SeatReservations!C3152,Seat!A:A,0))</f>
        <v>0</v>
      </c>
    </row>
    <row r="3153" spans="1:7" x14ac:dyDescent="0.25">
      <c r="A3153">
        <v>3152</v>
      </c>
      <c r="B3153">
        <v>1736</v>
      </c>
      <c r="C3153">
        <v>1186</v>
      </c>
      <c r="D3153">
        <f>INDEX(Reservations[Hall (won''t be transferred to database)],MATCH(SeatReservations[[#This Row],[Reservation]],Reservations[Id],0))</f>
        <v>7</v>
      </c>
      <c r="E3153">
        <f>INDEX(Reservations[Screening],MATCH(SeatReservations[[#This Row],[Reservation]],Reservations[Id],0))</f>
        <v>203</v>
      </c>
      <c r="F3153">
        <f t="shared" si="49"/>
        <v>1</v>
      </c>
      <c r="G3153">
        <f>INDEX(Seat!E:E,MATCH(SeatReservations!C3153,Seat!A:A,0))</f>
        <v>0</v>
      </c>
    </row>
    <row r="3154" spans="1:7" x14ac:dyDescent="0.25">
      <c r="A3154">
        <v>3153</v>
      </c>
      <c r="B3154">
        <v>2632</v>
      </c>
      <c r="C3154">
        <v>549</v>
      </c>
      <c r="D3154">
        <f>INDEX(Reservations[Hall (won''t be transferred to database)],MATCH(SeatReservations[[#This Row],[Reservation]],Reservations[Id],0))</f>
        <v>3</v>
      </c>
      <c r="E3154">
        <f>INDEX(Reservations[Screening],MATCH(SeatReservations[[#This Row],[Reservation]],Reservations[Id],0))</f>
        <v>791</v>
      </c>
      <c r="F3154">
        <f t="shared" si="49"/>
        <v>1</v>
      </c>
      <c r="G3154">
        <f>INDEX(Seat!E:E,MATCH(SeatReservations!C3154,Seat!A:A,0))</f>
        <v>0</v>
      </c>
    </row>
    <row r="3155" spans="1:7" x14ac:dyDescent="0.25">
      <c r="A3155">
        <v>3154</v>
      </c>
      <c r="B3155">
        <v>2254</v>
      </c>
      <c r="C3155">
        <v>1403</v>
      </c>
      <c r="D3155">
        <f>INDEX(Reservations[Hall (won''t be transferred to database)],MATCH(SeatReservations[[#This Row],[Reservation]],Reservations[Id],0))</f>
        <v>10</v>
      </c>
      <c r="E3155">
        <f>INDEX(Reservations[Screening],MATCH(SeatReservations[[#This Row],[Reservation]],Reservations[Id],0))</f>
        <v>779</v>
      </c>
      <c r="F3155">
        <f t="shared" si="49"/>
        <v>1</v>
      </c>
      <c r="G3155">
        <f>INDEX(Seat!E:E,MATCH(SeatReservations!C3155,Seat!A:A,0))</f>
        <v>0</v>
      </c>
    </row>
    <row r="3156" spans="1:7" x14ac:dyDescent="0.25">
      <c r="A3156">
        <v>3155</v>
      </c>
      <c r="B3156">
        <v>2622</v>
      </c>
      <c r="C3156">
        <v>797</v>
      </c>
      <c r="D3156">
        <f>INDEX(Reservations[Hall (won''t be transferred to database)],MATCH(SeatReservations[[#This Row],[Reservation]],Reservations[Id],0))</f>
        <v>4</v>
      </c>
      <c r="E3156">
        <f>INDEX(Reservations[Screening],MATCH(SeatReservations[[#This Row],[Reservation]],Reservations[Id],0))</f>
        <v>803</v>
      </c>
      <c r="F3156">
        <f t="shared" si="49"/>
        <v>1</v>
      </c>
      <c r="G3156">
        <f>INDEX(Seat!E:E,MATCH(SeatReservations!C3156,Seat!A:A,0))</f>
        <v>0</v>
      </c>
    </row>
    <row r="3157" spans="1:7" x14ac:dyDescent="0.25">
      <c r="A3157">
        <v>3156</v>
      </c>
      <c r="B3157">
        <v>101</v>
      </c>
      <c r="C3157">
        <v>170</v>
      </c>
      <c r="D3157">
        <f>INDEX(Reservations[Hall (won''t be transferred to database)],MATCH(SeatReservations[[#This Row],[Reservation]],Reservations[Id],0))</f>
        <v>1</v>
      </c>
      <c r="E3157">
        <f>INDEX(Reservations[Screening],MATCH(SeatReservations[[#This Row],[Reservation]],Reservations[Id],0))</f>
        <v>735</v>
      </c>
      <c r="F3157">
        <f t="shared" si="49"/>
        <v>1</v>
      </c>
      <c r="G3157">
        <f>INDEX(Seat!E:E,MATCH(SeatReservations!C3157,Seat!A:A,0))</f>
        <v>0</v>
      </c>
    </row>
    <row r="3158" spans="1:7" x14ac:dyDescent="0.25">
      <c r="A3158">
        <v>3157</v>
      </c>
      <c r="B3158">
        <v>6</v>
      </c>
      <c r="C3158">
        <v>796</v>
      </c>
      <c r="D3158">
        <f>INDEX(Reservations[Hall (won''t be transferred to database)],MATCH(SeatReservations[[#This Row],[Reservation]],Reservations[Id],0))</f>
        <v>4</v>
      </c>
      <c r="E3158">
        <f>INDEX(Reservations[Screening],MATCH(SeatReservations[[#This Row],[Reservation]],Reservations[Id],0))</f>
        <v>653</v>
      </c>
      <c r="F3158">
        <f t="shared" si="49"/>
        <v>1</v>
      </c>
      <c r="G3158">
        <f>INDEX(Seat!E:E,MATCH(SeatReservations!C3158,Seat!A:A,0))</f>
        <v>0</v>
      </c>
    </row>
    <row r="3159" spans="1:7" x14ac:dyDescent="0.25">
      <c r="A3159">
        <v>3158</v>
      </c>
      <c r="B3159">
        <v>353</v>
      </c>
      <c r="C3159">
        <v>989</v>
      </c>
      <c r="D3159">
        <f>INDEX(Reservations[Hall (won''t be transferred to database)],MATCH(SeatReservations[[#This Row],[Reservation]],Reservations[Id],0))</f>
        <v>5</v>
      </c>
      <c r="E3159">
        <f>INDEX(Reservations[Screening],MATCH(SeatReservations[[#This Row],[Reservation]],Reservations[Id],0))</f>
        <v>770</v>
      </c>
      <c r="F3159">
        <f t="shared" si="49"/>
        <v>1</v>
      </c>
      <c r="G3159">
        <f>INDEX(Seat!E:E,MATCH(SeatReservations!C3159,Seat!A:A,0))</f>
        <v>0</v>
      </c>
    </row>
    <row r="3160" spans="1:7" x14ac:dyDescent="0.25">
      <c r="A3160">
        <v>3159</v>
      </c>
      <c r="B3160">
        <v>2047</v>
      </c>
      <c r="C3160">
        <v>198</v>
      </c>
      <c r="D3160">
        <f>INDEX(Reservations[Hall (won''t be transferred to database)],MATCH(SeatReservations[[#This Row],[Reservation]],Reservations[Id],0))</f>
        <v>1</v>
      </c>
      <c r="E3160">
        <f>INDEX(Reservations[Screening],MATCH(SeatReservations[[#This Row],[Reservation]],Reservations[Id],0))</f>
        <v>772</v>
      </c>
      <c r="F3160">
        <f t="shared" si="49"/>
        <v>1</v>
      </c>
      <c r="G3160">
        <f>INDEX(Seat!E:E,MATCH(SeatReservations!C3160,Seat!A:A,0))</f>
        <v>0</v>
      </c>
    </row>
    <row r="3161" spans="1:7" x14ac:dyDescent="0.25">
      <c r="A3161">
        <v>3160</v>
      </c>
      <c r="B3161">
        <v>2341</v>
      </c>
      <c r="C3161">
        <v>974</v>
      </c>
      <c r="D3161">
        <f>INDEX(Reservations[Hall (won''t be transferred to database)],MATCH(SeatReservations[[#This Row],[Reservation]],Reservations[Id],0))</f>
        <v>5</v>
      </c>
      <c r="E3161">
        <f>INDEX(Reservations[Screening],MATCH(SeatReservations[[#This Row],[Reservation]],Reservations[Id],0))</f>
        <v>734</v>
      </c>
      <c r="F3161">
        <f t="shared" si="49"/>
        <v>2</v>
      </c>
      <c r="G3161">
        <f>INDEX(Seat!E:E,MATCH(SeatReservations!C3161,Seat!A:A,0))</f>
        <v>0</v>
      </c>
    </row>
    <row r="3162" spans="1:7" x14ac:dyDescent="0.25">
      <c r="A3162">
        <v>3161</v>
      </c>
      <c r="B3162">
        <v>772</v>
      </c>
      <c r="C3162">
        <v>1081</v>
      </c>
      <c r="D3162">
        <f>INDEX(Reservations[Hall (won''t be transferred to database)],MATCH(SeatReservations[[#This Row],[Reservation]],Reservations[Id],0))</f>
        <v>6</v>
      </c>
      <c r="E3162">
        <f>INDEX(Reservations[Screening],MATCH(SeatReservations[[#This Row],[Reservation]],Reservations[Id],0))</f>
        <v>831</v>
      </c>
      <c r="F3162">
        <f t="shared" si="49"/>
        <v>1</v>
      </c>
      <c r="G3162">
        <f>INDEX(Seat!E:E,MATCH(SeatReservations!C3162,Seat!A:A,0))</f>
        <v>0</v>
      </c>
    </row>
    <row r="3163" spans="1:7" x14ac:dyDescent="0.25">
      <c r="A3163">
        <v>3162</v>
      </c>
      <c r="B3163">
        <v>2995</v>
      </c>
      <c r="C3163">
        <v>62</v>
      </c>
      <c r="D3163">
        <f>INDEX(Reservations[Hall (won''t be transferred to database)],MATCH(SeatReservations[[#This Row],[Reservation]],Reservations[Id],0))</f>
        <v>1</v>
      </c>
      <c r="E3163">
        <f>INDEX(Reservations[Screening],MATCH(SeatReservations[[#This Row],[Reservation]],Reservations[Id],0))</f>
        <v>744</v>
      </c>
      <c r="F3163">
        <f t="shared" si="49"/>
        <v>1</v>
      </c>
      <c r="G3163">
        <f>INDEX(Seat!E:E,MATCH(SeatReservations!C3163,Seat!A:A,0))</f>
        <v>0</v>
      </c>
    </row>
    <row r="3164" spans="1:7" x14ac:dyDescent="0.25">
      <c r="A3164">
        <v>3163</v>
      </c>
      <c r="B3164">
        <v>1823</v>
      </c>
      <c r="C3164">
        <v>437</v>
      </c>
      <c r="D3164">
        <f>INDEX(Reservations[Hall (won''t be transferred to database)],MATCH(SeatReservations[[#This Row],[Reservation]],Reservations[Id],0))</f>
        <v>2</v>
      </c>
      <c r="E3164">
        <f>INDEX(Reservations[Screening],MATCH(SeatReservations[[#This Row],[Reservation]],Reservations[Id],0))</f>
        <v>40</v>
      </c>
      <c r="F3164">
        <f t="shared" si="49"/>
        <v>1</v>
      </c>
      <c r="G3164">
        <f>INDEX(Seat!E:E,MATCH(SeatReservations!C3164,Seat!A:A,0))</f>
        <v>0</v>
      </c>
    </row>
    <row r="3165" spans="1:7" x14ac:dyDescent="0.25">
      <c r="A3165">
        <v>3164</v>
      </c>
      <c r="B3165">
        <v>2341</v>
      </c>
      <c r="C3165">
        <v>1020</v>
      </c>
      <c r="D3165">
        <f>INDEX(Reservations[Hall (won''t be transferred to database)],MATCH(SeatReservations[[#This Row],[Reservation]],Reservations[Id],0))</f>
        <v>5</v>
      </c>
      <c r="E3165">
        <f>INDEX(Reservations[Screening],MATCH(SeatReservations[[#This Row],[Reservation]],Reservations[Id],0))</f>
        <v>734</v>
      </c>
      <c r="F3165">
        <f t="shared" si="49"/>
        <v>1</v>
      </c>
      <c r="G3165">
        <f>INDEX(Seat!E:E,MATCH(SeatReservations!C3165,Seat!A:A,0))</f>
        <v>0</v>
      </c>
    </row>
    <row r="3166" spans="1:7" x14ac:dyDescent="0.25">
      <c r="A3166">
        <v>3165</v>
      </c>
      <c r="B3166">
        <v>1428</v>
      </c>
      <c r="C3166">
        <v>1109</v>
      </c>
      <c r="D3166">
        <f>INDEX(Reservations[Hall (won''t be transferred to database)],MATCH(SeatReservations[[#This Row],[Reservation]],Reservations[Id],0))</f>
        <v>6</v>
      </c>
      <c r="E3166">
        <f>INDEX(Reservations[Screening],MATCH(SeatReservations[[#This Row],[Reservation]],Reservations[Id],0))</f>
        <v>6</v>
      </c>
      <c r="F3166">
        <f t="shared" si="49"/>
        <v>1</v>
      </c>
      <c r="G3166">
        <f>INDEX(Seat!E:E,MATCH(SeatReservations!C3166,Seat!A:A,0))</f>
        <v>0</v>
      </c>
    </row>
    <row r="3167" spans="1:7" x14ac:dyDescent="0.25">
      <c r="A3167">
        <v>3166</v>
      </c>
      <c r="B3167">
        <v>2328</v>
      </c>
      <c r="C3167">
        <v>1321</v>
      </c>
      <c r="D3167">
        <f>INDEX(Reservations[Hall (won''t be transferred to database)],MATCH(SeatReservations[[#This Row],[Reservation]],Reservations[Id],0))</f>
        <v>9</v>
      </c>
      <c r="E3167">
        <f>INDEX(Reservations[Screening],MATCH(SeatReservations[[#This Row],[Reservation]],Reservations[Id],0))</f>
        <v>683</v>
      </c>
      <c r="F3167">
        <f t="shared" si="49"/>
        <v>3</v>
      </c>
      <c r="G3167">
        <f>INDEX(Seat!E:E,MATCH(SeatReservations!C3167,Seat!A:A,0))</f>
        <v>0</v>
      </c>
    </row>
    <row r="3168" spans="1:7" x14ac:dyDescent="0.25">
      <c r="A3168">
        <v>3167</v>
      </c>
      <c r="B3168">
        <v>2441</v>
      </c>
      <c r="C3168">
        <v>477</v>
      </c>
      <c r="D3168">
        <f>INDEX(Reservations[Hall (won''t be transferred to database)],MATCH(SeatReservations[[#This Row],[Reservation]],Reservations[Id],0))</f>
        <v>2</v>
      </c>
      <c r="E3168">
        <f>INDEX(Reservations[Screening],MATCH(SeatReservations[[#This Row],[Reservation]],Reservations[Id],0))</f>
        <v>754</v>
      </c>
      <c r="F3168">
        <f t="shared" si="49"/>
        <v>1</v>
      </c>
      <c r="G3168">
        <f>INDEX(Seat!E:E,MATCH(SeatReservations!C3168,Seat!A:A,0))</f>
        <v>0</v>
      </c>
    </row>
    <row r="3169" spans="1:7" x14ac:dyDescent="0.25">
      <c r="A3169">
        <v>3168</v>
      </c>
      <c r="B3169">
        <v>66</v>
      </c>
      <c r="C3169">
        <v>1323</v>
      </c>
      <c r="D3169">
        <f>INDEX(Reservations[Hall (won''t be transferred to database)],MATCH(SeatReservations[[#This Row],[Reservation]],Reservations[Id],0))</f>
        <v>9</v>
      </c>
      <c r="E3169">
        <f>INDEX(Reservations[Screening],MATCH(SeatReservations[[#This Row],[Reservation]],Reservations[Id],0))</f>
        <v>783</v>
      </c>
      <c r="F3169">
        <f t="shared" si="49"/>
        <v>1</v>
      </c>
      <c r="G3169">
        <f>INDEX(Seat!E:E,MATCH(SeatReservations!C3169,Seat!A:A,0))</f>
        <v>0</v>
      </c>
    </row>
    <row r="3170" spans="1:7" x14ac:dyDescent="0.25">
      <c r="A3170">
        <v>3169</v>
      </c>
      <c r="B3170">
        <v>2152</v>
      </c>
      <c r="C3170">
        <v>1169</v>
      </c>
      <c r="D3170">
        <f>INDEX(Reservations[Hall (won''t be transferred to database)],MATCH(SeatReservations[[#This Row],[Reservation]],Reservations[Id],0))</f>
        <v>7</v>
      </c>
      <c r="E3170">
        <f>INDEX(Reservations[Screening],MATCH(SeatReservations[[#This Row],[Reservation]],Reservations[Id],0))</f>
        <v>785</v>
      </c>
      <c r="F3170">
        <f t="shared" si="49"/>
        <v>1</v>
      </c>
      <c r="G3170">
        <f>INDEX(Seat!E:E,MATCH(SeatReservations!C3170,Seat!A:A,0))</f>
        <v>0</v>
      </c>
    </row>
    <row r="3171" spans="1:7" x14ac:dyDescent="0.25">
      <c r="A3171">
        <v>3170</v>
      </c>
      <c r="B3171">
        <v>2546</v>
      </c>
      <c r="C3171">
        <v>1327</v>
      </c>
      <c r="D3171">
        <f>INDEX(Reservations[Hall (won''t be transferred to database)],MATCH(SeatReservations[[#This Row],[Reservation]],Reservations[Id],0))</f>
        <v>9</v>
      </c>
      <c r="E3171">
        <f>INDEX(Reservations[Screening],MATCH(SeatReservations[[#This Row],[Reservation]],Reservations[Id],0))</f>
        <v>821</v>
      </c>
      <c r="F3171">
        <f t="shared" si="49"/>
        <v>1</v>
      </c>
      <c r="G3171">
        <f>INDEX(Seat!E:E,MATCH(SeatReservations!C3171,Seat!A:A,0))</f>
        <v>0</v>
      </c>
    </row>
    <row r="3172" spans="1:7" x14ac:dyDescent="0.25">
      <c r="A3172">
        <v>3171</v>
      </c>
      <c r="B3172">
        <v>2131</v>
      </c>
      <c r="C3172">
        <v>887</v>
      </c>
      <c r="D3172">
        <f>INDEX(Reservations[Hall (won''t be transferred to database)],MATCH(SeatReservations[[#This Row],[Reservation]],Reservations[Id],0))</f>
        <v>4</v>
      </c>
      <c r="E3172">
        <f>INDEX(Reservations[Screening],MATCH(SeatReservations[[#This Row],[Reservation]],Reservations[Id],0))</f>
        <v>777</v>
      </c>
      <c r="F3172">
        <f t="shared" si="49"/>
        <v>1</v>
      </c>
      <c r="G3172">
        <f>INDEX(Seat!E:E,MATCH(SeatReservations!C3172,Seat!A:A,0))</f>
        <v>0</v>
      </c>
    </row>
    <row r="3173" spans="1:7" x14ac:dyDescent="0.25">
      <c r="A3173">
        <v>3172</v>
      </c>
      <c r="B3173">
        <v>2499</v>
      </c>
      <c r="C3173">
        <v>1399</v>
      </c>
      <c r="D3173">
        <f>INDEX(Reservations[Hall (won''t be transferred to database)],MATCH(SeatReservations[[#This Row],[Reservation]],Reservations[Id],0))</f>
        <v>10</v>
      </c>
      <c r="E3173">
        <f>INDEX(Reservations[Screening],MATCH(SeatReservations[[#This Row],[Reservation]],Reservations[Id],0))</f>
        <v>682</v>
      </c>
      <c r="F3173">
        <f t="shared" si="49"/>
        <v>1</v>
      </c>
      <c r="G3173">
        <f>INDEX(Seat!E:E,MATCH(SeatReservations!C3173,Seat!A:A,0))</f>
        <v>0</v>
      </c>
    </row>
    <row r="3174" spans="1:7" x14ac:dyDescent="0.25">
      <c r="A3174">
        <v>3173</v>
      </c>
      <c r="B3174">
        <v>543</v>
      </c>
      <c r="C3174">
        <v>1406</v>
      </c>
      <c r="D3174">
        <f>INDEX(Reservations[Hall (won''t be transferred to database)],MATCH(SeatReservations[[#This Row],[Reservation]],Reservations[Id],0))</f>
        <v>10</v>
      </c>
      <c r="E3174">
        <f>INDEX(Reservations[Screening],MATCH(SeatReservations[[#This Row],[Reservation]],Reservations[Id],0))</f>
        <v>692</v>
      </c>
      <c r="F3174">
        <f t="shared" si="49"/>
        <v>3</v>
      </c>
      <c r="G3174">
        <f>INDEX(Seat!E:E,MATCH(SeatReservations!C3174,Seat!A:A,0))</f>
        <v>0</v>
      </c>
    </row>
    <row r="3175" spans="1:7" x14ac:dyDescent="0.25">
      <c r="A3175">
        <v>3174</v>
      </c>
      <c r="B3175">
        <v>92</v>
      </c>
      <c r="C3175">
        <v>1084</v>
      </c>
      <c r="D3175">
        <f>INDEX(Reservations[Hall (won''t be transferred to database)],MATCH(SeatReservations[[#This Row],[Reservation]],Reservations[Id],0))</f>
        <v>6</v>
      </c>
      <c r="E3175">
        <f>INDEX(Reservations[Screening],MATCH(SeatReservations[[#This Row],[Reservation]],Reservations[Id],0))</f>
        <v>724</v>
      </c>
      <c r="F3175">
        <f t="shared" si="49"/>
        <v>1</v>
      </c>
      <c r="G3175">
        <f>INDEX(Seat!E:E,MATCH(SeatReservations!C3175,Seat!A:A,0))</f>
        <v>0</v>
      </c>
    </row>
    <row r="3176" spans="1:7" x14ac:dyDescent="0.25">
      <c r="A3176">
        <v>3175</v>
      </c>
      <c r="B3176">
        <v>2929</v>
      </c>
      <c r="C3176">
        <v>277</v>
      </c>
      <c r="D3176">
        <f>INDEX(Reservations[Hall (won''t be transferred to database)],MATCH(SeatReservations[[#This Row],[Reservation]],Reservations[Id],0))</f>
        <v>2</v>
      </c>
      <c r="E3176">
        <f>INDEX(Reservations[Screening],MATCH(SeatReservations[[#This Row],[Reservation]],Reservations[Id],0))</f>
        <v>687</v>
      </c>
      <c r="F3176">
        <f t="shared" si="49"/>
        <v>1</v>
      </c>
      <c r="G3176">
        <f>INDEX(Seat!E:E,MATCH(SeatReservations!C3176,Seat!A:A,0))</f>
        <v>0</v>
      </c>
    </row>
    <row r="3177" spans="1:7" x14ac:dyDescent="0.25">
      <c r="A3177">
        <v>3176</v>
      </c>
      <c r="B3177">
        <v>468</v>
      </c>
      <c r="C3177">
        <v>1266</v>
      </c>
      <c r="D3177">
        <f>INDEX(Reservations[Hall (won''t be transferred to database)],MATCH(SeatReservations[[#This Row],[Reservation]],Reservations[Id],0))</f>
        <v>8</v>
      </c>
      <c r="E3177">
        <f>INDEX(Reservations[Screening],MATCH(SeatReservations[[#This Row],[Reservation]],Reservations[Id],0))</f>
        <v>613</v>
      </c>
      <c r="F3177">
        <f t="shared" si="49"/>
        <v>1</v>
      </c>
      <c r="G3177">
        <f>INDEX(Seat!E:E,MATCH(SeatReservations!C3177,Seat!A:A,0))</f>
        <v>0</v>
      </c>
    </row>
    <row r="3178" spans="1:7" x14ac:dyDescent="0.25">
      <c r="A3178">
        <v>3177</v>
      </c>
      <c r="B3178">
        <v>210</v>
      </c>
      <c r="C3178">
        <v>1310</v>
      </c>
      <c r="D3178">
        <f>INDEX(Reservations[Hall (won''t be transferred to database)],MATCH(SeatReservations[[#This Row],[Reservation]],Reservations[Id],0))</f>
        <v>8</v>
      </c>
      <c r="E3178">
        <f>INDEX(Reservations[Screening],MATCH(SeatReservations[[#This Row],[Reservation]],Reservations[Id],0))</f>
        <v>820</v>
      </c>
      <c r="F3178">
        <f t="shared" si="49"/>
        <v>1</v>
      </c>
      <c r="G3178">
        <f>INDEX(Seat!E:E,MATCH(SeatReservations!C3178,Seat!A:A,0))</f>
        <v>0</v>
      </c>
    </row>
    <row r="3179" spans="1:7" x14ac:dyDescent="0.25">
      <c r="A3179">
        <v>3178</v>
      </c>
      <c r="B3179">
        <v>2579</v>
      </c>
      <c r="C3179">
        <v>1331</v>
      </c>
      <c r="D3179">
        <f>INDEX(Reservations[Hall (won''t be transferred to database)],MATCH(SeatReservations[[#This Row],[Reservation]],Reservations[Id],0))</f>
        <v>9</v>
      </c>
      <c r="E3179">
        <f>INDEX(Reservations[Screening],MATCH(SeatReservations[[#This Row],[Reservation]],Reservations[Id],0))</f>
        <v>611</v>
      </c>
      <c r="F3179">
        <f t="shared" si="49"/>
        <v>1</v>
      </c>
      <c r="G3179">
        <f>INDEX(Seat!E:E,MATCH(SeatReservations!C3179,Seat!A:A,0))</f>
        <v>0</v>
      </c>
    </row>
    <row r="3180" spans="1:7" x14ac:dyDescent="0.25">
      <c r="A3180">
        <v>3179</v>
      </c>
      <c r="B3180">
        <v>2676</v>
      </c>
      <c r="C3180">
        <v>1068</v>
      </c>
      <c r="D3180">
        <f>INDEX(Reservations[Hall (won''t be transferred to database)],MATCH(SeatReservations[[#This Row],[Reservation]],Reservations[Id],0))</f>
        <v>6</v>
      </c>
      <c r="E3180">
        <f>INDEX(Reservations[Screening],MATCH(SeatReservations[[#This Row],[Reservation]],Reservations[Id],0))</f>
        <v>716</v>
      </c>
      <c r="F3180">
        <f t="shared" si="49"/>
        <v>2</v>
      </c>
      <c r="G3180">
        <f>INDEX(Seat!E:E,MATCH(SeatReservations!C3180,Seat!A:A,0))</f>
        <v>0</v>
      </c>
    </row>
    <row r="3181" spans="1:7" x14ac:dyDescent="0.25">
      <c r="A3181">
        <v>3180</v>
      </c>
      <c r="B3181">
        <v>1476</v>
      </c>
      <c r="C3181">
        <v>340</v>
      </c>
      <c r="D3181">
        <f>INDEX(Reservations[Hall (won''t be transferred to database)],MATCH(SeatReservations[[#This Row],[Reservation]],Reservations[Id],0))</f>
        <v>2</v>
      </c>
      <c r="E3181">
        <f>INDEX(Reservations[Screening],MATCH(SeatReservations[[#This Row],[Reservation]],Reservations[Id],0))</f>
        <v>58</v>
      </c>
      <c r="F3181">
        <f t="shared" si="49"/>
        <v>1</v>
      </c>
      <c r="G3181">
        <f>INDEX(Seat!E:E,MATCH(SeatReservations!C3181,Seat!A:A,0))</f>
        <v>0</v>
      </c>
    </row>
    <row r="3182" spans="1:7" x14ac:dyDescent="0.25">
      <c r="A3182">
        <v>3181</v>
      </c>
      <c r="B3182">
        <v>1120</v>
      </c>
      <c r="C3182">
        <v>1366</v>
      </c>
      <c r="D3182">
        <f>INDEX(Reservations[Hall (won''t be transferred to database)],MATCH(SeatReservations[[#This Row],[Reservation]],Reservations[Id],0))</f>
        <v>9</v>
      </c>
      <c r="E3182">
        <f>INDEX(Reservations[Screening],MATCH(SeatReservations[[#This Row],[Reservation]],Reservations[Id],0))</f>
        <v>115</v>
      </c>
      <c r="F3182">
        <f t="shared" si="49"/>
        <v>1</v>
      </c>
      <c r="G3182">
        <f>INDEX(Seat!E:E,MATCH(SeatReservations!C3182,Seat!A:A,0))</f>
        <v>0</v>
      </c>
    </row>
    <row r="3183" spans="1:7" x14ac:dyDescent="0.25">
      <c r="A3183">
        <v>3182</v>
      </c>
      <c r="B3183">
        <v>2856</v>
      </c>
      <c r="C3183">
        <v>445</v>
      </c>
      <c r="D3183">
        <f>INDEX(Reservations[Hall (won''t be transferred to database)],MATCH(SeatReservations[[#This Row],[Reservation]],Reservations[Id],0))</f>
        <v>2</v>
      </c>
      <c r="E3183">
        <f>INDEX(Reservations[Screening],MATCH(SeatReservations[[#This Row],[Reservation]],Reservations[Id],0))</f>
        <v>809</v>
      </c>
      <c r="F3183">
        <f t="shared" si="49"/>
        <v>1</v>
      </c>
      <c r="G3183">
        <f>INDEX(Seat!E:E,MATCH(SeatReservations!C3183,Seat!A:A,0))</f>
        <v>0</v>
      </c>
    </row>
    <row r="3184" spans="1:7" x14ac:dyDescent="0.25">
      <c r="A3184">
        <v>3183</v>
      </c>
      <c r="B3184">
        <v>926</v>
      </c>
      <c r="C3184">
        <v>138</v>
      </c>
      <c r="D3184">
        <f>INDEX(Reservations[Hall (won''t be transferred to database)],MATCH(SeatReservations[[#This Row],[Reservation]],Reservations[Id],0))</f>
        <v>1</v>
      </c>
      <c r="E3184">
        <f>INDEX(Reservations[Screening],MATCH(SeatReservations[[#This Row],[Reservation]],Reservations[Id],0))</f>
        <v>696</v>
      </c>
      <c r="F3184">
        <f t="shared" si="49"/>
        <v>1</v>
      </c>
      <c r="G3184">
        <f>INDEX(Seat!E:E,MATCH(SeatReservations!C3184,Seat!A:A,0))</f>
        <v>0</v>
      </c>
    </row>
    <row r="3185" spans="1:7" x14ac:dyDescent="0.25">
      <c r="A3185">
        <v>3184</v>
      </c>
      <c r="B3185">
        <v>2826</v>
      </c>
      <c r="C3185">
        <v>315</v>
      </c>
      <c r="D3185">
        <f>INDEX(Reservations[Hall (won''t be transferred to database)],MATCH(SeatReservations[[#This Row],[Reservation]],Reservations[Id],0))</f>
        <v>2</v>
      </c>
      <c r="E3185">
        <f>INDEX(Reservations[Screening],MATCH(SeatReservations[[#This Row],[Reservation]],Reservations[Id],0))</f>
        <v>638</v>
      </c>
      <c r="F3185">
        <f t="shared" si="49"/>
        <v>1</v>
      </c>
      <c r="G3185">
        <f>INDEX(Seat!E:E,MATCH(SeatReservations!C3185,Seat!A:A,0))</f>
        <v>0</v>
      </c>
    </row>
    <row r="3186" spans="1:7" x14ac:dyDescent="0.25">
      <c r="A3186">
        <v>3185</v>
      </c>
      <c r="B3186">
        <v>972</v>
      </c>
      <c r="C3186">
        <v>858</v>
      </c>
      <c r="D3186">
        <f>INDEX(Reservations[Hall (won''t be transferred to database)],MATCH(SeatReservations[[#This Row],[Reservation]],Reservations[Id],0))</f>
        <v>4</v>
      </c>
      <c r="E3186">
        <f>INDEX(Reservations[Screening],MATCH(SeatReservations[[#This Row],[Reservation]],Reservations[Id],0))</f>
        <v>708</v>
      </c>
      <c r="F3186">
        <f t="shared" si="49"/>
        <v>1</v>
      </c>
      <c r="G3186">
        <f>INDEX(Seat!E:E,MATCH(SeatReservations!C3186,Seat!A:A,0))</f>
        <v>0</v>
      </c>
    </row>
    <row r="3187" spans="1:7" x14ac:dyDescent="0.25">
      <c r="A3187">
        <v>3186</v>
      </c>
      <c r="B3187">
        <v>2218</v>
      </c>
      <c r="C3187">
        <v>1173</v>
      </c>
      <c r="D3187">
        <f>INDEX(Reservations[Hall (won''t be transferred to database)],MATCH(SeatReservations[[#This Row],[Reservation]],Reservations[Id],0))</f>
        <v>7</v>
      </c>
      <c r="E3187">
        <f>INDEX(Reservations[Screening],MATCH(SeatReservations[[#This Row],[Reservation]],Reservations[Id],0))</f>
        <v>819</v>
      </c>
      <c r="F3187">
        <f t="shared" si="49"/>
        <v>1</v>
      </c>
      <c r="G3187">
        <f>INDEX(Seat!E:E,MATCH(SeatReservations!C3187,Seat!A:A,0))</f>
        <v>0</v>
      </c>
    </row>
    <row r="3188" spans="1:7" x14ac:dyDescent="0.25">
      <c r="A3188">
        <v>3187</v>
      </c>
      <c r="B3188">
        <v>925</v>
      </c>
      <c r="C3188">
        <v>1294</v>
      </c>
      <c r="D3188">
        <f>INDEX(Reservations[Hall (won''t be transferred to database)],MATCH(SeatReservations[[#This Row],[Reservation]],Reservations[Id],0))</f>
        <v>8</v>
      </c>
      <c r="E3188">
        <f>INDEX(Reservations[Screening],MATCH(SeatReservations[[#This Row],[Reservation]],Reservations[Id],0))</f>
        <v>820</v>
      </c>
      <c r="F3188">
        <f t="shared" si="49"/>
        <v>2</v>
      </c>
      <c r="G3188">
        <f>INDEX(Seat!E:E,MATCH(SeatReservations!C3188,Seat!A:A,0))</f>
        <v>0</v>
      </c>
    </row>
    <row r="3189" spans="1:7" x14ac:dyDescent="0.25">
      <c r="A3189">
        <v>3188</v>
      </c>
      <c r="B3189">
        <v>1354</v>
      </c>
      <c r="C3189">
        <v>571</v>
      </c>
      <c r="D3189">
        <f>INDEX(Reservations[Hall (won''t be transferred to database)],MATCH(SeatReservations[[#This Row],[Reservation]],Reservations[Id],0))</f>
        <v>3</v>
      </c>
      <c r="E3189">
        <f>INDEX(Reservations[Screening],MATCH(SeatReservations[[#This Row],[Reservation]],Reservations[Id],0))</f>
        <v>61</v>
      </c>
      <c r="F3189">
        <f t="shared" si="49"/>
        <v>1</v>
      </c>
      <c r="G3189">
        <f>INDEX(Seat!E:E,MATCH(SeatReservations!C3189,Seat!A:A,0))</f>
        <v>0</v>
      </c>
    </row>
    <row r="3190" spans="1:7" x14ac:dyDescent="0.25">
      <c r="A3190">
        <v>3189</v>
      </c>
      <c r="B3190">
        <v>2418</v>
      </c>
      <c r="C3190">
        <v>1383</v>
      </c>
      <c r="D3190">
        <f>INDEX(Reservations[Hall (won''t be transferred to database)],MATCH(SeatReservations[[#This Row],[Reservation]],Reservations[Id],0))</f>
        <v>10</v>
      </c>
      <c r="E3190">
        <f>INDEX(Reservations[Screening],MATCH(SeatReservations[[#This Row],[Reservation]],Reservations[Id],0))</f>
        <v>713</v>
      </c>
      <c r="F3190">
        <f t="shared" si="49"/>
        <v>1</v>
      </c>
      <c r="G3190">
        <f>INDEX(Seat!E:E,MATCH(SeatReservations!C3190,Seat!A:A,0))</f>
        <v>0</v>
      </c>
    </row>
    <row r="3191" spans="1:7" x14ac:dyDescent="0.25">
      <c r="A3191">
        <v>3190</v>
      </c>
      <c r="B3191">
        <v>2075</v>
      </c>
      <c r="C3191">
        <v>1031</v>
      </c>
      <c r="D3191">
        <f>INDEX(Reservations[Hall (won''t be transferred to database)],MATCH(SeatReservations[[#This Row],[Reservation]],Reservations[Id],0))</f>
        <v>5</v>
      </c>
      <c r="E3191">
        <f>INDEX(Reservations[Screening],MATCH(SeatReservations[[#This Row],[Reservation]],Reservations[Id],0))</f>
        <v>764</v>
      </c>
      <c r="F3191">
        <f t="shared" si="49"/>
        <v>1</v>
      </c>
      <c r="G3191">
        <f>INDEX(Seat!E:E,MATCH(SeatReservations!C3191,Seat!A:A,0))</f>
        <v>0</v>
      </c>
    </row>
    <row r="3192" spans="1:7" x14ac:dyDescent="0.25">
      <c r="A3192">
        <v>3191</v>
      </c>
      <c r="B3192">
        <v>1395</v>
      </c>
      <c r="C3192">
        <v>1392</v>
      </c>
      <c r="D3192">
        <f>INDEX(Reservations[Hall (won''t be transferred to database)],MATCH(SeatReservations[[#This Row],[Reservation]],Reservations[Id],0))</f>
        <v>10</v>
      </c>
      <c r="E3192">
        <f>INDEX(Reservations[Screening],MATCH(SeatReservations[[#This Row],[Reservation]],Reservations[Id],0))</f>
        <v>78</v>
      </c>
      <c r="F3192">
        <f t="shared" si="49"/>
        <v>1</v>
      </c>
      <c r="G3192">
        <f>INDEX(Seat!E:E,MATCH(SeatReservations!C3192,Seat!A:A,0))</f>
        <v>0</v>
      </c>
    </row>
    <row r="3193" spans="1:7" x14ac:dyDescent="0.25">
      <c r="A3193">
        <v>3192</v>
      </c>
      <c r="B3193">
        <v>2288</v>
      </c>
      <c r="C3193">
        <v>651</v>
      </c>
      <c r="D3193">
        <f>INDEX(Reservations[Hall (won''t be transferred to database)],MATCH(SeatReservations[[#This Row],[Reservation]],Reservations[Id],0))</f>
        <v>3</v>
      </c>
      <c r="E3193">
        <f>INDEX(Reservations[Screening],MATCH(SeatReservations[[#This Row],[Reservation]],Reservations[Id],0))</f>
        <v>753</v>
      </c>
      <c r="F3193">
        <f t="shared" si="49"/>
        <v>1</v>
      </c>
      <c r="G3193">
        <f>INDEX(Seat!E:E,MATCH(SeatReservations!C3193,Seat!A:A,0))</f>
        <v>0</v>
      </c>
    </row>
    <row r="3194" spans="1:7" x14ac:dyDescent="0.25">
      <c r="A3194">
        <v>3193</v>
      </c>
      <c r="B3194">
        <v>202</v>
      </c>
      <c r="C3194">
        <v>860</v>
      </c>
      <c r="D3194">
        <f>INDEX(Reservations[Hall (won''t be transferred to database)],MATCH(SeatReservations[[#This Row],[Reservation]],Reservations[Id],0))</f>
        <v>4</v>
      </c>
      <c r="E3194">
        <f>INDEX(Reservations[Screening],MATCH(SeatReservations[[#This Row],[Reservation]],Reservations[Id],0))</f>
        <v>803</v>
      </c>
      <c r="F3194">
        <f t="shared" si="49"/>
        <v>1</v>
      </c>
      <c r="G3194">
        <f>INDEX(Seat!E:E,MATCH(SeatReservations!C3194,Seat!A:A,0))</f>
        <v>0</v>
      </c>
    </row>
    <row r="3195" spans="1:7" x14ac:dyDescent="0.25">
      <c r="A3195">
        <v>3194</v>
      </c>
      <c r="B3195">
        <v>682</v>
      </c>
      <c r="C3195">
        <v>1139</v>
      </c>
      <c r="D3195">
        <f>INDEX(Reservations[Hall (won''t be transferred to database)],MATCH(SeatReservations[[#This Row],[Reservation]],Reservations[Id],0))</f>
        <v>6</v>
      </c>
      <c r="E3195">
        <f>INDEX(Reservations[Screening],MATCH(SeatReservations[[#This Row],[Reservation]],Reservations[Id],0))</f>
        <v>624</v>
      </c>
      <c r="F3195">
        <f t="shared" si="49"/>
        <v>1</v>
      </c>
      <c r="G3195">
        <f>INDEX(Seat!E:E,MATCH(SeatReservations!C3195,Seat!A:A,0))</f>
        <v>0</v>
      </c>
    </row>
    <row r="3196" spans="1:7" x14ac:dyDescent="0.25">
      <c r="A3196">
        <v>3195</v>
      </c>
      <c r="B3196">
        <v>140</v>
      </c>
      <c r="C3196">
        <v>352</v>
      </c>
      <c r="D3196">
        <f>INDEX(Reservations[Hall (won''t be transferred to database)],MATCH(SeatReservations[[#This Row],[Reservation]],Reservations[Id],0))</f>
        <v>2</v>
      </c>
      <c r="E3196">
        <f>INDEX(Reservations[Screening],MATCH(SeatReservations[[#This Row],[Reservation]],Reservations[Id],0))</f>
        <v>687</v>
      </c>
      <c r="F3196">
        <f t="shared" si="49"/>
        <v>1</v>
      </c>
      <c r="G3196">
        <f>INDEX(Seat!E:E,MATCH(SeatReservations!C3196,Seat!A:A,0))</f>
        <v>0</v>
      </c>
    </row>
    <row r="3197" spans="1:7" x14ac:dyDescent="0.25">
      <c r="A3197">
        <v>3196</v>
      </c>
      <c r="B3197">
        <v>1334</v>
      </c>
      <c r="C3197">
        <v>1149</v>
      </c>
      <c r="D3197">
        <f>INDEX(Reservations[Hall (won''t be transferred to database)],MATCH(SeatReservations[[#This Row],[Reservation]],Reservations[Id],0))</f>
        <v>6</v>
      </c>
      <c r="E3197">
        <f>INDEX(Reservations[Screening],MATCH(SeatReservations[[#This Row],[Reservation]],Reservations[Id],0))</f>
        <v>11</v>
      </c>
      <c r="F3197">
        <f t="shared" si="49"/>
        <v>1</v>
      </c>
      <c r="G3197">
        <f>INDEX(Seat!E:E,MATCH(SeatReservations!C3197,Seat!A:A,0))</f>
        <v>0</v>
      </c>
    </row>
    <row r="3198" spans="1:7" x14ac:dyDescent="0.25">
      <c r="A3198">
        <v>3197</v>
      </c>
      <c r="B3198">
        <v>349</v>
      </c>
      <c r="C3198">
        <v>4</v>
      </c>
      <c r="D3198">
        <f>INDEX(Reservations[Hall (won''t be transferred to database)],MATCH(SeatReservations[[#This Row],[Reservation]],Reservations[Id],0))</f>
        <v>1</v>
      </c>
      <c r="E3198">
        <f>INDEX(Reservations[Screening],MATCH(SeatReservations[[#This Row],[Reservation]],Reservations[Id],0))</f>
        <v>696</v>
      </c>
      <c r="F3198">
        <f t="shared" si="49"/>
        <v>1</v>
      </c>
      <c r="G3198">
        <f>INDEX(Seat!E:E,MATCH(SeatReservations!C3198,Seat!A:A,0))</f>
        <v>0</v>
      </c>
    </row>
    <row r="3199" spans="1:7" x14ac:dyDescent="0.25">
      <c r="A3199">
        <v>3198</v>
      </c>
      <c r="B3199">
        <v>1641</v>
      </c>
      <c r="C3199">
        <v>1416</v>
      </c>
      <c r="D3199">
        <f>INDEX(Reservations[Hall (won''t be transferred to database)],MATCH(SeatReservations[[#This Row],[Reservation]],Reservations[Id],0))</f>
        <v>10</v>
      </c>
      <c r="E3199">
        <f>INDEX(Reservations[Screening],MATCH(SeatReservations[[#This Row],[Reservation]],Reservations[Id],0))</f>
        <v>70</v>
      </c>
      <c r="F3199">
        <f t="shared" si="49"/>
        <v>1</v>
      </c>
      <c r="G3199">
        <f>INDEX(Seat!E:E,MATCH(SeatReservations!C3199,Seat!A:A,0))</f>
        <v>0</v>
      </c>
    </row>
    <row r="3200" spans="1:7" x14ac:dyDescent="0.25">
      <c r="A3200">
        <v>3199</v>
      </c>
      <c r="B3200">
        <v>2448</v>
      </c>
      <c r="C3200">
        <v>1106</v>
      </c>
      <c r="D3200">
        <f>INDEX(Reservations[Hall (won''t be transferred to database)],MATCH(SeatReservations[[#This Row],[Reservation]],Reservations[Id],0))</f>
        <v>6</v>
      </c>
      <c r="E3200">
        <f>INDEX(Reservations[Screening],MATCH(SeatReservations[[#This Row],[Reservation]],Reservations[Id],0))</f>
        <v>725</v>
      </c>
      <c r="F3200">
        <f t="shared" si="49"/>
        <v>1</v>
      </c>
      <c r="G3200">
        <f>INDEX(Seat!E:E,MATCH(SeatReservations!C3200,Seat!A:A,0))</f>
        <v>0</v>
      </c>
    </row>
    <row r="3201" spans="1:7" x14ac:dyDescent="0.25">
      <c r="A3201">
        <v>3200</v>
      </c>
      <c r="B3201">
        <v>156</v>
      </c>
      <c r="C3201">
        <v>1425</v>
      </c>
      <c r="D3201">
        <f>INDEX(Reservations[Hall (won''t be transferred to database)],MATCH(SeatReservations[[#This Row],[Reservation]],Reservations[Id],0))</f>
        <v>10</v>
      </c>
      <c r="E3201">
        <f>INDEX(Reservations[Screening],MATCH(SeatReservations[[#This Row],[Reservation]],Reservations[Id],0))</f>
        <v>823</v>
      </c>
      <c r="F3201">
        <f t="shared" si="49"/>
        <v>1</v>
      </c>
      <c r="G3201">
        <f>INDEX(Seat!E:E,MATCH(SeatReservations!C3201,Seat!A:A,0))</f>
        <v>0</v>
      </c>
    </row>
    <row r="3202" spans="1:7" x14ac:dyDescent="0.25">
      <c r="A3202">
        <v>3201</v>
      </c>
      <c r="B3202">
        <v>1107</v>
      </c>
      <c r="C3202">
        <v>1098</v>
      </c>
      <c r="D3202">
        <f>INDEX(Reservations[Hall (won''t be transferred to database)],MATCH(SeatReservations[[#This Row],[Reservation]],Reservations[Id],0))</f>
        <v>6</v>
      </c>
      <c r="E3202">
        <f>INDEX(Reservations[Screening],MATCH(SeatReservations[[#This Row],[Reservation]],Reservations[Id],0))</f>
        <v>205</v>
      </c>
      <c r="F3202">
        <f t="shared" ref="F3202:F3265" si="50">COUNTIFS($E$1:$E$15894,E3202,$C$1:$C$15894,C3202)</f>
        <v>1</v>
      </c>
      <c r="G3202">
        <f>INDEX(Seat!E:E,MATCH(SeatReservations!C3202,Seat!A:A,0))</f>
        <v>0</v>
      </c>
    </row>
    <row r="3203" spans="1:7" x14ac:dyDescent="0.25">
      <c r="A3203">
        <v>3202</v>
      </c>
      <c r="B3203">
        <v>2735</v>
      </c>
      <c r="C3203">
        <v>306</v>
      </c>
      <c r="D3203">
        <f>INDEX(Reservations[Hall (won''t be transferred to database)],MATCH(SeatReservations[[#This Row],[Reservation]],Reservations[Id],0))</f>
        <v>2</v>
      </c>
      <c r="E3203">
        <f>INDEX(Reservations[Screening],MATCH(SeatReservations[[#This Row],[Reservation]],Reservations[Id],0))</f>
        <v>781</v>
      </c>
      <c r="F3203">
        <f t="shared" si="50"/>
        <v>2</v>
      </c>
      <c r="G3203">
        <f>INDEX(Seat!E:E,MATCH(SeatReservations!C3203,Seat!A:A,0))</f>
        <v>0</v>
      </c>
    </row>
    <row r="3204" spans="1:7" x14ac:dyDescent="0.25">
      <c r="A3204">
        <v>3203</v>
      </c>
      <c r="B3204">
        <v>1156</v>
      </c>
      <c r="C3204">
        <v>517</v>
      </c>
      <c r="D3204">
        <f>INDEX(Reservations[Hall (won''t be transferred to database)],MATCH(SeatReservations[[#This Row],[Reservation]],Reservations[Id],0))</f>
        <v>3</v>
      </c>
      <c r="E3204">
        <f>INDEX(Reservations[Screening],MATCH(SeatReservations[[#This Row],[Reservation]],Reservations[Id],0))</f>
        <v>170</v>
      </c>
      <c r="F3204">
        <f t="shared" si="50"/>
        <v>1</v>
      </c>
      <c r="G3204">
        <f>INDEX(Seat!E:E,MATCH(SeatReservations!C3204,Seat!A:A,0))</f>
        <v>0</v>
      </c>
    </row>
    <row r="3205" spans="1:7" x14ac:dyDescent="0.25">
      <c r="A3205">
        <v>3204</v>
      </c>
      <c r="B3205">
        <v>464</v>
      </c>
      <c r="C3205">
        <v>389</v>
      </c>
      <c r="D3205">
        <f>INDEX(Reservations[Hall (won''t be transferred to database)],MATCH(SeatReservations[[#This Row],[Reservation]],Reservations[Id],0))</f>
        <v>2</v>
      </c>
      <c r="E3205">
        <f>INDEX(Reservations[Screening],MATCH(SeatReservations[[#This Row],[Reservation]],Reservations[Id],0))</f>
        <v>680</v>
      </c>
      <c r="F3205">
        <f t="shared" si="50"/>
        <v>1</v>
      </c>
      <c r="G3205">
        <f>INDEX(Seat!E:E,MATCH(SeatReservations!C3205,Seat!A:A,0))</f>
        <v>0</v>
      </c>
    </row>
    <row r="3206" spans="1:7" x14ac:dyDescent="0.25">
      <c r="A3206">
        <v>3205</v>
      </c>
      <c r="B3206">
        <v>1743</v>
      </c>
      <c r="C3206">
        <v>21</v>
      </c>
      <c r="D3206">
        <f>INDEX(Reservations[Hall (won''t be transferred to database)],MATCH(SeatReservations[[#This Row],[Reservation]],Reservations[Id],0))</f>
        <v>1</v>
      </c>
      <c r="E3206">
        <f>INDEX(Reservations[Screening],MATCH(SeatReservations[[#This Row],[Reservation]],Reservations[Id],0))</f>
        <v>201</v>
      </c>
      <c r="F3206">
        <f t="shared" si="50"/>
        <v>1</v>
      </c>
      <c r="G3206">
        <f>INDEX(Seat!E:E,MATCH(SeatReservations!C3206,Seat!A:A,0))</f>
        <v>0</v>
      </c>
    </row>
    <row r="3207" spans="1:7" x14ac:dyDescent="0.25">
      <c r="A3207">
        <v>3206</v>
      </c>
      <c r="B3207">
        <v>1250</v>
      </c>
      <c r="C3207">
        <v>1262</v>
      </c>
      <c r="D3207">
        <f>INDEX(Reservations[Hall (won''t be transferred to database)],MATCH(SeatReservations[[#This Row],[Reservation]],Reservations[Id],0))</f>
        <v>8</v>
      </c>
      <c r="E3207">
        <f>INDEX(Reservations[Screening],MATCH(SeatReservations[[#This Row],[Reservation]],Reservations[Id],0))</f>
        <v>95</v>
      </c>
      <c r="F3207">
        <f t="shared" si="50"/>
        <v>1</v>
      </c>
      <c r="G3207">
        <f>INDEX(Seat!E:E,MATCH(SeatReservations!C3207,Seat!A:A,0))</f>
        <v>0</v>
      </c>
    </row>
    <row r="3208" spans="1:7" x14ac:dyDescent="0.25">
      <c r="A3208">
        <v>3207</v>
      </c>
      <c r="B3208">
        <v>1821</v>
      </c>
      <c r="C3208">
        <v>1426</v>
      </c>
      <c r="D3208">
        <f>INDEX(Reservations[Hall (won''t be transferred to database)],MATCH(SeatReservations[[#This Row],[Reservation]],Reservations[Id],0))</f>
        <v>10</v>
      </c>
      <c r="E3208">
        <f>INDEX(Reservations[Screening],MATCH(SeatReservations[[#This Row],[Reservation]],Reservations[Id],0))</f>
        <v>33</v>
      </c>
      <c r="F3208">
        <f t="shared" si="50"/>
        <v>1</v>
      </c>
      <c r="G3208">
        <f>INDEX(Seat!E:E,MATCH(SeatReservations!C3208,Seat!A:A,0))</f>
        <v>0</v>
      </c>
    </row>
    <row r="3209" spans="1:7" x14ac:dyDescent="0.25">
      <c r="A3209">
        <v>3208</v>
      </c>
      <c r="B3209">
        <v>2957</v>
      </c>
      <c r="C3209">
        <v>676</v>
      </c>
      <c r="D3209">
        <f>INDEX(Reservations[Hall (won''t be transferred to database)],MATCH(SeatReservations[[#This Row],[Reservation]],Reservations[Id],0))</f>
        <v>3</v>
      </c>
      <c r="E3209">
        <f>INDEX(Reservations[Screening],MATCH(SeatReservations[[#This Row],[Reservation]],Reservations[Id],0))</f>
        <v>757</v>
      </c>
      <c r="F3209">
        <f t="shared" si="50"/>
        <v>1</v>
      </c>
      <c r="G3209">
        <f>INDEX(Seat!E:E,MATCH(SeatReservations!C3209,Seat!A:A,0))</f>
        <v>0</v>
      </c>
    </row>
    <row r="3210" spans="1:7" x14ac:dyDescent="0.25">
      <c r="A3210">
        <v>3209</v>
      </c>
      <c r="B3210">
        <v>387</v>
      </c>
      <c r="C3210">
        <v>1171</v>
      </c>
      <c r="D3210">
        <f>INDEX(Reservations[Hall (won''t be transferred to database)],MATCH(SeatReservations[[#This Row],[Reservation]],Reservations[Id],0))</f>
        <v>7</v>
      </c>
      <c r="E3210">
        <f>INDEX(Reservations[Screening],MATCH(SeatReservations[[#This Row],[Reservation]],Reservations[Id],0))</f>
        <v>706</v>
      </c>
      <c r="F3210">
        <f t="shared" si="50"/>
        <v>1</v>
      </c>
      <c r="G3210">
        <f>INDEX(Seat!E:E,MATCH(SeatReservations!C3210,Seat!A:A,0))</f>
        <v>0</v>
      </c>
    </row>
    <row r="3211" spans="1:7" x14ac:dyDescent="0.25">
      <c r="A3211">
        <v>3210</v>
      </c>
      <c r="B3211">
        <v>2104</v>
      </c>
      <c r="C3211">
        <v>1063</v>
      </c>
      <c r="D3211">
        <f>INDEX(Reservations[Hall (won''t be transferred to database)],MATCH(SeatReservations[[#This Row],[Reservation]],Reservations[Id],0))</f>
        <v>6</v>
      </c>
      <c r="E3211">
        <f>INDEX(Reservations[Screening],MATCH(SeatReservations[[#This Row],[Reservation]],Reservations[Id],0))</f>
        <v>745</v>
      </c>
      <c r="F3211">
        <f t="shared" si="50"/>
        <v>1</v>
      </c>
      <c r="G3211">
        <f>INDEX(Seat!E:E,MATCH(SeatReservations!C3211,Seat!A:A,0))</f>
        <v>0</v>
      </c>
    </row>
    <row r="3212" spans="1:7" x14ac:dyDescent="0.25">
      <c r="A3212">
        <v>3211</v>
      </c>
      <c r="B3212">
        <v>1132</v>
      </c>
      <c r="C3212">
        <v>840</v>
      </c>
      <c r="D3212">
        <f>INDEX(Reservations[Hall (won''t be transferred to database)],MATCH(SeatReservations[[#This Row],[Reservation]],Reservations[Id],0))</f>
        <v>4</v>
      </c>
      <c r="E3212">
        <f>INDEX(Reservations[Screening],MATCH(SeatReservations[[#This Row],[Reservation]],Reservations[Id],0))</f>
        <v>131</v>
      </c>
      <c r="F3212">
        <f t="shared" si="50"/>
        <v>1</v>
      </c>
      <c r="G3212">
        <f>INDEX(Seat!E:E,MATCH(SeatReservations!C3212,Seat!A:A,0))</f>
        <v>0</v>
      </c>
    </row>
    <row r="3213" spans="1:7" x14ac:dyDescent="0.25">
      <c r="A3213">
        <v>3212</v>
      </c>
      <c r="B3213">
        <v>1910</v>
      </c>
      <c r="C3213">
        <v>1026</v>
      </c>
      <c r="D3213">
        <f>INDEX(Reservations[Hall (won''t be transferred to database)],MATCH(SeatReservations[[#This Row],[Reservation]],Reservations[Id],0))</f>
        <v>5</v>
      </c>
      <c r="E3213">
        <f>INDEX(Reservations[Screening],MATCH(SeatReservations[[#This Row],[Reservation]],Reservations[Id],0))</f>
        <v>19</v>
      </c>
      <c r="F3213">
        <f t="shared" si="50"/>
        <v>1</v>
      </c>
      <c r="G3213">
        <f>INDEX(Seat!E:E,MATCH(SeatReservations!C3213,Seat!A:A,0))</f>
        <v>0</v>
      </c>
    </row>
    <row r="3214" spans="1:7" x14ac:dyDescent="0.25">
      <c r="A3214">
        <v>3213</v>
      </c>
      <c r="B3214">
        <v>1765</v>
      </c>
      <c r="C3214">
        <v>941</v>
      </c>
      <c r="D3214">
        <f>INDEX(Reservations[Hall (won''t be transferred to database)],MATCH(SeatReservations[[#This Row],[Reservation]],Reservations[Id],0))</f>
        <v>4</v>
      </c>
      <c r="E3214">
        <f>INDEX(Reservations[Screening],MATCH(SeatReservations[[#This Row],[Reservation]],Reservations[Id],0))</f>
        <v>1</v>
      </c>
      <c r="F3214">
        <f t="shared" si="50"/>
        <v>1</v>
      </c>
      <c r="G3214">
        <f>INDEX(Seat!E:E,MATCH(SeatReservations!C3214,Seat!A:A,0))</f>
        <v>0</v>
      </c>
    </row>
    <row r="3215" spans="1:7" x14ac:dyDescent="0.25">
      <c r="A3215">
        <v>3214</v>
      </c>
      <c r="B3215">
        <v>1673</v>
      </c>
      <c r="C3215">
        <v>1295</v>
      </c>
      <c r="D3215">
        <f>INDEX(Reservations[Hall (won''t be transferred to database)],MATCH(SeatReservations[[#This Row],[Reservation]],Reservations[Id],0))</f>
        <v>8</v>
      </c>
      <c r="E3215">
        <f>INDEX(Reservations[Screening],MATCH(SeatReservations[[#This Row],[Reservation]],Reservations[Id],0))</f>
        <v>95</v>
      </c>
      <c r="F3215">
        <f t="shared" si="50"/>
        <v>1</v>
      </c>
      <c r="G3215">
        <f>INDEX(Seat!E:E,MATCH(SeatReservations!C3215,Seat!A:A,0))</f>
        <v>0</v>
      </c>
    </row>
    <row r="3216" spans="1:7" x14ac:dyDescent="0.25">
      <c r="A3216">
        <v>3215</v>
      </c>
      <c r="B3216">
        <v>1873</v>
      </c>
      <c r="C3216">
        <v>1296</v>
      </c>
      <c r="D3216">
        <f>INDEX(Reservations[Hall (won''t be transferred to database)],MATCH(SeatReservations[[#This Row],[Reservation]],Reservations[Id],0))</f>
        <v>8</v>
      </c>
      <c r="E3216">
        <f>INDEX(Reservations[Screening],MATCH(SeatReservations[[#This Row],[Reservation]],Reservations[Id],0))</f>
        <v>217</v>
      </c>
      <c r="F3216">
        <f t="shared" si="50"/>
        <v>2</v>
      </c>
      <c r="G3216">
        <f>INDEX(Seat!E:E,MATCH(SeatReservations!C3216,Seat!A:A,0))</f>
        <v>0</v>
      </c>
    </row>
    <row r="3217" spans="1:7" x14ac:dyDescent="0.25">
      <c r="A3217">
        <v>3216</v>
      </c>
      <c r="B3217">
        <v>1294</v>
      </c>
      <c r="C3217">
        <v>1161</v>
      </c>
      <c r="D3217">
        <f>INDEX(Reservations[Hall (won''t be transferred to database)],MATCH(SeatReservations[[#This Row],[Reservation]],Reservations[Id],0))</f>
        <v>7</v>
      </c>
      <c r="E3217">
        <f>INDEX(Reservations[Screening],MATCH(SeatReservations[[#This Row],[Reservation]],Reservations[Id],0))</f>
        <v>62</v>
      </c>
      <c r="F3217">
        <f t="shared" si="50"/>
        <v>1</v>
      </c>
      <c r="G3217">
        <f>INDEX(Seat!E:E,MATCH(SeatReservations!C3217,Seat!A:A,0))</f>
        <v>0</v>
      </c>
    </row>
    <row r="3218" spans="1:7" x14ac:dyDescent="0.25">
      <c r="A3218">
        <v>3217</v>
      </c>
      <c r="B3218">
        <v>368</v>
      </c>
      <c r="C3218">
        <v>31</v>
      </c>
      <c r="D3218">
        <f>INDEX(Reservations[Hall (won''t be transferred to database)],MATCH(SeatReservations[[#This Row],[Reservation]],Reservations[Id],0))</f>
        <v>1</v>
      </c>
      <c r="E3218">
        <f>INDEX(Reservations[Screening],MATCH(SeatReservations[[#This Row],[Reservation]],Reservations[Id],0))</f>
        <v>744</v>
      </c>
      <c r="F3218">
        <f t="shared" si="50"/>
        <v>1</v>
      </c>
      <c r="G3218">
        <f>INDEX(Seat!E:E,MATCH(SeatReservations!C3218,Seat!A:A,0))</f>
        <v>0</v>
      </c>
    </row>
    <row r="3219" spans="1:7" x14ac:dyDescent="0.25">
      <c r="A3219">
        <v>3218</v>
      </c>
      <c r="B3219">
        <v>1330</v>
      </c>
      <c r="C3219">
        <v>850</v>
      </c>
      <c r="D3219">
        <f>INDEX(Reservations[Hall (won''t be transferred to database)],MATCH(SeatReservations[[#This Row],[Reservation]],Reservations[Id],0))</f>
        <v>4</v>
      </c>
      <c r="E3219">
        <f>INDEX(Reservations[Screening],MATCH(SeatReservations[[#This Row],[Reservation]],Reservations[Id],0))</f>
        <v>65</v>
      </c>
      <c r="F3219">
        <f t="shared" si="50"/>
        <v>1</v>
      </c>
      <c r="G3219">
        <f>INDEX(Seat!E:E,MATCH(SeatReservations!C3219,Seat!A:A,0))</f>
        <v>0</v>
      </c>
    </row>
    <row r="3220" spans="1:7" x14ac:dyDescent="0.25">
      <c r="A3220">
        <v>3219</v>
      </c>
      <c r="B3220">
        <v>2972</v>
      </c>
      <c r="C3220">
        <v>823</v>
      </c>
      <c r="D3220">
        <f>INDEX(Reservations[Hall (won''t be transferred to database)],MATCH(SeatReservations[[#This Row],[Reservation]],Reservations[Id],0))</f>
        <v>4</v>
      </c>
      <c r="E3220">
        <f>INDEX(Reservations[Screening],MATCH(SeatReservations[[#This Row],[Reservation]],Reservations[Id],0))</f>
        <v>708</v>
      </c>
      <c r="F3220">
        <f t="shared" si="50"/>
        <v>1</v>
      </c>
      <c r="G3220">
        <f>INDEX(Seat!E:E,MATCH(SeatReservations!C3220,Seat!A:A,0))</f>
        <v>0</v>
      </c>
    </row>
    <row r="3221" spans="1:7" x14ac:dyDescent="0.25">
      <c r="A3221">
        <v>3220</v>
      </c>
      <c r="B3221">
        <v>2480</v>
      </c>
      <c r="C3221">
        <v>643</v>
      </c>
      <c r="D3221">
        <f>INDEX(Reservations[Hall (won''t be transferred to database)],MATCH(SeatReservations[[#This Row],[Reservation]],Reservations[Id],0))</f>
        <v>3</v>
      </c>
      <c r="E3221">
        <f>INDEX(Reservations[Screening],MATCH(SeatReservations[[#This Row],[Reservation]],Reservations[Id],0))</f>
        <v>793</v>
      </c>
      <c r="F3221">
        <f t="shared" si="50"/>
        <v>1</v>
      </c>
      <c r="G3221">
        <f>INDEX(Seat!E:E,MATCH(SeatReservations!C3221,Seat!A:A,0))</f>
        <v>0</v>
      </c>
    </row>
    <row r="3222" spans="1:7" x14ac:dyDescent="0.25">
      <c r="A3222">
        <v>3221</v>
      </c>
      <c r="B3222">
        <v>2096</v>
      </c>
      <c r="C3222">
        <v>1037</v>
      </c>
      <c r="D3222">
        <f>INDEX(Reservations[Hall (won''t be transferred to database)],MATCH(SeatReservations[[#This Row],[Reservation]],Reservations[Id],0))</f>
        <v>5</v>
      </c>
      <c r="E3222">
        <f>INDEX(Reservations[Screening],MATCH(SeatReservations[[#This Row],[Reservation]],Reservations[Id],0))</f>
        <v>640</v>
      </c>
      <c r="F3222">
        <f t="shared" si="50"/>
        <v>1</v>
      </c>
      <c r="G3222">
        <f>INDEX(Seat!E:E,MATCH(SeatReservations!C3222,Seat!A:A,0))</f>
        <v>0</v>
      </c>
    </row>
    <row r="3223" spans="1:7" x14ac:dyDescent="0.25">
      <c r="A3223">
        <v>3222</v>
      </c>
      <c r="B3223">
        <v>2559</v>
      </c>
      <c r="C3223">
        <v>435</v>
      </c>
      <c r="D3223">
        <f>INDEX(Reservations[Hall (won''t be transferred to database)],MATCH(SeatReservations[[#This Row],[Reservation]],Reservations[Id],0))</f>
        <v>2</v>
      </c>
      <c r="E3223">
        <f>INDEX(Reservations[Screening],MATCH(SeatReservations[[#This Row],[Reservation]],Reservations[Id],0))</f>
        <v>812</v>
      </c>
      <c r="F3223">
        <f t="shared" si="50"/>
        <v>1</v>
      </c>
      <c r="G3223">
        <f>INDEX(Seat!E:E,MATCH(SeatReservations!C3223,Seat!A:A,0))</f>
        <v>0</v>
      </c>
    </row>
    <row r="3224" spans="1:7" x14ac:dyDescent="0.25">
      <c r="A3224">
        <v>3223</v>
      </c>
      <c r="B3224">
        <v>141</v>
      </c>
      <c r="C3224">
        <v>1272</v>
      </c>
      <c r="D3224">
        <f>INDEX(Reservations[Hall (won''t be transferred to database)],MATCH(SeatReservations[[#This Row],[Reservation]],Reservations[Id],0))</f>
        <v>8</v>
      </c>
      <c r="E3224">
        <f>INDEX(Reservations[Screening],MATCH(SeatReservations[[#This Row],[Reservation]],Reservations[Id],0))</f>
        <v>814</v>
      </c>
      <c r="F3224">
        <f t="shared" si="50"/>
        <v>1</v>
      </c>
      <c r="G3224">
        <f>INDEX(Seat!E:E,MATCH(SeatReservations!C3224,Seat!A:A,0))</f>
        <v>0</v>
      </c>
    </row>
    <row r="3225" spans="1:7" x14ac:dyDescent="0.25">
      <c r="A3225">
        <v>3224</v>
      </c>
      <c r="B3225">
        <v>2614</v>
      </c>
      <c r="C3225">
        <v>1301</v>
      </c>
      <c r="D3225">
        <f>INDEX(Reservations[Hall (won''t be transferred to database)],MATCH(SeatReservations[[#This Row],[Reservation]],Reservations[Id],0))</f>
        <v>8</v>
      </c>
      <c r="E3225">
        <f>INDEX(Reservations[Screening],MATCH(SeatReservations[[#This Row],[Reservation]],Reservations[Id],0))</f>
        <v>659</v>
      </c>
      <c r="F3225">
        <f t="shared" si="50"/>
        <v>1</v>
      </c>
      <c r="G3225">
        <f>INDEX(Seat!E:E,MATCH(SeatReservations!C3225,Seat!A:A,0))</f>
        <v>0</v>
      </c>
    </row>
    <row r="3226" spans="1:7" x14ac:dyDescent="0.25">
      <c r="A3226">
        <v>3225</v>
      </c>
      <c r="B3226">
        <v>1201</v>
      </c>
      <c r="C3226">
        <v>540</v>
      </c>
      <c r="D3226">
        <f>INDEX(Reservations[Hall (won''t be transferred to database)],MATCH(SeatReservations[[#This Row],[Reservation]],Reservations[Id],0))</f>
        <v>3</v>
      </c>
      <c r="E3226">
        <f>INDEX(Reservations[Screening],MATCH(SeatReservations[[#This Row],[Reservation]],Reservations[Id],0))</f>
        <v>169</v>
      </c>
      <c r="F3226">
        <f t="shared" si="50"/>
        <v>1</v>
      </c>
      <c r="G3226">
        <f>INDEX(Seat!E:E,MATCH(SeatReservations!C3226,Seat!A:A,0))</f>
        <v>0</v>
      </c>
    </row>
    <row r="3227" spans="1:7" x14ac:dyDescent="0.25">
      <c r="A3227">
        <v>3226</v>
      </c>
      <c r="B3227">
        <v>1560</v>
      </c>
      <c r="C3227">
        <v>1347</v>
      </c>
      <c r="D3227">
        <f>INDEX(Reservations[Hall (won''t be transferred to database)],MATCH(SeatReservations[[#This Row],[Reservation]],Reservations[Id],0))</f>
        <v>9</v>
      </c>
      <c r="E3227">
        <f>INDEX(Reservations[Screening],MATCH(SeatReservations[[#This Row],[Reservation]],Reservations[Id],0))</f>
        <v>202</v>
      </c>
      <c r="F3227">
        <f t="shared" si="50"/>
        <v>1</v>
      </c>
      <c r="G3227">
        <f>INDEX(Seat!E:E,MATCH(SeatReservations!C3227,Seat!A:A,0))</f>
        <v>0</v>
      </c>
    </row>
    <row r="3228" spans="1:7" x14ac:dyDescent="0.25">
      <c r="A3228">
        <v>3227</v>
      </c>
      <c r="B3228">
        <v>2537</v>
      </c>
      <c r="C3228">
        <v>563</v>
      </c>
      <c r="D3228">
        <f>INDEX(Reservations[Hall (won''t be transferred to database)],MATCH(SeatReservations[[#This Row],[Reservation]],Reservations[Id],0))</f>
        <v>3</v>
      </c>
      <c r="E3228">
        <f>INDEX(Reservations[Screening],MATCH(SeatReservations[[#This Row],[Reservation]],Reservations[Id],0))</f>
        <v>709</v>
      </c>
      <c r="F3228">
        <f t="shared" si="50"/>
        <v>1</v>
      </c>
      <c r="G3228">
        <f>INDEX(Seat!E:E,MATCH(SeatReservations!C3228,Seat!A:A,0))</f>
        <v>0</v>
      </c>
    </row>
    <row r="3229" spans="1:7" x14ac:dyDescent="0.25">
      <c r="A3229">
        <v>3228</v>
      </c>
      <c r="B3229">
        <v>2740</v>
      </c>
      <c r="C3229">
        <v>1169</v>
      </c>
      <c r="D3229">
        <f>INDEX(Reservations[Hall (won''t be transferred to database)],MATCH(SeatReservations[[#This Row],[Reservation]],Reservations[Id],0))</f>
        <v>7</v>
      </c>
      <c r="E3229">
        <f>INDEX(Reservations[Screening],MATCH(SeatReservations[[#This Row],[Reservation]],Reservations[Id],0))</f>
        <v>801</v>
      </c>
      <c r="F3229">
        <f t="shared" si="50"/>
        <v>1</v>
      </c>
      <c r="G3229">
        <f>INDEX(Seat!E:E,MATCH(SeatReservations!C3229,Seat!A:A,0))</f>
        <v>0</v>
      </c>
    </row>
    <row r="3230" spans="1:7" x14ac:dyDescent="0.25">
      <c r="A3230">
        <v>3229</v>
      </c>
      <c r="B3230">
        <v>2702</v>
      </c>
      <c r="C3230">
        <v>200</v>
      </c>
      <c r="D3230">
        <f>INDEX(Reservations[Hall (won''t be transferred to database)],MATCH(SeatReservations[[#This Row],[Reservation]],Reservations[Id],0))</f>
        <v>1</v>
      </c>
      <c r="E3230">
        <f>INDEX(Reservations[Screening],MATCH(SeatReservations[[#This Row],[Reservation]],Reservations[Id],0))</f>
        <v>740</v>
      </c>
      <c r="F3230">
        <f t="shared" si="50"/>
        <v>1</v>
      </c>
      <c r="G3230">
        <f>INDEX(Seat!E:E,MATCH(SeatReservations!C3230,Seat!A:A,0))</f>
        <v>0</v>
      </c>
    </row>
    <row r="3231" spans="1:7" x14ac:dyDescent="0.25">
      <c r="A3231">
        <v>3230</v>
      </c>
      <c r="B3231">
        <v>2781</v>
      </c>
      <c r="C3231">
        <v>1385</v>
      </c>
      <c r="D3231">
        <f>INDEX(Reservations[Hall (won''t be transferred to database)],MATCH(SeatReservations[[#This Row],[Reservation]],Reservations[Id],0))</f>
        <v>10</v>
      </c>
      <c r="E3231">
        <f>INDEX(Reservations[Screening],MATCH(SeatReservations[[#This Row],[Reservation]],Reservations[Id],0))</f>
        <v>815</v>
      </c>
      <c r="F3231">
        <f t="shared" si="50"/>
        <v>3</v>
      </c>
      <c r="G3231">
        <f>INDEX(Seat!E:E,MATCH(SeatReservations!C3231,Seat!A:A,0))</f>
        <v>0</v>
      </c>
    </row>
    <row r="3232" spans="1:7" x14ac:dyDescent="0.25">
      <c r="A3232">
        <v>3231</v>
      </c>
      <c r="B3232">
        <v>742</v>
      </c>
      <c r="C3232">
        <v>182</v>
      </c>
      <c r="D3232">
        <f>INDEX(Reservations[Hall (won''t be transferred to database)],MATCH(SeatReservations[[#This Row],[Reservation]],Reservations[Id],0))</f>
        <v>1</v>
      </c>
      <c r="E3232">
        <f>INDEX(Reservations[Screening],MATCH(SeatReservations[[#This Row],[Reservation]],Reservations[Id],0))</f>
        <v>810</v>
      </c>
      <c r="F3232">
        <f t="shared" si="50"/>
        <v>1</v>
      </c>
      <c r="G3232">
        <f>INDEX(Seat!E:E,MATCH(SeatReservations!C3232,Seat!A:A,0))</f>
        <v>0</v>
      </c>
    </row>
    <row r="3233" spans="1:7" x14ac:dyDescent="0.25">
      <c r="A3233">
        <v>3232</v>
      </c>
      <c r="B3233">
        <v>2301</v>
      </c>
      <c r="C3233">
        <v>1094</v>
      </c>
      <c r="D3233">
        <f>INDEX(Reservations[Hall (won''t be transferred to database)],MATCH(SeatReservations[[#This Row],[Reservation]],Reservations[Id],0))</f>
        <v>6</v>
      </c>
      <c r="E3233">
        <f>INDEX(Reservations[Screening],MATCH(SeatReservations[[#This Row],[Reservation]],Reservations[Id],0))</f>
        <v>825</v>
      </c>
      <c r="F3233">
        <f t="shared" si="50"/>
        <v>1</v>
      </c>
      <c r="G3233">
        <f>INDEX(Seat!E:E,MATCH(SeatReservations!C3233,Seat!A:A,0))</f>
        <v>0</v>
      </c>
    </row>
    <row r="3234" spans="1:7" x14ac:dyDescent="0.25">
      <c r="A3234">
        <v>3233</v>
      </c>
      <c r="B3234">
        <v>973</v>
      </c>
      <c r="C3234">
        <v>1371</v>
      </c>
      <c r="D3234">
        <f>INDEX(Reservations[Hall (won''t be transferred to database)],MATCH(SeatReservations[[#This Row],[Reservation]],Reservations[Id],0))</f>
        <v>9</v>
      </c>
      <c r="E3234">
        <f>INDEX(Reservations[Screening],MATCH(SeatReservations[[#This Row],[Reservation]],Reservations[Id],0))</f>
        <v>799</v>
      </c>
      <c r="F3234">
        <f t="shared" si="50"/>
        <v>2</v>
      </c>
      <c r="G3234">
        <f>INDEX(Seat!E:E,MATCH(SeatReservations!C3234,Seat!A:A,0))</f>
        <v>0</v>
      </c>
    </row>
    <row r="3235" spans="1:7" x14ac:dyDescent="0.25">
      <c r="A3235">
        <v>3234</v>
      </c>
      <c r="B3235">
        <v>1119</v>
      </c>
      <c r="C3235">
        <v>1280</v>
      </c>
      <c r="D3235">
        <f>INDEX(Reservations[Hall (won''t be transferred to database)],MATCH(SeatReservations[[#This Row],[Reservation]],Reservations[Id],0))</f>
        <v>8</v>
      </c>
      <c r="E3235">
        <f>INDEX(Reservations[Screening],MATCH(SeatReservations[[#This Row],[Reservation]],Reservations[Id],0))</f>
        <v>112</v>
      </c>
      <c r="F3235">
        <f t="shared" si="50"/>
        <v>1</v>
      </c>
      <c r="G3235">
        <f>INDEX(Seat!E:E,MATCH(SeatReservations!C3235,Seat!A:A,0))</f>
        <v>0</v>
      </c>
    </row>
    <row r="3236" spans="1:7" x14ac:dyDescent="0.25">
      <c r="A3236">
        <v>3235</v>
      </c>
      <c r="B3236">
        <v>2738</v>
      </c>
      <c r="C3236">
        <v>469</v>
      </c>
      <c r="D3236">
        <f>INDEX(Reservations[Hall (won''t be transferred to database)],MATCH(SeatReservations[[#This Row],[Reservation]],Reservations[Id],0))</f>
        <v>2</v>
      </c>
      <c r="E3236">
        <f>INDEX(Reservations[Screening],MATCH(SeatReservations[[#This Row],[Reservation]],Reservations[Id],0))</f>
        <v>812</v>
      </c>
      <c r="F3236">
        <f t="shared" si="50"/>
        <v>1</v>
      </c>
      <c r="G3236">
        <f>INDEX(Seat!E:E,MATCH(SeatReservations!C3236,Seat!A:A,0))</f>
        <v>0</v>
      </c>
    </row>
    <row r="3237" spans="1:7" x14ac:dyDescent="0.25">
      <c r="A3237">
        <v>3236</v>
      </c>
      <c r="B3237">
        <v>2572</v>
      </c>
      <c r="C3237">
        <v>1182</v>
      </c>
      <c r="D3237">
        <f>INDEX(Reservations[Hall (won''t be transferred to database)],MATCH(SeatReservations[[#This Row],[Reservation]],Reservations[Id],0))</f>
        <v>7</v>
      </c>
      <c r="E3237">
        <f>INDEX(Reservations[Screening],MATCH(SeatReservations[[#This Row],[Reservation]],Reservations[Id],0))</f>
        <v>693</v>
      </c>
      <c r="F3237">
        <f t="shared" si="50"/>
        <v>1</v>
      </c>
      <c r="G3237">
        <f>INDEX(Seat!E:E,MATCH(SeatReservations!C3237,Seat!A:A,0))</f>
        <v>0</v>
      </c>
    </row>
    <row r="3238" spans="1:7" x14ac:dyDescent="0.25">
      <c r="A3238">
        <v>3237</v>
      </c>
      <c r="B3238">
        <v>1968</v>
      </c>
      <c r="C3238">
        <v>1137</v>
      </c>
      <c r="D3238">
        <f>INDEX(Reservations[Hall (won''t be transferred to database)],MATCH(SeatReservations[[#This Row],[Reservation]],Reservations[Id],0))</f>
        <v>6</v>
      </c>
      <c r="E3238">
        <f>INDEX(Reservations[Screening],MATCH(SeatReservations[[#This Row],[Reservation]],Reservations[Id],0))</f>
        <v>60</v>
      </c>
      <c r="F3238">
        <f t="shared" si="50"/>
        <v>1</v>
      </c>
      <c r="G3238">
        <f>INDEX(Seat!E:E,MATCH(SeatReservations!C3238,Seat!A:A,0))</f>
        <v>0</v>
      </c>
    </row>
    <row r="3239" spans="1:7" x14ac:dyDescent="0.25">
      <c r="A3239">
        <v>3238</v>
      </c>
      <c r="B3239">
        <v>1252</v>
      </c>
      <c r="C3239">
        <v>1304</v>
      </c>
      <c r="D3239">
        <f>INDEX(Reservations[Hall (won''t be transferred to database)],MATCH(SeatReservations[[#This Row],[Reservation]],Reservations[Id],0))</f>
        <v>8</v>
      </c>
      <c r="E3239">
        <f>INDEX(Reservations[Screening],MATCH(SeatReservations[[#This Row],[Reservation]],Reservations[Id],0))</f>
        <v>229</v>
      </c>
      <c r="F3239">
        <f t="shared" si="50"/>
        <v>1</v>
      </c>
      <c r="G3239">
        <f>INDEX(Seat!E:E,MATCH(SeatReservations!C3239,Seat!A:A,0))</f>
        <v>0</v>
      </c>
    </row>
    <row r="3240" spans="1:7" x14ac:dyDescent="0.25">
      <c r="A3240">
        <v>3239</v>
      </c>
      <c r="B3240">
        <v>217</v>
      </c>
      <c r="C3240">
        <v>280</v>
      </c>
      <c r="D3240">
        <f>INDEX(Reservations[Hall (won''t be transferred to database)],MATCH(SeatReservations[[#This Row],[Reservation]],Reservations[Id],0))</f>
        <v>2</v>
      </c>
      <c r="E3240">
        <f>INDEX(Reservations[Screening],MATCH(SeatReservations[[#This Row],[Reservation]],Reservations[Id],0))</f>
        <v>648</v>
      </c>
      <c r="F3240">
        <f t="shared" si="50"/>
        <v>1</v>
      </c>
      <c r="G3240">
        <f>INDEX(Seat!E:E,MATCH(SeatReservations!C3240,Seat!A:A,0))</f>
        <v>0</v>
      </c>
    </row>
    <row r="3241" spans="1:7" x14ac:dyDescent="0.25">
      <c r="A3241">
        <v>3240</v>
      </c>
      <c r="B3241">
        <v>2168</v>
      </c>
      <c r="C3241">
        <v>981</v>
      </c>
      <c r="D3241">
        <f>INDEX(Reservations[Hall (won''t be transferred to database)],MATCH(SeatReservations[[#This Row],[Reservation]],Reservations[Id],0))</f>
        <v>5</v>
      </c>
      <c r="E3241">
        <f>INDEX(Reservations[Screening],MATCH(SeatReservations[[#This Row],[Reservation]],Reservations[Id],0))</f>
        <v>734</v>
      </c>
      <c r="F3241">
        <f t="shared" si="50"/>
        <v>1</v>
      </c>
      <c r="G3241">
        <f>INDEX(Seat!E:E,MATCH(SeatReservations!C3241,Seat!A:A,0))</f>
        <v>0</v>
      </c>
    </row>
    <row r="3242" spans="1:7" x14ac:dyDescent="0.25">
      <c r="A3242">
        <v>3241</v>
      </c>
      <c r="B3242">
        <v>1369</v>
      </c>
      <c r="C3242">
        <v>1345</v>
      </c>
      <c r="D3242">
        <f>INDEX(Reservations[Hall (won''t be transferred to database)],MATCH(SeatReservations[[#This Row],[Reservation]],Reservations[Id],0))</f>
        <v>9</v>
      </c>
      <c r="E3242">
        <f>INDEX(Reservations[Screening],MATCH(SeatReservations[[#This Row],[Reservation]],Reservations[Id],0))</f>
        <v>298</v>
      </c>
      <c r="F3242">
        <f t="shared" si="50"/>
        <v>1</v>
      </c>
      <c r="G3242">
        <f>INDEX(Seat!E:E,MATCH(SeatReservations!C3242,Seat!A:A,0))</f>
        <v>0</v>
      </c>
    </row>
    <row r="3243" spans="1:7" x14ac:dyDescent="0.25">
      <c r="A3243">
        <v>3242</v>
      </c>
      <c r="B3243">
        <v>1735</v>
      </c>
      <c r="C3243">
        <v>210</v>
      </c>
      <c r="D3243">
        <f>INDEX(Reservations[Hall (won''t be transferred to database)],MATCH(SeatReservations[[#This Row],[Reservation]],Reservations[Id],0))</f>
        <v>1</v>
      </c>
      <c r="E3243">
        <f>INDEX(Reservations[Screening],MATCH(SeatReservations[[#This Row],[Reservation]],Reservations[Id],0))</f>
        <v>43</v>
      </c>
      <c r="F3243">
        <f t="shared" si="50"/>
        <v>1</v>
      </c>
      <c r="G3243">
        <f>INDEX(Seat!E:E,MATCH(SeatReservations!C3243,Seat!A:A,0))</f>
        <v>0</v>
      </c>
    </row>
    <row r="3244" spans="1:7" x14ac:dyDescent="0.25">
      <c r="A3244">
        <v>3243</v>
      </c>
      <c r="B3244">
        <v>2534</v>
      </c>
      <c r="C3244">
        <v>1058</v>
      </c>
      <c r="D3244">
        <f>INDEX(Reservations[Hall (won''t be transferred to database)],MATCH(SeatReservations[[#This Row],[Reservation]],Reservations[Id],0))</f>
        <v>5</v>
      </c>
      <c r="E3244">
        <f>INDEX(Reservations[Screening],MATCH(SeatReservations[[#This Row],[Reservation]],Reservations[Id],0))</f>
        <v>655</v>
      </c>
      <c r="F3244">
        <f t="shared" si="50"/>
        <v>1</v>
      </c>
      <c r="G3244">
        <f>INDEX(Seat!E:E,MATCH(SeatReservations!C3244,Seat!A:A,0))</f>
        <v>0</v>
      </c>
    </row>
    <row r="3245" spans="1:7" x14ac:dyDescent="0.25">
      <c r="A3245">
        <v>3244</v>
      </c>
      <c r="B3245">
        <v>198</v>
      </c>
      <c r="C3245">
        <v>877</v>
      </c>
      <c r="D3245">
        <f>INDEX(Reservations[Hall (won''t be transferred to database)],MATCH(SeatReservations[[#This Row],[Reservation]],Reservations[Id],0))</f>
        <v>4</v>
      </c>
      <c r="E3245">
        <f>INDEX(Reservations[Screening],MATCH(SeatReservations[[#This Row],[Reservation]],Reservations[Id],0))</f>
        <v>802</v>
      </c>
      <c r="F3245">
        <f t="shared" si="50"/>
        <v>1</v>
      </c>
      <c r="G3245">
        <f>INDEX(Seat!E:E,MATCH(SeatReservations!C3245,Seat!A:A,0))</f>
        <v>0</v>
      </c>
    </row>
    <row r="3246" spans="1:7" x14ac:dyDescent="0.25">
      <c r="A3246">
        <v>3245</v>
      </c>
      <c r="B3246">
        <v>2960</v>
      </c>
      <c r="C3246">
        <v>1364</v>
      </c>
      <c r="D3246">
        <f>INDEX(Reservations[Hall (won''t be transferred to database)],MATCH(SeatReservations[[#This Row],[Reservation]],Reservations[Id],0))</f>
        <v>9</v>
      </c>
      <c r="E3246">
        <f>INDEX(Reservations[Screening],MATCH(SeatReservations[[#This Row],[Reservation]],Reservations[Id],0))</f>
        <v>698</v>
      </c>
      <c r="F3246">
        <f t="shared" si="50"/>
        <v>2</v>
      </c>
      <c r="G3246">
        <f>INDEX(Seat!E:E,MATCH(SeatReservations!C3246,Seat!A:A,0))</f>
        <v>0</v>
      </c>
    </row>
    <row r="3247" spans="1:7" x14ac:dyDescent="0.25">
      <c r="A3247">
        <v>3246</v>
      </c>
      <c r="B3247">
        <v>1498</v>
      </c>
      <c r="C3247">
        <v>1288</v>
      </c>
      <c r="D3247">
        <f>INDEX(Reservations[Hall (won''t be transferred to database)],MATCH(SeatReservations[[#This Row],[Reservation]],Reservations[Id],0))</f>
        <v>8</v>
      </c>
      <c r="E3247">
        <f>INDEX(Reservations[Screening],MATCH(SeatReservations[[#This Row],[Reservation]],Reservations[Id],0))</f>
        <v>247</v>
      </c>
      <c r="F3247">
        <f t="shared" si="50"/>
        <v>1</v>
      </c>
      <c r="G3247">
        <f>INDEX(Seat!E:E,MATCH(SeatReservations!C3247,Seat!A:A,0))</f>
        <v>0</v>
      </c>
    </row>
    <row r="3248" spans="1:7" x14ac:dyDescent="0.25">
      <c r="A3248">
        <v>3247</v>
      </c>
      <c r="B3248">
        <v>2471</v>
      </c>
      <c r="C3248">
        <v>1049</v>
      </c>
      <c r="D3248">
        <f>INDEX(Reservations[Hall (won''t be transferred to database)],MATCH(SeatReservations[[#This Row],[Reservation]],Reservations[Id],0))</f>
        <v>5</v>
      </c>
      <c r="E3248">
        <f>INDEX(Reservations[Screening],MATCH(SeatReservations[[#This Row],[Reservation]],Reservations[Id],0))</f>
        <v>838</v>
      </c>
      <c r="F3248">
        <f t="shared" si="50"/>
        <v>1</v>
      </c>
      <c r="G3248">
        <f>INDEX(Seat!E:E,MATCH(SeatReservations!C3248,Seat!A:A,0))</f>
        <v>0</v>
      </c>
    </row>
    <row r="3249" spans="1:7" x14ac:dyDescent="0.25">
      <c r="A3249">
        <v>3248</v>
      </c>
      <c r="B3249">
        <v>2896</v>
      </c>
      <c r="C3249">
        <v>1122</v>
      </c>
      <c r="D3249">
        <f>INDEX(Reservations[Hall (won''t be transferred to database)],MATCH(SeatReservations[[#This Row],[Reservation]],Reservations[Id],0))</f>
        <v>6</v>
      </c>
      <c r="E3249">
        <f>INDEX(Reservations[Screening],MATCH(SeatReservations[[#This Row],[Reservation]],Reservations[Id],0))</f>
        <v>782</v>
      </c>
      <c r="F3249">
        <f t="shared" si="50"/>
        <v>2</v>
      </c>
      <c r="G3249">
        <f>INDEX(Seat!E:E,MATCH(SeatReservations!C3249,Seat!A:A,0))</f>
        <v>0</v>
      </c>
    </row>
    <row r="3250" spans="1:7" x14ac:dyDescent="0.25">
      <c r="A3250">
        <v>3249</v>
      </c>
      <c r="B3250">
        <v>149</v>
      </c>
      <c r="C3250">
        <v>1197</v>
      </c>
      <c r="D3250">
        <f>INDEX(Reservations[Hall (won''t be transferred to database)],MATCH(SeatReservations[[#This Row],[Reservation]],Reservations[Id],0))</f>
        <v>7</v>
      </c>
      <c r="E3250">
        <f>INDEX(Reservations[Screening],MATCH(SeatReservations[[#This Row],[Reservation]],Reservations[Id],0))</f>
        <v>796</v>
      </c>
      <c r="F3250">
        <f t="shared" si="50"/>
        <v>1</v>
      </c>
      <c r="G3250">
        <f>INDEX(Seat!E:E,MATCH(SeatReservations!C3250,Seat!A:A,0))</f>
        <v>0</v>
      </c>
    </row>
    <row r="3251" spans="1:7" x14ac:dyDescent="0.25">
      <c r="A3251">
        <v>3250</v>
      </c>
      <c r="B3251">
        <v>718</v>
      </c>
      <c r="C3251">
        <v>1358</v>
      </c>
      <c r="D3251">
        <f>INDEX(Reservations[Hall (won''t be transferred to database)],MATCH(SeatReservations[[#This Row],[Reservation]],Reservations[Id],0))</f>
        <v>9</v>
      </c>
      <c r="E3251">
        <f>INDEX(Reservations[Screening],MATCH(SeatReservations[[#This Row],[Reservation]],Reservations[Id],0))</f>
        <v>783</v>
      </c>
      <c r="F3251">
        <f t="shared" si="50"/>
        <v>2</v>
      </c>
      <c r="G3251">
        <f>INDEX(Seat!E:E,MATCH(SeatReservations!C3251,Seat!A:A,0))</f>
        <v>0</v>
      </c>
    </row>
    <row r="3252" spans="1:7" x14ac:dyDescent="0.25">
      <c r="A3252">
        <v>3251</v>
      </c>
      <c r="B3252">
        <v>2399</v>
      </c>
      <c r="C3252">
        <v>1046</v>
      </c>
      <c r="D3252">
        <f>INDEX(Reservations[Hall (won''t be transferred to database)],MATCH(SeatReservations[[#This Row],[Reservation]],Reservations[Id],0))</f>
        <v>5</v>
      </c>
      <c r="E3252">
        <f>INDEX(Reservations[Screening],MATCH(SeatReservations[[#This Row],[Reservation]],Reservations[Id],0))</f>
        <v>655</v>
      </c>
      <c r="F3252">
        <f t="shared" si="50"/>
        <v>1</v>
      </c>
      <c r="G3252">
        <f>INDEX(Seat!E:E,MATCH(SeatReservations!C3252,Seat!A:A,0))</f>
        <v>0</v>
      </c>
    </row>
    <row r="3253" spans="1:7" x14ac:dyDescent="0.25">
      <c r="A3253">
        <v>3252</v>
      </c>
      <c r="B3253">
        <v>1761</v>
      </c>
      <c r="C3253">
        <v>511</v>
      </c>
      <c r="D3253">
        <f>INDEX(Reservations[Hall (won''t be transferred to database)],MATCH(SeatReservations[[#This Row],[Reservation]],Reservations[Id],0))</f>
        <v>3</v>
      </c>
      <c r="E3253">
        <f>INDEX(Reservations[Screening],MATCH(SeatReservations[[#This Row],[Reservation]],Reservations[Id],0))</f>
        <v>187</v>
      </c>
      <c r="F3253">
        <f t="shared" si="50"/>
        <v>1</v>
      </c>
      <c r="G3253">
        <f>INDEX(Seat!E:E,MATCH(SeatReservations!C3253,Seat!A:A,0))</f>
        <v>0</v>
      </c>
    </row>
    <row r="3254" spans="1:7" x14ac:dyDescent="0.25">
      <c r="A3254">
        <v>3253</v>
      </c>
      <c r="B3254">
        <v>647</v>
      </c>
      <c r="C3254">
        <v>1156</v>
      </c>
      <c r="D3254">
        <f>INDEX(Reservations[Hall (won''t be transferred to database)],MATCH(SeatReservations[[#This Row],[Reservation]],Reservations[Id],0))</f>
        <v>6</v>
      </c>
      <c r="E3254">
        <f>INDEX(Reservations[Screening],MATCH(SeatReservations[[#This Row],[Reservation]],Reservations[Id],0))</f>
        <v>641</v>
      </c>
      <c r="F3254">
        <f t="shared" si="50"/>
        <v>1</v>
      </c>
      <c r="G3254">
        <f>INDEX(Seat!E:E,MATCH(SeatReservations!C3254,Seat!A:A,0))</f>
        <v>0</v>
      </c>
    </row>
    <row r="3255" spans="1:7" x14ac:dyDescent="0.25">
      <c r="A3255">
        <v>3254</v>
      </c>
      <c r="B3255">
        <v>85</v>
      </c>
      <c r="C3255">
        <v>985</v>
      </c>
      <c r="D3255">
        <f>INDEX(Reservations[Hall (won''t be transferred to database)],MATCH(SeatReservations[[#This Row],[Reservation]],Reservations[Id],0))</f>
        <v>5</v>
      </c>
      <c r="E3255">
        <f>INDEX(Reservations[Screening],MATCH(SeatReservations[[#This Row],[Reservation]],Reservations[Id],0))</f>
        <v>827</v>
      </c>
      <c r="F3255">
        <f t="shared" si="50"/>
        <v>1</v>
      </c>
      <c r="G3255">
        <f>INDEX(Seat!E:E,MATCH(SeatReservations!C3255,Seat!A:A,0))</f>
        <v>0</v>
      </c>
    </row>
    <row r="3256" spans="1:7" x14ac:dyDescent="0.25">
      <c r="A3256">
        <v>3255</v>
      </c>
      <c r="B3256">
        <v>287</v>
      </c>
      <c r="C3256">
        <v>1304</v>
      </c>
      <c r="D3256">
        <f>INDEX(Reservations[Hall (won''t be transferred to database)],MATCH(SeatReservations[[#This Row],[Reservation]],Reservations[Id],0))</f>
        <v>8</v>
      </c>
      <c r="E3256">
        <f>INDEX(Reservations[Screening],MATCH(SeatReservations[[#This Row],[Reservation]],Reservations[Id],0))</f>
        <v>633</v>
      </c>
      <c r="F3256">
        <f t="shared" si="50"/>
        <v>2</v>
      </c>
      <c r="G3256">
        <f>INDEX(Seat!E:E,MATCH(SeatReservations!C3256,Seat!A:A,0))</f>
        <v>0</v>
      </c>
    </row>
    <row r="3257" spans="1:7" x14ac:dyDescent="0.25">
      <c r="A3257">
        <v>3256</v>
      </c>
      <c r="B3257">
        <v>591</v>
      </c>
      <c r="C3257">
        <v>1260</v>
      </c>
      <c r="D3257">
        <f>INDEX(Reservations[Hall (won''t be transferred to database)],MATCH(SeatReservations[[#This Row],[Reservation]],Reservations[Id],0))</f>
        <v>7</v>
      </c>
      <c r="E3257">
        <f>INDEX(Reservations[Screening],MATCH(SeatReservations[[#This Row],[Reservation]],Reservations[Id],0))</f>
        <v>817</v>
      </c>
      <c r="F3257">
        <f t="shared" si="50"/>
        <v>1</v>
      </c>
      <c r="G3257">
        <f>INDEX(Seat!E:E,MATCH(SeatReservations!C3257,Seat!A:A,0))</f>
        <v>0</v>
      </c>
    </row>
    <row r="3258" spans="1:7" x14ac:dyDescent="0.25">
      <c r="A3258">
        <v>3257</v>
      </c>
      <c r="B3258">
        <v>2542</v>
      </c>
      <c r="C3258">
        <v>248</v>
      </c>
      <c r="D3258">
        <f>INDEX(Reservations[Hall (won''t be transferred to database)],MATCH(SeatReservations[[#This Row],[Reservation]],Reservations[Id],0))</f>
        <v>2</v>
      </c>
      <c r="E3258">
        <f>INDEX(Reservations[Screening],MATCH(SeatReservations[[#This Row],[Reservation]],Reservations[Id],0))</f>
        <v>632</v>
      </c>
      <c r="F3258">
        <f t="shared" si="50"/>
        <v>1</v>
      </c>
      <c r="G3258">
        <f>INDEX(Seat!E:E,MATCH(SeatReservations!C3258,Seat!A:A,0))</f>
        <v>0</v>
      </c>
    </row>
    <row r="3259" spans="1:7" x14ac:dyDescent="0.25">
      <c r="A3259">
        <v>3258</v>
      </c>
      <c r="B3259">
        <v>2446</v>
      </c>
      <c r="C3259">
        <v>1110</v>
      </c>
      <c r="D3259">
        <f>INDEX(Reservations[Hall (won''t be transferred to database)],MATCH(SeatReservations[[#This Row],[Reservation]],Reservations[Id],0))</f>
        <v>6</v>
      </c>
      <c r="E3259">
        <f>INDEX(Reservations[Screening],MATCH(SeatReservations[[#This Row],[Reservation]],Reservations[Id],0))</f>
        <v>750</v>
      </c>
      <c r="F3259">
        <f t="shared" si="50"/>
        <v>1</v>
      </c>
      <c r="G3259">
        <f>INDEX(Seat!E:E,MATCH(SeatReservations!C3259,Seat!A:A,0))</f>
        <v>0</v>
      </c>
    </row>
    <row r="3260" spans="1:7" x14ac:dyDescent="0.25">
      <c r="A3260">
        <v>3259</v>
      </c>
      <c r="B3260">
        <v>1409</v>
      </c>
      <c r="C3260">
        <v>1098</v>
      </c>
      <c r="D3260">
        <f>INDEX(Reservations[Hall (won''t be transferred to database)],MATCH(SeatReservations[[#This Row],[Reservation]],Reservations[Id],0))</f>
        <v>6</v>
      </c>
      <c r="E3260">
        <f>INDEX(Reservations[Screening],MATCH(SeatReservations[[#This Row],[Reservation]],Reservations[Id],0))</f>
        <v>10</v>
      </c>
      <c r="F3260">
        <f t="shared" si="50"/>
        <v>2</v>
      </c>
      <c r="G3260">
        <f>INDEX(Seat!E:E,MATCH(SeatReservations!C3260,Seat!A:A,0))</f>
        <v>0</v>
      </c>
    </row>
    <row r="3261" spans="1:7" x14ac:dyDescent="0.25">
      <c r="A3261">
        <v>3260</v>
      </c>
      <c r="B3261">
        <v>1827</v>
      </c>
      <c r="C3261">
        <v>1423</v>
      </c>
      <c r="D3261">
        <f>INDEX(Reservations[Hall (won''t be transferred to database)],MATCH(SeatReservations[[#This Row],[Reservation]],Reservations[Id],0))</f>
        <v>10</v>
      </c>
      <c r="E3261">
        <f>INDEX(Reservations[Screening],MATCH(SeatReservations[[#This Row],[Reservation]],Reservations[Id],0))</f>
        <v>160</v>
      </c>
      <c r="F3261">
        <f t="shared" si="50"/>
        <v>1</v>
      </c>
      <c r="G3261">
        <f>INDEX(Seat!E:E,MATCH(SeatReservations!C3261,Seat!A:A,0))</f>
        <v>0</v>
      </c>
    </row>
    <row r="3262" spans="1:7" x14ac:dyDescent="0.25">
      <c r="A3262">
        <v>3261</v>
      </c>
      <c r="B3262">
        <v>1494</v>
      </c>
      <c r="C3262">
        <v>1026</v>
      </c>
      <c r="D3262">
        <f>INDEX(Reservations[Hall (won''t be transferred to database)],MATCH(SeatReservations[[#This Row],[Reservation]],Reservations[Id],0))</f>
        <v>5</v>
      </c>
      <c r="E3262">
        <f>INDEX(Reservations[Screening],MATCH(SeatReservations[[#This Row],[Reservation]],Reservations[Id],0))</f>
        <v>290</v>
      </c>
      <c r="F3262">
        <f t="shared" si="50"/>
        <v>1</v>
      </c>
      <c r="G3262">
        <f>INDEX(Seat!E:E,MATCH(SeatReservations!C3262,Seat!A:A,0))</f>
        <v>0</v>
      </c>
    </row>
    <row r="3263" spans="1:7" x14ac:dyDescent="0.25">
      <c r="A3263">
        <v>3262</v>
      </c>
      <c r="B3263">
        <v>1471</v>
      </c>
      <c r="C3263">
        <v>343</v>
      </c>
      <c r="D3263">
        <f>INDEX(Reservations[Hall (won''t be transferred to database)],MATCH(SeatReservations[[#This Row],[Reservation]],Reservations[Id],0))</f>
        <v>2</v>
      </c>
      <c r="E3263">
        <f>INDEX(Reservations[Screening],MATCH(SeatReservations[[#This Row],[Reservation]],Reservations[Id],0))</f>
        <v>146</v>
      </c>
      <c r="F3263">
        <f t="shared" si="50"/>
        <v>1</v>
      </c>
      <c r="G3263">
        <f>INDEX(Seat!E:E,MATCH(SeatReservations!C3263,Seat!A:A,0))</f>
        <v>0</v>
      </c>
    </row>
    <row r="3264" spans="1:7" x14ac:dyDescent="0.25">
      <c r="A3264">
        <v>3263</v>
      </c>
      <c r="B3264">
        <v>944</v>
      </c>
      <c r="C3264">
        <v>53</v>
      </c>
      <c r="D3264">
        <f>INDEX(Reservations[Hall (won''t be transferred to database)],MATCH(SeatReservations[[#This Row],[Reservation]],Reservations[Id],0))</f>
        <v>1</v>
      </c>
      <c r="E3264">
        <f>INDEX(Reservations[Screening],MATCH(SeatReservations[[#This Row],[Reservation]],Reservations[Id],0))</f>
        <v>630</v>
      </c>
      <c r="F3264">
        <f t="shared" si="50"/>
        <v>1</v>
      </c>
      <c r="G3264">
        <f>INDEX(Seat!E:E,MATCH(SeatReservations!C3264,Seat!A:A,0))</f>
        <v>0</v>
      </c>
    </row>
    <row r="3265" spans="1:7" x14ac:dyDescent="0.25">
      <c r="A3265">
        <v>3264</v>
      </c>
      <c r="B3265">
        <v>841</v>
      </c>
      <c r="C3265">
        <v>1236</v>
      </c>
      <c r="D3265">
        <f>INDEX(Reservations[Hall (won''t be transferred to database)],MATCH(SeatReservations[[#This Row],[Reservation]],Reservations[Id],0))</f>
        <v>7</v>
      </c>
      <c r="E3265">
        <f>INDEX(Reservations[Screening],MATCH(SeatReservations[[#This Row],[Reservation]],Reservations[Id],0))</f>
        <v>822</v>
      </c>
      <c r="F3265">
        <f t="shared" si="50"/>
        <v>1</v>
      </c>
      <c r="G3265">
        <f>INDEX(Seat!E:E,MATCH(SeatReservations!C3265,Seat!A:A,0))</f>
        <v>0</v>
      </c>
    </row>
    <row r="3266" spans="1:7" x14ac:dyDescent="0.25">
      <c r="A3266">
        <v>3265</v>
      </c>
      <c r="B3266">
        <v>2630</v>
      </c>
      <c r="C3266">
        <v>1298</v>
      </c>
      <c r="D3266">
        <f>INDEX(Reservations[Hall (won''t be transferred to database)],MATCH(SeatReservations[[#This Row],[Reservation]],Reservations[Id],0))</f>
        <v>8</v>
      </c>
      <c r="E3266">
        <f>INDEX(Reservations[Screening],MATCH(SeatReservations[[#This Row],[Reservation]],Reservations[Id],0))</f>
        <v>614</v>
      </c>
      <c r="F3266">
        <f t="shared" ref="F3266:F3329" si="51">COUNTIFS($E$1:$E$15894,E3266,$C$1:$C$15894,C3266)</f>
        <v>1</v>
      </c>
      <c r="G3266">
        <f>INDEX(Seat!E:E,MATCH(SeatReservations!C3266,Seat!A:A,0))</f>
        <v>0</v>
      </c>
    </row>
    <row r="3267" spans="1:7" x14ac:dyDescent="0.25">
      <c r="A3267">
        <v>3266</v>
      </c>
      <c r="B3267">
        <v>566</v>
      </c>
      <c r="C3267">
        <v>1350</v>
      </c>
      <c r="D3267">
        <f>INDEX(Reservations[Hall (won''t be transferred to database)],MATCH(SeatReservations[[#This Row],[Reservation]],Reservations[Id],0))</f>
        <v>9</v>
      </c>
      <c r="E3267">
        <f>INDEX(Reservations[Screening],MATCH(SeatReservations[[#This Row],[Reservation]],Reservations[Id],0))</f>
        <v>821</v>
      </c>
      <c r="F3267">
        <f t="shared" si="51"/>
        <v>1</v>
      </c>
      <c r="G3267">
        <f>INDEX(Seat!E:E,MATCH(SeatReservations!C3267,Seat!A:A,0))</f>
        <v>0</v>
      </c>
    </row>
    <row r="3268" spans="1:7" x14ac:dyDescent="0.25">
      <c r="A3268">
        <v>3267</v>
      </c>
      <c r="B3268">
        <v>30</v>
      </c>
      <c r="C3268">
        <v>1140</v>
      </c>
      <c r="D3268">
        <f>INDEX(Reservations[Hall (won''t be transferred to database)],MATCH(SeatReservations[[#This Row],[Reservation]],Reservations[Id],0))</f>
        <v>6</v>
      </c>
      <c r="E3268">
        <f>INDEX(Reservations[Screening],MATCH(SeatReservations[[#This Row],[Reservation]],Reservations[Id],0))</f>
        <v>677</v>
      </c>
      <c r="F3268">
        <f t="shared" si="51"/>
        <v>1</v>
      </c>
      <c r="G3268">
        <f>INDEX(Seat!E:E,MATCH(SeatReservations!C3268,Seat!A:A,0))</f>
        <v>0</v>
      </c>
    </row>
    <row r="3269" spans="1:7" x14ac:dyDescent="0.25">
      <c r="A3269">
        <v>3268</v>
      </c>
      <c r="B3269">
        <v>644</v>
      </c>
      <c r="C3269">
        <v>1403</v>
      </c>
      <c r="D3269">
        <f>INDEX(Reservations[Hall (won''t be transferred to database)],MATCH(SeatReservations[[#This Row],[Reservation]],Reservations[Id],0))</f>
        <v>10</v>
      </c>
      <c r="E3269">
        <f>INDEX(Reservations[Screening],MATCH(SeatReservations[[#This Row],[Reservation]],Reservations[Id],0))</f>
        <v>602</v>
      </c>
      <c r="F3269">
        <f t="shared" si="51"/>
        <v>2</v>
      </c>
      <c r="G3269">
        <f>INDEX(Seat!E:E,MATCH(SeatReservations!C3269,Seat!A:A,0))</f>
        <v>0</v>
      </c>
    </row>
    <row r="3270" spans="1:7" x14ac:dyDescent="0.25">
      <c r="A3270">
        <v>3269</v>
      </c>
      <c r="B3270">
        <v>1322</v>
      </c>
      <c r="C3270">
        <v>825</v>
      </c>
      <c r="D3270">
        <f>INDEX(Reservations[Hall (won''t be transferred to database)],MATCH(SeatReservations[[#This Row],[Reservation]],Reservations[Id],0))</f>
        <v>4</v>
      </c>
      <c r="E3270">
        <f>INDEX(Reservations[Screening],MATCH(SeatReservations[[#This Row],[Reservation]],Reservations[Id],0))</f>
        <v>65</v>
      </c>
      <c r="F3270">
        <f t="shared" si="51"/>
        <v>1</v>
      </c>
      <c r="G3270">
        <f>INDEX(Seat!E:E,MATCH(SeatReservations!C3270,Seat!A:A,0))</f>
        <v>0</v>
      </c>
    </row>
    <row r="3271" spans="1:7" x14ac:dyDescent="0.25">
      <c r="A3271">
        <v>3270</v>
      </c>
      <c r="B3271">
        <v>2578</v>
      </c>
      <c r="C3271">
        <v>1179</v>
      </c>
      <c r="D3271">
        <f>INDEX(Reservations[Hall (won''t be transferred to database)],MATCH(SeatReservations[[#This Row],[Reservation]],Reservations[Id],0))</f>
        <v>7</v>
      </c>
      <c r="E3271">
        <f>INDEX(Reservations[Screening],MATCH(SeatReservations[[#This Row],[Reservation]],Reservations[Id],0))</f>
        <v>819</v>
      </c>
      <c r="F3271">
        <f t="shared" si="51"/>
        <v>1</v>
      </c>
      <c r="G3271">
        <f>INDEX(Seat!E:E,MATCH(SeatReservations!C3271,Seat!A:A,0))</f>
        <v>0</v>
      </c>
    </row>
    <row r="3272" spans="1:7" x14ac:dyDescent="0.25">
      <c r="A3272">
        <v>3271</v>
      </c>
      <c r="B3272">
        <v>428</v>
      </c>
      <c r="C3272">
        <v>1147</v>
      </c>
      <c r="D3272">
        <f>INDEX(Reservations[Hall (won''t be transferred to database)],MATCH(SeatReservations[[#This Row],[Reservation]],Reservations[Id],0))</f>
        <v>6</v>
      </c>
      <c r="E3272">
        <f>INDEX(Reservations[Screening],MATCH(SeatReservations[[#This Row],[Reservation]],Reservations[Id],0))</f>
        <v>724</v>
      </c>
      <c r="F3272">
        <f t="shared" si="51"/>
        <v>1</v>
      </c>
      <c r="G3272">
        <f>INDEX(Seat!E:E,MATCH(SeatReservations!C3272,Seat!A:A,0))</f>
        <v>0</v>
      </c>
    </row>
    <row r="3273" spans="1:7" x14ac:dyDescent="0.25">
      <c r="A3273">
        <v>3272</v>
      </c>
      <c r="B3273">
        <v>2886</v>
      </c>
      <c r="C3273">
        <v>936</v>
      </c>
      <c r="D3273">
        <f>INDEX(Reservations[Hall (won''t be transferred to database)],MATCH(SeatReservations[[#This Row],[Reservation]],Reservations[Id],0))</f>
        <v>4</v>
      </c>
      <c r="E3273">
        <f>INDEX(Reservations[Screening],MATCH(SeatReservations[[#This Row],[Reservation]],Reservations[Id],0))</f>
        <v>738</v>
      </c>
      <c r="F3273">
        <f t="shared" si="51"/>
        <v>1</v>
      </c>
      <c r="G3273">
        <f>INDEX(Seat!E:E,MATCH(SeatReservations!C3273,Seat!A:A,0))</f>
        <v>0</v>
      </c>
    </row>
    <row r="3274" spans="1:7" x14ac:dyDescent="0.25">
      <c r="A3274">
        <v>3273</v>
      </c>
      <c r="B3274">
        <v>14</v>
      </c>
      <c r="C3274">
        <v>622</v>
      </c>
      <c r="D3274">
        <f>INDEX(Reservations[Hall (won''t be transferred to database)],MATCH(SeatReservations[[#This Row],[Reservation]],Reservations[Id],0))</f>
        <v>3</v>
      </c>
      <c r="E3274">
        <f>INDEX(Reservations[Screening],MATCH(SeatReservations[[#This Row],[Reservation]],Reservations[Id],0))</f>
        <v>612</v>
      </c>
      <c r="F3274">
        <f t="shared" si="51"/>
        <v>1</v>
      </c>
      <c r="G3274">
        <f>INDEX(Seat!E:E,MATCH(SeatReservations!C3274,Seat!A:A,0))</f>
        <v>0</v>
      </c>
    </row>
    <row r="3275" spans="1:7" x14ac:dyDescent="0.25">
      <c r="A3275">
        <v>3274</v>
      </c>
      <c r="B3275">
        <v>1929</v>
      </c>
      <c r="C3275">
        <v>218</v>
      </c>
      <c r="D3275">
        <f>INDEX(Reservations[Hall (won''t be transferred to database)],MATCH(SeatReservations[[#This Row],[Reservation]],Reservations[Id],0))</f>
        <v>1</v>
      </c>
      <c r="E3275">
        <f>INDEX(Reservations[Screening],MATCH(SeatReservations[[#This Row],[Reservation]],Reservations[Id],0))</f>
        <v>48</v>
      </c>
      <c r="F3275">
        <f t="shared" si="51"/>
        <v>1</v>
      </c>
      <c r="G3275">
        <f>INDEX(Seat!E:E,MATCH(SeatReservations!C3275,Seat!A:A,0))</f>
        <v>0</v>
      </c>
    </row>
    <row r="3276" spans="1:7" x14ac:dyDescent="0.25">
      <c r="A3276">
        <v>3275</v>
      </c>
      <c r="B3276">
        <v>16</v>
      </c>
      <c r="C3276">
        <v>126</v>
      </c>
      <c r="D3276">
        <f>INDEX(Reservations[Hall (won''t be transferred to database)],MATCH(SeatReservations[[#This Row],[Reservation]],Reservations[Id],0))</f>
        <v>1</v>
      </c>
      <c r="E3276">
        <f>INDEX(Reservations[Screening],MATCH(SeatReservations[[#This Row],[Reservation]],Reservations[Id],0))</f>
        <v>696</v>
      </c>
      <c r="F3276">
        <f t="shared" si="51"/>
        <v>1</v>
      </c>
      <c r="G3276">
        <f>INDEX(Seat!E:E,MATCH(SeatReservations!C3276,Seat!A:A,0))</f>
        <v>0</v>
      </c>
    </row>
    <row r="3277" spans="1:7" x14ac:dyDescent="0.25">
      <c r="A3277">
        <v>3276</v>
      </c>
      <c r="B3277">
        <v>572</v>
      </c>
      <c r="C3277">
        <v>1256</v>
      </c>
      <c r="D3277">
        <f>INDEX(Reservations[Hall (won''t be transferred to database)],MATCH(SeatReservations[[#This Row],[Reservation]],Reservations[Id],0))</f>
        <v>7</v>
      </c>
      <c r="E3277">
        <f>INDEX(Reservations[Screening],MATCH(SeatReservations[[#This Row],[Reservation]],Reservations[Id],0))</f>
        <v>693</v>
      </c>
      <c r="F3277">
        <f t="shared" si="51"/>
        <v>1</v>
      </c>
      <c r="G3277">
        <f>INDEX(Seat!E:E,MATCH(SeatReservations!C3277,Seat!A:A,0))</f>
        <v>0</v>
      </c>
    </row>
    <row r="3278" spans="1:7" x14ac:dyDescent="0.25">
      <c r="A3278">
        <v>3277</v>
      </c>
      <c r="B3278">
        <v>82</v>
      </c>
      <c r="C3278">
        <v>37</v>
      </c>
      <c r="D3278">
        <f>INDEX(Reservations[Hall (won''t be transferred to database)],MATCH(SeatReservations[[#This Row],[Reservation]],Reservations[Id],0))</f>
        <v>1</v>
      </c>
      <c r="E3278">
        <f>INDEX(Reservations[Screening],MATCH(SeatReservations[[#This Row],[Reservation]],Reservations[Id],0))</f>
        <v>747</v>
      </c>
      <c r="F3278">
        <f t="shared" si="51"/>
        <v>2</v>
      </c>
      <c r="G3278">
        <f>INDEX(Seat!E:E,MATCH(SeatReservations!C3278,Seat!A:A,0))</f>
        <v>0</v>
      </c>
    </row>
    <row r="3279" spans="1:7" x14ac:dyDescent="0.25">
      <c r="A3279">
        <v>3278</v>
      </c>
      <c r="B3279">
        <v>253</v>
      </c>
      <c r="C3279">
        <v>977</v>
      </c>
      <c r="D3279">
        <f>INDEX(Reservations[Hall (won''t be transferred to database)],MATCH(SeatReservations[[#This Row],[Reservation]],Reservations[Id],0))</f>
        <v>5</v>
      </c>
      <c r="E3279">
        <f>INDEX(Reservations[Screening],MATCH(SeatReservations[[#This Row],[Reservation]],Reservations[Id],0))</f>
        <v>836</v>
      </c>
      <c r="F3279">
        <f t="shared" si="51"/>
        <v>1</v>
      </c>
      <c r="G3279">
        <f>INDEX(Seat!E:E,MATCH(SeatReservations!C3279,Seat!A:A,0))</f>
        <v>0</v>
      </c>
    </row>
    <row r="3280" spans="1:7" x14ac:dyDescent="0.25">
      <c r="A3280">
        <v>3279</v>
      </c>
      <c r="B3280">
        <v>2658</v>
      </c>
      <c r="C3280">
        <v>1188</v>
      </c>
      <c r="D3280">
        <f>INDEX(Reservations[Hall (won''t be transferred to database)],MATCH(SeatReservations[[#This Row],[Reservation]],Reservations[Id],0))</f>
        <v>7</v>
      </c>
      <c r="E3280">
        <f>INDEX(Reservations[Screening],MATCH(SeatReservations[[#This Row],[Reservation]],Reservations[Id],0))</f>
        <v>742</v>
      </c>
      <c r="F3280">
        <f t="shared" si="51"/>
        <v>1</v>
      </c>
      <c r="G3280">
        <f>INDEX(Seat!E:E,MATCH(SeatReservations!C3280,Seat!A:A,0))</f>
        <v>0</v>
      </c>
    </row>
    <row r="3281" spans="1:7" x14ac:dyDescent="0.25">
      <c r="A3281">
        <v>3280</v>
      </c>
      <c r="B3281">
        <v>2355</v>
      </c>
      <c r="C3281">
        <v>199</v>
      </c>
      <c r="D3281">
        <f>INDEX(Reservations[Hall (won''t be transferred to database)],MATCH(SeatReservations[[#This Row],[Reservation]],Reservations[Id],0))</f>
        <v>1</v>
      </c>
      <c r="E3281">
        <f>INDEX(Reservations[Screening],MATCH(SeatReservations[[#This Row],[Reservation]],Reservations[Id],0))</f>
        <v>696</v>
      </c>
      <c r="F3281">
        <f t="shared" si="51"/>
        <v>1</v>
      </c>
      <c r="G3281">
        <f>INDEX(Seat!E:E,MATCH(SeatReservations!C3281,Seat!A:A,0))</f>
        <v>0</v>
      </c>
    </row>
    <row r="3282" spans="1:7" x14ac:dyDescent="0.25">
      <c r="A3282">
        <v>3281</v>
      </c>
      <c r="B3282">
        <v>1298</v>
      </c>
      <c r="C3282">
        <v>1333</v>
      </c>
      <c r="D3282">
        <f>INDEX(Reservations[Hall (won''t be transferred to database)],MATCH(SeatReservations[[#This Row],[Reservation]],Reservations[Id],0))</f>
        <v>9</v>
      </c>
      <c r="E3282">
        <f>INDEX(Reservations[Screening],MATCH(SeatReservations[[#This Row],[Reservation]],Reservations[Id],0))</f>
        <v>287</v>
      </c>
      <c r="F3282">
        <f t="shared" si="51"/>
        <v>1</v>
      </c>
      <c r="G3282">
        <f>INDEX(Seat!E:E,MATCH(SeatReservations!C3282,Seat!A:A,0))</f>
        <v>0</v>
      </c>
    </row>
    <row r="3283" spans="1:7" x14ac:dyDescent="0.25">
      <c r="A3283">
        <v>3282</v>
      </c>
      <c r="B3283">
        <v>2513</v>
      </c>
      <c r="C3283">
        <v>943</v>
      </c>
      <c r="D3283">
        <f>INDEX(Reservations[Hall (won''t be transferred to database)],MATCH(SeatReservations[[#This Row],[Reservation]],Reservations[Id],0))</f>
        <v>4</v>
      </c>
      <c r="E3283">
        <f>INDEX(Reservations[Screening],MATCH(SeatReservations[[#This Row],[Reservation]],Reservations[Id],0))</f>
        <v>738</v>
      </c>
      <c r="F3283">
        <f t="shared" si="51"/>
        <v>1</v>
      </c>
      <c r="G3283">
        <f>INDEX(Seat!E:E,MATCH(SeatReservations!C3283,Seat!A:A,0))</f>
        <v>0</v>
      </c>
    </row>
    <row r="3284" spans="1:7" x14ac:dyDescent="0.25">
      <c r="A3284">
        <v>3283</v>
      </c>
      <c r="B3284">
        <v>2059</v>
      </c>
      <c r="C3284">
        <v>1351</v>
      </c>
      <c r="D3284">
        <f>INDEX(Reservations[Hall (won''t be transferred to database)],MATCH(SeatReservations[[#This Row],[Reservation]],Reservations[Id],0))</f>
        <v>9</v>
      </c>
      <c r="E3284">
        <f>INDEX(Reservations[Screening],MATCH(SeatReservations[[#This Row],[Reservation]],Reservations[Id],0))</f>
        <v>805</v>
      </c>
      <c r="F3284">
        <f t="shared" si="51"/>
        <v>1</v>
      </c>
      <c r="G3284">
        <f>INDEX(Seat!E:E,MATCH(SeatReservations!C3284,Seat!A:A,0))</f>
        <v>0</v>
      </c>
    </row>
    <row r="3285" spans="1:7" x14ac:dyDescent="0.25">
      <c r="A3285">
        <v>3284</v>
      </c>
      <c r="B3285">
        <v>18</v>
      </c>
      <c r="C3285">
        <v>1085</v>
      </c>
      <c r="D3285">
        <f>INDEX(Reservations[Hall (won''t be transferred to database)],MATCH(SeatReservations[[#This Row],[Reservation]],Reservations[Id],0))</f>
        <v>6</v>
      </c>
      <c r="E3285">
        <f>INDEX(Reservations[Screening],MATCH(SeatReservations[[#This Row],[Reservation]],Reservations[Id],0))</f>
        <v>703</v>
      </c>
      <c r="F3285">
        <f t="shared" si="51"/>
        <v>1</v>
      </c>
      <c r="G3285">
        <f>INDEX(Seat!E:E,MATCH(SeatReservations!C3285,Seat!A:A,0))</f>
        <v>0</v>
      </c>
    </row>
    <row r="3286" spans="1:7" x14ac:dyDescent="0.25">
      <c r="A3286">
        <v>3285</v>
      </c>
      <c r="B3286">
        <v>697</v>
      </c>
      <c r="C3286">
        <v>656</v>
      </c>
      <c r="D3286">
        <f>INDEX(Reservations[Hall (won''t be transferred to database)],MATCH(SeatReservations[[#This Row],[Reservation]],Reservations[Id],0))</f>
        <v>3</v>
      </c>
      <c r="E3286">
        <f>INDEX(Reservations[Screening],MATCH(SeatReservations[[#This Row],[Reservation]],Reservations[Id],0))</f>
        <v>678</v>
      </c>
      <c r="F3286">
        <f t="shared" si="51"/>
        <v>1</v>
      </c>
      <c r="G3286">
        <f>INDEX(Seat!E:E,MATCH(SeatReservations!C3286,Seat!A:A,0))</f>
        <v>0</v>
      </c>
    </row>
    <row r="3287" spans="1:7" x14ac:dyDescent="0.25">
      <c r="A3287">
        <v>3286</v>
      </c>
      <c r="B3287">
        <v>919</v>
      </c>
      <c r="C3287">
        <v>1064</v>
      </c>
      <c r="D3287">
        <f>INDEX(Reservations[Hall (won''t be transferred to database)],MATCH(SeatReservations[[#This Row],[Reservation]],Reservations[Id],0))</f>
        <v>6</v>
      </c>
      <c r="E3287">
        <f>INDEX(Reservations[Screening],MATCH(SeatReservations[[#This Row],[Reservation]],Reservations[Id],0))</f>
        <v>703</v>
      </c>
      <c r="F3287">
        <f t="shared" si="51"/>
        <v>1</v>
      </c>
      <c r="G3287">
        <f>INDEX(Seat!E:E,MATCH(SeatReservations!C3287,Seat!A:A,0))</f>
        <v>0</v>
      </c>
    </row>
    <row r="3288" spans="1:7" x14ac:dyDescent="0.25">
      <c r="A3288">
        <v>3287</v>
      </c>
      <c r="B3288">
        <v>1685</v>
      </c>
      <c r="C3288">
        <v>1215</v>
      </c>
      <c r="D3288">
        <f>INDEX(Reservations[Hall (won''t be transferred to database)],MATCH(SeatReservations[[#This Row],[Reservation]],Reservations[Id],0))</f>
        <v>7</v>
      </c>
      <c r="E3288">
        <f>INDEX(Reservations[Screening],MATCH(SeatReservations[[#This Row],[Reservation]],Reservations[Id],0))</f>
        <v>228</v>
      </c>
      <c r="F3288">
        <f t="shared" si="51"/>
        <v>1</v>
      </c>
      <c r="G3288">
        <f>INDEX(Seat!E:E,MATCH(SeatReservations!C3288,Seat!A:A,0))</f>
        <v>0</v>
      </c>
    </row>
    <row r="3289" spans="1:7" x14ac:dyDescent="0.25">
      <c r="A3289">
        <v>3288</v>
      </c>
      <c r="B3289">
        <v>2606</v>
      </c>
      <c r="C3289">
        <v>954</v>
      </c>
      <c r="D3289">
        <f>INDEX(Reservations[Hall (won''t be transferred to database)],MATCH(SeatReservations[[#This Row],[Reservation]],Reservations[Id],0))</f>
        <v>4</v>
      </c>
      <c r="E3289">
        <f>INDEX(Reservations[Screening],MATCH(SeatReservations[[#This Row],[Reservation]],Reservations[Id],0))</f>
        <v>634</v>
      </c>
      <c r="F3289">
        <f t="shared" si="51"/>
        <v>1</v>
      </c>
      <c r="G3289">
        <f>INDEX(Seat!E:E,MATCH(SeatReservations!C3289,Seat!A:A,0))</f>
        <v>0</v>
      </c>
    </row>
    <row r="3290" spans="1:7" x14ac:dyDescent="0.25">
      <c r="A3290">
        <v>3289</v>
      </c>
      <c r="B3290">
        <v>874</v>
      </c>
      <c r="C3290">
        <v>545</v>
      </c>
      <c r="D3290">
        <f>INDEX(Reservations[Hall (won''t be transferred to database)],MATCH(SeatReservations[[#This Row],[Reservation]],Reservations[Id],0))</f>
        <v>3</v>
      </c>
      <c r="E3290">
        <f>INDEX(Reservations[Screening],MATCH(SeatReservations[[#This Row],[Reservation]],Reservations[Id],0))</f>
        <v>808</v>
      </c>
      <c r="F3290">
        <f t="shared" si="51"/>
        <v>1</v>
      </c>
      <c r="G3290">
        <f>INDEX(Seat!E:E,MATCH(SeatReservations!C3290,Seat!A:A,0))</f>
        <v>0</v>
      </c>
    </row>
    <row r="3291" spans="1:7" x14ac:dyDescent="0.25">
      <c r="A3291">
        <v>3290</v>
      </c>
      <c r="B3291">
        <v>1543</v>
      </c>
      <c r="C3291">
        <v>1382</v>
      </c>
      <c r="D3291">
        <f>INDEX(Reservations[Hall (won''t be transferred to database)],MATCH(SeatReservations[[#This Row],[Reservation]],Reservations[Id],0))</f>
        <v>10</v>
      </c>
      <c r="E3291">
        <f>INDEX(Reservations[Screening],MATCH(SeatReservations[[#This Row],[Reservation]],Reservations[Id],0))</f>
        <v>118</v>
      </c>
      <c r="F3291">
        <f t="shared" si="51"/>
        <v>1</v>
      </c>
      <c r="G3291">
        <f>INDEX(Seat!E:E,MATCH(SeatReservations!C3291,Seat!A:A,0))</f>
        <v>0</v>
      </c>
    </row>
    <row r="3292" spans="1:7" x14ac:dyDescent="0.25">
      <c r="A3292">
        <v>3291</v>
      </c>
      <c r="B3292">
        <v>1669</v>
      </c>
      <c r="C3292">
        <v>1336</v>
      </c>
      <c r="D3292">
        <f>INDEX(Reservations[Hall (won''t be transferred to database)],MATCH(SeatReservations[[#This Row],[Reservation]],Reservations[Id],0))</f>
        <v>9</v>
      </c>
      <c r="E3292">
        <f>INDEX(Reservations[Screening],MATCH(SeatReservations[[#This Row],[Reservation]],Reservations[Id],0))</f>
        <v>139</v>
      </c>
      <c r="F3292">
        <f t="shared" si="51"/>
        <v>1</v>
      </c>
      <c r="G3292">
        <f>INDEX(Seat!E:E,MATCH(SeatReservations!C3292,Seat!A:A,0))</f>
        <v>0</v>
      </c>
    </row>
    <row r="3293" spans="1:7" x14ac:dyDescent="0.25">
      <c r="A3293">
        <v>3292</v>
      </c>
      <c r="B3293">
        <v>679</v>
      </c>
      <c r="C3293">
        <v>1132</v>
      </c>
      <c r="D3293">
        <f>INDEX(Reservations[Hall (won''t be transferred to database)],MATCH(SeatReservations[[#This Row],[Reservation]],Reservations[Id],0))</f>
        <v>6</v>
      </c>
      <c r="E3293">
        <f>INDEX(Reservations[Screening],MATCH(SeatReservations[[#This Row],[Reservation]],Reservations[Id],0))</f>
        <v>731</v>
      </c>
      <c r="F3293">
        <f t="shared" si="51"/>
        <v>1</v>
      </c>
      <c r="G3293">
        <f>INDEX(Seat!E:E,MATCH(SeatReservations!C3293,Seat!A:A,0))</f>
        <v>0</v>
      </c>
    </row>
    <row r="3294" spans="1:7" x14ac:dyDescent="0.25">
      <c r="A3294">
        <v>3293</v>
      </c>
      <c r="B3294">
        <v>2436</v>
      </c>
      <c r="C3294">
        <v>1103</v>
      </c>
      <c r="D3294">
        <f>INDEX(Reservations[Hall (won''t be transferred to database)],MATCH(SeatReservations[[#This Row],[Reservation]],Reservations[Id],0))</f>
        <v>6</v>
      </c>
      <c r="E3294">
        <f>INDEX(Reservations[Screening],MATCH(SeatReservations[[#This Row],[Reservation]],Reservations[Id],0))</f>
        <v>702</v>
      </c>
      <c r="F3294">
        <f t="shared" si="51"/>
        <v>1</v>
      </c>
      <c r="G3294">
        <f>INDEX(Seat!E:E,MATCH(SeatReservations!C3294,Seat!A:A,0))</f>
        <v>0</v>
      </c>
    </row>
    <row r="3295" spans="1:7" x14ac:dyDescent="0.25">
      <c r="A3295">
        <v>3294</v>
      </c>
      <c r="B3295">
        <v>158</v>
      </c>
      <c r="C3295">
        <v>740</v>
      </c>
      <c r="D3295">
        <f>INDEX(Reservations[Hall (won''t be transferred to database)],MATCH(SeatReservations[[#This Row],[Reservation]],Reservations[Id],0))</f>
        <v>4</v>
      </c>
      <c r="E3295">
        <f>INDEX(Reservations[Screening],MATCH(SeatReservations[[#This Row],[Reservation]],Reservations[Id],0))</f>
        <v>620</v>
      </c>
      <c r="F3295">
        <f t="shared" si="51"/>
        <v>1</v>
      </c>
      <c r="G3295">
        <f>INDEX(Seat!E:E,MATCH(SeatReservations!C3295,Seat!A:A,0))</f>
        <v>0</v>
      </c>
    </row>
    <row r="3296" spans="1:7" x14ac:dyDescent="0.25">
      <c r="A3296">
        <v>3295</v>
      </c>
      <c r="B3296">
        <v>607</v>
      </c>
      <c r="C3296">
        <v>933</v>
      </c>
      <c r="D3296">
        <f>INDEX(Reservations[Hall (won''t be transferred to database)],MATCH(SeatReservations[[#This Row],[Reservation]],Reservations[Id],0))</f>
        <v>4</v>
      </c>
      <c r="E3296">
        <f>INDEX(Reservations[Screening],MATCH(SeatReservations[[#This Row],[Reservation]],Reservations[Id],0))</f>
        <v>777</v>
      </c>
      <c r="F3296">
        <f t="shared" si="51"/>
        <v>2</v>
      </c>
      <c r="G3296">
        <f>INDEX(Seat!E:E,MATCH(SeatReservations!C3296,Seat!A:A,0))</f>
        <v>0</v>
      </c>
    </row>
    <row r="3297" spans="1:7" x14ac:dyDescent="0.25">
      <c r="A3297">
        <v>3296</v>
      </c>
      <c r="B3297">
        <v>2670</v>
      </c>
      <c r="C3297">
        <v>316</v>
      </c>
      <c r="D3297">
        <f>INDEX(Reservations[Hall (won''t be transferred to database)],MATCH(SeatReservations[[#This Row],[Reservation]],Reservations[Id],0))</f>
        <v>2</v>
      </c>
      <c r="E3297">
        <f>INDEX(Reservations[Screening],MATCH(SeatReservations[[#This Row],[Reservation]],Reservations[Id],0))</f>
        <v>832</v>
      </c>
      <c r="F3297">
        <f t="shared" si="51"/>
        <v>1</v>
      </c>
      <c r="G3297">
        <f>INDEX(Seat!E:E,MATCH(SeatReservations!C3297,Seat!A:A,0))</f>
        <v>0</v>
      </c>
    </row>
    <row r="3298" spans="1:7" x14ac:dyDescent="0.25">
      <c r="A3298">
        <v>3297</v>
      </c>
      <c r="B3298">
        <v>2824</v>
      </c>
      <c r="C3298">
        <v>291</v>
      </c>
      <c r="D3298">
        <f>INDEX(Reservations[Hall (won''t be transferred to database)],MATCH(SeatReservations[[#This Row],[Reservation]],Reservations[Id],0))</f>
        <v>2</v>
      </c>
      <c r="E3298">
        <f>INDEX(Reservations[Screening],MATCH(SeatReservations[[#This Row],[Reservation]],Reservations[Id],0))</f>
        <v>705</v>
      </c>
      <c r="F3298">
        <f t="shared" si="51"/>
        <v>1</v>
      </c>
      <c r="G3298">
        <f>INDEX(Seat!E:E,MATCH(SeatReservations!C3298,Seat!A:A,0))</f>
        <v>0</v>
      </c>
    </row>
    <row r="3299" spans="1:7" x14ac:dyDescent="0.25">
      <c r="A3299">
        <v>3298</v>
      </c>
      <c r="B3299">
        <v>2608</v>
      </c>
      <c r="C3299">
        <v>175</v>
      </c>
      <c r="D3299">
        <f>INDEX(Reservations[Hall (won''t be transferred to database)],MATCH(SeatReservations[[#This Row],[Reservation]],Reservations[Id],0))</f>
        <v>1</v>
      </c>
      <c r="E3299">
        <f>INDEX(Reservations[Screening],MATCH(SeatReservations[[#This Row],[Reservation]],Reservations[Id],0))</f>
        <v>741</v>
      </c>
      <c r="F3299">
        <f t="shared" si="51"/>
        <v>1</v>
      </c>
      <c r="G3299">
        <f>INDEX(Seat!E:E,MATCH(SeatReservations!C3299,Seat!A:A,0))</f>
        <v>0</v>
      </c>
    </row>
    <row r="3300" spans="1:7" x14ac:dyDescent="0.25">
      <c r="A3300">
        <v>3299</v>
      </c>
      <c r="B3300">
        <v>743</v>
      </c>
      <c r="C3300">
        <v>1331</v>
      </c>
      <c r="D3300">
        <f>INDEX(Reservations[Hall (won''t be transferred to database)],MATCH(SeatReservations[[#This Row],[Reservation]],Reservations[Id],0))</f>
        <v>9</v>
      </c>
      <c r="E3300">
        <f>INDEX(Reservations[Screening],MATCH(SeatReservations[[#This Row],[Reservation]],Reservations[Id],0))</f>
        <v>768</v>
      </c>
      <c r="F3300">
        <f t="shared" si="51"/>
        <v>1</v>
      </c>
      <c r="G3300">
        <f>INDEX(Seat!E:E,MATCH(SeatReservations!C3300,Seat!A:A,0))</f>
        <v>0</v>
      </c>
    </row>
    <row r="3301" spans="1:7" x14ac:dyDescent="0.25">
      <c r="A3301">
        <v>3300</v>
      </c>
      <c r="B3301">
        <v>181</v>
      </c>
      <c r="C3301">
        <v>1420</v>
      </c>
      <c r="D3301">
        <f>INDEX(Reservations[Hall (won''t be transferred to database)],MATCH(SeatReservations[[#This Row],[Reservation]],Reservations[Id],0))</f>
        <v>10</v>
      </c>
      <c r="E3301">
        <f>INDEX(Reservations[Screening],MATCH(SeatReservations[[#This Row],[Reservation]],Reservations[Id],0))</f>
        <v>644</v>
      </c>
      <c r="F3301">
        <f t="shared" si="51"/>
        <v>2</v>
      </c>
      <c r="G3301">
        <f>INDEX(Seat!E:E,MATCH(SeatReservations!C3301,Seat!A:A,0))</f>
        <v>0</v>
      </c>
    </row>
    <row r="3302" spans="1:7" x14ac:dyDescent="0.25">
      <c r="A3302">
        <v>3301</v>
      </c>
      <c r="B3302">
        <v>2940</v>
      </c>
      <c r="C3302">
        <v>916</v>
      </c>
      <c r="D3302">
        <f>INDEX(Reservations[Hall (won''t be transferred to database)],MATCH(SeatReservations[[#This Row],[Reservation]],Reservations[Id],0))</f>
        <v>4</v>
      </c>
      <c r="E3302">
        <f>INDEX(Reservations[Screening],MATCH(SeatReservations[[#This Row],[Reservation]],Reservations[Id],0))</f>
        <v>777</v>
      </c>
      <c r="F3302">
        <f t="shared" si="51"/>
        <v>1</v>
      </c>
      <c r="G3302">
        <f>INDEX(Seat!E:E,MATCH(SeatReservations!C3302,Seat!A:A,0))</f>
        <v>0</v>
      </c>
    </row>
    <row r="3303" spans="1:7" x14ac:dyDescent="0.25">
      <c r="A3303">
        <v>3302</v>
      </c>
      <c r="B3303">
        <v>1949</v>
      </c>
      <c r="C3303">
        <v>186</v>
      </c>
      <c r="D3303">
        <f>INDEX(Reservations[Hall (won''t be transferred to database)],MATCH(SeatReservations[[#This Row],[Reservation]],Reservations[Id],0))</f>
        <v>1</v>
      </c>
      <c r="E3303">
        <f>INDEX(Reservations[Screening],MATCH(SeatReservations[[#This Row],[Reservation]],Reservations[Id],0))</f>
        <v>179</v>
      </c>
      <c r="F3303">
        <f t="shared" si="51"/>
        <v>1</v>
      </c>
      <c r="G3303">
        <f>INDEX(Seat!E:E,MATCH(SeatReservations!C3303,Seat!A:A,0))</f>
        <v>0</v>
      </c>
    </row>
    <row r="3304" spans="1:7" x14ac:dyDescent="0.25">
      <c r="A3304">
        <v>3303</v>
      </c>
      <c r="B3304">
        <v>1365</v>
      </c>
      <c r="C3304">
        <v>374</v>
      </c>
      <c r="D3304">
        <f>INDEX(Reservations[Hall (won''t be transferred to database)],MATCH(SeatReservations[[#This Row],[Reservation]],Reservations[Id],0))</f>
        <v>2</v>
      </c>
      <c r="E3304">
        <f>INDEX(Reservations[Screening],MATCH(SeatReservations[[#This Row],[Reservation]],Reservations[Id],0))</f>
        <v>230</v>
      </c>
      <c r="F3304">
        <f t="shared" si="51"/>
        <v>2</v>
      </c>
      <c r="G3304">
        <f>INDEX(Seat!E:E,MATCH(SeatReservations!C3304,Seat!A:A,0))</f>
        <v>0</v>
      </c>
    </row>
    <row r="3305" spans="1:7" x14ac:dyDescent="0.25">
      <c r="A3305">
        <v>3304</v>
      </c>
      <c r="B3305">
        <v>2448</v>
      </c>
      <c r="C3305">
        <v>1094</v>
      </c>
      <c r="D3305">
        <f>INDEX(Reservations[Hall (won''t be transferred to database)],MATCH(SeatReservations[[#This Row],[Reservation]],Reservations[Id],0))</f>
        <v>6</v>
      </c>
      <c r="E3305">
        <f>INDEX(Reservations[Screening],MATCH(SeatReservations[[#This Row],[Reservation]],Reservations[Id],0))</f>
        <v>725</v>
      </c>
      <c r="F3305">
        <f t="shared" si="51"/>
        <v>1</v>
      </c>
      <c r="G3305">
        <f>INDEX(Seat!E:E,MATCH(SeatReservations!C3305,Seat!A:A,0))</f>
        <v>0</v>
      </c>
    </row>
    <row r="3306" spans="1:7" x14ac:dyDescent="0.25">
      <c r="A3306">
        <v>3305</v>
      </c>
      <c r="B3306">
        <v>1568</v>
      </c>
      <c r="C3306">
        <v>1246</v>
      </c>
      <c r="D3306">
        <f>INDEX(Reservations[Hall (won''t be transferred to database)],MATCH(SeatReservations[[#This Row],[Reservation]],Reservations[Id],0))</f>
        <v>7</v>
      </c>
      <c r="E3306">
        <f>INDEX(Reservations[Screening],MATCH(SeatReservations[[#This Row],[Reservation]],Reservations[Id],0))</f>
        <v>75</v>
      </c>
      <c r="F3306">
        <f t="shared" si="51"/>
        <v>1</v>
      </c>
      <c r="G3306">
        <f>INDEX(Seat!E:E,MATCH(SeatReservations!C3306,Seat!A:A,0))</f>
        <v>0</v>
      </c>
    </row>
    <row r="3307" spans="1:7" x14ac:dyDescent="0.25">
      <c r="A3307">
        <v>3306</v>
      </c>
      <c r="B3307">
        <v>1317</v>
      </c>
      <c r="C3307">
        <v>601</v>
      </c>
      <c r="D3307">
        <f>INDEX(Reservations[Hall (won''t be transferred to database)],MATCH(SeatReservations[[#This Row],[Reservation]],Reservations[Id],0))</f>
        <v>3</v>
      </c>
      <c r="E3307">
        <f>INDEX(Reservations[Screening],MATCH(SeatReservations[[#This Row],[Reservation]],Reservations[Id],0))</f>
        <v>269</v>
      </c>
      <c r="F3307">
        <f t="shared" si="51"/>
        <v>1</v>
      </c>
      <c r="G3307">
        <f>INDEX(Seat!E:E,MATCH(SeatReservations!C3307,Seat!A:A,0))</f>
        <v>0</v>
      </c>
    </row>
    <row r="3308" spans="1:7" x14ac:dyDescent="0.25">
      <c r="A3308">
        <v>3307</v>
      </c>
      <c r="B3308">
        <v>1502</v>
      </c>
      <c r="C3308">
        <v>306</v>
      </c>
      <c r="D3308">
        <f>INDEX(Reservations[Hall (won''t be transferred to database)],MATCH(SeatReservations[[#This Row],[Reservation]],Reservations[Id],0))</f>
        <v>2</v>
      </c>
      <c r="E3308">
        <f>INDEX(Reservations[Screening],MATCH(SeatReservations[[#This Row],[Reservation]],Reservations[Id],0))</f>
        <v>102</v>
      </c>
      <c r="F3308">
        <f t="shared" si="51"/>
        <v>1</v>
      </c>
      <c r="G3308">
        <f>INDEX(Seat!E:E,MATCH(SeatReservations!C3308,Seat!A:A,0))</f>
        <v>0</v>
      </c>
    </row>
    <row r="3309" spans="1:7" x14ac:dyDescent="0.25">
      <c r="A3309">
        <v>3308</v>
      </c>
      <c r="B3309">
        <v>1752</v>
      </c>
      <c r="C3309">
        <v>871</v>
      </c>
      <c r="D3309">
        <f>INDEX(Reservations[Hall (won''t be transferred to database)],MATCH(SeatReservations[[#This Row],[Reservation]],Reservations[Id],0))</f>
        <v>4</v>
      </c>
      <c r="E3309">
        <f>INDEX(Reservations[Screening],MATCH(SeatReservations[[#This Row],[Reservation]],Reservations[Id],0))</f>
        <v>184</v>
      </c>
      <c r="F3309">
        <f t="shared" si="51"/>
        <v>1</v>
      </c>
      <c r="G3309">
        <f>INDEX(Seat!E:E,MATCH(SeatReservations!C3309,Seat!A:A,0))</f>
        <v>0</v>
      </c>
    </row>
    <row r="3310" spans="1:7" x14ac:dyDescent="0.25">
      <c r="A3310">
        <v>3309</v>
      </c>
      <c r="B3310">
        <v>1642</v>
      </c>
      <c r="C3310">
        <v>1369</v>
      </c>
      <c r="D3310">
        <f>INDEX(Reservations[Hall (won''t be transferred to database)],MATCH(SeatReservations[[#This Row],[Reservation]],Reservations[Id],0))</f>
        <v>9</v>
      </c>
      <c r="E3310">
        <f>INDEX(Reservations[Screening],MATCH(SeatReservations[[#This Row],[Reservation]],Reservations[Id],0))</f>
        <v>83</v>
      </c>
      <c r="F3310">
        <f t="shared" si="51"/>
        <v>1</v>
      </c>
      <c r="G3310">
        <f>INDEX(Seat!E:E,MATCH(SeatReservations!C3310,Seat!A:A,0))</f>
        <v>0</v>
      </c>
    </row>
    <row r="3311" spans="1:7" x14ac:dyDescent="0.25">
      <c r="A3311">
        <v>3310</v>
      </c>
      <c r="B3311">
        <v>2485</v>
      </c>
      <c r="C3311">
        <v>52</v>
      </c>
      <c r="D3311">
        <f>INDEX(Reservations[Hall (won''t be transferred to database)],MATCH(SeatReservations[[#This Row],[Reservation]],Reservations[Id],0))</f>
        <v>1</v>
      </c>
      <c r="E3311">
        <f>INDEX(Reservations[Screening],MATCH(SeatReservations[[#This Row],[Reservation]],Reservations[Id],0))</f>
        <v>773</v>
      </c>
      <c r="F3311">
        <f t="shared" si="51"/>
        <v>1</v>
      </c>
      <c r="G3311">
        <f>INDEX(Seat!E:E,MATCH(SeatReservations!C3311,Seat!A:A,0))</f>
        <v>0</v>
      </c>
    </row>
    <row r="3312" spans="1:7" x14ac:dyDescent="0.25">
      <c r="A3312">
        <v>3311</v>
      </c>
      <c r="B3312">
        <v>1118</v>
      </c>
      <c r="C3312">
        <v>1268</v>
      </c>
      <c r="D3312">
        <f>INDEX(Reservations[Hall (won''t be transferred to database)],MATCH(SeatReservations[[#This Row],[Reservation]],Reservations[Id],0))</f>
        <v>8</v>
      </c>
      <c r="E3312">
        <f>INDEX(Reservations[Screening],MATCH(SeatReservations[[#This Row],[Reservation]],Reservations[Id],0))</f>
        <v>59</v>
      </c>
      <c r="F3312">
        <f t="shared" si="51"/>
        <v>1</v>
      </c>
      <c r="G3312">
        <f>INDEX(Seat!E:E,MATCH(SeatReservations!C3312,Seat!A:A,0))</f>
        <v>0</v>
      </c>
    </row>
    <row r="3313" spans="1:7" x14ac:dyDescent="0.25">
      <c r="A3313">
        <v>3312</v>
      </c>
      <c r="B3313">
        <v>1749</v>
      </c>
      <c r="C3313">
        <v>1388</v>
      </c>
      <c r="D3313">
        <f>INDEX(Reservations[Hall (won''t be transferred to database)],MATCH(SeatReservations[[#This Row],[Reservation]],Reservations[Id],0))</f>
        <v>10</v>
      </c>
      <c r="E3313">
        <f>INDEX(Reservations[Screening],MATCH(SeatReservations[[#This Row],[Reservation]],Reservations[Id],0))</f>
        <v>79</v>
      </c>
      <c r="F3313">
        <f t="shared" si="51"/>
        <v>1</v>
      </c>
      <c r="G3313">
        <f>INDEX(Seat!E:E,MATCH(SeatReservations!C3313,Seat!A:A,0))</f>
        <v>0</v>
      </c>
    </row>
    <row r="3314" spans="1:7" x14ac:dyDescent="0.25">
      <c r="A3314">
        <v>3313</v>
      </c>
      <c r="B3314">
        <v>462</v>
      </c>
      <c r="C3314">
        <v>76</v>
      </c>
      <c r="D3314">
        <f>INDEX(Reservations[Hall (won''t be transferred to database)],MATCH(SeatReservations[[#This Row],[Reservation]],Reservations[Id],0))</f>
        <v>1</v>
      </c>
      <c r="E3314">
        <f>INDEX(Reservations[Screening],MATCH(SeatReservations[[#This Row],[Reservation]],Reservations[Id],0))</f>
        <v>790</v>
      </c>
      <c r="F3314">
        <f t="shared" si="51"/>
        <v>1</v>
      </c>
      <c r="G3314">
        <f>INDEX(Seat!E:E,MATCH(SeatReservations!C3314,Seat!A:A,0))</f>
        <v>0</v>
      </c>
    </row>
    <row r="3315" spans="1:7" x14ac:dyDescent="0.25">
      <c r="A3315">
        <v>3314</v>
      </c>
      <c r="B3315">
        <v>2808</v>
      </c>
      <c r="C3315">
        <v>725</v>
      </c>
      <c r="D3315">
        <f>INDEX(Reservations[Hall (won''t be transferred to database)],MATCH(SeatReservations[[#This Row],[Reservation]],Reservations[Id],0))</f>
        <v>4</v>
      </c>
      <c r="E3315">
        <f>INDEX(Reservations[Screening],MATCH(SeatReservations[[#This Row],[Reservation]],Reservations[Id],0))</f>
        <v>792</v>
      </c>
      <c r="F3315">
        <f t="shared" si="51"/>
        <v>1</v>
      </c>
      <c r="G3315">
        <f>INDEX(Seat!E:E,MATCH(SeatReservations!C3315,Seat!A:A,0))</f>
        <v>0</v>
      </c>
    </row>
    <row r="3316" spans="1:7" x14ac:dyDescent="0.25">
      <c r="A3316">
        <v>3315</v>
      </c>
      <c r="B3316">
        <v>246</v>
      </c>
      <c r="C3316">
        <v>1351</v>
      </c>
      <c r="D3316">
        <f>INDEX(Reservations[Hall (won''t be transferred to database)],MATCH(SeatReservations[[#This Row],[Reservation]],Reservations[Id],0))</f>
        <v>9</v>
      </c>
      <c r="E3316">
        <f>INDEX(Reservations[Screening],MATCH(SeatReservations[[#This Row],[Reservation]],Reservations[Id],0))</f>
        <v>755</v>
      </c>
      <c r="F3316">
        <f t="shared" si="51"/>
        <v>1</v>
      </c>
      <c r="G3316">
        <f>INDEX(Seat!E:E,MATCH(SeatReservations!C3316,Seat!A:A,0))</f>
        <v>0</v>
      </c>
    </row>
    <row r="3317" spans="1:7" x14ac:dyDescent="0.25">
      <c r="A3317">
        <v>3316</v>
      </c>
      <c r="B3317">
        <v>263</v>
      </c>
      <c r="C3317">
        <v>14</v>
      </c>
      <c r="D3317">
        <f>INDEX(Reservations[Hall (won''t be transferred to database)],MATCH(SeatReservations[[#This Row],[Reservation]],Reservations[Id],0))</f>
        <v>1</v>
      </c>
      <c r="E3317">
        <f>INDEX(Reservations[Screening],MATCH(SeatReservations[[#This Row],[Reservation]],Reservations[Id],0))</f>
        <v>688</v>
      </c>
      <c r="F3317">
        <f t="shared" si="51"/>
        <v>1</v>
      </c>
      <c r="G3317">
        <f>INDEX(Seat!E:E,MATCH(SeatReservations!C3317,Seat!A:A,0))</f>
        <v>0</v>
      </c>
    </row>
    <row r="3318" spans="1:7" x14ac:dyDescent="0.25">
      <c r="A3318">
        <v>3317</v>
      </c>
      <c r="B3318">
        <v>2040</v>
      </c>
      <c r="C3318">
        <v>1188</v>
      </c>
      <c r="D3318">
        <f>INDEX(Reservations[Hall (won''t be transferred to database)],MATCH(SeatReservations[[#This Row],[Reservation]],Reservations[Id],0))</f>
        <v>7</v>
      </c>
      <c r="E3318">
        <f>INDEX(Reservations[Screening],MATCH(SeatReservations[[#This Row],[Reservation]],Reservations[Id],0))</f>
        <v>674</v>
      </c>
      <c r="F3318">
        <f t="shared" si="51"/>
        <v>1</v>
      </c>
      <c r="G3318">
        <f>INDEX(Seat!E:E,MATCH(SeatReservations!C3318,Seat!A:A,0))</f>
        <v>0</v>
      </c>
    </row>
    <row r="3319" spans="1:7" x14ac:dyDescent="0.25">
      <c r="A3319">
        <v>3318</v>
      </c>
      <c r="B3319">
        <v>269</v>
      </c>
      <c r="C3319">
        <v>961</v>
      </c>
      <c r="D3319">
        <f>INDEX(Reservations[Hall (won''t be transferred to database)],MATCH(SeatReservations[[#This Row],[Reservation]],Reservations[Id],0))</f>
        <v>5</v>
      </c>
      <c r="E3319">
        <f>INDEX(Reservations[Screening],MATCH(SeatReservations[[#This Row],[Reservation]],Reservations[Id],0))</f>
        <v>655</v>
      </c>
      <c r="F3319">
        <f t="shared" si="51"/>
        <v>1</v>
      </c>
      <c r="G3319">
        <f>INDEX(Seat!E:E,MATCH(SeatReservations!C3319,Seat!A:A,0))</f>
        <v>0</v>
      </c>
    </row>
    <row r="3320" spans="1:7" x14ac:dyDescent="0.25">
      <c r="A3320">
        <v>3319</v>
      </c>
      <c r="B3320">
        <v>307</v>
      </c>
      <c r="C3320">
        <v>680</v>
      </c>
      <c r="D3320">
        <f>INDEX(Reservations[Hall (won''t be transferred to database)],MATCH(SeatReservations[[#This Row],[Reservation]],Reservations[Id],0))</f>
        <v>3</v>
      </c>
      <c r="E3320">
        <f>INDEX(Reservations[Screening],MATCH(SeatReservations[[#This Row],[Reservation]],Reservations[Id],0))</f>
        <v>645</v>
      </c>
      <c r="F3320">
        <f t="shared" si="51"/>
        <v>1</v>
      </c>
      <c r="G3320">
        <f>INDEX(Seat!E:E,MATCH(SeatReservations!C3320,Seat!A:A,0))</f>
        <v>0</v>
      </c>
    </row>
    <row r="3321" spans="1:7" x14ac:dyDescent="0.25">
      <c r="A3321">
        <v>3320</v>
      </c>
      <c r="B3321">
        <v>355</v>
      </c>
      <c r="C3321">
        <v>216</v>
      </c>
      <c r="D3321">
        <f>INDEX(Reservations[Hall (won''t be transferred to database)],MATCH(SeatReservations[[#This Row],[Reservation]],Reservations[Id],0))</f>
        <v>1</v>
      </c>
      <c r="E3321">
        <f>INDEX(Reservations[Screening],MATCH(SeatReservations[[#This Row],[Reservation]],Reservations[Id],0))</f>
        <v>696</v>
      </c>
      <c r="F3321">
        <f t="shared" si="51"/>
        <v>1</v>
      </c>
      <c r="G3321">
        <f>INDEX(Seat!E:E,MATCH(SeatReservations!C3321,Seat!A:A,0))</f>
        <v>0</v>
      </c>
    </row>
    <row r="3322" spans="1:7" x14ac:dyDescent="0.25">
      <c r="A3322">
        <v>3321</v>
      </c>
      <c r="B3322">
        <v>1759</v>
      </c>
      <c r="C3322">
        <v>752</v>
      </c>
      <c r="D3322">
        <f>INDEX(Reservations[Hall (won''t be transferred to database)],MATCH(SeatReservations[[#This Row],[Reservation]],Reservations[Id],0))</f>
        <v>4</v>
      </c>
      <c r="E3322">
        <f>INDEX(Reservations[Screening],MATCH(SeatReservations[[#This Row],[Reservation]],Reservations[Id],0))</f>
        <v>2</v>
      </c>
      <c r="F3322">
        <f t="shared" si="51"/>
        <v>1</v>
      </c>
      <c r="G3322">
        <f>INDEX(Seat!E:E,MATCH(SeatReservations!C3322,Seat!A:A,0))</f>
        <v>0</v>
      </c>
    </row>
    <row r="3323" spans="1:7" x14ac:dyDescent="0.25">
      <c r="A3323">
        <v>3322</v>
      </c>
      <c r="B3323">
        <v>2453</v>
      </c>
      <c r="C3323">
        <v>461</v>
      </c>
      <c r="D3323">
        <f>INDEX(Reservations[Hall (won''t be transferred to database)],MATCH(SeatReservations[[#This Row],[Reservation]],Reservations[Id],0))</f>
        <v>2</v>
      </c>
      <c r="E3323">
        <f>INDEX(Reservations[Screening],MATCH(SeatReservations[[#This Row],[Reservation]],Reservations[Id],0))</f>
        <v>628</v>
      </c>
      <c r="F3323">
        <f t="shared" si="51"/>
        <v>1</v>
      </c>
      <c r="G3323">
        <f>INDEX(Seat!E:E,MATCH(SeatReservations!C3323,Seat!A:A,0))</f>
        <v>0</v>
      </c>
    </row>
    <row r="3324" spans="1:7" x14ac:dyDescent="0.25">
      <c r="A3324">
        <v>3323</v>
      </c>
      <c r="B3324">
        <v>167</v>
      </c>
      <c r="C3324">
        <v>1314</v>
      </c>
      <c r="D3324">
        <f>INDEX(Reservations[Hall (won''t be transferred to database)],MATCH(SeatReservations[[#This Row],[Reservation]],Reservations[Id],0))</f>
        <v>8</v>
      </c>
      <c r="E3324">
        <f>INDEX(Reservations[Screening],MATCH(SeatReservations[[#This Row],[Reservation]],Reservations[Id],0))</f>
        <v>767</v>
      </c>
      <c r="F3324">
        <f t="shared" si="51"/>
        <v>1</v>
      </c>
      <c r="G3324">
        <f>INDEX(Seat!E:E,MATCH(SeatReservations!C3324,Seat!A:A,0))</f>
        <v>0</v>
      </c>
    </row>
    <row r="3325" spans="1:7" x14ac:dyDescent="0.25">
      <c r="A3325">
        <v>3324</v>
      </c>
      <c r="B3325">
        <v>2172</v>
      </c>
      <c r="C3325">
        <v>455</v>
      </c>
      <c r="D3325">
        <f>INDEX(Reservations[Hall (won''t be transferred to database)],MATCH(SeatReservations[[#This Row],[Reservation]],Reservations[Id],0))</f>
        <v>2</v>
      </c>
      <c r="E3325">
        <f>INDEX(Reservations[Screening],MATCH(SeatReservations[[#This Row],[Reservation]],Reservations[Id],0))</f>
        <v>787</v>
      </c>
      <c r="F3325">
        <f t="shared" si="51"/>
        <v>1</v>
      </c>
      <c r="G3325">
        <f>INDEX(Seat!E:E,MATCH(SeatReservations!C3325,Seat!A:A,0))</f>
        <v>0</v>
      </c>
    </row>
    <row r="3326" spans="1:7" x14ac:dyDescent="0.25">
      <c r="A3326">
        <v>3325</v>
      </c>
      <c r="B3326">
        <v>1062</v>
      </c>
      <c r="C3326">
        <v>1028</v>
      </c>
      <c r="D3326">
        <f>INDEX(Reservations[Hall (won''t be transferred to database)],MATCH(SeatReservations[[#This Row],[Reservation]],Reservations[Id],0))</f>
        <v>5</v>
      </c>
      <c r="E3326">
        <f>INDEX(Reservations[Screening],MATCH(SeatReservations[[#This Row],[Reservation]],Reservations[Id],0))</f>
        <v>289</v>
      </c>
      <c r="F3326">
        <f t="shared" si="51"/>
        <v>1</v>
      </c>
      <c r="G3326">
        <f>INDEX(Seat!E:E,MATCH(SeatReservations!C3326,Seat!A:A,0))</f>
        <v>0</v>
      </c>
    </row>
    <row r="3327" spans="1:7" x14ac:dyDescent="0.25">
      <c r="A3327">
        <v>3326</v>
      </c>
      <c r="B3327">
        <v>1511</v>
      </c>
      <c r="C3327">
        <v>1037</v>
      </c>
      <c r="D3327">
        <f>INDEX(Reservations[Hall (won''t be transferred to database)],MATCH(SeatReservations[[#This Row],[Reservation]],Reservations[Id],0))</f>
        <v>5</v>
      </c>
      <c r="E3327">
        <f>INDEX(Reservations[Screening],MATCH(SeatReservations[[#This Row],[Reservation]],Reservations[Id],0))</f>
        <v>80</v>
      </c>
      <c r="F3327">
        <f t="shared" si="51"/>
        <v>1</v>
      </c>
      <c r="G3327">
        <f>INDEX(Seat!E:E,MATCH(SeatReservations!C3327,Seat!A:A,0))</f>
        <v>0</v>
      </c>
    </row>
    <row r="3328" spans="1:7" x14ac:dyDescent="0.25">
      <c r="A3328">
        <v>3327</v>
      </c>
      <c r="B3328">
        <v>2995</v>
      </c>
      <c r="C3328">
        <v>14</v>
      </c>
      <c r="D3328">
        <f>INDEX(Reservations[Hall (won''t be transferred to database)],MATCH(SeatReservations[[#This Row],[Reservation]],Reservations[Id],0))</f>
        <v>1</v>
      </c>
      <c r="E3328">
        <f>INDEX(Reservations[Screening],MATCH(SeatReservations[[#This Row],[Reservation]],Reservations[Id],0))</f>
        <v>744</v>
      </c>
      <c r="F3328">
        <f t="shared" si="51"/>
        <v>1</v>
      </c>
      <c r="G3328">
        <f>INDEX(Seat!E:E,MATCH(SeatReservations!C3328,Seat!A:A,0))</f>
        <v>0</v>
      </c>
    </row>
    <row r="3329" spans="1:7" x14ac:dyDescent="0.25">
      <c r="A3329">
        <v>3328</v>
      </c>
      <c r="B3329">
        <v>2635</v>
      </c>
      <c r="C3329">
        <v>1273</v>
      </c>
      <c r="D3329">
        <f>INDEX(Reservations[Hall (won''t be transferred to database)],MATCH(SeatReservations[[#This Row],[Reservation]],Reservations[Id],0))</f>
        <v>8</v>
      </c>
      <c r="E3329">
        <f>INDEX(Reservations[Screening],MATCH(SeatReservations[[#This Row],[Reservation]],Reservations[Id],0))</f>
        <v>829</v>
      </c>
      <c r="F3329">
        <f t="shared" si="51"/>
        <v>2</v>
      </c>
      <c r="G3329">
        <f>INDEX(Seat!E:E,MATCH(SeatReservations!C3329,Seat!A:A,0))</f>
        <v>0</v>
      </c>
    </row>
    <row r="3330" spans="1:7" x14ac:dyDescent="0.25">
      <c r="A3330">
        <v>3329</v>
      </c>
      <c r="B3330">
        <v>1260</v>
      </c>
      <c r="C3330">
        <v>1308</v>
      </c>
      <c r="D3330">
        <f>INDEX(Reservations[Hall (won''t be transferred to database)],MATCH(SeatReservations[[#This Row],[Reservation]],Reservations[Id],0))</f>
        <v>8</v>
      </c>
      <c r="E3330">
        <f>INDEX(Reservations[Screening],MATCH(SeatReservations[[#This Row],[Reservation]],Reservations[Id],0))</f>
        <v>222</v>
      </c>
      <c r="F3330">
        <f t="shared" ref="F3330:F3393" si="52">COUNTIFS($E$1:$E$15894,E3330,$C$1:$C$15894,C3330)</f>
        <v>1</v>
      </c>
      <c r="G3330">
        <f>INDEX(Seat!E:E,MATCH(SeatReservations!C3330,Seat!A:A,0))</f>
        <v>0</v>
      </c>
    </row>
    <row r="3331" spans="1:7" x14ac:dyDescent="0.25">
      <c r="A3331">
        <v>3330</v>
      </c>
      <c r="B3331">
        <v>1447</v>
      </c>
      <c r="C3331">
        <v>843</v>
      </c>
      <c r="D3331">
        <f>INDEX(Reservations[Hall (won''t be transferred to database)],MATCH(SeatReservations[[#This Row],[Reservation]],Reservations[Id],0))</f>
        <v>4</v>
      </c>
      <c r="E3331">
        <f>INDEX(Reservations[Screening],MATCH(SeatReservations[[#This Row],[Reservation]],Reservations[Id],0))</f>
        <v>131</v>
      </c>
      <c r="F3331">
        <f t="shared" si="52"/>
        <v>1</v>
      </c>
      <c r="G3331">
        <f>INDEX(Seat!E:E,MATCH(SeatReservations!C3331,Seat!A:A,0))</f>
        <v>0</v>
      </c>
    </row>
    <row r="3332" spans="1:7" x14ac:dyDescent="0.25">
      <c r="A3332">
        <v>3331</v>
      </c>
      <c r="B3332">
        <v>1653</v>
      </c>
      <c r="C3332">
        <v>147</v>
      </c>
      <c r="D3332">
        <f>INDEX(Reservations[Hall (won''t be transferred to database)],MATCH(SeatReservations[[#This Row],[Reservation]],Reservations[Id],0))</f>
        <v>1</v>
      </c>
      <c r="E3332">
        <f>INDEX(Reservations[Screening],MATCH(SeatReservations[[#This Row],[Reservation]],Reservations[Id],0))</f>
        <v>157</v>
      </c>
      <c r="F3332">
        <f t="shared" si="52"/>
        <v>1</v>
      </c>
      <c r="G3332">
        <f>INDEX(Seat!E:E,MATCH(SeatReservations!C3332,Seat!A:A,0))</f>
        <v>0</v>
      </c>
    </row>
    <row r="3333" spans="1:7" x14ac:dyDescent="0.25">
      <c r="A3333">
        <v>3332</v>
      </c>
      <c r="B3333">
        <v>2102</v>
      </c>
      <c r="C3333">
        <v>650</v>
      </c>
      <c r="D3333">
        <f>INDEX(Reservations[Hall (won''t be transferred to database)],MATCH(SeatReservations[[#This Row],[Reservation]],Reservations[Id],0))</f>
        <v>3</v>
      </c>
      <c r="E3333">
        <f>INDEX(Reservations[Screening],MATCH(SeatReservations[[#This Row],[Reservation]],Reservations[Id],0))</f>
        <v>766</v>
      </c>
      <c r="F3333">
        <f t="shared" si="52"/>
        <v>1</v>
      </c>
      <c r="G3333">
        <f>INDEX(Seat!E:E,MATCH(SeatReservations!C3333,Seat!A:A,0))</f>
        <v>0</v>
      </c>
    </row>
    <row r="3334" spans="1:7" x14ac:dyDescent="0.25">
      <c r="A3334">
        <v>3333</v>
      </c>
      <c r="B3334">
        <v>1675</v>
      </c>
      <c r="C3334">
        <v>617</v>
      </c>
      <c r="D3334">
        <f>INDEX(Reservations[Hall (won''t be transferred to database)],MATCH(SeatReservations[[#This Row],[Reservation]],Reservations[Id],0))</f>
        <v>3</v>
      </c>
      <c r="E3334">
        <f>INDEX(Reservations[Screening],MATCH(SeatReservations[[#This Row],[Reservation]],Reservations[Id],0))</f>
        <v>158</v>
      </c>
      <c r="F3334">
        <f t="shared" si="52"/>
        <v>1</v>
      </c>
      <c r="G3334">
        <f>INDEX(Seat!E:E,MATCH(SeatReservations!C3334,Seat!A:A,0))</f>
        <v>0</v>
      </c>
    </row>
    <row r="3335" spans="1:7" x14ac:dyDescent="0.25">
      <c r="A3335">
        <v>3334</v>
      </c>
      <c r="B3335">
        <v>2549</v>
      </c>
      <c r="C3335">
        <v>815</v>
      </c>
      <c r="D3335">
        <f>INDEX(Reservations[Hall (won''t be transferred to database)],MATCH(SeatReservations[[#This Row],[Reservation]],Reservations[Id],0))</f>
        <v>4</v>
      </c>
      <c r="E3335">
        <f>INDEX(Reservations[Screening],MATCH(SeatReservations[[#This Row],[Reservation]],Reservations[Id],0))</f>
        <v>803</v>
      </c>
      <c r="F3335">
        <f t="shared" si="52"/>
        <v>2</v>
      </c>
      <c r="G3335">
        <f>INDEX(Seat!E:E,MATCH(SeatReservations!C3335,Seat!A:A,0))</f>
        <v>0</v>
      </c>
    </row>
    <row r="3336" spans="1:7" x14ac:dyDescent="0.25">
      <c r="A3336">
        <v>3335</v>
      </c>
      <c r="B3336">
        <v>2596</v>
      </c>
      <c r="C3336">
        <v>139</v>
      </c>
      <c r="D3336">
        <f>INDEX(Reservations[Hall (won''t be transferred to database)],MATCH(SeatReservations[[#This Row],[Reservation]],Reservations[Id],0))</f>
        <v>1</v>
      </c>
      <c r="E3336">
        <f>INDEX(Reservations[Screening],MATCH(SeatReservations[[#This Row],[Reservation]],Reservations[Id],0))</f>
        <v>762</v>
      </c>
      <c r="F3336">
        <f t="shared" si="52"/>
        <v>1</v>
      </c>
      <c r="G3336">
        <f>INDEX(Seat!E:E,MATCH(SeatReservations!C3336,Seat!A:A,0))</f>
        <v>0</v>
      </c>
    </row>
    <row r="3337" spans="1:7" x14ac:dyDescent="0.25">
      <c r="A3337">
        <v>3336</v>
      </c>
      <c r="B3337">
        <v>1948</v>
      </c>
      <c r="C3337">
        <v>772</v>
      </c>
      <c r="D3337">
        <f>INDEX(Reservations[Hall (won''t be transferred to database)],MATCH(SeatReservations[[#This Row],[Reservation]],Reservations[Id],0))</f>
        <v>4</v>
      </c>
      <c r="E3337">
        <f>INDEX(Reservations[Screening],MATCH(SeatReservations[[#This Row],[Reservation]],Reservations[Id],0))</f>
        <v>8</v>
      </c>
      <c r="F3337">
        <f t="shared" si="52"/>
        <v>1</v>
      </c>
      <c r="G3337">
        <f>INDEX(Seat!E:E,MATCH(SeatReservations!C3337,Seat!A:A,0))</f>
        <v>0</v>
      </c>
    </row>
    <row r="3338" spans="1:7" x14ac:dyDescent="0.25">
      <c r="A3338">
        <v>3337</v>
      </c>
      <c r="B3338">
        <v>1097</v>
      </c>
      <c r="C3338">
        <v>1154</v>
      </c>
      <c r="D3338">
        <f>INDEX(Reservations[Hall (won''t be transferred to database)],MATCH(SeatReservations[[#This Row],[Reservation]],Reservations[Id],0))</f>
        <v>6</v>
      </c>
      <c r="E3338">
        <f>INDEX(Reservations[Screening],MATCH(SeatReservations[[#This Row],[Reservation]],Reservations[Id],0))</f>
        <v>255</v>
      </c>
      <c r="F3338">
        <f t="shared" si="52"/>
        <v>1</v>
      </c>
      <c r="G3338">
        <f>INDEX(Seat!E:E,MATCH(SeatReservations!C3338,Seat!A:A,0))</f>
        <v>0</v>
      </c>
    </row>
    <row r="3339" spans="1:7" x14ac:dyDescent="0.25">
      <c r="A3339">
        <v>3338</v>
      </c>
      <c r="B3339">
        <v>472</v>
      </c>
      <c r="C3339">
        <v>1145</v>
      </c>
      <c r="D3339">
        <f>INDEX(Reservations[Hall (won''t be transferred to database)],MATCH(SeatReservations[[#This Row],[Reservation]],Reservations[Id],0))</f>
        <v>6</v>
      </c>
      <c r="E3339">
        <f>INDEX(Reservations[Screening],MATCH(SeatReservations[[#This Row],[Reservation]],Reservations[Id],0))</f>
        <v>828</v>
      </c>
      <c r="F3339">
        <f t="shared" si="52"/>
        <v>1</v>
      </c>
      <c r="G3339">
        <f>INDEX(Seat!E:E,MATCH(SeatReservations!C3339,Seat!A:A,0))</f>
        <v>0</v>
      </c>
    </row>
    <row r="3340" spans="1:7" x14ac:dyDescent="0.25">
      <c r="A3340">
        <v>3339</v>
      </c>
      <c r="B3340">
        <v>514</v>
      </c>
      <c r="C3340">
        <v>1341</v>
      </c>
      <c r="D3340">
        <f>INDEX(Reservations[Hall (won''t be transferred to database)],MATCH(SeatReservations[[#This Row],[Reservation]],Reservations[Id],0))</f>
        <v>9</v>
      </c>
      <c r="E3340">
        <f>INDEX(Reservations[Screening],MATCH(SeatReservations[[#This Row],[Reservation]],Reservations[Id],0))</f>
        <v>755</v>
      </c>
      <c r="F3340">
        <f t="shared" si="52"/>
        <v>1</v>
      </c>
      <c r="G3340">
        <f>INDEX(Seat!E:E,MATCH(SeatReservations!C3340,Seat!A:A,0))</f>
        <v>0</v>
      </c>
    </row>
    <row r="3341" spans="1:7" x14ac:dyDescent="0.25">
      <c r="A3341">
        <v>3340</v>
      </c>
      <c r="B3341">
        <v>1373</v>
      </c>
      <c r="C3341">
        <v>1360</v>
      </c>
      <c r="D3341">
        <f>INDEX(Reservations[Hall (won''t be transferred to database)],MATCH(SeatReservations[[#This Row],[Reservation]],Reservations[Id],0))</f>
        <v>9</v>
      </c>
      <c r="E3341">
        <f>INDEX(Reservations[Screening],MATCH(SeatReservations[[#This Row],[Reservation]],Reservations[Id],0))</f>
        <v>251</v>
      </c>
      <c r="F3341">
        <f t="shared" si="52"/>
        <v>1</v>
      </c>
      <c r="G3341">
        <f>INDEX(Seat!E:E,MATCH(SeatReservations!C3341,Seat!A:A,0))</f>
        <v>0</v>
      </c>
    </row>
    <row r="3342" spans="1:7" x14ac:dyDescent="0.25">
      <c r="A3342">
        <v>3341</v>
      </c>
      <c r="B3342">
        <v>458</v>
      </c>
      <c r="C3342">
        <v>1347</v>
      </c>
      <c r="D3342">
        <f>INDEX(Reservations[Hall (won''t be transferred to database)],MATCH(SeatReservations[[#This Row],[Reservation]],Reservations[Id],0))</f>
        <v>9</v>
      </c>
      <c r="E3342">
        <f>INDEX(Reservations[Screening],MATCH(SeatReservations[[#This Row],[Reservation]],Reservations[Id],0))</f>
        <v>679</v>
      </c>
      <c r="F3342">
        <f t="shared" si="52"/>
        <v>1</v>
      </c>
      <c r="G3342">
        <f>INDEX(Seat!E:E,MATCH(SeatReservations!C3342,Seat!A:A,0))</f>
        <v>0</v>
      </c>
    </row>
    <row r="3343" spans="1:7" x14ac:dyDescent="0.25">
      <c r="A3343">
        <v>3342</v>
      </c>
      <c r="B3343">
        <v>1976</v>
      </c>
      <c r="C3343">
        <v>914</v>
      </c>
      <c r="D3343">
        <f>INDEX(Reservations[Hall (won''t be transferred to database)],MATCH(SeatReservations[[#This Row],[Reservation]],Reservations[Id],0))</f>
        <v>4</v>
      </c>
      <c r="E3343">
        <f>INDEX(Reservations[Screening],MATCH(SeatReservations[[#This Row],[Reservation]],Reservations[Id],0))</f>
        <v>8</v>
      </c>
      <c r="F3343">
        <f t="shared" si="52"/>
        <v>1</v>
      </c>
      <c r="G3343">
        <f>INDEX(Seat!E:E,MATCH(SeatReservations!C3343,Seat!A:A,0))</f>
        <v>0</v>
      </c>
    </row>
    <row r="3344" spans="1:7" x14ac:dyDescent="0.25">
      <c r="A3344">
        <v>3343</v>
      </c>
      <c r="B3344">
        <v>2304</v>
      </c>
      <c r="C3344">
        <v>1287</v>
      </c>
      <c r="D3344">
        <f>INDEX(Reservations[Hall (won''t be transferred to database)],MATCH(SeatReservations[[#This Row],[Reservation]],Reservations[Id],0))</f>
        <v>8</v>
      </c>
      <c r="E3344">
        <f>INDEX(Reservations[Screening],MATCH(SeatReservations[[#This Row],[Reservation]],Reservations[Id],0))</f>
        <v>650</v>
      </c>
      <c r="F3344">
        <f t="shared" si="52"/>
        <v>1</v>
      </c>
      <c r="G3344">
        <f>INDEX(Seat!E:E,MATCH(SeatReservations!C3344,Seat!A:A,0))</f>
        <v>0</v>
      </c>
    </row>
    <row r="3345" spans="1:7" x14ac:dyDescent="0.25">
      <c r="A3345">
        <v>3344</v>
      </c>
      <c r="B3345">
        <v>1467</v>
      </c>
      <c r="C3345">
        <v>903</v>
      </c>
      <c r="D3345">
        <f>INDEX(Reservations[Hall (won''t be transferred to database)],MATCH(SeatReservations[[#This Row],[Reservation]],Reservations[Id],0))</f>
        <v>4</v>
      </c>
      <c r="E3345">
        <f>INDEX(Reservations[Screening],MATCH(SeatReservations[[#This Row],[Reservation]],Reservations[Id],0))</f>
        <v>2</v>
      </c>
      <c r="F3345">
        <f t="shared" si="52"/>
        <v>1</v>
      </c>
      <c r="G3345">
        <f>INDEX(Seat!E:E,MATCH(SeatReservations!C3345,Seat!A:A,0))</f>
        <v>0</v>
      </c>
    </row>
    <row r="3346" spans="1:7" x14ac:dyDescent="0.25">
      <c r="A3346">
        <v>3345</v>
      </c>
      <c r="B3346">
        <v>2345</v>
      </c>
      <c r="C3346">
        <v>1391</v>
      </c>
      <c r="D3346">
        <f>INDEX(Reservations[Hall (won''t be transferred to database)],MATCH(SeatReservations[[#This Row],[Reservation]],Reservations[Id],0))</f>
        <v>10</v>
      </c>
      <c r="E3346">
        <f>INDEX(Reservations[Screening],MATCH(SeatReservations[[#This Row],[Reservation]],Reservations[Id],0))</f>
        <v>662</v>
      </c>
      <c r="F3346">
        <f t="shared" si="52"/>
        <v>2</v>
      </c>
      <c r="G3346">
        <f>INDEX(Seat!E:E,MATCH(SeatReservations!C3346,Seat!A:A,0))</f>
        <v>0</v>
      </c>
    </row>
    <row r="3347" spans="1:7" x14ac:dyDescent="0.25">
      <c r="A3347">
        <v>3346</v>
      </c>
      <c r="B3347">
        <v>2880</v>
      </c>
      <c r="C3347">
        <v>1301</v>
      </c>
      <c r="D3347">
        <f>INDEX(Reservations[Hall (won''t be transferred to database)],MATCH(SeatReservations[[#This Row],[Reservation]],Reservations[Id],0))</f>
        <v>8</v>
      </c>
      <c r="E3347">
        <f>INDEX(Reservations[Screening],MATCH(SeatReservations[[#This Row],[Reservation]],Reservations[Id],0))</f>
        <v>767</v>
      </c>
      <c r="F3347">
        <f t="shared" si="52"/>
        <v>1</v>
      </c>
      <c r="G3347">
        <f>INDEX(Seat!E:E,MATCH(SeatReservations!C3347,Seat!A:A,0))</f>
        <v>0</v>
      </c>
    </row>
    <row r="3348" spans="1:7" x14ac:dyDescent="0.25">
      <c r="A3348">
        <v>3347</v>
      </c>
      <c r="B3348">
        <v>1146</v>
      </c>
      <c r="C3348">
        <v>1388</v>
      </c>
      <c r="D3348">
        <f>INDEX(Reservations[Hall (won''t be transferred to database)],MATCH(SeatReservations[[#This Row],[Reservation]],Reservations[Id],0))</f>
        <v>10</v>
      </c>
      <c r="E3348">
        <f>INDEX(Reservations[Screening],MATCH(SeatReservations[[#This Row],[Reservation]],Reservations[Id],0))</f>
        <v>9</v>
      </c>
      <c r="F3348">
        <f t="shared" si="52"/>
        <v>1</v>
      </c>
      <c r="G3348">
        <f>INDEX(Seat!E:E,MATCH(SeatReservations!C3348,Seat!A:A,0))</f>
        <v>0</v>
      </c>
    </row>
    <row r="3349" spans="1:7" x14ac:dyDescent="0.25">
      <c r="A3349">
        <v>3348</v>
      </c>
      <c r="B3349">
        <v>2493</v>
      </c>
      <c r="C3349">
        <v>1422</v>
      </c>
      <c r="D3349">
        <f>INDEX(Reservations[Hall (won''t be transferred to database)],MATCH(SeatReservations[[#This Row],[Reservation]],Reservations[Id],0))</f>
        <v>10</v>
      </c>
      <c r="E3349">
        <f>INDEX(Reservations[Screening],MATCH(SeatReservations[[#This Row],[Reservation]],Reservations[Id],0))</f>
        <v>815</v>
      </c>
      <c r="F3349">
        <f t="shared" si="52"/>
        <v>1</v>
      </c>
      <c r="G3349">
        <f>INDEX(Seat!E:E,MATCH(SeatReservations!C3349,Seat!A:A,0))</f>
        <v>0</v>
      </c>
    </row>
    <row r="3350" spans="1:7" x14ac:dyDescent="0.25">
      <c r="A3350">
        <v>3349</v>
      </c>
      <c r="B3350">
        <v>2060</v>
      </c>
      <c r="C3350">
        <v>1150</v>
      </c>
      <c r="D3350">
        <f>INDEX(Reservations[Hall (won''t be transferred to database)],MATCH(SeatReservations[[#This Row],[Reservation]],Reservations[Id],0))</f>
        <v>6</v>
      </c>
      <c r="E3350">
        <f>INDEX(Reservations[Screening],MATCH(SeatReservations[[#This Row],[Reservation]],Reservations[Id],0))</f>
        <v>677</v>
      </c>
      <c r="F3350">
        <f t="shared" si="52"/>
        <v>1</v>
      </c>
      <c r="G3350">
        <f>INDEX(Seat!E:E,MATCH(SeatReservations!C3350,Seat!A:A,0))</f>
        <v>0</v>
      </c>
    </row>
    <row r="3351" spans="1:7" x14ac:dyDescent="0.25">
      <c r="A3351">
        <v>3350</v>
      </c>
      <c r="B3351">
        <v>2558</v>
      </c>
      <c r="C3351">
        <v>597</v>
      </c>
      <c r="D3351">
        <f>INDEX(Reservations[Hall (won''t be transferred to database)],MATCH(SeatReservations[[#This Row],[Reservation]],Reservations[Id],0))</f>
        <v>3</v>
      </c>
      <c r="E3351">
        <f>INDEX(Reservations[Screening],MATCH(SeatReservations[[#This Row],[Reservation]],Reservations[Id],0))</f>
        <v>712</v>
      </c>
      <c r="F3351">
        <f t="shared" si="52"/>
        <v>1</v>
      </c>
      <c r="G3351">
        <f>INDEX(Seat!E:E,MATCH(SeatReservations!C3351,Seat!A:A,0))</f>
        <v>0</v>
      </c>
    </row>
    <row r="3352" spans="1:7" x14ac:dyDescent="0.25">
      <c r="A3352">
        <v>3351</v>
      </c>
      <c r="B3352">
        <v>853</v>
      </c>
      <c r="C3352">
        <v>1310</v>
      </c>
      <c r="D3352">
        <f>INDEX(Reservations[Hall (won''t be transferred to database)],MATCH(SeatReservations[[#This Row],[Reservation]],Reservations[Id],0))</f>
        <v>8</v>
      </c>
      <c r="E3352">
        <f>INDEX(Reservations[Screening],MATCH(SeatReservations[[#This Row],[Reservation]],Reservations[Id],0))</f>
        <v>633</v>
      </c>
      <c r="F3352">
        <f t="shared" si="52"/>
        <v>1</v>
      </c>
      <c r="G3352">
        <f>INDEX(Seat!E:E,MATCH(SeatReservations!C3352,Seat!A:A,0))</f>
        <v>0</v>
      </c>
    </row>
    <row r="3353" spans="1:7" x14ac:dyDescent="0.25">
      <c r="A3353">
        <v>3352</v>
      </c>
      <c r="B3353">
        <v>1950</v>
      </c>
      <c r="C3353">
        <v>374</v>
      </c>
      <c r="D3353">
        <f>INDEX(Reservations[Hall (won''t be transferred to database)],MATCH(SeatReservations[[#This Row],[Reservation]],Reservations[Id],0))</f>
        <v>2</v>
      </c>
      <c r="E3353">
        <f>INDEX(Reservations[Screening],MATCH(SeatReservations[[#This Row],[Reservation]],Reservations[Id],0))</f>
        <v>230</v>
      </c>
      <c r="F3353">
        <f t="shared" si="52"/>
        <v>2</v>
      </c>
      <c r="G3353">
        <f>INDEX(Seat!E:E,MATCH(SeatReservations!C3353,Seat!A:A,0))</f>
        <v>0</v>
      </c>
    </row>
    <row r="3354" spans="1:7" x14ac:dyDescent="0.25">
      <c r="A3354">
        <v>3353</v>
      </c>
      <c r="B3354">
        <v>1588</v>
      </c>
      <c r="C3354">
        <v>78</v>
      </c>
      <c r="D3354">
        <f>INDEX(Reservations[Hall (won''t be transferred to database)],MATCH(SeatReservations[[#This Row],[Reservation]],Reservations[Id],0))</f>
        <v>1</v>
      </c>
      <c r="E3354">
        <f>INDEX(Reservations[Screening],MATCH(SeatReservations[[#This Row],[Reservation]],Reservations[Id],0))</f>
        <v>32</v>
      </c>
      <c r="F3354">
        <f t="shared" si="52"/>
        <v>1</v>
      </c>
      <c r="G3354">
        <f>INDEX(Seat!E:E,MATCH(SeatReservations!C3354,Seat!A:A,0))</f>
        <v>0</v>
      </c>
    </row>
    <row r="3355" spans="1:7" x14ac:dyDescent="0.25">
      <c r="A3355">
        <v>3354</v>
      </c>
      <c r="B3355">
        <v>2972</v>
      </c>
      <c r="C3355">
        <v>737</v>
      </c>
      <c r="D3355">
        <f>INDEX(Reservations[Hall (won''t be transferred to database)],MATCH(SeatReservations[[#This Row],[Reservation]],Reservations[Id],0))</f>
        <v>4</v>
      </c>
      <c r="E3355">
        <f>INDEX(Reservations[Screening],MATCH(SeatReservations[[#This Row],[Reservation]],Reservations[Id],0))</f>
        <v>708</v>
      </c>
      <c r="F3355">
        <f t="shared" si="52"/>
        <v>1</v>
      </c>
      <c r="G3355">
        <f>INDEX(Seat!E:E,MATCH(SeatReservations!C3355,Seat!A:A,0))</f>
        <v>0</v>
      </c>
    </row>
    <row r="3356" spans="1:7" x14ac:dyDescent="0.25">
      <c r="A3356">
        <v>3355</v>
      </c>
      <c r="B3356">
        <v>1072</v>
      </c>
      <c r="C3356">
        <v>558</v>
      </c>
      <c r="D3356">
        <f>INDEX(Reservations[Hall (won''t be transferred to database)],MATCH(SeatReservations[[#This Row],[Reservation]],Reservations[Id],0))</f>
        <v>3</v>
      </c>
      <c r="E3356">
        <f>INDEX(Reservations[Screening],MATCH(SeatReservations[[#This Row],[Reservation]],Reservations[Id],0))</f>
        <v>218</v>
      </c>
      <c r="F3356">
        <f t="shared" si="52"/>
        <v>1</v>
      </c>
      <c r="G3356">
        <f>INDEX(Seat!E:E,MATCH(SeatReservations!C3356,Seat!A:A,0))</f>
        <v>0</v>
      </c>
    </row>
    <row r="3357" spans="1:7" x14ac:dyDescent="0.25">
      <c r="A3357">
        <v>3356</v>
      </c>
      <c r="B3357">
        <v>1326</v>
      </c>
      <c r="C3357">
        <v>1201</v>
      </c>
      <c r="D3357">
        <f>INDEX(Reservations[Hall (won''t be transferred to database)],MATCH(SeatReservations[[#This Row],[Reservation]],Reservations[Id],0))</f>
        <v>7</v>
      </c>
      <c r="E3357">
        <f>INDEX(Reservations[Screening],MATCH(SeatReservations[[#This Row],[Reservation]],Reservations[Id],0))</f>
        <v>275</v>
      </c>
      <c r="F3357">
        <f t="shared" si="52"/>
        <v>1</v>
      </c>
      <c r="G3357">
        <f>INDEX(Seat!E:E,MATCH(SeatReservations!C3357,Seat!A:A,0))</f>
        <v>0</v>
      </c>
    </row>
    <row r="3358" spans="1:7" x14ac:dyDescent="0.25">
      <c r="A3358">
        <v>3357</v>
      </c>
      <c r="B3358">
        <v>1720</v>
      </c>
      <c r="C3358">
        <v>609</v>
      </c>
      <c r="D3358">
        <f>INDEX(Reservations[Hall (won''t be transferred to database)],MATCH(SeatReservations[[#This Row],[Reservation]],Reservations[Id],0))</f>
        <v>3</v>
      </c>
      <c r="E3358">
        <f>INDEX(Reservations[Screening],MATCH(SeatReservations[[#This Row],[Reservation]],Reservations[Id],0))</f>
        <v>16</v>
      </c>
      <c r="F3358">
        <f t="shared" si="52"/>
        <v>1</v>
      </c>
      <c r="G3358">
        <f>INDEX(Seat!E:E,MATCH(SeatReservations!C3358,Seat!A:A,0))</f>
        <v>0</v>
      </c>
    </row>
    <row r="3359" spans="1:7" x14ac:dyDescent="0.25">
      <c r="A3359">
        <v>3358</v>
      </c>
      <c r="B3359">
        <v>1367</v>
      </c>
      <c r="C3359">
        <v>1234</v>
      </c>
      <c r="D3359">
        <f>INDEX(Reservations[Hall (won''t be transferred to database)],MATCH(SeatReservations[[#This Row],[Reservation]],Reservations[Id],0))</f>
        <v>7</v>
      </c>
      <c r="E3359">
        <f>INDEX(Reservations[Screening],MATCH(SeatReservations[[#This Row],[Reservation]],Reservations[Id],0))</f>
        <v>237</v>
      </c>
      <c r="F3359">
        <f t="shared" si="52"/>
        <v>1</v>
      </c>
      <c r="G3359">
        <f>INDEX(Seat!E:E,MATCH(SeatReservations!C3359,Seat!A:A,0))</f>
        <v>0</v>
      </c>
    </row>
    <row r="3360" spans="1:7" x14ac:dyDescent="0.25">
      <c r="A3360">
        <v>3359</v>
      </c>
      <c r="B3360">
        <v>2874</v>
      </c>
      <c r="C3360">
        <v>500</v>
      </c>
      <c r="D3360">
        <f>INDEX(Reservations[Hall (won''t be transferred to database)],MATCH(SeatReservations[[#This Row],[Reservation]],Reservations[Id],0))</f>
        <v>3</v>
      </c>
      <c r="E3360">
        <f>INDEX(Reservations[Screening],MATCH(SeatReservations[[#This Row],[Reservation]],Reservations[Id],0))</f>
        <v>808</v>
      </c>
      <c r="F3360">
        <f t="shared" si="52"/>
        <v>1</v>
      </c>
      <c r="G3360">
        <f>INDEX(Seat!E:E,MATCH(SeatReservations!C3360,Seat!A:A,0))</f>
        <v>0</v>
      </c>
    </row>
    <row r="3361" spans="1:7" x14ac:dyDescent="0.25">
      <c r="A3361">
        <v>3360</v>
      </c>
      <c r="B3361">
        <v>2865</v>
      </c>
      <c r="C3361">
        <v>1052</v>
      </c>
      <c r="D3361">
        <f>INDEX(Reservations[Hall (won''t be transferred to database)],MATCH(SeatReservations[[#This Row],[Reservation]],Reservations[Id],0))</f>
        <v>5</v>
      </c>
      <c r="E3361">
        <f>INDEX(Reservations[Screening],MATCH(SeatReservations[[#This Row],[Reservation]],Reservations[Id],0))</f>
        <v>651</v>
      </c>
      <c r="F3361">
        <f t="shared" si="52"/>
        <v>1</v>
      </c>
      <c r="G3361">
        <f>INDEX(Seat!E:E,MATCH(SeatReservations!C3361,Seat!A:A,0))</f>
        <v>0</v>
      </c>
    </row>
    <row r="3362" spans="1:7" x14ac:dyDescent="0.25">
      <c r="A3362">
        <v>3361</v>
      </c>
      <c r="B3362">
        <v>637</v>
      </c>
      <c r="C3362">
        <v>545</v>
      </c>
      <c r="D3362">
        <f>INDEX(Reservations[Hall (won''t be transferred to database)],MATCH(SeatReservations[[#This Row],[Reservation]],Reservations[Id],0))</f>
        <v>3</v>
      </c>
      <c r="E3362">
        <f>INDEX(Reservations[Screening],MATCH(SeatReservations[[#This Row],[Reservation]],Reservations[Id],0))</f>
        <v>675</v>
      </c>
      <c r="F3362">
        <f t="shared" si="52"/>
        <v>1</v>
      </c>
      <c r="G3362">
        <f>INDEX(Seat!E:E,MATCH(SeatReservations!C3362,Seat!A:A,0))</f>
        <v>0</v>
      </c>
    </row>
    <row r="3363" spans="1:7" x14ac:dyDescent="0.25">
      <c r="A3363">
        <v>3362</v>
      </c>
      <c r="B3363">
        <v>2442</v>
      </c>
      <c r="C3363">
        <v>860</v>
      </c>
      <c r="D3363">
        <f>INDEX(Reservations[Hall (won''t be transferred to database)],MATCH(SeatReservations[[#This Row],[Reservation]],Reservations[Id],0))</f>
        <v>4</v>
      </c>
      <c r="E3363">
        <f>INDEX(Reservations[Screening],MATCH(SeatReservations[[#This Row],[Reservation]],Reservations[Id],0))</f>
        <v>798</v>
      </c>
      <c r="F3363">
        <f t="shared" si="52"/>
        <v>1</v>
      </c>
      <c r="G3363">
        <f>INDEX(Seat!E:E,MATCH(SeatReservations!C3363,Seat!A:A,0))</f>
        <v>0</v>
      </c>
    </row>
    <row r="3364" spans="1:7" x14ac:dyDescent="0.25">
      <c r="A3364">
        <v>3363</v>
      </c>
      <c r="B3364">
        <v>1299</v>
      </c>
      <c r="C3364">
        <v>614</v>
      </c>
      <c r="D3364">
        <f>INDEX(Reservations[Hall (won''t be transferred to database)],MATCH(SeatReservations[[#This Row],[Reservation]],Reservations[Id],0))</f>
        <v>3</v>
      </c>
      <c r="E3364">
        <f>INDEX(Reservations[Screening],MATCH(SeatReservations[[#This Row],[Reservation]],Reservations[Id],0))</f>
        <v>169</v>
      </c>
      <c r="F3364">
        <f t="shared" si="52"/>
        <v>1</v>
      </c>
      <c r="G3364">
        <f>INDEX(Seat!E:E,MATCH(SeatReservations!C3364,Seat!A:A,0))</f>
        <v>0</v>
      </c>
    </row>
    <row r="3365" spans="1:7" x14ac:dyDescent="0.25">
      <c r="A3365">
        <v>3364</v>
      </c>
      <c r="B3365">
        <v>2489</v>
      </c>
      <c r="C3365">
        <v>256</v>
      </c>
      <c r="D3365">
        <f>INDEX(Reservations[Hall (won''t be transferred to database)],MATCH(SeatReservations[[#This Row],[Reservation]],Reservations[Id],0))</f>
        <v>2</v>
      </c>
      <c r="E3365">
        <f>INDEX(Reservations[Screening],MATCH(SeatReservations[[#This Row],[Reservation]],Reservations[Id],0))</f>
        <v>809</v>
      </c>
      <c r="F3365">
        <f t="shared" si="52"/>
        <v>1</v>
      </c>
      <c r="G3365">
        <f>INDEX(Seat!E:E,MATCH(SeatReservations!C3365,Seat!A:A,0))</f>
        <v>0</v>
      </c>
    </row>
    <row r="3366" spans="1:7" x14ac:dyDescent="0.25">
      <c r="A3366">
        <v>3365</v>
      </c>
      <c r="B3366">
        <v>1423</v>
      </c>
      <c r="C3366">
        <v>1091</v>
      </c>
      <c r="D3366">
        <f>INDEX(Reservations[Hall (won''t be transferred to database)],MATCH(SeatReservations[[#This Row],[Reservation]],Reservations[Id],0))</f>
        <v>6</v>
      </c>
      <c r="E3366">
        <f>INDEX(Reservations[Screening],MATCH(SeatReservations[[#This Row],[Reservation]],Reservations[Id],0))</f>
        <v>10</v>
      </c>
      <c r="F3366">
        <f t="shared" si="52"/>
        <v>1</v>
      </c>
      <c r="G3366">
        <f>INDEX(Seat!E:E,MATCH(SeatReservations!C3366,Seat!A:A,0))</f>
        <v>0</v>
      </c>
    </row>
    <row r="3367" spans="1:7" x14ac:dyDescent="0.25">
      <c r="A3367">
        <v>3366</v>
      </c>
      <c r="B3367">
        <v>42</v>
      </c>
      <c r="C3367">
        <v>1328</v>
      </c>
      <c r="D3367">
        <f>INDEX(Reservations[Hall (won''t be transferred to database)],MATCH(SeatReservations[[#This Row],[Reservation]],Reservations[Id],0))</f>
        <v>9</v>
      </c>
      <c r="E3367">
        <f>INDEX(Reservations[Screening],MATCH(SeatReservations[[#This Row],[Reservation]],Reservations[Id],0))</f>
        <v>670</v>
      </c>
      <c r="F3367">
        <f t="shared" si="52"/>
        <v>1</v>
      </c>
      <c r="G3367">
        <f>INDEX(Seat!E:E,MATCH(SeatReservations!C3367,Seat!A:A,0))</f>
        <v>0</v>
      </c>
    </row>
    <row r="3368" spans="1:7" x14ac:dyDescent="0.25">
      <c r="A3368">
        <v>3367</v>
      </c>
      <c r="B3368">
        <v>365</v>
      </c>
      <c r="C3368">
        <v>475</v>
      </c>
      <c r="D3368">
        <f>INDEX(Reservations[Hall (won''t be transferred to database)],MATCH(SeatReservations[[#This Row],[Reservation]],Reservations[Id],0))</f>
        <v>2</v>
      </c>
      <c r="E3368">
        <f>INDEX(Reservations[Screening],MATCH(SeatReservations[[#This Row],[Reservation]],Reservations[Id],0))</f>
        <v>837</v>
      </c>
      <c r="F3368">
        <f t="shared" si="52"/>
        <v>1</v>
      </c>
      <c r="G3368">
        <f>INDEX(Seat!E:E,MATCH(SeatReservations!C3368,Seat!A:A,0))</f>
        <v>0</v>
      </c>
    </row>
    <row r="3369" spans="1:7" x14ac:dyDescent="0.25">
      <c r="A3369">
        <v>3368</v>
      </c>
      <c r="B3369">
        <v>46</v>
      </c>
      <c r="C3369">
        <v>1380</v>
      </c>
      <c r="D3369">
        <f>INDEX(Reservations[Hall (won''t be transferred to database)],MATCH(SeatReservations[[#This Row],[Reservation]],Reservations[Id],0))</f>
        <v>10</v>
      </c>
      <c r="E3369">
        <f>INDEX(Reservations[Screening],MATCH(SeatReservations[[#This Row],[Reservation]],Reservations[Id],0))</f>
        <v>776</v>
      </c>
      <c r="F3369">
        <f t="shared" si="52"/>
        <v>1</v>
      </c>
      <c r="G3369">
        <f>INDEX(Seat!E:E,MATCH(SeatReservations!C3369,Seat!A:A,0))</f>
        <v>0</v>
      </c>
    </row>
    <row r="3370" spans="1:7" x14ac:dyDescent="0.25">
      <c r="A3370">
        <v>3369</v>
      </c>
      <c r="B3370">
        <v>1337</v>
      </c>
      <c r="C3370">
        <v>1007</v>
      </c>
      <c r="D3370">
        <f>INDEX(Reservations[Hall (won''t be transferred to database)],MATCH(SeatReservations[[#This Row],[Reservation]],Reservations[Id],0))</f>
        <v>5</v>
      </c>
      <c r="E3370">
        <f>INDEX(Reservations[Screening],MATCH(SeatReservations[[#This Row],[Reservation]],Reservations[Id],0))</f>
        <v>104</v>
      </c>
      <c r="F3370">
        <f t="shared" si="52"/>
        <v>1</v>
      </c>
      <c r="G3370">
        <f>INDEX(Seat!E:E,MATCH(SeatReservations!C3370,Seat!A:A,0))</f>
        <v>0</v>
      </c>
    </row>
    <row r="3371" spans="1:7" x14ac:dyDescent="0.25">
      <c r="A3371">
        <v>3370</v>
      </c>
      <c r="B3371">
        <v>819</v>
      </c>
      <c r="C3371">
        <v>832</v>
      </c>
      <c r="D3371">
        <f>INDEX(Reservations[Hall (won''t be transferred to database)],MATCH(SeatReservations[[#This Row],[Reservation]],Reservations[Id],0))</f>
        <v>4</v>
      </c>
      <c r="E3371">
        <f>INDEX(Reservations[Screening],MATCH(SeatReservations[[#This Row],[Reservation]],Reservations[Id],0))</f>
        <v>800</v>
      </c>
      <c r="F3371">
        <f t="shared" si="52"/>
        <v>1</v>
      </c>
      <c r="G3371">
        <f>INDEX(Seat!E:E,MATCH(SeatReservations!C3371,Seat!A:A,0))</f>
        <v>0</v>
      </c>
    </row>
    <row r="3372" spans="1:7" x14ac:dyDescent="0.25">
      <c r="A3372">
        <v>3371</v>
      </c>
      <c r="B3372">
        <v>642</v>
      </c>
      <c r="C3372">
        <v>1403</v>
      </c>
      <c r="D3372">
        <f>INDEX(Reservations[Hall (won''t be transferred to database)],MATCH(SeatReservations[[#This Row],[Reservation]],Reservations[Id],0))</f>
        <v>10</v>
      </c>
      <c r="E3372">
        <f>INDEX(Reservations[Screening],MATCH(SeatReservations[[#This Row],[Reservation]],Reservations[Id],0))</f>
        <v>775</v>
      </c>
      <c r="F3372">
        <f t="shared" si="52"/>
        <v>2</v>
      </c>
      <c r="G3372">
        <f>INDEX(Seat!E:E,MATCH(SeatReservations!C3372,Seat!A:A,0))</f>
        <v>0</v>
      </c>
    </row>
    <row r="3373" spans="1:7" x14ac:dyDescent="0.25">
      <c r="A3373">
        <v>3372</v>
      </c>
      <c r="B3373">
        <v>706</v>
      </c>
      <c r="C3373">
        <v>1423</v>
      </c>
      <c r="D3373">
        <f>INDEX(Reservations[Hall (won''t be transferred to database)],MATCH(SeatReservations[[#This Row],[Reservation]],Reservations[Id],0))</f>
        <v>10</v>
      </c>
      <c r="E3373">
        <f>INDEX(Reservations[Screening],MATCH(SeatReservations[[#This Row],[Reservation]],Reservations[Id],0))</f>
        <v>794</v>
      </c>
      <c r="F3373">
        <f t="shared" si="52"/>
        <v>3</v>
      </c>
      <c r="G3373">
        <f>INDEX(Seat!E:E,MATCH(SeatReservations!C3373,Seat!A:A,0))</f>
        <v>0</v>
      </c>
    </row>
    <row r="3374" spans="1:7" x14ac:dyDescent="0.25">
      <c r="A3374">
        <v>3373</v>
      </c>
      <c r="B3374">
        <v>810</v>
      </c>
      <c r="C3374">
        <v>37</v>
      </c>
      <c r="D3374">
        <f>INDEX(Reservations[Hall (won''t be transferred to database)],MATCH(SeatReservations[[#This Row],[Reservation]],Reservations[Id],0))</f>
        <v>1</v>
      </c>
      <c r="E3374">
        <f>INDEX(Reservations[Screening],MATCH(SeatReservations[[#This Row],[Reservation]],Reservations[Id],0))</f>
        <v>765</v>
      </c>
      <c r="F3374">
        <f t="shared" si="52"/>
        <v>1</v>
      </c>
      <c r="G3374">
        <f>INDEX(Seat!E:E,MATCH(SeatReservations!C3374,Seat!A:A,0))</f>
        <v>0</v>
      </c>
    </row>
    <row r="3375" spans="1:7" x14ac:dyDescent="0.25">
      <c r="A3375">
        <v>3374</v>
      </c>
      <c r="B3375">
        <v>1407</v>
      </c>
      <c r="C3375">
        <v>1180</v>
      </c>
      <c r="D3375">
        <f>INDEX(Reservations[Hall (won''t be transferred to database)],MATCH(SeatReservations[[#This Row],[Reservation]],Reservations[Id],0))</f>
        <v>7</v>
      </c>
      <c r="E3375">
        <f>INDEX(Reservations[Screening],MATCH(SeatReservations[[#This Row],[Reservation]],Reservations[Id],0))</f>
        <v>265</v>
      </c>
      <c r="F3375">
        <f t="shared" si="52"/>
        <v>1</v>
      </c>
      <c r="G3375">
        <f>INDEX(Seat!E:E,MATCH(SeatReservations!C3375,Seat!A:A,0))</f>
        <v>0</v>
      </c>
    </row>
    <row r="3376" spans="1:7" x14ac:dyDescent="0.25">
      <c r="A3376">
        <v>3375</v>
      </c>
      <c r="B3376">
        <v>1159</v>
      </c>
      <c r="C3376">
        <v>98</v>
      </c>
      <c r="D3376">
        <f>INDEX(Reservations[Hall (won''t be transferred to database)],MATCH(SeatReservations[[#This Row],[Reservation]],Reservations[Id],0))</f>
        <v>1</v>
      </c>
      <c r="E3376">
        <f>INDEX(Reservations[Screening],MATCH(SeatReservations[[#This Row],[Reservation]],Reservations[Id],0))</f>
        <v>179</v>
      </c>
      <c r="F3376">
        <f t="shared" si="52"/>
        <v>1</v>
      </c>
      <c r="G3376">
        <f>INDEX(Seat!E:E,MATCH(SeatReservations!C3376,Seat!A:A,0))</f>
        <v>0</v>
      </c>
    </row>
    <row r="3377" spans="1:7" x14ac:dyDescent="0.25">
      <c r="A3377">
        <v>3376</v>
      </c>
      <c r="B3377">
        <v>472</v>
      </c>
      <c r="C3377">
        <v>1140</v>
      </c>
      <c r="D3377">
        <f>INDEX(Reservations[Hall (won''t be transferred to database)],MATCH(SeatReservations[[#This Row],[Reservation]],Reservations[Id],0))</f>
        <v>6</v>
      </c>
      <c r="E3377">
        <f>INDEX(Reservations[Screening],MATCH(SeatReservations[[#This Row],[Reservation]],Reservations[Id],0))</f>
        <v>828</v>
      </c>
      <c r="F3377">
        <f t="shared" si="52"/>
        <v>1</v>
      </c>
      <c r="G3377">
        <f>INDEX(Seat!E:E,MATCH(SeatReservations!C3377,Seat!A:A,0))</f>
        <v>0</v>
      </c>
    </row>
    <row r="3378" spans="1:7" x14ac:dyDescent="0.25">
      <c r="A3378">
        <v>3377</v>
      </c>
      <c r="B3378">
        <v>1400</v>
      </c>
      <c r="C3378">
        <v>306</v>
      </c>
      <c r="D3378">
        <f>INDEX(Reservations[Hall (won''t be transferred to database)],MATCH(SeatReservations[[#This Row],[Reservation]],Reservations[Id],0))</f>
        <v>2</v>
      </c>
      <c r="E3378">
        <f>INDEX(Reservations[Screening],MATCH(SeatReservations[[#This Row],[Reservation]],Reservations[Id],0))</f>
        <v>223</v>
      </c>
      <c r="F3378">
        <f t="shared" si="52"/>
        <v>1</v>
      </c>
      <c r="G3378">
        <f>INDEX(Seat!E:E,MATCH(SeatReservations!C3378,Seat!A:A,0))</f>
        <v>0</v>
      </c>
    </row>
    <row r="3379" spans="1:7" x14ac:dyDescent="0.25">
      <c r="A3379">
        <v>3378</v>
      </c>
      <c r="B3379">
        <v>597</v>
      </c>
      <c r="C3379">
        <v>230</v>
      </c>
      <c r="D3379">
        <f>INDEX(Reservations[Hall (won''t be transferred to database)],MATCH(SeatReservations[[#This Row],[Reservation]],Reservations[Id],0))</f>
        <v>1</v>
      </c>
      <c r="E3379">
        <f>INDEX(Reservations[Screening],MATCH(SeatReservations[[#This Row],[Reservation]],Reservations[Id],0))</f>
        <v>772</v>
      </c>
      <c r="F3379">
        <f t="shared" si="52"/>
        <v>2</v>
      </c>
      <c r="G3379">
        <f>INDEX(Seat!E:E,MATCH(SeatReservations!C3379,Seat!A:A,0))</f>
        <v>0</v>
      </c>
    </row>
    <row r="3380" spans="1:7" x14ac:dyDescent="0.25">
      <c r="A3380">
        <v>3379</v>
      </c>
      <c r="B3380">
        <v>2104</v>
      </c>
      <c r="C3380">
        <v>1136</v>
      </c>
      <c r="D3380">
        <f>INDEX(Reservations[Hall (won''t be transferred to database)],MATCH(SeatReservations[[#This Row],[Reservation]],Reservations[Id],0))</f>
        <v>6</v>
      </c>
      <c r="E3380">
        <f>INDEX(Reservations[Screening],MATCH(SeatReservations[[#This Row],[Reservation]],Reservations[Id],0))</f>
        <v>745</v>
      </c>
      <c r="F3380">
        <f t="shared" si="52"/>
        <v>1</v>
      </c>
      <c r="G3380">
        <f>INDEX(Seat!E:E,MATCH(SeatReservations!C3380,Seat!A:A,0))</f>
        <v>0</v>
      </c>
    </row>
    <row r="3381" spans="1:7" x14ac:dyDescent="0.25">
      <c r="A3381">
        <v>3380</v>
      </c>
      <c r="B3381">
        <v>2811</v>
      </c>
      <c r="C3381">
        <v>1186</v>
      </c>
      <c r="D3381">
        <f>INDEX(Reservations[Hall (won''t be transferred to database)],MATCH(SeatReservations[[#This Row],[Reservation]],Reservations[Id],0))</f>
        <v>7</v>
      </c>
      <c r="E3381">
        <f>INDEX(Reservations[Screening],MATCH(SeatReservations[[#This Row],[Reservation]],Reservations[Id],0))</f>
        <v>706</v>
      </c>
      <c r="F3381">
        <f t="shared" si="52"/>
        <v>1</v>
      </c>
      <c r="G3381">
        <f>INDEX(Seat!E:E,MATCH(SeatReservations!C3381,Seat!A:A,0))</f>
        <v>0</v>
      </c>
    </row>
    <row r="3382" spans="1:7" x14ac:dyDescent="0.25">
      <c r="A3382">
        <v>3381</v>
      </c>
      <c r="B3382">
        <v>108</v>
      </c>
      <c r="C3382">
        <v>1306</v>
      </c>
      <c r="D3382">
        <f>INDEX(Reservations[Hall (won''t be transferred to database)],MATCH(SeatReservations[[#This Row],[Reservation]],Reservations[Id],0))</f>
        <v>8</v>
      </c>
      <c r="E3382">
        <f>INDEX(Reservations[Screening],MATCH(SeatReservations[[#This Row],[Reservation]],Reservations[Id],0))</f>
        <v>650</v>
      </c>
      <c r="F3382">
        <f t="shared" si="52"/>
        <v>1</v>
      </c>
      <c r="G3382">
        <f>INDEX(Seat!E:E,MATCH(SeatReservations!C3382,Seat!A:A,0))</f>
        <v>0</v>
      </c>
    </row>
    <row r="3383" spans="1:7" x14ac:dyDescent="0.25">
      <c r="A3383">
        <v>3382</v>
      </c>
      <c r="B3383">
        <v>589</v>
      </c>
      <c r="C3383">
        <v>1188</v>
      </c>
      <c r="D3383">
        <f>INDEX(Reservations[Hall (won''t be transferred to database)],MATCH(SeatReservations[[#This Row],[Reservation]],Reservations[Id],0))</f>
        <v>7</v>
      </c>
      <c r="E3383">
        <f>INDEX(Reservations[Screening],MATCH(SeatReservations[[#This Row],[Reservation]],Reservations[Id],0))</f>
        <v>610</v>
      </c>
      <c r="F3383">
        <f t="shared" si="52"/>
        <v>2</v>
      </c>
      <c r="G3383">
        <f>INDEX(Seat!E:E,MATCH(SeatReservations!C3383,Seat!A:A,0))</f>
        <v>0</v>
      </c>
    </row>
    <row r="3384" spans="1:7" x14ac:dyDescent="0.25">
      <c r="A3384">
        <v>3383</v>
      </c>
      <c r="B3384">
        <v>94</v>
      </c>
      <c r="C3384">
        <v>830</v>
      </c>
      <c r="D3384">
        <f>INDEX(Reservations[Hall (won''t be transferred to database)],MATCH(SeatReservations[[#This Row],[Reservation]],Reservations[Id],0))</f>
        <v>4</v>
      </c>
      <c r="E3384">
        <f>INDEX(Reservations[Screening],MATCH(SeatReservations[[#This Row],[Reservation]],Reservations[Id],0))</f>
        <v>653</v>
      </c>
      <c r="F3384">
        <f t="shared" si="52"/>
        <v>1</v>
      </c>
      <c r="G3384">
        <f>INDEX(Seat!E:E,MATCH(SeatReservations!C3384,Seat!A:A,0))</f>
        <v>0</v>
      </c>
    </row>
    <row r="3385" spans="1:7" x14ac:dyDescent="0.25">
      <c r="A3385">
        <v>3384</v>
      </c>
      <c r="B3385">
        <v>313</v>
      </c>
      <c r="C3385">
        <v>1389</v>
      </c>
      <c r="D3385">
        <f>INDEX(Reservations[Hall (won''t be transferred to database)],MATCH(SeatReservations[[#This Row],[Reservation]],Reservations[Id],0))</f>
        <v>10</v>
      </c>
      <c r="E3385">
        <f>INDEX(Reservations[Screening],MATCH(SeatReservations[[#This Row],[Reservation]],Reservations[Id],0))</f>
        <v>667</v>
      </c>
      <c r="F3385">
        <f t="shared" si="52"/>
        <v>1</v>
      </c>
      <c r="G3385">
        <f>INDEX(Seat!E:E,MATCH(SeatReservations!C3385,Seat!A:A,0))</f>
        <v>0</v>
      </c>
    </row>
    <row r="3386" spans="1:7" x14ac:dyDescent="0.25">
      <c r="A3386">
        <v>3385</v>
      </c>
      <c r="B3386">
        <v>57</v>
      </c>
      <c r="C3386">
        <v>15</v>
      </c>
      <c r="D3386">
        <f>INDEX(Reservations[Hall (won''t be transferred to database)],MATCH(SeatReservations[[#This Row],[Reservation]],Reservations[Id],0))</f>
        <v>1</v>
      </c>
      <c r="E3386">
        <f>INDEX(Reservations[Screening],MATCH(SeatReservations[[#This Row],[Reservation]],Reservations[Id],0))</f>
        <v>730</v>
      </c>
      <c r="F3386">
        <f t="shared" si="52"/>
        <v>1</v>
      </c>
      <c r="G3386">
        <f>INDEX(Seat!E:E,MATCH(SeatReservations!C3386,Seat!A:A,0))</f>
        <v>0</v>
      </c>
    </row>
    <row r="3387" spans="1:7" x14ac:dyDescent="0.25">
      <c r="A3387">
        <v>3386</v>
      </c>
      <c r="B3387">
        <v>1078</v>
      </c>
      <c r="C3387">
        <v>1385</v>
      </c>
      <c r="D3387">
        <f>INDEX(Reservations[Hall (won''t be transferred to database)],MATCH(SeatReservations[[#This Row],[Reservation]],Reservations[Id],0))</f>
        <v>10</v>
      </c>
      <c r="E3387">
        <f>INDEX(Reservations[Screening],MATCH(SeatReservations[[#This Row],[Reservation]],Reservations[Id],0))</f>
        <v>53</v>
      </c>
      <c r="F3387">
        <f t="shared" si="52"/>
        <v>1</v>
      </c>
      <c r="G3387">
        <f>INDEX(Seat!E:E,MATCH(SeatReservations!C3387,Seat!A:A,0))</f>
        <v>0</v>
      </c>
    </row>
    <row r="3388" spans="1:7" x14ac:dyDescent="0.25">
      <c r="A3388">
        <v>3387</v>
      </c>
      <c r="B3388">
        <v>2938</v>
      </c>
      <c r="C3388">
        <v>795</v>
      </c>
      <c r="D3388">
        <f>INDEX(Reservations[Hall (won''t be transferred to database)],MATCH(SeatReservations[[#This Row],[Reservation]],Reservations[Id],0))</f>
        <v>4</v>
      </c>
      <c r="E3388">
        <f>INDEX(Reservations[Screening],MATCH(SeatReservations[[#This Row],[Reservation]],Reservations[Id],0))</f>
        <v>637</v>
      </c>
      <c r="F3388">
        <f t="shared" si="52"/>
        <v>1</v>
      </c>
      <c r="G3388">
        <f>INDEX(Seat!E:E,MATCH(SeatReservations!C3388,Seat!A:A,0))</f>
        <v>0</v>
      </c>
    </row>
    <row r="3389" spans="1:7" x14ac:dyDescent="0.25">
      <c r="A3389">
        <v>3388</v>
      </c>
      <c r="B3389">
        <v>1146</v>
      </c>
      <c r="C3389">
        <v>1382</v>
      </c>
      <c r="D3389">
        <f>INDEX(Reservations[Hall (won''t be transferred to database)],MATCH(SeatReservations[[#This Row],[Reservation]],Reservations[Id],0))</f>
        <v>10</v>
      </c>
      <c r="E3389">
        <f>INDEX(Reservations[Screening],MATCH(SeatReservations[[#This Row],[Reservation]],Reservations[Id],0))</f>
        <v>9</v>
      </c>
      <c r="F3389">
        <f t="shared" si="52"/>
        <v>1</v>
      </c>
      <c r="G3389">
        <f>INDEX(Seat!E:E,MATCH(SeatReservations!C3389,Seat!A:A,0))</f>
        <v>0</v>
      </c>
    </row>
    <row r="3390" spans="1:7" x14ac:dyDescent="0.25">
      <c r="A3390">
        <v>3389</v>
      </c>
      <c r="B3390">
        <v>1805</v>
      </c>
      <c r="C3390">
        <v>730</v>
      </c>
      <c r="D3390">
        <f>INDEX(Reservations[Hall (won''t be transferred to database)],MATCH(SeatReservations[[#This Row],[Reservation]],Reservations[Id],0))</f>
        <v>4</v>
      </c>
      <c r="E3390">
        <f>INDEX(Reservations[Screening],MATCH(SeatReservations[[#This Row],[Reservation]],Reservations[Id],0))</f>
        <v>54</v>
      </c>
      <c r="F3390">
        <f t="shared" si="52"/>
        <v>1</v>
      </c>
      <c r="G3390">
        <f>INDEX(Seat!E:E,MATCH(SeatReservations!C3390,Seat!A:A,0))</f>
        <v>0</v>
      </c>
    </row>
    <row r="3391" spans="1:7" x14ac:dyDescent="0.25">
      <c r="A3391">
        <v>3390</v>
      </c>
      <c r="B3391">
        <v>1433</v>
      </c>
      <c r="C3391">
        <v>1392</v>
      </c>
      <c r="D3391">
        <f>INDEX(Reservations[Hall (won''t be transferred to database)],MATCH(SeatReservations[[#This Row],[Reservation]],Reservations[Id],0))</f>
        <v>10</v>
      </c>
      <c r="E3391">
        <f>INDEX(Reservations[Screening],MATCH(SeatReservations[[#This Row],[Reservation]],Reservations[Id],0))</f>
        <v>204</v>
      </c>
      <c r="F3391">
        <f t="shared" si="52"/>
        <v>1</v>
      </c>
      <c r="G3391">
        <f>INDEX(Seat!E:E,MATCH(SeatReservations!C3391,Seat!A:A,0))</f>
        <v>0</v>
      </c>
    </row>
    <row r="3392" spans="1:7" x14ac:dyDescent="0.25">
      <c r="A3392">
        <v>3391</v>
      </c>
      <c r="B3392">
        <v>2109</v>
      </c>
      <c r="C3392">
        <v>177</v>
      </c>
      <c r="D3392">
        <f>INDEX(Reservations[Hall (won''t be transferred to database)],MATCH(SeatReservations[[#This Row],[Reservation]],Reservations[Id],0))</f>
        <v>1</v>
      </c>
      <c r="E3392">
        <f>INDEX(Reservations[Screening],MATCH(SeatReservations[[#This Row],[Reservation]],Reservations[Id],0))</f>
        <v>810</v>
      </c>
      <c r="F3392">
        <f t="shared" si="52"/>
        <v>1</v>
      </c>
      <c r="G3392">
        <f>INDEX(Seat!E:E,MATCH(SeatReservations!C3392,Seat!A:A,0))</f>
        <v>0</v>
      </c>
    </row>
    <row r="3393" spans="1:7" x14ac:dyDescent="0.25">
      <c r="A3393">
        <v>3392</v>
      </c>
      <c r="B3393">
        <v>1124</v>
      </c>
      <c r="C3393">
        <v>1303</v>
      </c>
      <c r="D3393">
        <f>INDEX(Reservations[Hall (won''t be transferred to database)],MATCH(SeatReservations[[#This Row],[Reservation]],Reservations[Id],0))</f>
        <v>8</v>
      </c>
      <c r="E3393">
        <f>INDEX(Reservations[Screening],MATCH(SeatReservations[[#This Row],[Reservation]],Reservations[Id],0))</f>
        <v>112</v>
      </c>
      <c r="F3393">
        <f t="shared" si="52"/>
        <v>1</v>
      </c>
      <c r="G3393">
        <f>INDEX(Seat!E:E,MATCH(SeatReservations!C3393,Seat!A:A,0))</f>
        <v>0</v>
      </c>
    </row>
    <row r="3394" spans="1:7" x14ac:dyDescent="0.25">
      <c r="A3394">
        <v>3393</v>
      </c>
      <c r="B3394">
        <v>153</v>
      </c>
      <c r="C3394">
        <v>1389</v>
      </c>
      <c r="D3394">
        <f>INDEX(Reservations[Hall (won''t be transferred to database)],MATCH(SeatReservations[[#This Row],[Reservation]],Reservations[Id],0))</f>
        <v>10</v>
      </c>
      <c r="E3394">
        <f>INDEX(Reservations[Screening],MATCH(SeatReservations[[#This Row],[Reservation]],Reservations[Id],0))</f>
        <v>775</v>
      </c>
      <c r="F3394">
        <f t="shared" ref="F3394:F3457" si="53">COUNTIFS($E$1:$E$15894,E3394,$C$1:$C$15894,C3394)</f>
        <v>2</v>
      </c>
      <c r="G3394">
        <f>INDEX(Seat!E:E,MATCH(SeatReservations!C3394,Seat!A:A,0))</f>
        <v>0</v>
      </c>
    </row>
    <row r="3395" spans="1:7" x14ac:dyDescent="0.25">
      <c r="A3395">
        <v>3394</v>
      </c>
      <c r="B3395">
        <v>224</v>
      </c>
      <c r="C3395">
        <v>1362</v>
      </c>
      <c r="D3395">
        <f>INDEX(Reservations[Hall (won''t be transferred to database)],MATCH(SeatReservations[[#This Row],[Reservation]],Reservations[Id],0))</f>
        <v>9</v>
      </c>
      <c r="E3395">
        <f>INDEX(Reservations[Screening],MATCH(SeatReservations[[#This Row],[Reservation]],Reservations[Id],0))</f>
        <v>686</v>
      </c>
      <c r="F3395">
        <f t="shared" si="53"/>
        <v>1</v>
      </c>
      <c r="G3395">
        <f>INDEX(Seat!E:E,MATCH(SeatReservations!C3395,Seat!A:A,0))</f>
        <v>0</v>
      </c>
    </row>
    <row r="3396" spans="1:7" x14ac:dyDescent="0.25">
      <c r="A3396">
        <v>3395</v>
      </c>
      <c r="B3396">
        <v>2865</v>
      </c>
      <c r="C3396">
        <v>1042</v>
      </c>
      <c r="D3396">
        <f>INDEX(Reservations[Hall (won''t be transferred to database)],MATCH(SeatReservations[[#This Row],[Reservation]],Reservations[Id],0))</f>
        <v>5</v>
      </c>
      <c r="E3396">
        <f>INDEX(Reservations[Screening],MATCH(SeatReservations[[#This Row],[Reservation]],Reservations[Id],0))</f>
        <v>651</v>
      </c>
      <c r="F3396">
        <f t="shared" si="53"/>
        <v>1</v>
      </c>
      <c r="G3396">
        <f>INDEX(Seat!E:E,MATCH(SeatReservations!C3396,Seat!A:A,0))</f>
        <v>0</v>
      </c>
    </row>
    <row r="3397" spans="1:7" x14ac:dyDescent="0.25">
      <c r="A3397">
        <v>3396</v>
      </c>
      <c r="B3397">
        <v>2287</v>
      </c>
      <c r="C3397">
        <v>1280</v>
      </c>
      <c r="D3397">
        <f>INDEX(Reservations[Hall (won''t be transferred to database)],MATCH(SeatReservations[[#This Row],[Reservation]],Reservations[Id],0))</f>
        <v>8</v>
      </c>
      <c r="E3397">
        <f>INDEX(Reservations[Screening],MATCH(SeatReservations[[#This Row],[Reservation]],Reservations[Id],0))</f>
        <v>633</v>
      </c>
      <c r="F3397">
        <f t="shared" si="53"/>
        <v>1</v>
      </c>
      <c r="G3397">
        <f>INDEX(Seat!E:E,MATCH(SeatReservations!C3397,Seat!A:A,0))</f>
        <v>0</v>
      </c>
    </row>
    <row r="3398" spans="1:7" x14ac:dyDescent="0.25">
      <c r="A3398">
        <v>3397</v>
      </c>
      <c r="B3398">
        <v>2266</v>
      </c>
      <c r="C3398">
        <v>44</v>
      </c>
      <c r="D3398">
        <f>INDEX(Reservations[Hall (won''t be transferred to database)],MATCH(SeatReservations[[#This Row],[Reservation]],Reservations[Id],0))</f>
        <v>1</v>
      </c>
      <c r="E3398">
        <f>INDEX(Reservations[Screening],MATCH(SeatReservations[[#This Row],[Reservation]],Reservations[Id],0))</f>
        <v>772</v>
      </c>
      <c r="F3398">
        <f t="shared" si="53"/>
        <v>1</v>
      </c>
      <c r="G3398">
        <f>INDEX(Seat!E:E,MATCH(SeatReservations!C3398,Seat!A:A,0))</f>
        <v>0</v>
      </c>
    </row>
    <row r="3399" spans="1:7" x14ac:dyDescent="0.25">
      <c r="A3399">
        <v>3398</v>
      </c>
      <c r="B3399">
        <v>404</v>
      </c>
      <c r="C3399">
        <v>1407</v>
      </c>
      <c r="D3399">
        <f>INDEX(Reservations[Hall (won''t be transferred to database)],MATCH(SeatReservations[[#This Row],[Reservation]],Reservations[Id],0))</f>
        <v>10</v>
      </c>
      <c r="E3399">
        <f>INDEX(Reservations[Screening],MATCH(SeatReservations[[#This Row],[Reservation]],Reservations[Id],0))</f>
        <v>794</v>
      </c>
      <c r="F3399">
        <f t="shared" si="53"/>
        <v>2</v>
      </c>
      <c r="G3399">
        <f>INDEX(Seat!E:E,MATCH(SeatReservations!C3399,Seat!A:A,0))</f>
        <v>0</v>
      </c>
    </row>
    <row r="3400" spans="1:7" x14ac:dyDescent="0.25">
      <c r="A3400">
        <v>3399</v>
      </c>
      <c r="B3400">
        <v>2548</v>
      </c>
      <c r="C3400">
        <v>1339</v>
      </c>
      <c r="D3400">
        <f>INDEX(Reservations[Hall (won''t be transferred to database)],MATCH(SeatReservations[[#This Row],[Reservation]],Reservations[Id],0))</f>
        <v>9</v>
      </c>
      <c r="E3400">
        <f>INDEX(Reservations[Screening],MATCH(SeatReservations[[#This Row],[Reservation]],Reservations[Id],0))</f>
        <v>835</v>
      </c>
      <c r="F3400">
        <f t="shared" si="53"/>
        <v>2</v>
      </c>
      <c r="G3400">
        <f>INDEX(Seat!E:E,MATCH(SeatReservations!C3400,Seat!A:A,0))</f>
        <v>0</v>
      </c>
    </row>
    <row r="3401" spans="1:7" x14ac:dyDescent="0.25">
      <c r="A3401">
        <v>3400</v>
      </c>
      <c r="B3401">
        <v>2824</v>
      </c>
      <c r="C3401">
        <v>374</v>
      </c>
      <c r="D3401">
        <f>INDEX(Reservations[Hall (won''t be transferred to database)],MATCH(SeatReservations[[#This Row],[Reservation]],Reservations[Id],0))</f>
        <v>2</v>
      </c>
      <c r="E3401">
        <f>INDEX(Reservations[Screening],MATCH(SeatReservations[[#This Row],[Reservation]],Reservations[Id],0))</f>
        <v>705</v>
      </c>
      <c r="F3401">
        <f t="shared" si="53"/>
        <v>1</v>
      </c>
      <c r="G3401">
        <f>INDEX(Seat!E:E,MATCH(SeatReservations!C3401,Seat!A:A,0))</f>
        <v>0</v>
      </c>
    </row>
    <row r="3402" spans="1:7" x14ac:dyDescent="0.25">
      <c r="A3402">
        <v>3401</v>
      </c>
      <c r="B3402">
        <v>1656</v>
      </c>
      <c r="C3402">
        <v>1305</v>
      </c>
      <c r="D3402">
        <f>INDEX(Reservations[Hall (won''t be transferred to database)],MATCH(SeatReservations[[#This Row],[Reservation]],Reservations[Id],0))</f>
        <v>8</v>
      </c>
      <c r="E3402">
        <f>INDEX(Reservations[Screening],MATCH(SeatReservations[[#This Row],[Reservation]],Reservations[Id],0))</f>
        <v>15</v>
      </c>
      <c r="F3402">
        <f t="shared" si="53"/>
        <v>1</v>
      </c>
      <c r="G3402">
        <f>INDEX(Seat!E:E,MATCH(SeatReservations!C3402,Seat!A:A,0))</f>
        <v>0</v>
      </c>
    </row>
    <row r="3403" spans="1:7" x14ac:dyDescent="0.25">
      <c r="A3403">
        <v>3402</v>
      </c>
      <c r="B3403">
        <v>90</v>
      </c>
      <c r="C3403">
        <v>1099</v>
      </c>
      <c r="D3403">
        <f>INDEX(Reservations[Hall (won''t be transferred to database)],MATCH(SeatReservations[[#This Row],[Reservation]],Reservations[Id],0))</f>
        <v>6</v>
      </c>
      <c r="E3403">
        <f>INDEX(Reservations[Screening],MATCH(SeatReservations[[#This Row],[Reservation]],Reservations[Id],0))</f>
        <v>702</v>
      </c>
      <c r="F3403">
        <f t="shared" si="53"/>
        <v>1</v>
      </c>
      <c r="G3403">
        <f>INDEX(Seat!E:E,MATCH(SeatReservations!C3403,Seat!A:A,0))</f>
        <v>0</v>
      </c>
    </row>
    <row r="3404" spans="1:7" x14ac:dyDescent="0.25">
      <c r="A3404">
        <v>3403</v>
      </c>
      <c r="B3404">
        <v>2594</v>
      </c>
      <c r="C3404">
        <v>96</v>
      </c>
      <c r="D3404">
        <f>INDEX(Reservations[Hall (won''t be transferred to database)],MATCH(SeatReservations[[#This Row],[Reservation]],Reservations[Id],0))</f>
        <v>1</v>
      </c>
      <c r="E3404">
        <f>INDEX(Reservations[Screening],MATCH(SeatReservations[[#This Row],[Reservation]],Reservations[Id],0))</f>
        <v>642</v>
      </c>
      <c r="F3404">
        <f t="shared" si="53"/>
        <v>1</v>
      </c>
      <c r="G3404">
        <f>INDEX(Seat!E:E,MATCH(SeatReservations!C3404,Seat!A:A,0))</f>
        <v>0</v>
      </c>
    </row>
    <row r="3405" spans="1:7" x14ac:dyDescent="0.25">
      <c r="A3405">
        <v>3404</v>
      </c>
      <c r="B3405">
        <v>464</v>
      </c>
      <c r="C3405">
        <v>321</v>
      </c>
      <c r="D3405">
        <f>INDEX(Reservations[Hall (won''t be transferred to database)],MATCH(SeatReservations[[#This Row],[Reservation]],Reservations[Id],0))</f>
        <v>2</v>
      </c>
      <c r="E3405">
        <f>INDEX(Reservations[Screening],MATCH(SeatReservations[[#This Row],[Reservation]],Reservations[Id],0))</f>
        <v>680</v>
      </c>
      <c r="F3405">
        <f t="shared" si="53"/>
        <v>1</v>
      </c>
      <c r="G3405">
        <f>INDEX(Seat!E:E,MATCH(SeatReservations!C3405,Seat!A:A,0))</f>
        <v>0</v>
      </c>
    </row>
    <row r="3406" spans="1:7" x14ac:dyDescent="0.25">
      <c r="A3406">
        <v>3405</v>
      </c>
      <c r="B3406">
        <v>2814</v>
      </c>
      <c r="C3406">
        <v>80</v>
      </c>
      <c r="D3406">
        <f>INDEX(Reservations[Hall (won''t be transferred to database)],MATCH(SeatReservations[[#This Row],[Reservation]],Reservations[Id],0))</f>
        <v>1</v>
      </c>
      <c r="E3406">
        <f>INDEX(Reservations[Screening],MATCH(SeatReservations[[#This Row],[Reservation]],Reservations[Id],0))</f>
        <v>622</v>
      </c>
      <c r="F3406">
        <f t="shared" si="53"/>
        <v>1</v>
      </c>
      <c r="G3406">
        <f>INDEX(Seat!E:E,MATCH(SeatReservations!C3406,Seat!A:A,0))</f>
        <v>0</v>
      </c>
    </row>
    <row r="3407" spans="1:7" x14ac:dyDescent="0.25">
      <c r="A3407">
        <v>3406</v>
      </c>
      <c r="B3407">
        <v>1609</v>
      </c>
      <c r="C3407">
        <v>558</v>
      </c>
      <c r="D3407">
        <f>INDEX(Reservations[Hall (won''t be transferred to database)],MATCH(SeatReservations[[#This Row],[Reservation]],Reservations[Id],0))</f>
        <v>3</v>
      </c>
      <c r="E3407">
        <f>INDEX(Reservations[Screening],MATCH(SeatReservations[[#This Row],[Reservation]],Reservations[Id],0))</f>
        <v>236</v>
      </c>
      <c r="F3407">
        <f t="shared" si="53"/>
        <v>2</v>
      </c>
      <c r="G3407">
        <f>INDEX(Seat!E:E,MATCH(SeatReservations!C3407,Seat!A:A,0))</f>
        <v>0</v>
      </c>
    </row>
    <row r="3408" spans="1:7" x14ac:dyDescent="0.25">
      <c r="A3408">
        <v>3407</v>
      </c>
      <c r="B3408">
        <v>593</v>
      </c>
      <c r="C3408">
        <v>1125</v>
      </c>
      <c r="D3408">
        <f>INDEX(Reservations[Hall (won''t be transferred to database)],MATCH(SeatReservations[[#This Row],[Reservation]],Reservations[Id],0))</f>
        <v>6</v>
      </c>
      <c r="E3408">
        <f>INDEX(Reservations[Screening],MATCH(SeatReservations[[#This Row],[Reservation]],Reservations[Id],0))</f>
        <v>624</v>
      </c>
      <c r="F3408">
        <f t="shared" si="53"/>
        <v>3</v>
      </c>
      <c r="G3408">
        <f>INDEX(Seat!E:E,MATCH(SeatReservations!C3408,Seat!A:A,0))</f>
        <v>0</v>
      </c>
    </row>
    <row r="3409" spans="1:7" x14ac:dyDescent="0.25">
      <c r="A3409">
        <v>3408</v>
      </c>
      <c r="B3409">
        <v>1948</v>
      </c>
      <c r="C3409">
        <v>918</v>
      </c>
      <c r="D3409">
        <f>INDEX(Reservations[Hall (won''t be transferred to database)],MATCH(SeatReservations[[#This Row],[Reservation]],Reservations[Id],0))</f>
        <v>4</v>
      </c>
      <c r="E3409">
        <f>INDEX(Reservations[Screening],MATCH(SeatReservations[[#This Row],[Reservation]],Reservations[Id],0))</f>
        <v>8</v>
      </c>
      <c r="F3409">
        <f t="shared" si="53"/>
        <v>2</v>
      </c>
      <c r="G3409">
        <f>INDEX(Seat!E:E,MATCH(SeatReservations!C3409,Seat!A:A,0))</f>
        <v>0</v>
      </c>
    </row>
    <row r="3410" spans="1:7" x14ac:dyDescent="0.25">
      <c r="A3410">
        <v>3409</v>
      </c>
      <c r="B3410">
        <v>2105</v>
      </c>
      <c r="C3410">
        <v>1343</v>
      </c>
      <c r="D3410">
        <f>INDEX(Reservations[Hall (won''t be transferred to database)],MATCH(SeatReservations[[#This Row],[Reservation]],Reservations[Id],0))</f>
        <v>9</v>
      </c>
      <c r="E3410">
        <f>INDEX(Reservations[Screening],MATCH(SeatReservations[[#This Row],[Reservation]],Reservations[Id],0))</f>
        <v>690</v>
      </c>
      <c r="F3410">
        <f t="shared" si="53"/>
        <v>1</v>
      </c>
      <c r="G3410">
        <f>INDEX(Seat!E:E,MATCH(SeatReservations!C3410,Seat!A:A,0))</f>
        <v>0</v>
      </c>
    </row>
    <row r="3411" spans="1:7" x14ac:dyDescent="0.25">
      <c r="A3411">
        <v>3410</v>
      </c>
      <c r="B3411">
        <v>1006</v>
      </c>
      <c r="C3411">
        <v>1026</v>
      </c>
      <c r="D3411">
        <f>INDEX(Reservations[Hall (won''t be transferred to database)],MATCH(SeatReservations[[#This Row],[Reservation]],Reservations[Id],0))</f>
        <v>5</v>
      </c>
      <c r="E3411">
        <f>INDEX(Reservations[Screening],MATCH(SeatReservations[[#This Row],[Reservation]],Reservations[Id],0))</f>
        <v>154</v>
      </c>
      <c r="F3411">
        <f t="shared" si="53"/>
        <v>1</v>
      </c>
      <c r="G3411">
        <f>INDEX(Seat!E:E,MATCH(SeatReservations!C3411,Seat!A:A,0))</f>
        <v>0</v>
      </c>
    </row>
    <row r="3412" spans="1:7" x14ac:dyDescent="0.25">
      <c r="A3412">
        <v>3411</v>
      </c>
      <c r="B3412">
        <v>1930</v>
      </c>
      <c r="C3412">
        <v>1190</v>
      </c>
      <c r="D3412">
        <f>INDEX(Reservations[Hall (won''t be transferred to database)],MATCH(SeatReservations[[#This Row],[Reservation]],Reservations[Id],0))</f>
        <v>7</v>
      </c>
      <c r="E3412">
        <f>INDEX(Reservations[Screening],MATCH(SeatReservations[[#This Row],[Reservation]],Reservations[Id],0))</f>
        <v>203</v>
      </c>
      <c r="F3412">
        <f t="shared" si="53"/>
        <v>1</v>
      </c>
      <c r="G3412">
        <f>INDEX(Seat!E:E,MATCH(SeatReservations!C3412,Seat!A:A,0))</f>
        <v>0</v>
      </c>
    </row>
    <row r="3413" spans="1:7" x14ac:dyDescent="0.25">
      <c r="A3413">
        <v>3412</v>
      </c>
      <c r="B3413">
        <v>2854</v>
      </c>
      <c r="C3413">
        <v>921</v>
      </c>
      <c r="D3413">
        <f>INDEX(Reservations[Hall (won''t be transferred to database)],MATCH(SeatReservations[[#This Row],[Reservation]],Reservations[Id],0))</f>
        <v>4</v>
      </c>
      <c r="E3413">
        <f>INDEX(Reservations[Screening],MATCH(SeatReservations[[#This Row],[Reservation]],Reservations[Id],0))</f>
        <v>653</v>
      </c>
      <c r="F3413">
        <f t="shared" si="53"/>
        <v>2</v>
      </c>
      <c r="G3413">
        <f>INDEX(Seat!E:E,MATCH(SeatReservations!C3413,Seat!A:A,0))</f>
        <v>0</v>
      </c>
    </row>
    <row r="3414" spans="1:7" x14ac:dyDescent="0.25">
      <c r="A3414">
        <v>3413</v>
      </c>
      <c r="B3414">
        <v>2186</v>
      </c>
      <c r="C3414">
        <v>605</v>
      </c>
      <c r="D3414">
        <f>INDEX(Reservations[Hall (won''t be transferred to database)],MATCH(SeatReservations[[#This Row],[Reservation]],Reservations[Id],0))</f>
        <v>3</v>
      </c>
      <c r="E3414">
        <f>INDEX(Reservations[Screening],MATCH(SeatReservations[[#This Row],[Reservation]],Reservations[Id],0))</f>
        <v>612</v>
      </c>
      <c r="F3414">
        <f t="shared" si="53"/>
        <v>1</v>
      </c>
      <c r="G3414">
        <f>INDEX(Seat!E:E,MATCH(SeatReservations!C3414,Seat!A:A,0))</f>
        <v>0</v>
      </c>
    </row>
    <row r="3415" spans="1:7" x14ac:dyDescent="0.25">
      <c r="A3415">
        <v>3414</v>
      </c>
      <c r="B3415">
        <v>17</v>
      </c>
      <c r="C3415">
        <v>721</v>
      </c>
      <c r="D3415">
        <f>INDEX(Reservations[Hall (won''t be transferred to database)],MATCH(SeatReservations[[#This Row],[Reservation]],Reservations[Id],0))</f>
        <v>4</v>
      </c>
      <c r="E3415">
        <f>INDEX(Reservations[Screening],MATCH(SeatReservations[[#This Row],[Reservation]],Reservations[Id],0))</f>
        <v>798</v>
      </c>
      <c r="F3415">
        <f t="shared" si="53"/>
        <v>1</v>
      </c>
      <c r="G3415">
        <f>INDEX(Seat!E:E,MATCH(SeatReservations!C3415,Seat!A:A,0))</f>
        <v>0</v>
      </c>
    </row>
    <row r="3416" spans="1:7" x14ac:dyDescent="0.25">
      <c r="A3416">
        <v>3415</v>
      </c>
      <c r="B3416">
        <v>2981</v>
      </c>
      <c r="C3416">
        <v>64</v>
      </c>
      <c r="D3416">
        <f>INDEX(Reservations[Hall (won''t be transferred to database)],MATCH(SeatReservations[[#This Row],[Reservation]],Reservations[Id],0))</f>
        <v>1</v>
      </c>
      <c r="E3416">
        <f>INDEX(Reservations[Screening],MATCH(SeatReservations[[#This Row],[Reservation]],Reservations[Id],0))</f>
        <v>765</v>
      </c>
      <c r="F3416">
        <f t="shared" si="53"/>
        <v>1</v>
      </c>
      <c r="G3416">
        <f>INDEX(Seat!E:E,MATCH(SeatReservations!C3416,Seat!A:A,0))</f>
        <v>0</v>
      </c>
    </row>
    <row r="3417" spans="1:7" x14ac:dyDescent="0.25">
      <c r="A3417">
        <v>3416</v>
      </c>
      <c r="B3417">
        <v>309</v>
      </c>
      <c r="C3417">
        <v>1391</v>
      </c>
      <c r="D3417">
        <f>INDEX(Reservations[Hall (won''t be transferred to database)],MATCH(SeatReservations[[#This Row],[Reservation]],Reservations[Id],0))</f>
        <v>10</v>
      </c>
      <c r="E3417">
        <f>INDEX(Reservations[Screening],MATCH(SeatReservations[[#This Row],[Reservation]],Reservations[Id],0))</f>
        <v>794</v>
      </c>
      <c r="F3417">
        <f t="shared" si="53"/>
        <v>1</v>
      </c>
      <c r="G3417">
        <f>INDEX(Seat!E:E,MATCH(SeatReservations!C3417,Seat!A:A,0))</f>
        <v>0</v>
      </c>
    </row>
    <row r="3418" spans="1:7" x14ac:dyDescent="0.25">
      <c r="A3418">
        <v>3417</v>
      </c>
      <c r="B3418">
        <v>648</v>
      </c>
      <c r="C3418">
        <v>638</v>
      </c>
      <c r="D3418">
        <f>INDEX(Reservations[Hall (won''t be transferred to database)],MATCH(SeatReservations[[#This Row],[Reservation]],Reservations[Id],0))</f>
        <v>3</v>
      </c>
      <c r="E3418">
        <f>INDEX(Reservations[Screening],MATCH(SeatReservations[[#This Row],[Reservation]],Reservations[Id],0))</f>
        <v>709</v>
      </c>
      <c r="F3418">
        <f t="shared" si="53"/>
        <v>1</v>
      </c>
      <c r="G3418">
        <f>INDEX(Seat!E:E,MATCH(SeatReservations!C3418,Seat!A:A,0))</f>
        <v>0</v>
      </c>
    </row>
    <row r="3419" spans="1:7" x14ac:dyDescent="0.25">
      <c r="A3419">
        <v>3418</v>
      </c>
      <c r="B3419">
        <v>1300</v>
      </c>
      <c r="C3419">
        <v>1366</v>
      </c>
      <c r="D3419">
        <f>INDEX(Reservations[Hall (won''t be transferred to database)],MATCH(SeatReservations[[#This Row],[Reservation]],Reservations[Id],0))</f>
        <v>9</v>
      </c>
      <c r="E3419">
        <f>INDEX(Reservations[Screening],MATCH(SeatReservations[[#This Row],[Reservation]],Reservations[Id],0))</f>
        <v>214</v>
      </c>
      <c r="F3419">
        <f t="shared" si="53"/>
        <v>1</v>
      </c>
      <c r="G3419">
        <f>INDEX(Seat!E:E,MATCH(SeatReservations!C3419,Seat!A:A,0))</f>
        <v>0</v>
      </c>
    </row>
    <row r="3420" spans="1:7" x14ac:dyDescent="0.25">
      <c r="A3420">
        <v>3419</v>
      </c>
      <c r="B3420">
        <v>2234</v>
      </c>
      <c r="C3420">
        <v>902</v>
      </c>
      <c r="D3420">
        <f>INDEX(Reservations[Hall (won''t be transferred to database)],MATCH(SeatReservations[[#This Row],[Reservation]],Reservations[Id],0))</f>
        <v>4</v>
      </c>
      <c r="E3420">
        <f>INDEX(Reservations[Screening],MATCH(SeatReservations[[#This Row],[Reservation]],Reservations[Id],0))</f>
        <v>839</v>
      </c>
      <c r="F3420">
        <f t="shared" si="53"/>
        <v>1</v>
      </c>
      <c r="G3420">
        <f>INDEX(Seat!E:E,MATCH(SeatReservations!C3420,Seat!A:A,0))</f>
        <v>0</v>
      </c>
    </row>
    <row r="3421" spans="1:7" x14ac:dyDescent="0.25">
      <c r="A3421">
        <v>3420</v>
      </c>
      <c r="B3421">
        <v>2184</v>
      </c>
      <c r="C3421">
        <v>1052</v>
      </c>
      <c r="D3421">
        <f>INDEX(Reservations[Hall (won''t be transferred to database)],MATCH(SeatReservations[[#This Row],[Reservation]],Reservations[Id],0))</f>
        <v>5</v>
      </c>
      <c r="E3421">
        <f>INDEX(Reservations[Screening],MATCH(SeatReservations[[#This Row],[Reservation]],Reservations[Id],0))</f>
        <v>718</v>
      </c>
      <c r="F3421">
        <f t="shared" si="53"/>
        <v>1</v>
      </c>
      <c r="G3421">
        <f>INDEX(Seat!E:E,MATCH(SeatReservations!C3421,Seat!A:A,0))</f>
        <v>0</v>
      </c>
    </row>
    <row r="3422" spans="1:7" x14ac:dyDescent="0.25">
      <c r="A3422">
        <v>3421</v>
      </c>
      <c r="B3422">
        <v>350</v>
      </c>
      <c r="C3422">
        <v>1331</v>
      </c>
      <c r="D3422">
        <f>INDEX(Reservations[Hall (won''t be transferred to database)],MATCH(SeatReservations[[#This Row],[Reservation]],Reservations[Id],0))</f>
        <v>9</v>
      </c>
      <c r="E3422">
        <f>INDEX(Reservations[Screening],MATCH(SeatReservations[[#This Row],[Reservation]],Reservations[Id],0))</f>
        <v>799</v>
      </c>
      <c r="F3422">
        <f t="shared" si="53"/>
        <v>1</v>
      </c>
      <c r="G3422">
        <f>INDEX(Seat!E:E,MATCH(SeatReservations!C3422,Seat!A:A,0))</f>
        <v>0</v>
      </c>
    </row>
    <row r="3423" spans="1:7" x14ac:dyDescent="0.25">
      <c r="A3423">
        <v>3422</v>
      </c>
      <c r="B3423">
        <v>1181</v>
      </c>
      <c r="C3423">
        <v>1012</v>
      </c>
      <c r="D3423">
        <f>INDEX(Reservations[Hall (won''t be transferred to database)],MATCH(SeatReservations[[#This Row],[Reservation]],Reservations[Id],0))</f>
        <v>5</v>
      </c>
      <c r="E3423">
        <f>INDEX(Reservations[Screening],MATCH(SeatReservations[[#This Row],[Reservation]],Reservations[Id],0))</f>
        <v>135</v>
      </c>
      <c r="F3423">
        <f t="shared" si="53"/>
        <v>1</v>
      </c>
      <c r="G3423">
        <f>INDEX(Seat!E:E,MATCH(SeatReservations!C3423,Seat!A:A,0))</f>
        <v>0</v>
      </c>
    </row>
    <row r="3424" spans="1:7" x14ac:dyDescent="0.25">
      <c r="A3424">
        <v>3423</v>
      </c>
      <c r="B3424">
        <v>1419</v>
      </c>
      <c r="C3424">
        <v>1042</v>
      </c>
      <c r="D3424">
        <f>INDEX(Reservations[Hall (won''t be transferred to database)],MATCH(SeatReservations[[#This Row],[Reservation]],Reservations[Id],0))</f>
        <v>5</v>
      </c>
      <c r="E3424">
        <f>INDEX(Reservations[Screening],MATCH(SeatReservations[[#This Row],[Reservation]],Reservations[Id],0))</f>
        <v>104</v>
      </c>
      <c r="F3424">
        <f t="shared" si="53"/>
        <v>1</v>
      </c>
      <c r="G3424">
        <f>INDEX(Seat!E:E,MATCH(SeatReservations!C3424,Seat!A:A,0))</f>
        <v>0</v>
      </c>
    </row>
    <row r="3425" spans="1:7" x14ac:dyDescent="0.25">
      <c r="A3425">
        <v>3424</v>
      </c>
      <c r="B3425">
        <v>1979</v>
      </c>
      <c r="C3425">
        <v>730</v>
      </c>
      <c r="D3425">
        <f>INDEX(Reservations[Hall (won''t be transferred to database)],MATCH(SeatReservations[[#This Row],[Reservation]],Reservations[Id],0))</f>
        <v>4</v>
      </c>
      <c r="E3425">
        <f>INDEX(Reservations[Screening],MATCH(SeatReservations[[#This Row],[Reservation]],Reservations[Id],0))</f>
        <v>260</v>
      </c>
      <c r="F3425">
        <f t="shared" si="53"/>
        <v>1</v>
      </c>
      <c r="G3425">
        <f>INDEX(Seat!E:E,MATCH(SeatReservations!C3425,Seat!A:A,0))</f>
        <v>0</v>
      </c>
    </row>
    <row r="3426" spans="1:7" x14ac:dyDescent="0.25">
      <c r="A3426">
        <v>3425</v>
      </c>
      <c r="B3426">
        <v>2007</v>
      </c>
      <c r="C3426">
        <v>1408</v>
      </c>
      <c r="D3426">
        <f>INDEX(Reservations[Hall (won''t be transferred to database)],MATCH(SeatReservations[[#This Row],[Reservation]],Reservations[Id],0))</f>
        <v>10</v>
      </c>
      <c r="E3426">
        <f>INDEX(Reservations[Screening],MATCH(SeatReservations[[#This Row],[Reservation]],Reservations[Id],0))</f>
        <v>779</v>
      </c>
      <c r="F3426">
        <f t="shared" si="53"/>
        <v>3</v>
      </c>
      <c r="G3426">
        <f>INDEX(Seat!E:E,MATCH(SeatReservations!C3426,Seat!A:A,0))</f>
        <v>0</v>
      </c>
    </row>
    <row r="3427" spans="1:7" x14ac:dyDescent="0.25">
      <c r="A3427">
        <v>3426</v>
      </c>
      <c r="B3427">
        <v>1877</v>
      </c>
      <c r="C3427">
        <v>1393</v>
      </c>
      <c r="D3427">
        <f>INDEX(Reservations[Hall (won''t be transferred to database)],MATCH(SeatReservations[[#This Row],[Reservation]],Reservations[Id],0))</f>
        <v>10</v>
      </c>
      <c r="E3427">
        <f>INDEX(Reservations[Screening],MATCH(SeatReservations[[#This Row],[Reservation]],Reservations[Id],0))</f>
        <v>28</v>
      </c>
      <c r="F3427">
        <f t="shared" si="53"/>
        <v>1</v>
      </c>
      <c r="G3427">
        <f>INDEX(Seat!E:E,MATCH(SeatReservations!C3427,Seat!A:A,0))</f>
        <v>0</v>
      </c>
    </row>
    <row r="3428" spans="1:7" x14ac:dyDescent="0.25">
      <c r="A3428">
        <v>3427</v>
      </c>
      <c r="B3428">
        <v>1654</v>
      </c>
      <c r="C3428">
        <v>84</v>
      </c>
      <c r="D3428">
        <f>INDEX(Reservations[Hall (won''t be transferred to database)],MATCH(SeatReservations[[#This Row],[Reservation]],Reservations[Id],0))</f>
        <v>1</v>
      </c>
      <c r="E3428">
        <f>INDEX(Reservations[Screening],MATCH(SeatReservations[[#This Row],[Reservation]],Reservations[Id],0))</f>
        <v>137</v>
      </c>
      <c r="F3428">
        <f t="shared" si="53"/>
        <v>1</v>
      </c>
      <c r="G3428">
        <f>INDEX(Seat!E:E,MATCH(SeatReservations!C3428,Seat!A:A,0))</f>
        <v>0</v>
      </c>
    </row>
    <row r="3429" spans="1:7" x14ac:dyDescent="0.25">
      <c r="A3429">
        <v>3428</v>
      </c>
      <c r="B3429">
        <v>1499</v>
      </c>
      <c r="C3429">
        <v>1137</v>
      </c>
      <c r="D3429">
        <f>INDEX(Reservations[Hall (won''t be transferred to database)],MATCH(SeatReservations[[#This Row],[Reservation]],Reservations[Id],0))</f>
        <v>6</v>
      </c>
      <c r="E3429">
        <f>INDEX(Reservations[Screening],MATCH(SeatReservations[[#This Row],[Reservation]],Reservations[Id],0))</f>
        <v>17</v>
      </c>
      <c r="F3429">
        <f t="shared" si="53"/>
        <v>1</v>
      </c>
      <c r="G3429">
        <f>INDEX(Seat!E:E,MATCH(SeatReservations!C3429,Seat!A:A,0))</f>
        <v>0</v>
      </c>
    </row>
    <row r="3430" spans="1:7" x14ac:dyDescent="0.25">
      <c r="A3430">
        <v>3429</v>
      </c>
      <c r="B3430">
        <v>2217</v>
      </c>
      <c r="C3430">
        <v>320</v>
      </c>
      <c r="D3430">
        <f>INDEX(Reservations[Hall (won''t be transferred to database)],MATCH(SeatReservations[[#This Row],[Reservation]],Reservations[Id],0))</f>
        <v>2</v>
      </c>
      <c r="E3430">
        <f>INDEX(Reservations[Screening],MATCH(SeatReservations[[#This Row],[Reservation]],Reservations[Id],0))</f>
        <v>648</v>
      </c>
      <c r="F3430">
        <f t="shared" si="53"/>
        <v>1</v>
      </c>
      <c r="G3430">
        <f>INDEX(Seat!E:E,MATCH(SeatReservations!C3430,Seat!A:A,0))</f>
        <v>0</v>
      </c>
    </row>
    <row r="3431" spans="1:7" x14ac:dyDescent="0.25">
      <c r="A3431">
        <v>3430</v>
      </c>
      <c r="B3431">
        <v>2573</v>
      </c>
      <c r="C3431">
        <v>278</v>
      </c>
      <c r="D3431">
        <f>INDEX(Reservations[Hall (won''t be transferred to database)],MATCH(SeatReservations[[#This Row],[Reservation]],Reservations[Id],0))</f>
        <v>2</v>
      </c>
      <c r="E3431">
        <f>INDEX(Reservations[Screening],MATCH(SeatReservations[[#This Row],[Reservation]],Reservations[Id],0))</f>
        <v>669</v>
      </c>
      <c r="F3431">
        <f t="shared" si="53"/>
        <v>2</v>
      </c>
      <c r="G3431">
        <f>INDEX(Seat!E:E,MATCH(SeatReservations!C3431,Seat!A:A,0))</f>
        <v>0</v>
      </c>
    </row>
    <row r="3432" spans="1:7" x14ac:dyDescent="0.25">
      <c r="A3432">
        <v>3431</v>
      </c>
      <c r="B3432">
        <v>505</v>
      </c>
      <c r="C3432">
        <v>821</v>
      </c>
      <c r="D3432">
        <f>INDEX(Reservations[Hall (won''t be transferred to database)],MATCH(SeatReservations[[#This Row],[Reservation]],Reservations[Id],0))</f>
        <v>4</v>
      </c>
      <c r="E3432">
        <f>INDEX(Reservations[Screening],MATCH(SeatReservations[[#This Row],[Reservation]],Reservations[Id],0))</f>
        <v>681</v>
      </c>
      <c r="F3432">
        <f t="shared" si="53"/>
        <v>1</v>
      </c>
      <c r="G3432">
        <f>INDEX(Seat!E:E,MATCH(SeatReservations!C3432,Seat!A:A,0))</f>
        <v>0</v>
      </c>
    </row>
    <row r="3433" spans="1:7" x14ac:dyDescent="0.25">
      <c r="A3433">
        <v>3432</v>
      </c>
      <c r="B3433">
        <v>157</v>
      </c>
      <c r="C3433">
        <v>1364</v>
      </c>
      <c r="D3433">
        <f>INDEX(Reservations[Hall (won''t be transferred to database)],MATCH(SeatReservations[[#This Row],[Reservation]],Reservations[Id],0))</f>
        <v>9</v>
      </c>
      <c r="E3433">
        <f>INDEX(Reservations[Screening],MATCH(SeatReservations[[#This Row],[Reservation]],Reservations[Id],0))</f>
        <v>661</v>
      </c>
      <c r="F3433">
        <f t="shared" si="53"/>
        <v>1</v>
      </c>
      <c r="G3433">
        <f>INDEX(Seat!E:E,MATCH(SeatReservations!C3433,Seat!A:A,0))</f>
        <v>0</v>
      </c>
    </row>
    <row r="3434" spans="1:7" x14ac:dyDescent="0.25">
      <c r="A3434">
        <v>3433</v>
      </c>
      <c r="B3434">
        <v>1779</v>
      </c>
      <c r="C3434">
        <v>603</v>
      </c>
      <c r="D3434">
        <f>INDEX(Reservations[Hall (won''t be transferred to database)],MATCH(SeatReservations[[#This Row],[Reservation]],Reservations[Id],0))</f>
        <v>3</v>
      </c>
      <c r="E3434">
        <f>INDEX(Reservations[Screening],MATCH(SeatReservations[[#This Row],[Reservation]],Reservations[Id],0))</f>
        <v>16</v>
      </c>
      <c r="F3434">
        <f t="shared" si="53"/>
        <v>1</v>
      </c>
      <c r="G3434">
        <f>INDEX(Seat!E:E,MATCH(SeatReservations!C3434,Seat!A:A,0))</f>
        <v>0</v>
      </c>
    </row>
    <row r="3435" spans="1:7" x14ac:dyDescent="0.25">
      <c r="A3435">
        <v>3434</v>
      </c>
      <c r="B3435">
        <v>2128</v>
      </c>
      <c r="C3435">
        <v>1111</v>
      </c>
      <c r="D3435">
        <f>INDEX(Reservations[Hall (won''t be transferred to database)],MATCH(SeatReservations[[#This Row],[Reservation]],Reservations[Id],0))</f>
        <v>6</v>
      </c>
      <c r="E3435">
        <f>INDEX(Reservations[Screening],MATCH(SeatReservations[[#This Row],[Reservation]],Reservations[Id],0))</f>
        <v>608</v>
      </c>
      <c r="F3435">
        <f t="shared" si="53"/>
        <v>1</v>
      </c>
      <c r="G3435">
        <f>INDEX(Seat!E:E,MATCH(SeatReservations!C3435,Seat!A:A,0))</f>
        <v>0</v>
      </c>
    </row>
    <row r="3436" spans="1:7" x14ac:dyDescent="0.25">
      <c r="A3436">
        <v>3435</v>
      </c>
      <c r="B3436">
        <v>1074</v>
      </c>
      <c r="C3436">
        <v>1275</v>
      </c>
      <c r="D3436">
        <f>INDEX(Reservations[Hall (won''t be transferred to database)],MATCH(SeatReservations[[#This Row],[Reservation]],Reservations[Id],0))</f>
        <v>8</v>
      </c>
      <c r="E3436">
        <f>INDEX(Reservations[Screening],MATCH(SeatReservations[[#This Row],[Reservation]],Reservations[Id],0))</f>
        <v>38</v>
      </c>
      <c r="F3436">
        <f t="shared" si="53"/>
        <v>2</v>
      </c>
      <c r="G3436">
        <f>INDEX(Seat!E:E,MATCH(SeatReservations!C3436,Seat!A:A,0))</f>
        <v>0</v>
      </c>
    </row>
    <row r="3437" spans="1:7" x14ac:dyDescent="0.25">
      <c r="A3437">
        <v>3436</v>
      </c>
      <c r="B3437">
        <v>537</v>
      </c>
      <c r="C3437">
        <v>588</v>
      </c>
      <c r="D3437">
        <f>INDEX(Reservations[Hall (won''t be transferred to database)],MATCH(SeatReservations[[#This Row],[Reservation]],Reservations[Id],0))</f>
        <v>3</v>
      </c>
      <c r="E3437">
        <f>INDEX(Reservations[Screening],MATCH(SeatReservations[[#This Row],[Reservation]],Reservations[Id],0))</f>
        <v>709</v>
      </c>
      <c r="F3437">
        <f t="shared" si="53"/>
        <v>1</v>
      </c>
      <c r="G3437">
        <f>INDEX(Seat!E:E,MATCH(SeatReservations!C3437,Seat!A:A,0))</f>
        <v>0</v>
      </c>
    </row>
    <row r="3438" spans="1:7" x14ac:dyDescent="0.25">
      <c r="A3438">
        <v>3437</v>
      </c>
      <c r="B3438">
        <v>1942</v>
      </c>
      <c r="C3438">
        <v>1142</v>
      </c>
      <c r="D3438">
        <f>INDEX(Reservations[Hall (won''t be transferred to database)],MATCH(SeatReservations[[#This Row],[Reservation]],Reservations[Id],0))</f>
        <v>6</v>
      </c>
      <c r="E3438">
        <f>INDEX(Reservations[Screening],MATCH(SeatReservations[[#This Row],[Reservation]],Reservations[Id],0))</f>
        <v>205</v>
      </c>
      <c r="F3438">
        <f t="shared" si="53"/>
        <v>1</v>
      </c>
      <c r="G3438">
        <f>INDEX(Seat!E:E,MATCH(SeatReservations!C3438,Seat!A:A,0))</f>
        <v>0</v>
      </c>
    </row>
    <row r="3439" spans="1:7" x14ac:dyDescent="0.25">
      <c r="A3439">
        <v>3438</v>
      </c>
      <c r="B3439">
        <v>1811</v>
      </c>
      <c r="C3439">
        <v>1321</v>
      </c>
      <c r="D3439">
        <f>INDEX(Reservations[Hall (won''t be transferred to database)],MATCH(SeatReservations[[#This Row],[Reservation]],Reservations[Id],0))</f>
        <v>9</v>
      </c>
      <c r="E3439">
        <f>INDEX(Reservations[Screening],MATCH(SeatReservations[[#This Row],[Reservation]],Reservations[Id],0))</f>
        <v>199</v>
      </c>
      <c r="F3439">
        <f t="shared" si="53"/>
        <v>1</v>
      </c>
      <c r="G3439">
        <f>INDEX(Seat!E:E,MATCH(SeatReservations!C3439,Seat!A:A,0))</f>
        <v>0</v>
      </c>
    </row>
    <row r="3440" spans="1:7" x14ac:dyDescent="0.25">
      <c r="A3440">
        <v>3439</v>
      </c>
      <c r="B3440">
        <v>2854</v>
      </c>
      <c r="C3440">
        <v>898</v>
      </c>
      <c r="D3440">
        <f>INDEX(Reservations[Hall (won''t be transferred to database)],MATCH(SeatReservations[[#This Row],[Reservation]],Reservations[Id],0))</f>
        <v>4</v>
      </c>
      <c r="E3440">
        <f>INDEX(Reservations[Screening],MATCH(SeatReservations[[#This Row],[Reservation]],Reservations[Id],0))</f>
        <v>653</v>
      </c>
      <c r="F3440">
        <f t="shared" si="53"/>
        <v>1</v>
      </c>
      <c r="G3440">
        <f>INDEX(Seat!E:E,MATCH(SeatReservations!C3440,Seat!A:A,0))</f>
        <v>0</v>
      </c>
    </row>
    <row r="3441" spans="1:7" x14ac:dyDescent="0.25">
      <c r="A3441">
        <v>3440</v>
      </c>
      <c r="B3441">
        <v>1652</v>
      </c>
      <c r="C3441">
        <v>1327</v>
      </c>
      <c r="D3441">
        <f>INDEX(Reservations[Hall (won''t be transferred to database)],MATCH(SeatReservations[[#This Row],[Reservation]],Reservations[Id],0))</f>
        <v>9</v>
      </c>
      <c r="E3441">
        <f>INDEX(Reservations[Screening],MATCH(SeatReservations[[#This Row],[Reservation]],Reservations[Id],0))</f>
        <v>115</v>
      </c>
      <c r="F3441">
        <f t="shared" si="53"/>
        <v>1</v>
      </c>
      <c r="G3441">
        <f>INDEX(Seat!E:E,MATCH(SeatReservations!C3441,Seat!A:A,0))</f>
        <v>0</v>
      </c>
    </row>
    <row r="3442" spans="1:7" x14ac:dyDescent="0.25">
      <c r="A3442">
        <v>3441</v>
      </c>
      <c r="B3442">
        <v>853</v>
      </c>
      <c r="C3442">
        <v>1293</v>
      </c>
      <c r="D3442">
        <f>INDEX(Reservations[Hall (won''t be transferred to database)],MATCH(SeatReservations[[#This Row],[Reservation]],Reservations[Id],0))</f>
        <v>8</v>
      </c>
      <c r="E3442">
        <f>INDEX(Reservations[Screening],MATCH(SeatReservations[[#This Row],[Reservation]],Reservations[Id],0))</f>
        <v>633</v>
      </c>
      <c r="F3442">
        <f t="shared" si="53"/>
        <v>2</v>
      </c>
      <c r="G3442">
        <f>INDEX(Seat!E:E,MATCH(SeatReservations!C3442,Seat!A:A,0))</f>
        <v>0</v>
      </c>
    </row>
    <row r="3443" spans="1:7" x14ac:dyDescent="0.25">
      <c r="A3443">
        <v>3442</v>
      </c>
      <c r="B3443">
        <v>947</v>
      </c>
      <c r="C3443">
        <v>311</v>
      </c>
      <c r="D3443">
        <f>INDEX(Reservations[Hall (won''t be transferred to database)],MATCH(SeatReservations[[#This Row],[Reservation]],Reservations[Id],0))</f>
        <v>2</v>
      </c>
      <c r="E3443">
        <f>INDEX(Reservations[Screening],MATCH(SeatReservations[[#This Row],[Reservation]],Reservations[Id],0))</f>
        <v>736</v>
      </c>
      <c r="F3443">
        <f t="shared" si="53"/>
        <v>2</v>
      </c>
      <c r="G3443">
        <f>INDEX(Seat!E:E,MATCH(SeatReservations!C3443,Seat!A:A,0))</f>
        <v>0</v>
      </c>
    </row>
    <row r="3444" spans="1:7" x14ac:dyDescent="0.25">
      <c r="A3444">
        <v>3443</v>
      </c>
      <c r="B3444">
        <v>1309</v>
      </c>
      <c r="C3444">
        <v>1423</v>
      </c>
      <c r="D3444">
        <f>INDEX(Reservations[Hall (won''t be transferred to database)],MATCH(SeatReservations[[#This Row],[Reservation]],Reservations[Id],0))</f>
        <v>10</v>
      </c>
      <c r="E3444">
        <f>INDEX(Reservations[Screening],MATCH(SeatReservations[[#This Row],[Reservation]],Reservations[Id],0))</f>
        <v>207</v>
      </c>
      <c r="F3444">
        <f t="shared" si="53"/>
        <v>1</v>
      </c>
      <c r="G3444">
        <f>INDEX(Seat!E:E,MATCH(SeatReservations!C3444,Seat!A:A,0))</f>
        <v>0</v>
      </c>
    </row>
    <row r="3445" spans="1:7" x14ac:dyDescent="0.25">
      <c r="A3445">
        <v>3444</v>
      </c>
      <c r="B3445">
        <v>1252</v>
      </c>
      <c r="C3445">
        <v>1311</v>
      </c>
      <c r="D3445">
        <f>INDEX(Reservations[Hall (won''t be transferred to database)],MATCH(SeatReservations[[#This Row],[Reservation]],Reservations[Id],0))</f>
        <v>8</v>
      </c>
      <c r="E3445">
        <f>INDEX(Reservations[Screening],MATCH(SeatReservations[[#This Row],[Reservation]],Reservations[Id],0))</f>
        <v>229</v>
      </c>
      <c r="F3445">
        <f t="shared" si="53"/>
        <v>1</v>
      </c>
      <c r="G3445">
        <f>INDEX(Seat!E:E,MATCH(SeatReservations!C3445,Seat!A:A,0))</f>
        <v>0</v>
      </c>
    </row>
    <row r="3446" spans="1:7" x14ac:dyDescent="0.25">
      <c r="A3446">
        <v>3445</v>
      </c>
      <c r="B3446">
        <v>1706</v>
      </c>
      <c r="C3446">
        <v>574</v>
      </c>
      <c r="D3446">
        <f>INDEX(Reservations[Hall (won''t be transferred to database)],MATCH(SeatReservations[[#This Row],[Reservation]],Reservations[Id],0))</f>
        <v>3</v>
      </c>
      <c r="E3446">
        <f>INDEX(Reservations[Screening],MATCH(SeatReservations[[#This Row],[Reservation]],Reservations[Id],0))</f>
        <v>136</v>
      </c>
      <c r="F3446">
        <f t="shared" si="53"/>
        <v>1</v>
      </c>
      <c r="G3446">
        <f>INDEX(Seat!E:E,MATCH(SeatReservations!C3446,Seat!A:A,0))</f>
        <v>0</v>
      </c>
    </row>
    <row r="3447" spans="1:7" x14ac:dyDescent="0.25">
      <c r="A3447">
        <v>3446</v>
      </c>
      <c r="B3447">
        <v>2415</v>
      </c>
      <c r="C3447">
        <v>1376</v>
      </c>
      <c r="D3447">
        <f>INDEX(Reservations[Hall (won''t be transferred to database)],MATCH(SeatReservations[[#This Row],[Reservation]],Reservations[Id],0))</f>
        <v>10</v>
      </c>
      <c r="E3447">
        <f>INDEX(Reservations[Screening],MATCH(SeatReservations[[#This Row],[Reservation]],Reservations[Id],0))</f>
        <v>775</v>
      </c>
      <c r="F3447">
        <f t="shared" si="53"/>
        <v>1</v>
      </c>
      <c r="G3447">
        <f>INDEX(Seat!E:E,MATCH(SeatReservations!C3447,Seat!A:A,0))</f>
        <v>0</v>
      </c>
    </row>
    <row r="3448" spans="1:7" x14ac:dyDescent="0.25">
      <c r="A3448">
        <v>3447</v>
      </c>
      <c r="B3448">
        <v>1414</v>
      </c>
      <c r="C3448">
        <v>1123</v>
      </c>
      <c r="D3448">
        <f>INDEX(Reservations[Hall (won''t be transferred to database)],MATCH(SeatReservations[[#This Row],[Reservation]],Reservations[Id],0))</f>
        <v>6</v>
      </c>
      <c r="E3448">
        <f>INDEX(Reservations[Screening],MATCH(SeatReservations[[#This Row],[Reservation]],Reservations[Id],0))</f>
        <v>44</v>
      </c>
      <c r="F3448">
        <f t="shared" si="53"/>
        <v>1</v>
      </c>
      <c r="G3448">
        <f>INDEX(Seat!E:E,MATCH(SeatReservations!C3448,Seat!A:A,0))</f>
        <v>0</v>
      </c>
    </row>
    <row r="3449" spans="1:7" x14ac:dyDescent="0.25">
      <c r="A3449">
        <v>3448</v>
      </c>
      <c r="B3449">
        <v>2884</v>
      </c>
      <c r="C3449">
        <v>584</v>
      </c>
      <c r="D3449">
        <f>INDEX(Reservations[Hall (won''t be transferred to database)],MATCH(SeatReservations[[#This Row],[Reservation]],Reservations[Id],0))</f>
        <v>3</v>
      </c>
      <c r="E3449">
        <f>INDEX(Reservations[Screening],MATCH(SeatReservations[[#This Row],[Reservation]],Reservations[Id],0))</f>
        <v>791</v>
      </c>
      <c r="F3449">
        <f t="shared" si="53"/>
        <v>1</v>
      </c>
      <c r="G3449">
        <f>INDEX(Seat!E:E,MATCH(SeatReservations!C3449,Seat!A:A,0))</f>
        <v>0</v>
      </c>
    </row>
    <row r="3450" spans="1:7" x14ac:dyDescent="0.25">
      <c r="A3450">
        <v>3449</v>
      </c>
      <c r="B3450">
        <v>377</v>
      </c>
      <c r="C3450">
        <v>1343</v>
      </c>
      <c r="D3450">
        <f>INDEX(Reservations[Hall (won''t be transferred to database)],MATCH(SeatReservations[[#This Row],[Reservation]],Reservations[Id],0))</f>
        <v>9</v>
      </c>
      <c r="E3450">
        <f>INDEX(Reservations[Screening],MATCH(SeatReservations[[#This Row],[Reservation]],Reservations[Id],0))</f>
        <v>783</v>
      </c>
      <c r="F3450">
        <f t="shared" si="53"/>
        <v>1</v>
      </c>
      <c r="G3450">
        <f>INDEX(Seat!E:E,MATCH(SeatReservations!C3450,Seat!A:A,0))</f>
        <v>0</v>
      </c>
    </row>
    <row r="3451" spans="1:7" x14ac:dyDescent="0.25">
      <c r="A3451">
        <v>3450</v>
      </c>
      <c r="B3451">
        <v>2290</v>
      </c>
      <c r="C3451">
        <v>1385</v>
      </c>
      <c r="D3451">
        <f>INDEX(Reservations[Hall (won''t be transferred to database)],MATCH(SeatReservations[[#This Row],[Reservation]],Reservations[Id],0))</f>
        <v>10</v>
      </c>
      <c r="E3451">
        <f>INDEX(Reservations[Screening],MATCH(SeatReservations[[#This Row],[Reservation]],Reservations[Id],0))</f>
        <v>676</v>
      </c>
      <c r="F3451">
        <f t="shared" si="53"/>
        <v>3</v>
      </c>
      <c r="G3451">
        <f>INDEX(Seat!E:E,MATCH(SeatReservations!C3451,Seat!A:A,0))</f>
        <v>0</v>
      </c>
    </row>
    <row r="3452" spans="1:7" x14ac:dyDescent="0.25">
      <c r="A3452">
        <v>3451</v>
      </c>
      <c r="B3452">
        <v>673</v>
      </c>
      <c r="C3452">
        <v>1037</v>
      </c>
      <c r="D3452">
        <f>INDEX(Reservations[Hall (won''t be transferred to database)],MATCH(SeatReservations[[#This Row],[Reservation]],Reservations[Id],0))</f>
        <v>5</v>
      </c>
      <c r="E3452">
        <f>INDEX(Reservations[Screening],MATCH(SeatReservations[[#This Row],[Reservation]],Reservations[Id],0))</f>
        <v>827</v>
      </c>
      <c r="F3452">
        <f t="shared" si="53"/>
        <v>1</v>
      </c>
      <c r="G3452">
        <f>INDEX(Seat!E:E,MATCH(SeatReservations!C3452,Seat!A:A,0))</f>
        <v>0</v>
      </c>
    </row>
    <row r="3453" spans="1:7" x14ac:dyDescent="0.25">
      <c r="A3453">
        <v>3452</v>
      </c>
      <c r="B3453">
        <v>2999</v>
      </c>
      <c r="C3453">
        <v>1023</v>
      </c>
      <c r="D3453">
        <f>INDEX(Reservations[Hall (won''t be transferred to database)],MATCH(SeatReservations[[#This Row],[Reservation]],Reservations[Id],0))</f>
        <v>5</v>
      </c>
      <c r="E3453">
        <f>INDEX(Reservations[Screening],MATCH(SeatReservations[[#This Row],[Reservation]],Reservations[Id],0))</f>
        <v>660</v>
      </c>
      <c r="F3453">
        <f t="shared" si="53"/>
        <v>1</v>
      </c>
      <c r="G3453">
        <f>INDEX(Seat!E:E,MATCH(SeatReservations!C3453,Seat!A:A,0))</f>
        <v>0</v>
      </c>
    </row>
    <row r="3454" spans="1:7" x14ac:dyDescent="0.25">
      <c r="A3454">
        <v>3453</v>
      </c>
      <c r="B3454">
        <v>313</v>
      </c>
      <c r="C3454">
        <v>1395</v>
      </c>
      <c r="D3454">
        <f>INDEX(Reservations[Hall (won''t be transferred to database)],MATCH(SeatReservations[[#This Row],[Reservation]],Reservations[Id],0))</f>
        <v>10</v>
      </c>
      <c r="E3454">
        <f>INDEX(Reservations[Screening],MATCH(SeatReservations[[#This Row],[Reservation]],Reservations[Id],0))</f>
        <v>667</v>
      </c>
      <c r="F3454">
        <f t="shared" si="53"/>
        <v>1</v>
      </c>
      <c r="G3454">
        <f>INDEX(Seat!E:E,MATCH(SeatReservations!C3454,Seat!A:A,0))</f>
        <v>0</v>
      </c>
    </row>
    <row r="3455" spans="1:7" x14ac:dyDescent="0.25">
      <c r="A3455">
        <v>3454</v>
      </c>
      <c r="B3455">
        <v>1384</v>
      </c>
      <c r="C3455">
        <v>936</v>
      </c>
      <c r="D3455">
        <f>INDEX(Reservations[Hall (won''t be transferred to database)],MATCH(SeatReservations[[#This Row],[Reservation]],Reservations[Id],0))</f>
        <v>4</v>
      </c>
      <c r="E3455">
        <f>INDEX(Reservations[Screening],MATCH(SeatReservations[[#This Row],[Reservation]],Reservations[Id],0))</f>
        <v>8</v>
      </c>
      <c r="F3455">
        <f t="shared" si="53"/>
        <v>1</v>
      </c>
      <c r="G3455">
        <f>INDEX(Seat!E:E,MATCH(SeatReservations!C3455,Seat!A:A,0))</f>
        <v>0</v>
      </c>
    </row>
    <row r="3456" spans="1:7" x14ac:dyDescent="0.25">
      <c r="A3456">
        <v>3455</v>
      </c>
      <c r="B3456">
        <v>2034</v>
      </c>
      <c r="C3456">
        <v>527</v>
      </c>
      <c r="D3456">
        <f>INDEX(Reservations[Hall (won''t be transferred to database)],MATCH(SeatReservations[[#This Row],[Reservation]],Reservations[Id],0))</f>
        <v>3</v>
      </c>
      <c r="E3456">
        <f>INDEX(Reservations[Screening],MATCH(SeatReservations[[#This Row],[Reservation]],Reservations[Id],0))</f>
        <v>712</v>
      </c>
      <c r="F3456">
        <f t="shared" si="53"/>
        <v>1</v>
      </c>
      <c r="G3456">
        <f>INDEX(Seat!E:E,MATCH(SeatReservations!C3456,Seat!A:A,0))</f>
        <v>0</v>
      </c>
    </row>
    <row r="3457" spans="1:7" x14ac:dyDescent="0.25">
      <c r="A3457">
        <v>3456</v>
      </c>
      <c r="B3457">
        <v>2686</v>
      </c>
      <c r="C3457">
        <v>463</v>
      </c>
      <c r="D3457">
        <f>INDEX(Reservations[Hall (won''t be transferred to database)],MATCH(SeatReservations[[#This Row],[Reservation]],Reservations[Id],0))</f>
        <v>2</v>
      </c>
      <c r="E3457">
        <f>INDEX(Reservations[Screening],MATCH(SeatReservations[[#This Row],[Reservation]],Reservations[Id],0))</f>
        <v>632</v>
      </c>
      <c r="F3457">
        <f t="shared" si="53"/>
        <v>1</v>
      </c>
      <c r="G3457">
        <f>INDEX(Seat!E:E,MATCH(SeatReservations!C3457,Seat!A:A,0))</f>
        <v>0</v>
      </c>
    </row>
    <row r="3458" spans="1:7" x14ac:dyDescent="0.25">
      <c r="A3458">
        <v>3457</v>
      </c>
      <c r="B3458">
        <v>605</v>
      </c>
      <c r="C3458">
        <v>1275</v>
      </c>
      <c r="D3458">
        <f>INDEX(Reservations[Hall (won''t be transferred to database)],MATCH(SeatReservations[[#This Row],[Reservation]],Reservations[Id],0))</f>
        <v>8</v>
      </c>
      <c r="E3458">
        <f>INDEX(Reservations[Screening],MATCH(SeatReservations[[#This Row],[Reservation]],Reservations[Id],0))</f>
        <v>601</v>
      </c>
      <c r="F3458">
        <f t="shared" ref="F3458:F3521" si="54">COUNTIFS($E$1:$E$15894,E3458,$C$1:$C$15894,C3458)</f>
        <v>1</v>
      </c>
      <c r="G3458">
        <f>INDEX(Seat!E:E,MATCH(SeatReservations!C3458,Seat!A:A,0))</f>
        <v>0</v>
      </c>
    </row>
    <row r="3459" spans="1:7" x14ac:dyDescent="0.25">
      <c r="A3459">
        <v>3458</v>
      </c>
      <c r="B3459">
        <v>2853</v>
      </c>
      <c r="C3459">
        <v>1303</v>
      </c>
      <c r="D3459">
        <f>INDEX(Reservations[Hall (won''t be transferred to database)],MATCH(SeatReservations[[#This Row],[Reservation]],Reservations[Id],0))</f>
        <v>8</v>
      </c>
      <c r="E3459">
        <f>INDEX(Reservations[Screening],MATCH(SeatReservations[[#This Row],[Reservation]],Reservations[Id],0))</f>
        <v>633</v>
      </c>
      <c r="F3459">
        <f t="shared" si="54"/>
        <v>1</v>
      </c>
      <c r="G3459">
        <f>INDEX(Seat!E:E,MATCH(SeatReservations!C3459,Seat!A:A,0))</f>
        <v>0</v>
      </c>
    </row>
    <row r="3460" spans="1:7" x14ac:dyDescent="0.25">
      <c r="A3460">
        <v>3459</v>
      </c>
      <c r="B3460">
        <v>661</v>
      </c>
      <c r="C3460">
        <v>1081</v>
      </c>
      <c r="D3460">
        <f>INDEX(Reservations[Hall (won''t be transferred to database)],MATCH(SeatReservations[[#This Row],[Reservation]],Reservations[Id],0))</f>
        <v>6</v>
      </c>
      <c r="E3460">
        <f>INDEX(Reservations[Screening],MATCH(SeatReservations[[#This Row],[Reservation]],Reservations[Id],0))</f>
        <v>828</v>
      </c>
      <c r="F3460">
        <f t="shared" si="54"/>
        <v>1</v>
      </c>
      <c r="G3460">
        <f>INDEX(Seat!E:E,MATCH(SeatReservations!C3460,Seat!A:A,0))</f>
        <v>0</v>
      </c>
    </row>
    <row r="3461" spans="1:7" x14ac:dyDescent="0.25">
      <c r="A3461">
        <v>3460</v>
      </c>
      <c r="B3461">
        <v>538</v>
      </c>
      <c r="C3461">
        <v>473</v>
      </c>
      <c r="D3461">
        <f>INDEX(Reservations[Hall (won''t be transferred to database)],MATCH(SeatReservations[[#This Row],[Reservation]],Reservations[Id],0))</f>
        <v>2</v>
      </c>
      <c r="E3461">
        <f>INDEX(Reservations[Screening],MATCH(SeatReservations[[#This Row],[Reservation]],Reservations[Id],0))</f>
        <v>769</v>
      </c>
      <c r="F3461">
        <f t="shared" si="54"/>
        <v>1</v>
      </c>
      <c r="G3461">
        <f>INDEX(Seat!E:E,MATCH(SeatReservations!C3461,Seat!A:A,0))</f>
        <v>0</v>
      </c>
    </row>
    <row r="3462" spans="1:7" x14ac:dyDescent="0.25">
      <c r="A3462">
        <v>3461</v>
      </c>
      <c r="B3462">
        <v>2921</v>
      </c>
      <c r="C3462">
        <v>1230</v>
      </c>
      <c r="D3462">
        <f>INDEX(Reservations[Hall (won''t be transferred to database)],MATCH(SeatReservations[[#This Row],[Reservation]],Reservations[Id],0))</f>
        <v>7</v>
      </c>
      <c r="E3462">
        <f>INDEX(Reservations[Screening],MATCH(SeatReservations[[#This Row],[Reservation]],Reservations[Id],0))</f>
        <v>817</v>
      </c>
      <c r="F3462">
        <f t="shared" si="54"/>
        <v>1</v>
      </c>
      <c r="G3462">
        <f>INDEX(Seat!E:E,MATCH(SeatReservations!C3462,Seat!A:A,0))</f>
        <v>0</v>
      </c>
    </row>
    <row r="3463" spans="1:7" x14ac:dyDescent="0.25">
      <c r="A3463">
        <v>3462</v>
      </c>
      <c r="B3463">
        <v>1470</v>
      </c>
      <c r="C3463">
        <v>1317</v>
      </c>
      <c r="D3463">
        <f>INDEX(Reservations[Hall (won''t be transferred to database)],MATCH(SeatReservations[[#This Row],[Reservation]],Reservations[Id],0))</f>
        <v>9</v>
      </c>
      <c r="E3463">
        <f>INDEX(Reservations[Screening],MATCH(SeatReservations[[#This Row],[Reservation]],Reservations[Id],0))</f>
        <v>124</v>
      </c>
      <c r="F3463">
        <f t="shared" si="54"/>
        <v>1</v>
      </c>
      <c r="G3463">
        <f>INDEX(Seat!E:E,MATCH(SeatReservations!C3463,Seat!A:A,0))</f>
        <v>0</v>
      </c>
    </row>
    <row r="3464" spans="1:7" x14ac:dyDescent="0.25">
      <c r="A3464">
        <v>3463</v>
      </c>
      <c r="B3464">
        <v>897</v>
      </c>
      <c r="C3464">
        <v>1353</v>
      </c>
      <c r="D3464">
        <f>INDEX(Reservations[Hall (won''t be transferred to database)],MATCH(SeatReservations[[#This Row],[Reservation]],Reservations[Id],0))</f>
        <v>9</v>
      </c>
      <c r="E3464">
        <f>INDEX(Reservations[Screening],MATCH(SeatReservations[[#This Row],[Reservation]],Reservations[Id],0))</f>
        <v>761</v>
      </c>
      <c r="F3464">
        <f t="shared" si="54"/>
        <v>1</v>
      </c>
      <c r="G3464">
        <f>INDEX(Seat!E:E,MATCH(SeatReservations!C3464,Seat!A:A,0))</f>
        <v>0</v>
      </c>
    </row>
    <row r="3465" spans="1:7" x14ac:dyDescent="0.25">
      <c r="A3465">
        <v>3464</v>
      </c>
      <c r="B3465">
        <v>2754</v>
      </c>
      <c r="C3465">
        <v>279</v>
      </c>
      <c r="D3465">
        <f>INDEX(Reservations[Hall (won''t be transferred to database)],MATCH(SeatReservations[[#This Row],[Reservation]],Reservations[Id],0))</f>
        <v>2</v>
      </c>
      <c r="E3465">
        <f>INDEX(Reservations[Screening],MATCH(SeatReservations[[#This Row],[Reservation]],Reservations[Id],0))</f>
        <v>824</v>
      </c>
      <c r="F3465">
        <f t="shared" si="54"/>
        <v>1</v>
      </c>
      <c r="G3465">
        <f>INDEX(Seat!E:E,MATCH(SeatReservations!C3465,Seat!A:A,0))</f>
        <v>0</v>
      </c>
    </row>
    <row r="3466" spans="1:7" x14ac:dyDescent="0.25">
      <c r="A3466">
        <v>3465</v>
      </c>
      <c r="B3466">
        <v>481</v>
      </c>
      <c r="C3466">
        <v>664</v>
      </c>
      <c r="D3466">
        <f>INDEX(Reservations[Hall (won''t be transferred to database)],MATCH(SeatReservations[[#This Row],[Reservation]],Reservations[Id],0))</f>
        <v>3</v>
      </c>
      <c r="E3466">
        <f>INDEX(Reservations[Screening],MATCH(SeatReservations[[#This Row],[Reservation]],Reservations[Id],0))</f>
        <v>609</v>
      </c>
      <c r="F3466">
        <f t="shared" si="54"/>
        <v>1</v>
      </c>
      <c r="G3466">
        <f>INDEX(Seat!E:E,MATCH(SeatReservations!C3466,Seat!A:A,0))</f>
        <v>0</v>
      </c>
    </row>
    <row r="3467" spans="1:7" x14ac:dyDescent="0.25">
      <c r="A3467">
        <v>3466</v>
      </c>
      <c r="B3467">
        <v>2819</v>
      </c>
      <c r="C3467">
        <v>762</v>
      </c>
      <c r="D3467">
        <f>INDEX(Reservations[Hall (won''t be transferred to database)],MATCH(SeatReservations[[#This Row],[Reservation]],Reservations[Id],0))</f>
        <v>4</v>
      </c>
      <c r="E3467">
        <f>INDEX(Reservations[Screening],MATCH(SeatReservations[[#This Row],[Reservation]],Reservations[Id],0))</f>
        <v>800</v>
      </c>
      <c r="F3467">
        <f t="shared" si="54"/>
        <v>1</v>
      </c>
      <c r="G3467">
        <f>INDEX(Seat!E:E,MATCH(SeatReservations!C3467,Seat!A:A,0))</f>
        <v>0</v>
      </c>
    </row>
    <row r="3468" spans="1:7" x14ac:dyDescent="0.25">
      <c r="A3468">
        <v>3467</v>
      </c>
      <c r="B3468">
        <v>1394</v>
      </c>
      <c r="C3468">
        <v>1020</v>
      </c>
      <c r="D3468">
        <f>INDEX(Reservations[Hall (won''t be transferred to database)],MATCH(SeatReservations[[#This Row],[Reservation]],Reservations[Id],0))</f>
        <v>5</v>
      </c>
      <c r="E3468">
        <f>INDEX(Reservations[Screening],MATCH(SeatReservations[[#This Row],[Reservation]],Reservations[Id],0))</f>
        <v>127</v>
      </c>
      <c r="F3468">
        <f t="shared" si="54"/>
        <v>1</v>
      </c>
      <c r="G3468">
        <f>INDEX(Seat!E:E,MATCH(SeatReservations!C3468,Seat!A:A,0))</f>
        <v>0</v>
      </c>
    </row>
    <row r="3469" spans="1:7" x14ac:dyDescent="0.25">
      <c r="A3469">
        <v>3468</v>
      </c>
      <c r="B3469">
        <v>2980</v>
      </c>
      <c r="C3469">
        <v>968</v>
      </c>
      <c r="D3469">
        <f>INDEX(Reservations[Hall (won''t be transferred to database)],MATCH(SeatReservations[[#This Row],[Reservation]],Reservations[Id],0))</f>
        <v>5</v>
      </c>
      <c r="E3469">
        <f>INDEX(Reservations[Screening],MATCH(SeatReservations[[#This Row],[Reservation]],Reservations[Id],0))</f>
        <v>806</v>
      </c>
      <c r="F3469">
        <f t="shared" si="54"/>
        <v>1</v>
      </c>
      <c r="G3469">
        <f>INDEX(Seat!E:E,MATCH(SeatReservations!C3469,Seat!A:A,0))</f>
        <v>0</v>
      </c>
    </row>
    <row r="3470" spans="1:7" x14ac:dyDescent="0.25">
      <c r="A3470">
        <v>3469</v>
      </c>
      <c r="B3470">
        <v>88</v>
      </c>
      <c r="C3470">
        <v>1398</v>
      </c>
      <c r="D3470">
        <f>INDEX(Reservations[Hall (won''t be transferred to database)],MATCH(SeatReservations[[#This Row],[Reservation]],Reservations[Id],0))</f>
        <v>10</v>
      </c>
      <c r="E3470">
        <f>INDEX(Reservations[Screening],MATCH(SeatReservations[[#This Row],[Reservation]],Reservations[Id],0))</f>
        <v>760</v>
      </c>
      <c r="F3470">
        <f t="shared" si="54"/>
        <v>1</v>
      </c>
      <c r="G3470">
        <f>INDEX(Seat!E:E,MATCH(SeatReservations!C3470,Seat!A:A,0))</f>
        <v>0</v>
      </c>
    </row>
    <row r="3471" spans="1:7" x14ac:dyDescent="0.25">
      <c r="A3471">
        <v>3470</v>
      </c>
      <c r="B3471">
        <v>2343</v>
      </c>
      <c r="C3471">
        <v>353</v>
      </c>
      <c r="D3471">
        <f>INDEX(Reservations[Hall (won''t be transferred to database)],MATCH(SeatReservations[[#This Row],[Reservation]],Reservations[Id],0))</f>
        <v>2</v>
      </c>
      <c r="E3471">
        <f>INDEX(Reservations[Screening],MATCH(SeatReservations[[#This Row],[Reservation]],Reservations[Id],0))</f>
        <v>680</v>
      </c>
      <c r="F3471">
        <f t="shared" si="54"/>
        <v>1</v>
      </c>
      <c r="G3471">
        <f>INDEX(Seat!E:E,MATCH(SeatReservations!C3471,Seat!A:A,0))</f>
        <v>0</v>
      </c>
    </row>
    <row r="3472" spans="1:7" x14ac:dyDescent="0.25">
      <c r="A3472">
        <v>3471</v>
      </c>
      <c r="B3472">
        <v>2525</v>
      </c>
      <c r="C3472">
        <v>1209</v>
      </c>
      <c r="D3472">
        <f>INDEX(Reservations[Hall (won''t be transferred to database)],MATCH(SeatReservations[[#This Row],[Reservation]],Reservations[Id],0))</f>
        <v>7</v>
      </c>
      <c r="E3472">
        <f>INDEX(Reservations[Screening],MATCH(SeatReservations[[#This Row],[Reservation]],Reservations[Id],0))</f>
        <v>664</v>
      </c>
      <c r="F3472">
        <f t="shared" si="54"/>
        <v>1</v>
      </c>
      <c r="G3472">
        <f>INDEX(Seat!E:E,MATCH(SeatReservations!C3472,Seat!A:A,0))</f>
        <v>0</v>
      </c>
    </row>
    <row r="3473" spans="1:7" x14ac:dyDescent="0.25">
      <c r="A3473">
        <v>3472</v>
      </c>
      <c r="B3473">
        <v>252</v>
      </c>
      <c r="C3473">
        <v>711</v>
      </c>
      <c r="D3473">
        <f>INDEX(Reservations[Hall (won''t be transferred to database)],MATCH(SeatReservations[[#This Row],[Reservation]],Reservations[Id],0))</f>
        <v>3</v>
      </c>
      <c r="E3473">
        <f>INDEX(Reservations[Screening],MATCH(SeatReservations[[#This Row],[Reservation]],Reservations[Id],0))</f>
        <v>723</v>
      </c>
      <c r="F3473">
        <f t="shared" si="54"/>
        <v>1</v>
      </c>
      <c r="G3473">
        <f>INDEX(Seat!E:E,MATCH(SeatReservations!C3473,Seat!A:A,0))</f>
        <v>0</v>
      </c>
    </row>
    <row r="3474" spans="1:7" x14ac:dyDescent="0.25">
      <c r="A3474">
        <v>3473</v>
      </c>
      <c r="B3474">
        <v>1434</v>
      </c>
      <c r="C3474">
        <v>1306</v>
      </c>
      <c r="D3474">
        <f>INDEX(Reservations[Hall (won''t be transferred to database)],MATCH(SeatReservations[[#This Row],[Reservation]],Reservations[Id],0))</f>
        <v>8</v>
      </c>
      <c r="E3474">
        <f>INDEX(Reservations[Screening],MATCH(SeatReservations[[#This Row],[Reservation]],Reservations[Id],0))</f>
        <v>279</v>
      </c>
      <c r="F3474">
        <f t="shared" si="54"/>
        <v>1</v>
      </c>
      <c r="G3474">
        <f>INDEX(Seat!E:E,MATCH(SeatReservations!C3474,Seat!A:A,0))</f>
        <v>0</v>
      </c>
    </row>
    <row r="3475" spans="1:7" x14ac:dyDescent="0.25">
      <c r="A3475">
        <v>3474</v>
      </c>
      <c r="B3475">
        <v>2904</v>
      </c>
      <c r="C3475">
        <v>595</v>
      </c>
      <c r="D3475">
        <f>INDEX(Reservations[Hall (won''t be transferred to database)],MATCH(SeatReservations[[#This Row],[Reservation]],Reservations[Id],0))</f>
        <v>3</v>
      </c>
      <c r="E3475">
        <f>INDEX(Reservations[Screening],MATCH(SeatReservations[[#This Row],[Reservation]],Reservations[Id],0))</f>
        <v>757</v>
      </c>
      <c r="F3475">
        <f t="shared" si="54"/>
        <v>1</v>
      </c>
      <c r="G3475">
        <f>INDEX(Seat!E:E,MATCH(SeatReservations!C3475,Seat!A:A,0))</f>
        <v>0</v>
      </c>
    </row>
    <row r="3476" spans="1:7" x14ac:dyDescent="0.25">
      <c r="A3476">
        <v>3475</v>
      </c>
      <c r="B3476">
        <v>2716</v>
      </c>
      <c r="C3476">
        <v>638</v>
      </c>
      <c r="D3476">
        <f>INDEX(Reservations[Hall (won''t be transferred to database)],MATCH(SeatReservations[[#This Row],[Reservation]],Reservations[Id],0))</f>
        <v>3</v>
      </c>
      <c r="E3476">
        <f>INDEX(Reservations[Screening],MATCH(SeatReservations[[#This Row],[Reservation]],Reservations[Id],0))</f>
        <v>840</v>
      </c>
      <c r="F3476">
        <f t="shared" si="54"/>
        <v>1</v>
      </c>
      <c r="G3476">
        <f>INDEX(Seat!E:E,MATCH(SeatReservations!C3476,Seat!A:A,0))</f>
        <v>0</v>
      </c>
    </row>
    <row r="3477" spans="1:7" x14ac:dyDescent="0.25">
      <c r="A3477">
        <v>3476</v>
      </c>
      <c r="B3477">
        <v>1634</v>
      </c>
      <c r="C3477">
        <v>1101</v>
      </c>
      <c r="D3477">
        <f>INDEX(Reservations[Hall (won''t be transferred to database)],MATCH(SeatReservations[[#This Row],[Reservation]],Reservations[Id],0))</f>
        <v>6</v>
      </c>
      <c r="E3477">
        <f>INDEX(Reservations[Screening],MATCH(SeatReservations[[#This Row],[Reservation]],Reservations[Id],0))</f>
        <v>68</v>
      </c>
      <c r="F3477">
        <f t="shared" si="54"/>
        <v>1</v>
      </c>
      <c r="G3477">
        <f>INDEX(Seat!E:E,MATCH(SeatReservations!C3477,Seat!A:A,0))</f>
        <v>0</v>
      </c>
    </row>
    <row r="3478" spans="1:7" x14ac:dyDescent="0.25">
      <c r="A3478">
        <v>3477</v>
      </c>
      <c r="B3478">
        <v>925</v>
      </c>
      <c r="C3478">
        <v>1281</v>
      </c>
      <c r="D3478">
        <f>INDEX(Reservations[Hall (won''t be transferred to database)],MATCH(SeatReservations[[#This Row],[Reservation]],Reservations[Id],0))</f>
        <v>8</v>
      </c>
      <c r="E3478">
        <f>INDEX(Reservations[Screening],MATCH(SeatReservations[[#This Row],[Reservation]],Reservations[Id],0))</f>
        <v>820</v>
      </c>
      <c r="F3478">
        <f t="shared" si="54"/>
        <v>1</v>
      </c>
      <c r="G3478">
        <f>INDEX(Seat!E:E,MATCH(SeatReservations!C3478,Seat!A:A,0))</f>
        <v>0</v>
      </c>
    </row>
    <row r="3479" spans="1:7" x14ac:dyDescent="0.25">
      <c r="A3479">
        <v>3478</v>
      </c>
      <c r="B3479">
        <v>23</v>
      </c>
      <c r="C3479">
        <v>1375</v>
      </c>
      <c r="D3479">
        <f>INDEX(Reservations[Hall (won''t be transferred to database)],MATCH(SeatReservations[[#This Row],[Reservation]],Reservations[Id],0))</f>
        <v>10</v>
      </c>
      <c r="E3479">
        <f>INDEX(Reservations[Screening],MATCH(SeatReservations[[#This Row],[Reservation]],Reservations[Id],0))</f>
        <v>602</v>
      </c>
      <c r="F3479">
        <f t="shared" si="54"/>
        <v>1</v>
      </c>
      <c r="G3479">
        <f>INDEX(Seat!E:E,MATCH(SeatReservations!C3479,Seat!A:A,0))</f>
        <v>0</v>
      </c>
    </row>
    <row r="3480" spans="1:7" x14ac:dyDescent="0.25">
      <c r="A3480">
        <v>3479</v>
      </c>
      <c r="B3480">
        <v>2602</v>
      </c>
      <c r="C3480">
        <v>452</v>
      </c>
      <c r="D3480">
        <f>INDEX(Reservations[Hall (won''t be transferred to database)],MATCH(SeatReservations[[#This Row],[Reservation]],Reservations[Id],0))</f>
        <v>2</v>
      </c>
      <c r="E3480">
        <f>INDEX(Reservations[Screening],MATCH(SeatReservations[[#This Row],[Reservation]],Reservations[Id],0))</f>
        <v>736</v>
      </c>
      <c r="F3480">
        <f t="shared" si="54"/>
        <v>1</v>
      </c>
      <c r="G3480">
        <f>INDEX(Seat!E:E,MATCH(SeatReservations!C3480,Seat!A:A,0))</f>
        <v>0</v>
      </c>
    </row>
    <row r="3481" spans="1:7" x14ac:dyDescent="0.25">
      <c r="A3481">
        <v>3480</v>
      </c>
      <c r="B3481">
        <v>2119</v>
      </c>
      <c r="C3481">
        <v>1216</v>
      </c>
      <c r="D3481">
        <f>INDEX(Reservations[Hall (won''t be transferred to database)],MATCH(SeatReservations[[#This Row],[Reservation]],Reservations[Id],0))</f>
        <v>7</v>
      </c>
      <c r="E3481">
        <f>INDEX(Reservations[Screening],MATCH(SeatReservations[[#This Row],[Reservation]],Reservations[Id],0))</f>
        <v>673</v>
      </c>
      <c r="F3481">
        <f t="shared" si="54"/>
        <v>1</v>
      </c>
      <c r="G3481">
        <f>INDEX(Seat!E:E,MATCH(SeatReservations!C3481,Seat!A:A,0))</f>
        <v>0</v>
      </c>
    </row>
    <row r="3482" spans="1:7" x14ac:dyDescent="0.25">
      <c r="A3482">
        <v>3481</v>
      </c>
      <c r="B3482">
        <v>1616</v>
      </c>
      <c r="C3482">
        <v>732</v>
      </c>
      <c r="D3482">
        <f>INDEX(Reservations[Hall (won''t be transferred to database)],MATCH(SeatReservations[[#This Row],[Reservation]],Reservations[Id],0))</f>
        <v>4</v>
      </c>
      <c r="E3482">
        <f>INDEX(Reservations[Screening],MATCH(SeatReservations[[#This Row],[Reservation]],Reservations[Id],0))</f>
        <v>93</v>
      </c>
      <c r="F3482">
        <f t="shared" si="54"/>
        <v>1</v>
      </c>
      <c r="G3482">
        <f>INDEX(Seat!E:E,MATCH(SeatReservations!C3482,Seat!A:A,0))</f>
        <v>0</v>
      </c>
    </row>
    <row r="3483" spans="1:7" x14ac:dyDescent="0.25">
      <c r="A3483">
        <v>3482</v>
      </c>
      <c r="B3483">
        <v>806</v>
      </c>
      <c r="C3483">
        <v>12</v>
      </c>
      <c r="D3483">
        <f>INDEX(Reservations[Hall (won''t be transferred to database)],MATCH(SeatReservations[[#This Row],[Reservation]],Reservations[Id],0))</f>
        <v>1</v>
      </c>
      <c r="E3483">
        <f>INDEX(Reservations[Screening],MATCH(SeatReservations[[#This Row],[Reservation]],Reservations[Id],0))</f>
        <v>720</v>
      </c>
      <c r="F3483">
        <f t="shared" si="54"/>
        <v>1</v>
      </c>
      <c r="G3483">
        <f>INDEX(Seat!E:E,MATCH(SeatReservations!C3483,Seat!A:A,0))</f>
        <v>0</v>
      </c>
    </row>
    <row r="3484" spans="1:7" x14ac:dyDescent="0.25">
      <c r="A3484">
        <v>3483</v>
      </c>
      <c r="B3484">
        <v>2589</v>
      </c>
      <c r="C3484">
        <v>1233</v>
      </c>
      <c r="D3484">
        <f>INDEX(Reservations[Hall (won''t be transferred to database)],MATCH(SeatReservations[[#This Row],[Reservation]],Reservations[Id],0))</f>
        <v>7</v>
      </c>
      <c r="E3484">
        <f>INDEX(Reservations[Screening],MATCH(SeatReservations[[#This Row],[Reservation]],Reservations[Id],0))</f>
        <v>610</v>
      </c>
      <c r="F3484">
        <f t="shared" si="54"/>
        <v>1</v>
      </c>
      <c r="G3484">
        <f>INDEX(Seat!E:E,MATCH(SeatReservations!C3484,Seat!A:A,0))</f>
        <v>0</v>
      </c>
    </row>
    <row r="3485" spans="1:7" x14ac:dyDescent="0.25">
      <c r="A3485">
        <v>3484</v>
      </c>
      <c r="B3485">
        <v>2725</v>
      </c>
      <c r="C3485">
        <v>1290</v>
      </c>
      <c r="D3485">
        <f>INDEX(Reservations[Hall (won''t be transferred to database)],MATCH(SeatReservations[[#This Row],[Reservation]],Reservations[Id],0))</f>
        <v>8</v>
      </c>
      <c r="E3485">
        <f>INDEX(Reservations[Screening],MATCH(SeatReservations[[#This Row],[Reservation]],Reservations[Id],0))</f>
        <v>629</v>
      </c>
      <c r="F3485">
        <f t="shared" si="54"/>
        <v>1</v>
      </c>
      <c r="G3485">
        <f>INDEX(Seat!E:E,MATCH(SeatReservations!C3485,Seat!A:A,0))</f>
        <v>0</v>
      </c>
    </row>
    <row r="3486" spans="1:7" x14ac:dyDescent="0.25">
      <c r="A3486">
        <v>3485</v>
      </c>
      <c r="B3486">
        <v>1422</v>
      </c>
      <c r="C3486">
        <v>371</v>
      </c>
      <c r="D3486">
        <f>INDEX(Reservations[Hall (won''t be transferred to database)],MATCH(SeatReservations[[#This Row],[Reservation]],Reservations[Id],0))</f>
        <v>2</v>
      </c>
      <c r="E3486">
        <f>INDEX(Reservations[Screening],MATCH(SeatReservations[[#This Row],[Reservation]],Reservations[Id],0))</f>
        <v>91</v>
      </c>
      <c r="F3486">
        <f t="shared" si="54"/>
        <v>1</v>
      </c>
      <c r="G3486">
        <f>INDEX(Seat!E:E,MATCH(SeatReservations!C3486,Seat!A:A,0))</f>
        <v>0</v>
      </c>
    </row>
    <row r="3487" spans="1:7" x14ac:dyDescent="0.25">
      <c r="A3487">
        <v>3486</v>
      </c>
      <c r="B3487">
        <v>2753</v>
      </c>
      <c r="C3487">
        <v>1112</v>
      </c>
      <c r="D3487">
        <f>INDEX(Reservations[Hall (won''t be transferred to database)],MATCH(SeatReservations[[#This Row],[Reservation]],Reservations[Id],0))</f>
        <v>6</v>
      </c>
      <c r="E3487">
        <f>INDEX(Reservations[Screening],MATCH(SeatReservations[[#This Row],[Reservation]],Reservations[Id],0))</f>
        <v>716</v>
      </c>
      <c r="F3487">
        <f t="shared" si="54"/>
        <v>1</v>
      </c>
      <c r="G3487">
        <f>INDEX(Seat!E:E,MATCH(SeatReservations!C3487,Seat!A:A,0))</f>
        <v>0</v>
      </c>
    </row>
    <row r="3488" spans="1:7" x14ac:dyDescent="0.25">
      <c r="A3488">
        <v>3487</v>
      </c>
      <c r="B3488">
        <v>1083</v>
      </c>
      <c r="C3488">
        <v>733</v>
      </c>
      <c r="D3488">
        <f>INDEX(Reservations[Hall (won''t be transferred to database)],MATCH(SeatReservations[[#This Row],[Reservation]],Reservations[Id],0))</f>
        <v>4</v>
      </c>
      <c r="E3488">
        <f>INDEX(Reservations[Screening],MATCH(SeatReservations[[#This Row],[Reservation]],Reservations[Id],0))</f>
        <v>93</v>
      </c>
      <c r="F3488">
        <f t="shared" si="54"/>
        <v>1</v>
      </c>
      <c r="G3488">
        <f>INDEX(Seat!E:E,MATCH(SeatReservations!C3488,Seat!A:A,0))</f>
        <v>0</v>
      </c>
    </row>
    <row r="3489" spans="1:7" x14ac:dyDescent="0.25">
      <c r="A3489">
        <v>3488</v>
      </c>
      <c r="B3489">
        <v>1235</v>
      </c>
      <c r="C3489">
        <v>1004</v>
      </c>
      <c r="D3489">
        <f>INDEX(Reservations[Hall (won''t be transferred to database)],MATCH(SeatReservations[[#This Row],[Reservation]],Reservations[Id],0))</f>
        <v>5</v>
      </c>
      <c r="E3489">
        <f>INDEX(Reservations[Screening],MATCH(SeatReservations[[#This Row],[Reservation]],Reservations[Id],0))</f>
        <v>135</v>
      </c>
      <c r="F3489">
        <f t="shared" si="54"/>
        <v>1</v>
      </c>
      <c r="G3489">
        <f>INDEX(Seat!E:E,MATCH(SeatReservations!C3489,Seat!A:A,0))</f>
        <v>0</v>
      </c>
    </row>
    <row r="3490" spans="1:7" x14ac:dyDescent="0.25">
      <c r="A3490">
        <v>3489</v>
      </c>
      <c r="B3490">
        <v>769</v>
      </c>
      <c r="C3490">
        <v>1273</v>
      </c>
      <c r="D3490">
        <f>INDEX(Reservations[Hall (won''t be transferred to database)],MATCH(SeatReservations[[#This Row],[Reservation]],Reservations[Id],0))</f>
        <v>8</v>
      </c>
      <c r="E3490">
        <f>INDEX(Reservations[Screening],MATCH(SeatReservations[[#This Row],[Reservation]],Reservations[Id],0))</f>
        <v>829</v>
      </c>
      <c r="F3490">
        <f t="shared" si="54"/>
        <v>2</v>
      </c>
      <c r="G3490">
        <f>INDEX(Seat!E:E,MATCH(SeatReservations!C3490,Seat!A:A,0))</f>
        <v>0</v>
      </c>
    </row>
    <row r="3491" spans="1:7" x14ac:dyDescent="0.25">
      <c r="A3491">
        <v>3490</v>
      </c>
      <c r="B3491">
        <v>2763</v>
      </c>
      <c r="C3491">
        <v>1285</v>
      </c>
      <c r="D3491">
        <f>INDEX(Reservations[Hall (won''t be transferred to database)],MATCH(SeatReservations[[#This Row],[Reservation]],Reservations[Id],0))</f>
        <v>8</v>
      </c>
      <c r="E3491">
        <f>INDEX(Reservations[Screening],MATCH(SeatReservations[[#This Row],[Reservation]],Reservations[Id],0))</f>
        <v>601</v>
      </c>
      <c r="F3491">
        <f t="shared" si="54"/>
        <v>2</v>
      </c>
      <c r="G3491">
        <f>INDEX(Seat!E:E,MATCH(SeatReservations!C3491,Seat!A:A,0))</f>
        <v>0</v>
      </c>
    </row>
    <row r="3492" spans="1:7" x14ac:dyDescent="0.25">
      <c r="A3492">
        <v>3491</v>
      </c>
      <c r="B3492">
        <v>68</v>
      </c>
      <c r="C3492">
        <v>1262</v>
      </c>
      <c r="D3492">
        <f>INDEX(Reservations[Hall (won''t be transferred to database)],MATCH(SeatReservations[[#This Row],[Reservation]],Reservations[Id],0))</f>
        <v>8</v>
      </c>
      <c r="E3492">
        <f>INDEX(Reservations[Screening],MATCH(SeatReservations[[#This Row],[Reservation]],Reservations[Id],0))</f>
        <v>647</v>
      </c>
      <c r="F3492">
        <f t="shared" si="54"/>
        <v>1</v>
      </c>
      <c r="G3492">
        <f>INDEX(Seat!E:E,MATCH(SeatReservations!C3492,Seat!A:A,0))</f>
        <v>0</v>
      </c>
    </row>
    <row r="3493" spans="1:7" x14ac:dyDescent="0.25">
      <c r="A3493">
        <v>3492</v>
      </c>
      <c r="B3493">
        <v>2044</v>
      </c>
      <c r="C3493">
        <v>244</v>
      </c>
      <c r="D3493">
        <f>INDEX(Reservations[Hall (won''t be transferred to database)],MATCH(SeatReservations[[#This Row],[Reservation]],Reservations[Id],0))</f>
        <v>2</v>
      </c>
      <c r="E3493">
        <f>INDEX(Reservations[Screening],MATCH(SeatReservations[[#This Row],[Reservation]],Reservations[Id],0))</f>
        <v>816</v>
      </c>
      <c r="F3493">
        <f t="shared" si="54"/>
        <v>3</v>
      </c>
      <c r="G3493">
        <f>INDEX(Seat!E:E,MATCH(SeatReservations!C3493,Seat!A:A,0))</f>
        <v>0</v>
      </c>
    </row>
    <row r="3494" spans="1:7" x14ac:dyDescent="0.25">
      <c r="A3494">
        <v>3493</v>
      </c>
      <c r="B3494">
        <v>1953</v>
      </c>
      <c r="C3494">
        <v>1310</v>
      </c>
      <c r="D3494">
        <f>INDEX(Reservations[Hall (won''t be transferred to database)],MATCH(SeatReservations[[#This Row],[Reservation]],Reservations[Id],0))</f>
        <v>8</v>
      </c>
      <c r="E3494">
        <f>INDEX(Reservations[Screening],MATCH(SeatReservations[[#This Row],[Reservation]],Reservations[Id],0))</f>
        <v>229</v>
      </c>
      <c r="F3494">
        <f t="shared" si="54"/>
        <v>2</v>
      </c>
      <c r="G3494">
        <f>INDEX(Seat!E:E,MATCH(SeatReservations!C3494,Seat!A:A,0))</f>
        <v>0</v>
      </c>
    </row>
    <row r="3495" spans="1:7" x14ac:dyDescent="0.25">
      <c r="A3495">
        <v>3494</v>
      </c>
      <c r="B3495">
        <v>2117</v>
      </c>
      <c r="C3495">
        <v>1326</v>
      </c>
      <c r="D3495">
        <f>INDEX(Reservations[Hall (won''t be transferred to database)],MATCH(SeatReservations[[#This Row],[Reservation]],Reservations[Id],0))</f>
        <v>9</v>
      </c>
      <c r="E3495">
        <f>INDEX(Reservations[Screening],MATCH(SeatReservations[[#This Row],[Reservation]],Reservations[Id],0))</f>
        <v>611</v>
      </c>
      <c r="F3495">
        <f t="shared" si="54"/>
        <v>1</v>
      </c>
      <c r="G3495">
        <f>INDEX(Seat!E:E,MATCH(SeatReservations!C3495,Seat!A:A,0))</f>
        <v>0</v>
      </c>
    </row>
    <row r="3496" spans="1:7" x14ac:dyDescent="0.25">
      <c r="A3496">
        <v>3495</v>
      </c>
      <c r="B3496">
        <v>2809</v>
      </c>
      <c r="C3496">
        <v>113</v>
      </c>
      <c r="D3496">
        <f>INDEX(Reservations[Hall (won''t be transferred to database)],MATCH(SeatReservations[[#This Row],[Reservation]],Reservations[Id],0))</f>
        <v>1</v>
      </c>
      <c r="E3496">
        <f>INDEX(Reservations[Screening],MATCH(SeatReservations[[#This Row],[Reservation]],Reservations[Id],0))</f>
        <v>790</v>
      </c>
      <c r="F3496">
        <f t="shared" si="54"/>
        <v>1</v>
      </c>
      <c r="G3496">
        <f>INDEX(Seat!E:E,MATCH(SeatReservations!C3496,Seat!A:A,0))</f>
        <v>0</v>
      </c>
    </row>
    <row r="3497" spans="1:7" x14ac:dyDescent="0.25">
      <c r="A3497">
        <v>3496</v>
      </c>
      <c r="B3497">
        <v>430</v>
      </c>
      <c r="C3497">
        <v>608</v>
      </c>
      <c r="D3497">
        <f>INDEX(Reservations[Hall (won''t be transferred to database)],MATCH(SeatReservations[[#This Row],[Reservation]],Reservations[Id],0))</f>
        <v>3</v>
      </c>
      <c r="E3497">
        <f>INDEX(Reservations[Screening],MATCH(SeatReservations[[#This Row],[Reservation]],Reservations[Id],0))</f>
        <v>757</v>
      </c>
      <c r="F3497">
        <f t="shared" si="54"/>
        <v>1</v>
      </c>
      <c r="G3497">
        <f>INDEX(Seat!E:E,MATCH(SeatReservations!C3497,Seat!A:A,0))</f>
        <v>0</v>
      </c>
    </row>
    <row r="3498" spans="1:7" x14ac:dyDescent="0.25">
      <c r="A3498">
        <v>3497</v>
      </c>
      <c r="B3498">
        <v>2567</v>
      </c>
      <c r="C3498">
        <v>802</v>
      </c>
      <c r="D3498">
        <f>INDEX(Reservations[Hall (won''t be transferred to database)],MATCH(SeatReservations[[#This Row],[Reservation]],Reservations[Id],0))</f>
        <v>4</v>
      </c>
      <c r="E3498">
        <f>INDEX(Reservations[Screening],MATCH(SeatReservations[[#This Row],[Reservation]],Reservations[Id],0))</f>
        <v>671</v>
      </c>
      <c r="F3498">
        <f t="shared" si="54"/>
        <v>1</v>
      </c>
      <c r="G3498">
        <f>INDEX(Seat!E:E,MATCH(SeatReservations!C3498,Seat!A:A,0))</f>
        <v>0</v>
      </c>
    </row>
    <row r="3499" spans="1:7" x14ac:dyDescent="0.25">
      <c r="A3499">
        <v>3498</v>
      </c>
      <c r="B3499">
        <v>1081</v>
      </c>
      <c r="C3499">
        <v>813</v>
      </c>
      <c r="D3499">
        <f>INDEX(Reservations[Hall (won''t be transferred to database)],MATCH(SeatReservations[[#This Row],[Reservation]],Reservations[Id],0))</f>
        <v>4</v>
      </c>
      <c r="E3499">
        <f>INDEX(Reservations[Screening],MATCH(SeatReservations[[#This Row],[Reservation]],Reservations[Id],0))</f>
        <v>163</v>
      </c>
      <c r="F3499">
        <f t="shared" si="54"/>
        <v>1</v>
      </c>
      <c r="G3499">
        <f>INDEX(Seat!E:E,MATCH(SeatReservations!C3499,Seat!A:A,0))</f>
        <v>0</v>
      </c>
    </row>
    <row r="3500" spans="1:7" x14ac:dyDescent="0.25">
      <c r="A3500">
        <v>3499</v>
      </c>
      <c r="B3500">
        <v>1953</v>
      </c>
      <c r="C3500">
        <v>1270</v>
      </c>
      <c r="D3500">
        <f>INDEX(Reservations[Hall (won''t be transferred to database)],MATCH(SeatReservations[[#This Row],[Reservation]],Reservations[Id],0))</f>
        <v>8</v>
      </c>
      <c r="E3500">
        <f>INDEX(Reservations[Screening],MATCH(SeatReservations[[#This Row],[Reservation]],Reservations[Id],0))</f>
        <v>229</v>
      </c>
      <c r="F3500">
        <f t="shared" si="54"/>
        <v>2</v>
      </c>
      <c r="G3500">
        <f>INDEX(Seat!E:E,MATCH(SeatReservations!C3500,Seat!A:A,0))</f>
        <v>0</v>
      </c>
    </row>
    <row r="3501" spans="1:7" x14ac:dyDescent="0.25">
      <c r="A3501">
        <v>3500</v>
      </c>
      <c r="B3501">
        <v>2431</v>
      </c>
      <c r="C3501">
        <v>1148</v>
      </c>
      <c r="D3501">
        <f>INDEX(Reservations[Hall (won''t be transferred to database)],MATCH(SeatReservations[[#This Row],[Reservation]],Reservations[Id],0))</f>
        <v>6</v>
      </c>
      <c r="E3501">
        <f>INDEX(Reservations[Screening],MATCH(SeatReservations[[#This Row],[Reservation]],Reservations[Id],0))</f>
        <v>646</v>
      </c>
      <c r="F3501">
        <f t="shared" si="54"/>
        <v>1</v>
      </c>
      <c r="G3501">
        <f>INDEX(Seat!E:E,MATCH(SeatReservations!C3501,Seat!A:A,0))</f>
        <v>0</v>
      </c>
    </row>
    <row r="3502" spans="1:7" x14ac:dyDescent="0.25">
      <c r="A3502">
        <v>3501</v>
      </c>
      <c r="B3502">
        <v>939</v>
      </c>
      <c r="C3502">
        <v>470</v>
      </c>
      <c r="D3502">
        <f>INDEX(Reservations[Hall (won''t be transferred to database)],MATCH(SeatReservations[[#This Row],[Reservation]],Reservations[Id],0))</f>
        <v>2</v>
      </c>
      <c r="E3502">
        <f>INDEX(Reservations[Screening],MATCH(SeatReservations[[#This Row],[Reservation]],Reservations[Id],0))</f>
        <v>705</v>
      </c>
      <c r="F3502">
        <f t="shared" si="54"/>
        <v>1</v>
      </c>
      <c r="G3502">
        <f>INDEX(Seat!E:E,MATCH(SeatReservations!C3502,Seat!A:A,0))</f>
        <v>0</v>
      </c>
    </row>
    <row r="3503" spans="1:7" x14ac:dyDescent="0.25">
      <c r="A3503">
        <v>3502</v>
      </c>
      <c r="B3503">
        <v>277</v>
      </c>
      <c r="C3503">
        <v>1034</v>
      </c>
      <c r="D3503">
        <f>INDEX(Reservations[Hall (won''t be transferred to database)],MATCH(SeatReservations[[#This Row],[Reservation]],Reservations[Id],0))</f>
        <v>5</v>
      </c>
      <c r="E3503">
        <f>INDEX(Reservations[Screening],MATCH(SeatReservations[[#This Row],[Reservation]],Reservations[Id],0))</f>
        <v>764</v>
      </c>
      <c r="F3503">
        <f t="shared" si="54"/>
        <v>1</v>
      </c>
      <c r="G3503">
        <f>INDEX(Seat!E:E,MATCH(SeatReservations!C3503,Seat!A:A,0))</f>
        <v>0</v>
      </c>
    </row>
    <row r="3504" spans="1:7" x14ac:dyDescent="0.25">
      <c r="A3504">
        <v>3503</v>
      </c>
      <c r="B3504">
        <v>461</v>
      </c>
      <c r="C3504">
        <v>1044</v>
      </c>
      <c r="D3504">
        <f>INDEX(Reservations[Hall (won''t be transferred to database)],MATCH(SeatReservations[[#This Row],[Reservation]],Reservations[Id],0))</f>
        <v>5</v>
      </c>
      <c r="E3504">
        <f>INDEX(Reservations[Screening],MATCH(SeatReservations[[#This Row],[Reservation]],Reservations[Id],0))</f>
        <v>640</v>
      </c>
      <c r="F3504">
        <f t="shared" si="54"/>
        <v>1</v>
      </c>
      <c r="G3504">
        <f>INDEX(Seat!E:E,MATCH(SeatReservations!C3504,Seat!A:A,0))</f>
        <v>0</v>
      </c>
    </row>
    <row r="3505" spans="1:7" x14ac:dyDescent="0.25">
      <c r="A3505">
        <v>3504</v>
      </c>
      <c r="B3505">
        <v>255</v>
      </c>
      <c r="C3505">
        <v>361</v>
      </c>
      <c r="D3505">
        <f>INDEX(Reservations[Hall (won''t be transferred to database)],MATCH(SeatReservations[[#This Row],[Reservation]],Reservations[Id],0))</f>
        <v>2</v>
      </c>
      <c r="E3505">
        <f>INDEX(Reservations[Screening],MATCH(SeatReservations[[#This Row],[Reservation]],Reservations[Id],0))</f>
        <v>727</v>
      </c>
      <c r="F3505">
        <f t="shared" si="54"/>
        <v>1</v>
      </c>
      <c r="G3505">
        <f>INDEX(Seat!E:E,MATCH(SeatReservations!C3505,Seat!A:A,0))</f>
        <v>0</v>
      </c>
    </row>
    <row r="3506" spans="1:7" x14ac:dyDescent="0.25">
      <c r="A3506">
        <v>3505</v>
      </c>
      <c r="B3506">
        <v>679</v>
      </c>
      <c r="C3506">
        <v>1097</v>
      </c>
      <c r="D3506">
        <f>INDEX(Reservations[Hall (won''t be transferred to database)],MATCH(SeatReservations[[#This Row],[Reservation]],Reservations[Id],0))</f>
        <v>6</v>
      </c>
      <c r="E3506">
        <f>INDEX(Reservations[Screening],MATCH(SeatReservations[[#This Row],[Reservation]],Reservations[Id],0))</f>
        <v>731</v>
      </c>
      <c r="F3506">
        <f t="shared" si="54"/>
        <v>1</v>
      </c>
      <c r="G3506">
        <f>INDEX(Seat!E:E,MATCH(SeatReservations!C3506,Seat!A:A,0))</f>
        <v>0</v>
      </c>
    </row>
    <row r="3507" spans="1:7" x14ac:dyDescent="0.25">
      <c r="A3507">
        <v>3506</v>
      </c>
      <c r="B3507">
        <v>155</v>
      </c>
      <c r="C3507">
        <v>1059</v>
      </c>
      <c r="D3507">
        <f>INDEX(Reservations[Hall (won''t be transferred to database)],MATCH(SeatReservations[[#This Row],[Reservation]],Reservations[Id],0))</f>
        <v>5</v>
      </c>
      <c r="E3507">
        <f>INDEX(Reservations[Screening],MATCH(SeatReservations[[#This Row],[Reservation]],Reservations[Id],0))</f>
        <v>710</v>
      </c>
      <c r="F3507">
        <f t="shared" si="54"/>
        <v>1</v>
      </c>
      <c r="G3507">
        <f>INDEX(Seat!E:E,MATCH(SeatReservations!C3507,Seat!A:A,0))</f>
        <v>0</v>
      </c>
    </row>
    <row r="3508" spans="1:7" x14ac:dyDescent="0.25">
      <c r="A3508">
        <v>3507</v>
      </c>
      <c r="B3508">
        <v>2821</v>
      </c>
      <c r="C3508">
        <v>1405</v>
      </c>
      <c r="D3508">
        <f>INDEX(Reservations[Hall (won''t be transferred to database)],MATCH(SeatReservations[[#This Row],[Reservation]],Reservations[Id],0))</f>
        <v>10</v>
      </c>
      <c r="E3508">
        <f>INDEX(Reservations[Screening],MATCH(SeatReservations[[#This Row],[Reservation]],Reservations[Id],0))</f>
        <v>692</v>
      </c>
      <c r="F3508">
        <f t="shared" si="54"/>
        <v>1</v>
      </c>
      <c r="G3508">
        <f>INDEX(Seat!E:E,MATCH(SeatReservations!C3508,Seat!A:A,0))</f>
        <v>0</v>
      </c>
    </row>
    <row r="3509" spans="1:7" x14ac:dyDescent="0.25">
      <c r="A3509">
        <v>3508</v>
      </c>
      <c r="B3509">
        <v>505</v>
      </c>
      <c r="C3509">
        <v>818</v>
      </c>
      <c r="D3509">
        <f>INDEX(Reservations[Hall (won''t be transferred to database)],MATCH(SeatReservations[[#This Row],[Reservation]],Reservations[Id],0))</f>
        <v>4</v>
      </c>
      <c r="E3509">
        <f>INDEX(Reservations[Screening],MATCH(SeatReservations[[#This Row],[Reservation]],Reservations[Id],0))</f>
        <v>681</v>
      </c>
      <c r="F3509">
        <f t="shared" si="54"/>
        <v>1</v>
      </c>
      <c r="G3509">
        <f>INDEX(Seat!E:E,MATCH(SeatReservations!C3509,Seat!A:A,0))</f>
        <v>0</v>
      </c>
    </row>
    <row r="3510" spans="1:7" x14ac:dyDescent="0.25">
      <c r="A3510">
        <v>3509</v>
      </c>
      <c r="B3510">
        <v>1897</v>
      </c>
      <c r="C3510">
        <v>910</v>
      </c>
      <c r="D3510">
        <f>INDEX(Reservations[Hall (won''t be transferred to database)],MATCH(SeatReservations[[#This Row],[Reservation]],Reservations[Id],0))</f>
        <v>4</v>
      </c>
      <c r="E3510">
        <f>INDEX(Reservations[Screening],MATCH(SeatReservations[[#This Row],[Reservation]],Reservations[Id],0))</f>
        <v>101</v>
      </c>
      <c r="F3510">
        <f t="shared" si="54"/>
        <v>1</v>
      </c>
      <c r="G3510">
        <f>INDEX(Seat!E:E,MATCH(SeatReservations!C3510,Seat!A:A,0))</f>
        <v>0</v>
      </c>
    </row>
    <row r="3511" spans="1:7" x14ac:dyDescent="0.25">
      <c r="A3511">
        <v>3510</v>
      </c>
      <c r="B3511">
        <v>1125</v>
      </c>
      <c r="C3511">
        <v>1123</v>
      </c>
      <c r="D3511">
        <f>INDEX(Reservations[Hall (won''t be transferred to database)],MATCH(SeatReservations[[#This Row],[Reservation]],Reservations[Id],0))</f>
        <v>6</v>
      </c>
      <c r="E3511">
        <f>INDEX(Reservations[Screening],MATCH(SeatReservations[[#This Row],[Reservation]],Reservations[Id],0))</f>
        <v>63</v>
      </c>
      <c r="F3511">
        <f t="shared" si="54"/>
        <v>1</v>
      </c>
      <c r="G3511">
        <f>INDEX(Seat!E:E,MATCH(SeatReservations!C3511,Seat!A:A,0))</f>
        <v>0</v>
      </c>
    </row>
    <row r="3512" spans="1:7" x14ac:dyDescent="0.25">
      <c r="A3512">
        <v>3511</v>
      </c>
      <c r="B3512">
        <v>2088</v>
      </c>
      <c r="C3512">
        <v>1392</v>
      </c>
      <c r="D3512">
        <f>INDEX(Reservations[Hall (won''t be transferred to database)],MATCH(SeatReservations[[#This Row],[Reservation]],Reservations[Id],0))</f>
        <v>10</v>
      </c>
      <c r="E3512">
        <f>INDEX(Reservations[Screening],MATCH(SeatReservations[[#This Row],[Reservation]],Reservations[Id],0))</f>
        <v>760</v>
      </c>
      <c r="F3512">
        <f t="shared" si="54"/>
        <v>1</v>
      </c>
      <c r="G3512">
        <f>INDEX(Seat!E:E,MATCH(SeatReservations!C3512,Seat!A:A,0))</f>
        <v>0</v>
      </c>
    </row>
    <row r="3513" spans="1:7" x14ac:dyDescent="0.25">
      <c r="A3513">
        <v>3512</v>
      </c>
      <c r="B3513">
        <v>2949</v>
      </c>
      <c r="C3513">
        <v>52</v>
      </c>
      <c r="D3513">
        <f>INDEX(Reservations[Hall (won''t be transferred to database)],MATCH(SeatReservations[[#This Row],[Reservation]],Reservations[Id],0))</f>
        <v>1</v>
      </c>
      <c r="E3513">
        <f>INDEX(Reservations[Screening],MATCH(SeatReservations[[#This Row],[Reservation]],Reservations[Id],0))</f>
        <v>735</v>
      </c>
      <c r="F3513">
        <f t="shared" si="54"/>
        <v>1</v>
      </c>
      <c r="G3513">
        <f>INDEX(Seat!E:E,MATCH(SeatReservations!C3513,Seat!A:A,0))</f>
        <v>0</v>
      </c>
    </row>
    <row r="3514" spans="1:7" x14ac:dyDescent="0.25">
      <c r="A3514">
        <v>3513</v>
      </c>
      <c r="B3514">
        <v>2206</v>
      </c>
      <c r="C3514">
        <v>1374</v>
      </c>
      <c r="D3514">
        <f>INDEX(Reservations[Hall (won''t be transferred to database)],MATCH(SeatReservations[[#This Row],[Reservation]],Reservations[Id],0))</f>
        <v>10</v>
      </c>
      <c r="E3514">
        <f>INDEX(Reservations[Screening],MATCH(SeatReservations[[#This Row],[Reservation]],Reservations[Id],0))</f>
        <v>682</v>
      </c>
      <c r="F3514">
        <f t="shared" si="54"/>
        <v>1</v>
      </c>
      <c r="G3514">
        <f>INDEX(Seat!E:E,MATCH(SeatReservations!C3514,Seat!A:A,0))</f>
        <v>0</v>
      </c>
    </row>
    <row r="3515" spans="1:7" x14ac:dyDescent="0.25">
      <c r="A3515">
        <v>3514</v>
      </c>
      <c r="B3515">
        <v>1071</v>
      </c>
      <c r="C3515">
        <v>608</v>
      </c>
      <c r="D3515">
        <f>INDEX(Reservations[Hall (won''t be transferred to database)],MATCH(SeatReservations[[#This Row],[Reservation]],Reservations[Id],0))</f>
        <v>3</v>
      </c>
      <c r="E3515">
        <f>INDEX(Reservations[Screening],MATCH(SeatReservations[[#This Row],[Reservation]],Reservations[Id],0))</f>
        <v>233</v>
      </c>
      <c r="F3515">
        <f t="shared" si="54"/>
        <v>1</v>
      </c>
      <c r="G3515">
        <f>INDEX(Seat!E:E,MATCH(SeatReservations!C3515,Seat!A:A,0))</f>
        <v>0</v>
      </c>
    </row>
    <row r="3516" spans="1:7" x14ac:dyDescent="0.25">
      <c r="A3516">
        <v>3515</v>
      </c>
      <c r="B3516">
        <v>2319</v>
      </c>
      <c r="C3516">
        <v>671</v>
      </c>
      <c r="D3516">
        <f>INDEX(Reservations[Hall (won''t be transferred to database)],MATCH(SeatReservations[[#This Row],[Reservation]],Reservations[Id],0))</f>
        <v>3</v>
      </c>
      <c r="E3516">
        <f>INDEX(Reservations[Screening],MATCH(SeatReservations[[#This Row],[Reservation]],Reservations[Id],0))</f>
        <v>751</v>
      </c>
      <c r="F3516">
        <f t="shared" si="54"/>
        <v>1</v>
      </c>
      <c r="G3516">
        <f>INDEX(Seat!E:E,MATCH(SeatReservations!C3516,Seat!A:A,0))</f>
        <v>0</v>
      </c>
    </row>
    <row r="3517" spans="1:7" x14ac:dyDescent="0.25">
      <c r="A3517">
        <v>3516</v>
      </c>
      <c r="B3517">
        <v>1769</v>
      </c>
      <c r="C3517">
        <v>1343</v>
      </c>
      <c r="D3517">
        <f>INDEX(Reservations[Hall (won''t be transferred to database)],MATCH(SeatReservations[[#This Row],[Reservation]],Reservations[Id],0))</f>
        <v>9</v>
      </c>
      <c r="E3517">
        <f>INDEX(Reservations[Screening],MATCH(SeatReservations[[#This Row],[Reservation]],Reservations[Id],0))</f>
        <v>124</v>
      </c>
      <c r="F3517">
        <f t="shared" si="54"/>
        <v>1</v>
      </c>
      <c r="G3517">
        <f>INDEX(Seat!E:E,MATCH(SeatReservations!C3517,Seat!A:A,0))</f>
        <v>0</v>
      </c>
    </row>
    <row r="3518" spans="1:7" x14ac:dyDescent="0.25">
      <c r="A3518">
        <v>3517</v>
      </c>
      <c r="B3518">
        <v>1875</v>
      </c>
      <c r="C3518">
        <v>1116</v>
      </c>
      <c r="D3518">
        <f>INDEX(Reservations[Hall (won''t be transferred to database)],MATCH(SeatReservations[[#This Row],[Reservation]],Reservations[Id],0))</f>
        <v>6</v>
      </c>
      <c r="E3518">
        <f>INDEX(Reservations[Screening],MATCH(SeatReservations[[#This Row],[Reservation]],Reservations[Id],0))</f>
        <v>226</v>
      </c>
      <c r="F3518">
        <f t="shared" si="54"/>
        <v>1</v>
      </c>
      <c r="G3518">
        <f>INDEX(Seat!E:E,MATCH(SeatReservations!C3518,Seat!A:A,0))</f>
        <v>0</v>
      </c>
    </row>
    <row r="3519" spans="1:7" x14ac:dyDescent="0.25">
      <c r="A3519">
        <v>3518</v>
      </c>
      <c r="B3519">
        <v>196</v>
      </c>
      <c r="C3519">
        <v>1420</v>
      </c>
      <c r="D3519">
        <f>INDEX(Reservations[Hall (won''t be transferred to database)],MATCH(SeatReservations[[#This Row],[Reservation]],Reservations[Id],0))</f>
        <v>10</v>
      </c>
      <c r="E3519">
        <f>INDEX(Reservations[Screening],MATCH(SeatReservations[[#This Row],[Reservation]],Reservations[Id],0))</f>
        <v>789</v>
      </c>
      <c r="F3519">
        <f t="shared" si="54"/>
        <v>1</v>
      </c>
      <c r="G3519">
        <f>INDEX(Seat!E:E,MATCH(SeatReservations!C3519,Seat!A:A,0))</f>
        <v>0</v>
      </c>
    </row>
    <row r="3520" spans="1:7" x14ac:dyDescent="0.25">
      <c r="A3520">
        <v>3519</v>
      </c>
      <c r="B3520">
        <v>866</v>
      </c>
      <c r="C3520">
        <v>1276</v>
      </c>
      <c r="D3520">
        <f>INDEX(Reservations[Hall (won''t be transferred to database)],MATCH(SeatReservations[[#This Row],[Reservation]],Reservations[Id],0))</f>
        <v>8</v>
      </c>
      <c r="E3520">
        <f>INDEX(Reservations[Screening],MATCH(SeatReservations[[#This Row],[Reservation]],Reservations[Id],0))</f>
        <v>603</v>
      </c>
      <c r="F3520">
        <f t="shared" si="54"/>
        <v>1</v>
      </c>
      <c r="G3520">
        <f>INDEX(Seat!E:E,MATCH(SeatReservations!C3520,Seat!A:A,0))</f>
        <v>0</v>
      </c>
    </row>
    <row r="3521" spans="1:7" x14ac:dyDescent="0.25">
      <c r="A3521">
        <v>3520</v>
      </c>
      <c r="B3521">
        <v>2924</v>
      </c>
      <c r="C3521">
        <v>15</v>
      </c>
      <c r="D3521">
        <f>INDEX(Reservations[Hall (won''t be transferred to database)],MATCH(SeatReservations[[#This Row],[Reservation]],Reservations[Id],0))</f>
        <v>1</v>
      </c>
      <c r="E3521">
        <f>INDEX(Reservations[Screening],MATCH(SeatReservations[[#This Row],[Reservation]],Reservations[Id],0))</f>
        <v>735</v>
      </c>
      <c r="F3521">
        <f t="shared" si="54"/>
        <v>1</v>
      </c>
      <c r="G3521">
        <f>INDEX(Seat!E:E,MATCH(SeatReservations!C3521,Seat!A:A,0))</f>
        <v>0</v>
      </c>
    </row>
    <row r="3522" spans="1:7" x14ac:dyDescent="0.25">
      <c r="A3522">
        <v>3521</v>
      </c>
      <c r="B3522">
        <v>2535</v>
      </c>
      <c r="C3522">
        <v>1271</v>
      </c>
      <c r="D3522">
        <f>INDEX(Reservations[Hall (won''t be transferred to database)],MATCH(SeatReservations[[#This Row],[Reservation]],Reservations[Id],0))</f>
        <v>8</v>
      </c>
      <c r="E3522">
        <f>INDEX(Reservations[Screening],MATCH(SeatReservations[[#This Row],[Reservation]],Reservations[Id],0))</f>
        <v>652</v>
      </c>
      <c r="F3522">
        <f t="shared" ref="F3522:F3585" si="55">COUNTIFS($E$1:$E$15894,E3522,$C$1:$C$15894,C3522)</f>
        <v>1</v>
      </c>
      <c r="G3522">
        <f>INDEX(Seat!E:E,MATCH(SeatReservations!C3522,Seat!A:A,0))</f>
        <v>0</v>
      </c>
    </row>
    <row r="3523" spans="1:7" x14ac:dyDescent="0.25">
      <c r="A3523">
        <v>3522</v>
      </c>
      <c r="B3523">
        <v>552</v>
      </c>
      <c r="C3523">
        <v>623</v>
      </c>
      <c r="D3523">
        <f>INDEX(Reservations[Hall (won''t be transferred to database)],MATCH(SeatReservations[[#This Row],[Reservation]],Reservations[Id],0))</f>
        <v>3</v>
      </c>
      <c r="E3523">
        <f>INDEX(Reservations[Screening],MATCH(SeatReservations[[#This Row],[Reservation]],Reservations[Id],0))</f>
        <v>612</v>
      </c>
      <c r="F3523">
        <f t="shared" si="55"/>
        <v>1</v>
      </c>
      <c r="G3523">
        <f>INDEX(Seat!E:E,MATCH(SeatReservations!C3523,Seat!A:A,0))</f>
        <v>0</v>
      </c>
    </row>
    <row r="3524" spans="1:7" x14ac:dyDescent="0.25">
      <c r="A3524">
        <v>3523</v>
      </c>
      <c r="B3524">
        <v>886</v>
      </c>
      <c r="C3524">
        <v>761</v>
      </c>
      <c r="D3524">
        <f>INDEX(Reservations[Hall (won''t be transferred to database)],MATCH(SeatReservations[[#This Row],[Reservation]],Reservations[Id],0))</f>
        <v>4</v>
      </c>
      <c r="E3524">
        <f>INDEX(Reservations[Screening],MATCH(SeatReservations[[#This Row],[Reservation]],Reservations[Id],0))</f>
        <v>738</v>
      </c>
      <c r="F3524">
        <f t="shared" si="55"/>
        <v>1</v>
      </c>
      <c r="G3524">
        <f>INDEX(Seat!E:E,MATCH(SeatReservations!C3524,Seat!A:A,0))</f>
        <v>0</v>
      </c>
    </row>
    <row r="3525" spans="1:7" x14ac:dyDescent="0.25">
      <c r="A3525">
        <v>3524</v>
      </c>
      <c r="B3525">
        <v>2909</v>
      </c>
      <c r="C3525">
        <v>1122</v>
      </c>
      <c r="D3525">
        <f>INDEX(Reservations[Hall (won''t be transferred to database)],MATCH(SeatReservations[[#This Row],[Reservation]],Reservations[Id],0))</f>
        <v>6</v>
      </c>
      <c r="E3525">
        <f>INDEX(Reservations[Screening],MATCH(SeatReservations[[#This Row],[Reservation]],Reservations[Id],0))</f>
        <v>624</v>
      </c>
      <c r="F3525">
        <f t="shared" si="55"/>
        <v>1</v>
      </c>
      <c r="G3525">
        <f>INDEX(Seat!E:E,MATCH(SeatReservations!C3525,Seat!A:A,0))</f>
        <v>0</v>
      </c>
    </row>
    <row r="3526" spans="1:7" x14ac:dyDescent="0.25">
      <c r="A3526">
        <v>3525</v>
      </c>
      <c r="B3526">
        <v>223</v>
      </c>
      <c r="C3526">
        <v>1178</v>
      </c>
      <c r="D3526">
        <f>INDEX(Reservations[Hall (won''t be transferred to database)],MATCH(SeatReservations[[#This Row],[Reservation]],Reservations[Id],0))</f>
        <v>7</v>
      </c>
      <c r="E3526">
        <f>INDEX(Reservations[Screening],MATCH(SeatReservations[[#This Row],[Reservation]],Reservations[Id],0))</f>
        <v>778</v>
      </c>
      <c r="F3526">
        <f t="shared" si="55"/>
        <v>1</v>
      </c>
      <c r="G3526">
        <f>INDEX(Seat!E:E,MATCH(SeatReservations!C3526,Seat!A:A,0))</f>
        <v>0</v>
      </c>
    </row>
    <row r="3527" spans="1:7" x14ac:dyDescent="0.25">
      <c r="A3527">
        <v>3526</v>
      </c>
      <c r="B3527">
        <v>1687</v>
      </c>
      <c r="C3527">
        <v>985</v>
      </c>
      <c r="D3527">
        <f>INDEX(Reservations[Hall (won''t be transferred to database)],MATCH(SeatReservations[[#This Row],[Reservation]],Reservations[Id],0))</f>
        <v>5</v>
      </c>
      <c r="E3527">
        <f>INDEX(Reservations[Screening],MATCH(SeatReservations[[#This Row],[Reservation]],Reservations[Id],0))</f>
        <v>295</v>
      </c>
      <c r="F3527">
        <f t="shared" si="55"/>
        <v>1</v>
      </c>
      <c r="G3527">
        <f>INDEX(Seat!E:E,MATCH(SeatReservations!C3527,Seat!A:A,0))</f>
        <v>0</v>
      </c>
    </row>
    <row r="3528" spans="1:7" x14ac:dyDescent="0.25">
      <c r="A3528">
        <v>3527</v>
      </c>
      <c r="B3528">
        <v>1420</v>
      </c>
      <c r="C3528">
        <v>681</v>
      </c>
      <c r="D3528">
        <f>INDEX(Reservations[Hall (won''t be transferred to database)],MATCH(SeatReservations[[#This Row],[Reservation]],Reservations[Id],0))</f>
        <v>3</v>
      </c>
      <c r="E3528">
        <f>INDEX(Reservations[Screening],MATCH(SeatReservations[[#This Row],[Reservation]],Reservations[Id],0))</f>
        <v>45</v>
      </c>
      <c r="F3528">
        <f t="shared" si="55"/>
        <v>1</v>
      </c>
      <c r="G3528">
        <f>INDEX(Seat!E:E,MATCH(SeatReservations!C3528,Seat!A:A,0))</f>
        <v>0</v>
      </c>
    </row>
    <row r="3529" spans="1:7" x14ac:dyDescent="0.25">
      <c r="A3529">
        <v>3528</v>
      </c>
      <c r="B3529">
        <v>1179</v>
      </c>
      <c r="C3529">
        <v>403</v>
      </c>
      <c r="D3529">
        <f>INDEX(Reservations[Hall (won''t be transferred to database)],MATCH(SeatReservations[[#This Row],[Reservation]],Reservations[Id],0))</f>
        <v>2</v>
      </c>
      <c r="E3529">
        <f>INDEX(Reservations[Screening],MATCH(SeatReservations[[#This Row],[Reservation]],Reservations[Id],0))</f>
        <v>146</v>
      </c>
      <c r="F3529">
        <f t="shared" si="55"/>
        <v>1</v>
      </c>
      <c r="G3529">
        <f>INDEX(Seat!E:E,MATCH(SeatReservations!C3529,Seat!A:A,0))</f>
        <v>0</v>
      </c>
    </row>
    <row r="3530" spans="1:7" x14ac:dyDescent="0.25">
      <c r="A3530">
        <v>3529</v>
      </c>
      <c r="B3530">
        <v>692</v>
      </c>
      <c r="C3530">
        <v>1282</v>
      </c>
      <c r="D3530">
        <f>INDEX(Reservations[Hall (won''t be transferred to database)],MATCH(SeatReservations[[#This Row],[Reservation]],Reservations[Id],0))</f>
        <v>8</v>
      </c>
      <c r="E3530">
        <f>INDEX(Reservations[Screening],MATCH(SeatReservations[[#This Row],[Reservation]],Reservations[Id],0))</f>
        <v>603</v>
      </c>
      <c r="F3530">
        <f t="shared" si="55"/>
        <v>1</v>
      </c>
      <c r="G3530">
        <f>INDEX(Seat!E:E,MATCH(SeatReservations!C3530,Seat!A:A,0))</f>
        <v>0</v>
      </c>
    </row>
    <row r="3531" spans="1:7" x14ac:dyDescent="0.25">
      <c r="A3531">
        <v>3530</v>
      </c>
      <c r="B3531">
        <v>118</v>
      </c>
      <c r="C3531">
        <v>69</v>
      </c>
      <c r="D3531">
        <f>INDEX(Reservations[Hall (won''t be transferred to database)],MATCH(SeatReservations[[#This Row],[Reservation]],Reservations[Id],0))</f>
        <v>1</v>
      </c>
      <c r="E3531">
        <f>INDEX(Reservations[Screening],MATCH(SeatReservations[[#This Row],[Reservation]],Reservations[Id],0))</f>
        <v>744</v>
      </c>
      <c r="F3531">
        <f t="shared" si="55"/>
        <v>1</v>
      </c>
      <c r="G3531">
        <f>INDEX(Seat!E:E,MATCH(SeatReservations!C3531,Seat!A:A,0))</f>
        <v>0</v>
      </c>
    </row>
    <row r="3532" spans="1:7" x14ac:dyDescent="0.25">
      <c r="A3532">
        <v>3531</v>
      </c>
      <c r="B3532">
        <v>1022</v>
      </c>
      <c r="C3532">
        <v>1038</v>
      </c>
      <c r="D3532">
        <f>INDEX(Reservations[Hall (won''t be transferred to database)],MATCH(SeatReservations[[#This Row],[Reservation]],Reservations[Id],0))</f>
        <v>5</v>
      </c>
      <c r="E3532">
        <f>INDEX(Reservations[Screening],MATCH(SeatReservations[[#This Row],[Reservation]],Reservations[Id],0))</f>
        <v>256</v>
      </c>
      <c r="F3532">
        <f t="shared" si="55"/>
        <v>1</v>
      </c>
      <c r="G3532">
        <f>INDEX(Seat!E:E,MATCH(SeatReservations!C3532,Seat!A:A,0))</f>
        <v>0</v>
      </c>
    </row>
    <row r="3533" spans="1:7" x14ac:dyDescent="0.25">
      <c r="A3533">
        <v>3532</v>
      </c>
      <c r="B3533">
        <v>837</v>
      </c>
      <c r="C3533">
        <v>1237</v>
      </c>
      <c r="D3533">
        <f>INDEX(Reservations[Hall (won''t be transferred to database)],MATCH(SeatReservations[[#This Row],[Reservation]],Reservations[Id],0))</f>
        <v>7</v>
      </c>
      <c r="E3533">
        <f>INDEX(Reservations[Screening],MATCH(SeatReservations[[#This Row],[Reservation]],Reservations[Id],0))</f>
        <v>774</v>
      </c>
      <c r="F3533">
        <f t="shared" si="55"/>
        <v>1</v>
      </c>
      <c r="G3533">
        <f>INDEX(Seat!E:E,MATCH(SeatReservations!C3533,Seat!A:A,0))</f>
        <v>0</v>
      </c>
    </row>
    <row r="3534" spans="1:7" x14ac:dyDescent="0.25">
      <c r="A3534">
        <v>3533</v>
      </c>
      <c r="B3534">
        <v>1260</v>
      </c>
      <c r="C3534">
        <v>1313</v>
      </c>
      <c r="D3534">
        <f>INDEX(Reservations[Hall (won''t be transferred to database)],MATCH(SeatReservations[[#This Row],[Reservation]],Reservations[Id],0))</f>
        <v>8</v>
      </c>
      <c r="E3534">
        <f>INDEX(Reservations[Screening],MATCH(SeatReservations[[#This Row],[Reservation]],Reservations[Id],0))</f>
        <v>222</v>
      </c>
      <c r="F3534">
        <f t="shared" si="55"/>
        <v>1</v>
      </c>
      <c r="G3534">
        <f>INDEX(Seat!E:E,MATCH(SeatReservations!C3534,Seat!A:A,0))</f>
        <v>0</v>
      </c>
    </row>
    <row r="3535" spans="1:7" x14ac:dyDescent="0.25">
      <c r="A3535">
        <v>3534</v>
      </c>
      <c r="B3535">
        <v>1694</v>
      </c>
      <c r="C3535">
        <v>973</v>
      </c>
      <c r="D3535">
        <f>INDEX(Reservations[Hall (won''t be transferred to database)],MATCH(SeatReservations[[#This Row],[Reservation]],Reservations[Id],0))</f>
        <v>5</v>
      </c>
      <c r="E3535">
        <f>INDEX(Reservations[Screening],MATCH(SeatReservations[[#This Row],[Reservation]],Reservations[Id],0))</f>
        <v>104</v>
      </c>
      <c r="F3535">
        <f t="shared" si="55"/>
        <v>1</v>
      </c>
      <c r="G3535">
        <f>INDEX(Seat!E:E,MATCH(SeatReservations!C3535,Seat!A:A,0))</f>
        <v>0</v>
      </c>
    </row>
    <row r="3536" spans="1:7" x14ac:dyDescent="0.25">
      <c r="A3536">
        <v>3535</v>
      </c>
      <c r="B3536">
        <v>601</v>
      </c>
      <c r="C3536">
        <v>1336</v>
      </c>
      <c r="D3536">
        <f>INDEX(Reservations[Hall (won''t be transferred to database)],MATCH(SeatReservations[[#This Row],[Reservation]],Reservations[Id],0))</f>
        <v>9</v>
      </c>
      <c r="E3536">
        <f>INDEX(Reservations[Screening],MATCH(SeatReservations[[#This Row],[Reservation]],Reservations[Id],0))</f>
        <v>805</v>
      </c>
      <c r="F3536">
        <f t="shared" si="55"/>
        <v>1</v>
      </c>
      <c r="G3536">
        <f>INDEX(Seat!E:E,MATCH(SeatReservations!C3536,Seat!A:A,0))</f>
        <v>0</v>
      </c>
    </row>
    <row r="3537" spans="1:7" x14ac:dyDescent="0.25">
      <c r="A3537">
        <v>3536</v>
      </c>
      <c r="B3537">
        <v>2629</v>
      </c>
      <c r="C3537">
        <v>446</v>
      </c>
      <c r="D3537">
        <f>INDEX(Reservations[Hall (won''t be transferred to database)],MATCH(SeatReservations[[#This Row],[Reservation]],Reservations[Id],0))</f>
        <v>2</v>
      </c>
      <c r="E3537">
        <f>INDEX(Reservations[Screening],MATCH(SeatReservations[[#This Row],[Reservation]],Reservations[Id],0))</f>
        <v>643</v>
      </c>
      <c r="F3537">
        <f t="shared" si="55"/>
        <v>1</v>
      </c>
      <c r="G3537">
        <f>INDEX(Seat!E:E,MATCH(SeatReservations!C3537,Seat!A:A,0))</f>
        <v>0</v>
      </c>
    </row>
    <row r="3538" spans="1:7" x14ac:dyDescent="0.25">
      <c r="A3538">
        <v>3537</v>
      </c>
      <c r="B3538">
        <v>1158</v>
      </c>
      <c r="C3538">
        <v>229</v>
      </c>
      <c r="D3538">
        <f>INDEX(Reservations[Hall (won''t be transferred to database)],MATCH(SeatReservations[[#This Row],[Reservation]],Reservations[Id],0))</f>
        <v>1</v>
      </c>
      <c r="E3538">
        <f>INDEX(Reservations[Screening],MATCH(SeatReservations[[#This Row],[Reservation]],Reservations[Id],0))</f>
        <v>48</v>
      </c>
      <c r="F3538">
        <f t="shared" si="55"/>
        <v>1</v>
      </c>
      <c r="G3538">
        <f>INDEX(Seat!E:E,MATCH(SeatReservations!C3538,Seat!A:A,0))</f>
        <v>0</v>
      </c>
    </row>
    <row r="3539" spans="1:7" x14ac:dyDescent="0.25">
      <c r="A3539">
        <v>3538</v>
      </c>
      <c r="B3539">
        <v>2928</v>
      </c>
      <c r="C3539">
        <v>1135</v>
      </c>
      <c r="D3539">
        <f>INDEX(Reservations[Hall (won''t be transferred to database)],MATCH(SeatReservations[[#This Row],[Reservation]],Reservations[Id],0))</f>
        <v>6</v>
      </c>
      <c r="E3539">
        <f>INDEX(Reservations[Screening],MATCH(SeatReservations[[#This Row],[Reservation]],Reservations[Id],0))</f>
        <v>677</v>
      </c>
      <c r="F3539">
        <f t="shared" si="55"/>
        <v>1</v>
      </c>
      <c r="G3539">
        <f>INDEX(Seat!E:E,MATCH(SeatReservations!C3539,Seat!A:A,0))</f>
        <v>0</v>
      </c>
    </row>
    <row r="3540" spans="1:7" x14ac:dyDescent="0.25">
      <c r="A3540">
        <v>3539</v>
      </c>
      <c r="B3540">
        <v>2416</v>
      </c>
      <c r="C3540">
        <v>200</v>
      </c>
      <c r="D3540">
        <f>INDEX(Reservations[Hall (won''t be transferred to database)],MATCH(SeatReservations[[#This Row],[Reservation]],Reservations[Id],0))</f>
        <v>1</v>
      </c>
      <c r="E3540">
        <f>INDEX(Reservations[Screening],MATCH(SeatReservations[[#This Row],[Reservation]],Reservations[Id],0))</f>
        <v>622</v>
      </c>
      <c r="F3540">
        <f t="shared" si="55"/>
        <v>1</v>
      </c>
      <c r="G3540">
        <f>INDEX(Seat!E:E,MATCH(SeatReservations!C3540,Seat!A:A,0))</f>
        <v>0</v>
      </c>
    </row>
    <row r="3541" spans="1:7" x14ac:dyDescent="0.25">
      <c r="A3541">
        <v>3540</v>
      </c>
      <c r="B3541">
        <v>579</v>
      </c>
      <c r="C3541">
        <v>1328</v>
      </c>
      <c r="D3541">
        <f>INDEX(Reservations[Hall (won''t be transferred to database)],MATCH(SeatReservations[[#This Row],[Reservation]],Reservations[Id],0))</f>
        <v>9</v>
      </c>
      <c r="E3541">
        <f>INDEX(Reservations[Screening],MATCH(SeatReservations[[#This Row],[Reservation]],Reservations[Id],0))</f>
        <v>611</v>
      </c>
      <c r="F3541">
        <f t="shared" si="55"/>
        <v>2</v>
      </c>
      <c r="G3541">
        <f>INDEX(Seat!E:E,MATCH(SeatReservations!C3541,Seat!A:A,0))</f>
        <v>0</v>
      </c>
    </row>
    <row r="3542" spans="1:7" x14ac:dyDescent="0.25">
      <c r="A3542">
        <v>3541</v>
      </c>
      <c r="B3542">
        <v>2139</v>
      </c>
      <c r="C3542">
        <v>1344</v>
      </c>
      <c r="D3542">
        <f>INDEX(Reservations[Hall (won''t be transferred to database)],MATCH(SeatReservations[[#This Row],[Reservation]],Reservations[Id],0))</f>
        <v>9</v>
      </c>
      <c r="E3542">
        <f>INDEX(Reservations[Screening],MATCH(SeatReservations[[#This Row],[Reservation]],Reservations[Id],0))</f>
        <v>799</v>
      </c>
      <c r="F3542">
        <f t="shared" si="55"/>
        <v>1</v>
      </c>
      <c r="G3542">
        <f>INDEX(Seat!E:E,MATCH(SeatReservations!C3542,Seat!A:A,0))</f>
        <v>0</v>
      </c>
    </row>
    <row r="3543" spans="1:7" x14ac:dyDescent="0.25">
      <c r="A3543">
        <v>3542</v>
      </c>
      <c r="B3543">
        <v>2263</v>
      </c>
      <c r="C3543">
        <v>187</v>
      </c>
      <c r="D3543">
        <f>INDEX(Reservations[Hall (won''t be transferred to database)],MATCH(SeatReservations[[#This Row],[Reservation]],Reservations[Id],0))</f>
        <v>1</v>
      </c>
      <c r="E3543">
        <f>INDEX(Reservations[Screening],MATCH(SeatReservations[[#This Row],[Reservation]],Reservations[Id],0))</f>
        <v>688</v>
      </c>
      <c r="F3543">
        <f t="shared" si="55"/>
        <v>1</v>
      </c>
      <c r="G3543">
        <f>INDEX(Seat!E:E,MATCH(SeatReservations!C3543,Seat!A:A,0))</f>
        <v>0</v>
      </c>
    </row>
    <row r="3544" spans="1:7" x14ac:dyDescent="0.25">
      <c r="A3544">
        <v>3543</v>
      </c>
      <c r="B3544">
        <v>327</v>
      </c>
      <c r="C3544">
        <v>104</v>
      </c>
      <c r="D3544">
        <f>INDEX(Reservations[Hall (won''t be transferred to database)],MATCH(SeatReservations[[#This Row],[Reservation]],Reservations[Id],0))</f>
        <v>1</v>
      </c>
      <c r="E3544">
        <f>INDEX(Reservations[Screening],MATCH(SeatReservations[[#This Row],[Reservation]],Reservations[Id],0))</f>
        <v>697</v>
      </c>
      <c r="F3544">
        <f t="shared" si="55"/>
        <v>1</v>
      </c>
      <c r="G3544">
        <f>INDEX(Seat!E:E,MATCH(SeatReservations!C3544,Seat!A:A,0))</f>
        <v>0</v>
      </c>
    </row>
    <row r="3545" spans="1:7" x14ac:dyDescent="0.25">
      <c r="A3545">
        <v>3544</v>
      </c>
      <c r="B3545">
        <v>2866</v>
      </c>
      <c r="C3545">
        <v>1275</v>
      </c>
      <c r="D3545">
        <f>INDEX(Reservations[Hall (won''t be transferred to database)],MATCH(SeatReservations[[#This Row],[Reservation]],Reservations[Id],0))</f>
        <v>8</v>
      </c>
      <c r="E3545">
        <f>INDEX(Reservations[Screening],MATCH(SeatReservations[[#This Row],[Reservation]],Reservations[Id],0))</f>
        <v>603</v>
      </c>
      <c r="F3545">
        <f t="shared" si="55"/>
        <v>1</v>
      </c>
      <c r="G3545">
        <f>INDEX(Seat!E:E,MATCH(SeatReservations!C3545,Seat!A:A,0))</f>
        <v>0</v>
      </c>
    </row>
    <row r="3546" spans="1:7" x14ac:dyDescent="0.25">
      <c r="A3546">
        <v>3545</v>
      </c>
      <c r="B3546">
        <v>2837</v>
      </c>
      <c r="C3546">
        <v>1196</v>
      </c>
      <c r="D3546">
        <f>INDEX(Reservations[Hall (won''t be transferred to database)],MATCH(SeatReservations[[#This Row],[Reservation]],Reservations[Id],0))</f>
        <v>7</v>
      </c>
      <c r="E3546">
        <f>INDEX(Reservations[Screening],MATCH(SeatReservations[[#This Row],[Reservation]],Reservations[Id],0))</f>
        <v>774</v>
      </c>
      <c r="F3546">
        <f t="shared" si="55"/>
        <v>1</v>
      </c>
      <c r="G3546">
        <f>INDEX(Seat!E:E,MATCH(SeatReservations!C3546,Seat!A:A,0))</f>
        <v>0</v>
      </c>
    </row>
    <row r="3547" spans="1:7" x14ac:dyDescent="0.25">
      <c r="A3547">
        <v>3546</v>
      </c>
      <c r="B3547">
        <v>395</v>
      </c>
      <c r="C3547">
        <v>1165</v>
      </c>
      <c r="D3547">
        <f>INDEX(Reservations[Hall (won''t be transferred to database)],MATCH(SeatReservations[[#This Row],[Reservation]],Reservations[Id],0))</f>
        <v>7</v>
      </c>
      <c r="E3547">
        <f>INDEX(Reservations[Screening],MATCH(SeatReservations[[#This Row],[Reservation]],Reservations[Id],0))</f>
        <v>621</v>
      </c>
      <c r="F3547">
        <f t="shared" si="55"/>
        <v>2</v>
      </c>
      <c r="G3547">
        <f>INDEX(Seat!E:E,MATCH(SeatReservations!C3547,Seat!A:A,0))</f>
        <v>0</v>
      </c>
    </row>
    <row r="3548" spans="1:7" x14ac:dyDescent="0.25">
      <c r="A3548">
        <v>3547</v>
      </c>
      <c r="B3548">
        <v>2490</v>
      </c>
      <c r="C3548">
        <v>1089</v>
      </c>
      <c r="D3548">
        <f>INDEX(Reservations[Hall (won''t be transferred to database)],MATCH(SeatReservations[[#This Row],[Reservation]],Reservations[Id],0))</f>
        <v>6</v>
      </c>
      <c r="E3548">
        <f>INDEX(Reservations[Screening],MATCH(SeatReservations[[#This Row],[Reservation]],Reservations[Id],0))</f>
        <v>646</v>
      </c>
      <c r="F3548">
        <f t="shared" si="55"/>
        <v>1</v>
      </c>
      <c r="G3548">
        <f>INDEX(Seat!E:E,MATCH(SeatReservations!C3548,Seat!A:A,0))</f>
        <v>0</v>
      </c>
    </row>
    <row r="3549" spans="1:7" x14ac:dyDescent="0.25">
      <c r="A3549">
        <v>3548</v>
      </c>
      <c r="B3549">
        <v>389</v>
      </c>
      <c r="C3549">
        <v>601</v>
      </c>
      <c r="D3549">
        <f>INDEX(Reservations[Hall (won''t be transferred to database)],MATCH(SeatReservations[[#This Row],[Reservation]],Reservations[Id],0))</f>
        <v>3</v>
      </c>
      <c r="E3549">
        <f>INDEX(Reservations[Screening],MATCH(SeatReservations[[#This Row],[Reservation]],Reservations[Id],0))</f>
        <v>675</v>
      </c>
      <c r="F3549">
        <f t="shared" si="55"/>
        <v>1</v>
      </c>
      <c r="G3549">
        <f>INDEX(Seat!E:E,MATCH(SeatReservations!C3549,Seat!A:A,0))</f>
        <v>0</v>
      </c>
    </row>
    <row r="3550" spans="1:7" x14ac:dyDescent="0.25">
      <c r="A3550">
        <v>3549</v>
      </c>
      <c r="B3550">
        <v>126</v>
      </c>
      <c r="C3550">
        <v>575</v>
      </c>
      <c r="D3550">
        <f>INDEX(Reservations[Hall (won''t be transferred to database)],MATCH(SeatReservations[[#This Row],[Reservation]],Reservations[Id],0))</f>
        <v>3</v>
      </c>
      <c r="E3550">
        <f>INDEX(Reservations[Screening],MATCH(SeatReservations[[#This Row],[Reservation]],Reservations[Id],0))</f>
        <v>766</v>
      </c>
      <c r="F3550">
        <f t="shared" si="55"/>
        <v>1</v>
      </c>
      <c r="G3550">
        <f>INDEX(Seat!E:E,MATCH(SeatReservations!C3550,Seat!A:A,0))</f>
        <v>0</v>
      </c>
    </row>
    <row r="3551" spans="1:7" x14ac:dyDescent="0.25">
      <c r="A3551">
        <v>3550</v>
      </c>
      <c r="B3551">
        <v>1007</v>
      </c>
      <c r="C3551">
        <v>1398</v>
      </c>
      <c r="D3551">
        <f>INDEX(Reservations[Hall (won''t be transferred to database)],MATCH(SeatReservations[[#This Row],[Reservation]],Reservations[Id],0))</f>
        <v>10</v>
      </c>
      <c r="E3551">
        <f>INDEX(Reservations[Screening],MATCH(SeatReservations[[#This Row],[Reservation]],Reservations[Id],0))</f>
        <v>190</v>
      </c>
      <c r="F3551">
        <f t="shared" si="55"/>
        <v>1</v>
      </c>
      <c r="G3551">
        <f>INDEX(Seat!E:E,MATCH(SeatReservations!C3551,Seat!A:A,0))</f>
        <v>0</v>
      </c>
    </row>
    <row r="3552" spans="1:7" x14ac:dyDescent="0.25">
      <c r="A3552">
        <v>3551</v>
      </c>
      <c r="B3552">
        <v>2165</v>
      </c>
      <c r="C3552">
        <v>1359</v>
      </c>
      <c r="D3552">
        <f>INDEX(Reservations[Hall (won''t be transferred to database)],MATCH(SeatReservations[[#This Row],[Reservation]],Reservations[Id],0))</f>
        <v>9</v>
      </c>
      <c r="E3552">
        <f>INDEX(Reservations[Screening],MATCH(SeatReservations[[#This Row],[Reservation]],Reservations[Id],0))</f>
        <v>611</v>
      </c>
      <c r="F3552">
        <f t="shared" si="55"/>
        <v>1</v>
      </c>
      <c r="G3552">
        <f>INDEX(Seat!E:E,MATCH(SeatReservations!C3552,Seat!A:A,0))</f>
        <v>0</v>
      </c>
    </row>
    <row r="3553" spans="1:7" x14ac:dyDescent="0.25">
      <c r="A3553">
        <v>3552</v>
      </c>
      <c r="B3553">
        <v>149</v>
      </c>
      <c r="C3553">
        <v>1244</v>
      </c>
      <c r="D3553">
        <f>INDEX(Reservations[Hall (won''t be transferred to database)],MATCH(SeatReservations[[#This Row],[Reservation]],Reservations[Id],0))</f>
        <v>7</v>
      </c>
      <c r="E3553">
        <f>INDEX(Reservations[Screening],MATCH(SeatReservations[[#This Row],[Reservation]],Reservations[Id],0))</f>
        <v>796</v>
      </c>
      <c r="F3553">
        <f t="shared" si="55"/>
        <v>1</v>
      </c>
      <c r="G3553">
        <f>INDEX(Seat!E:E,MATCH(SeatReservations!C3553,Seat!A:A,0))</f>
        <v>0</v>
      </c>
    </row>
    <row r="3554" spans="1:7" x14ac:dyDescent="0.25">
      <c r="A3554">
        <v>3553</v>
      </c>
      <c r="B3554">
        <v>2958</v>
      </c>
      <c r="C3554">
        <v>1356</v>
      </c>
      <c r="D3554">
        <f>INDEX(Reservations[Hall (won''t be transferred to database)],MATCH(SeatReservations[[#This Row],[Reservation]],Reservations[Id],0))</f>
        <v>9</v>
      </c>
      <c r="E3554">
        <f>INDEX(Reservations[Screening],MATCH(SeatReservations[[#This Row],[Reservation]],Reservations[Id],0))</f>
        <v>755</v>
      </c>
      <c r="F3554">
        <f t="shared" si="55"/>
        <v>2</v>
      </c>
      <c r="G3554">
        <f>INDEX(Seat!E:E,MATCH(SeatReservations!C3554,Seat!A:A,0))</f>
        <v>0</v>
      </c>
    </row>
    <row r="3555" spans="1:7" x14ac:dyDescent="0.25">
      <c r="A3555">
        <v>3554</v>
      </c>
      <c r="B3555">
        <v>397</v>
      </c>
      <c r="C3555">
        <v>1357</v>
      </c>
      <c r="D3555">
        <f>INDEX(Reservations[Hall (won''t be transferred to database)],MATCH(SeatReservations[[#This Row],[Reservation]],Reservations[Id],0))</f>
        <v>9</v>
      </c>
      <c r="E3555">
        <f>INDEX(Reservations[Screening],MATCH(SeatReservations[[#This Row],[Reservation]],Reservations[Id],0))</f>
        <v>670</v>
      </c>
      <c r="F3555">
        <f t="shared" si="55"/>
        <v>1</v>
      </c>
      <c r="G3555">
        <f>INDEX(Seat!E:E,MATCH(SeatReservations!C3555,Seat!A:A,0))</f>
        <v>0</v>
      </c>
    </row>
    <row r="3556" spans="1:7" x14ac:dyDescent="0.25">
      <c r="A3556">
        <v>3555</v>
      </c>
      <c r="B3556">
        <v>2859</v>
      </c>
      <c r="C3556">
        <v>992</v>
      </c>
      <c r="D3556">
        <f>INDEX(Reservations[Hall (won''t be transferred to database)],MATCH(SeatReservations[[#This Row],[Reservation]],Reservations[Id],0))</f>
        <v>5</v>
      </c>
      <c r="E3556">
        <f>INDEX(Reservations[Screening],MATCH(SeatReservations[[#This Row],[Reservation]],Reservations[Id],0))</f>
        <v>718</v>
      </c>
      <c r="F3556">
        <f t="shared" si="55"/>
        <v>1</v>
      </c>
      <c r="G3556">
        <f>INDEX(Seat!E:E,MATCH(SeatReservations!C3556,Seat!A:A,0))</f>
        <v>0</v>
      </c>
    </row>
    <row r="3557" spans="1:7" x14ac:dyDescent="0.25">
      <c r="A3557">
        <v>3556</v>
      </c>
      <c r="B3557">
        <v>2158</v>
      </c>
      <c r="C3557">
        <v>725</v>
      </c>
      <c r="D3557">
        <f>INDEX(Reservations[Hall (won''t be transferred to database)],MATCH(SeatReservations[[#This Row],[Reservation]],Reservations[Id],0))</f>
        <v>4</v>
      </c>
      <c r="E3557">
        <f>INDEX(Reservations[Screening],MATCH(SeatReservations[[#This Row],[Reservation]],Reservations[Id],0))</f>
        <v>620</v>
      </c>
      <c r="F3557">
        <f t="shared" si="55"/>
        <v>1</v>
      </c>
      <c r="G3557">
        <f>INDEX(Seat!E:E,MATCH(SeatReservations!C3557,Seat!A:A,0))</f>
        <v>0</v>
      </c>
    </row>
    <row r="3558" spans="1:7" x14ac:dyDescent="0.25">
      <c r="A3558">
        <v>3557</v>
      </c>
      <c r="B3558">
        <v>1728</v>
      </c>
      <c r="C3558">
        <v>1413</v>
      </c>
      <c r="D3558">
        <f>INDEX(Reservations[Hall (won''t be transferred to database)],MATCH(SeatReservations[[#This Row],[Reservation]],Reservations[Id],0))</f>
        <v>10</v>
      </c>
      <c r="E3558">
        <f>INDEX(Reservations[Screening],MATCH(SeatReservations[[#This Row],[Reservation]],Reservations[Id],0))</f>
        <v>96</v>
      </c>
      <c r="F3558">
        <f t="shared" si="55"/>
        <v>1</v>
      </c>
      <c r="G3558">
        <f>INDEX(Seat!E:E,MATCH(SeatReservations!C3558,Seat!A:A,0))</f>
        <v>0</v>
      </c>
    </row>
    <row r="3559" spans="1:7" x14ac:dyDescent="0.25">
      <c r="A3559">
        <v>3558</v>
      </c>
      <c r="B3559">
        <v>1950</v>
      </c>
      <c r="C3559">
        <v>371</v>
      </c>
      <c r="D3559">
        <f>INDEX(Reservations[Hall (won''t be transferred to database)],MATCH(SeatReservations[[#This Row],[Reservation]],Reservations[Id],0))</f>
        <v>2</v>
      </c>
      <c r="E3559">
        <f>INDEX(Reservations[Screening],MATCH(SeatReservations[[#This Row],[Reservation]],Reservations[Id],0))</f>
        <v>230</v>
      </c>
      <c r="F3559">
        <f t="shared" si="55"/>
        <v>1</v>
      </c>
      <c r="G3559">
        <f>INDEX(Seat!E:E,MATCH(SeatReservations!C3559,Seat!A:A,0))</f>
        <v>0</v>
      </c>
    </row>
    <row r="3560" spans="1:7" x14ac:dyDescent="0.25">
      <c r="A3560">
        <v>3559</v>
      </c>
      <c r="B3560">
        <v>2015</v>
      </c>
      <c r="C3560">
        <v>157</v>
      </c>
      <c r="D3560">
        <f>INDEX(Reservations[Hall (won''t be transferred to database)],MATCH(SeatReservations[[#This Row],[Reservation]],Reservations[Id],0))</f>
        <v>1</v>
      </c>
      <c r="E3560">
        <f>INDEX(Reservations[Screening],MATCH(SeatReservations[[#This Row],[Reservation]],Reservations[Id],0))</f>
        <v>695</v>
      </c>
      <c r="F3560">
        <f t="shared" si="55"/>
        <v>1</v>
      </c>
      <c r="G3560">
        <f>INDEX(Seat!E:E,MATCH(SeatReservations!C3560,Seat!A:A,0))</f>
        <v>0</v>
      </c>
    </row>
    <row r="3561" spans="1:7" x14ac:dyDescent="0.25">
      <c r="A3561">
        <v>3560</v>
      </c>
      <c r="B3561">
        <v>2877</v>
      </c>
      <c r="C3561">
        <v>416</v>
      </c>
      <c r="D3561">
        <f>INDEX(Reservations[Hall (won''t be transferred to database)],MATCH(SeatReservations[[#This Row],[Reservation]],Reservations[Id],0))</f>
        <v>2</v>
      </c>
      <c r="E3561">
        <f>INDEX(Reservations[Screening],MATCH(SeatReservations[[#This Row],[Reservation]],Reservations[Id],0))</f>
        <v>837</v>
      </c>
      <c r="F3561">
        <f t="shared" si="55"/>
        <v>1</v>
      </c>
      <c r="G3561">
        <f>INDEX(Seat!E:E,MATCH(SeatReservations!C3561,Seat!A:A,0))</f>
        <v>0</v>
      </c>
    </row>
    <row r="3562" spans="1:7" x14ac:dyDescent="0.25">
      <c r="A3562">
        <v>3561</v>
      </c>
      <c r="B3562">
        <v>864</v>
      </c>
      <c r="C3562">
        <v>672</v>
      </c>
      <c r="D3562">
        <f>INDEX(Reservations[Hall (won''t be transferred to database)],MATCH(SeatReservations[[#This Row],[Reservation]],Reservations[Id],0))</f>
        <v>3</v>
      </c>
      <c r="E3562">
        <f>INDEX(Reservations[Screening],MATCH(SeatReservations[[#This Row],[Reservation]],Reservations[Id],0))</f>
        <v>808</v>
      </c>
      <c r="F3562">
        <f t="shared" si="55"/>
        <v>1</v>
      </c>
      <c r="G3562">
        <f>INDEX(Seat!E:E,MATCH(SeatReservations!C3562,Seat!A:A,0))</f>
        <v>0</v>
      </c>
    </row>
    <row r="3563" spans="1:7" x14ac:dyDescent="0.25">
      <c r="A3563">
        <v>3562</v>
      </c>
      <c r="B3563">
        <v>653</v>
      </c>
      <c r="C3563">
        <v>507</v>
      </c>
      <c r="D3563">
        <f>INDEX(Reservations[Hall (won''t be transferred to database)],MATCH(SeatReservations[[#This Row],[Reservation]],Reservations[Id],0))</f>
        <v>3</v>
      </c>
      <c r="E3563">
        <f>INDEX(Reservations[Screening],MATCH(SeatReservations[[#This Row],[Reservation]],Reservations[Id],0))</f>
        <v>645</v>
      </c>
      <c r="F3563">
        <f t="shared" si="55"/>
        <v>2</v>
      </c>
      <c r="G3563">
        <f>INDEX(Seat!E:E,MATCH(SeatReservations!C3563,Seat!A:A,0))</f>
        <v>0</v>
      </c>
    </row>
    <row r="3564" spans="1:7" x14ac:dyDescent="0.25">
      <c r="A3564">
        <v>3563</v>
      </c>
      <c r="B3564">
        <v>80</v>
      </c>
      <c r="C3564">
        <v>1001</v>
      </c>
      <c r="D3564">
        <f>INDEX(Reservations[Hall (won''t be transferred to database)],MATCH(SeatReservations[[#This Row],[Reservation]],Reservations[Id],0))</f>
        <v>5</v>
      </c>
      <c r="E3564">
        <f>INDEX(Reservations[Screening],MATCH(SeatReservations[[#This Row],[Reservation]],Reservations[Id],0))</f>
        <v>806</v>
      </c>
      <c r="F3564">
        <f t="shared" si="55"/>
        <v>1</v>
      </c>
      <c r="G3564">
        <f>INDEX(Seat!E:E,MATCH(SeatReservations!C3564,Seat!A:A,0))</f>
        <v>0</v>
      </c>
    </row>
    <row r="3565" spans="1:7" x14ac:dyDescent="0.25">
      <c r="A3565">
        <v>3564</v>
      </c>
      <c r="B3565">
        <v>1868</v>
      </c>
      <c r="C3565">
        <v>980</v>
      </c>
      <c r="D3565">
        <f>INDEX(Reservations[Hall (won''t be transferred to database)],MATCH(SeatReservations[[#This Row],[Reservation]],Reservations[Id],0))</f>
        <v>5</v>
      </c>
      <c r="E3565">
        <f>INDEX(Reservations[Screening],MATCH(SeatReservations[[#This Row],[Reservation]],Reservations[Id],0))</f>
        <v>113</v>
      </c>
      <c r="F3565">
        <f t="shared" si="55"/>
        <v>1</v>
      </c>
      <c r="G3565">
        <f>INDEX(Seat!E:E,MATCH(SeatReservations!C3565,Seat!A:A,0))</f>
        <v>0</v>
      </c>
    </row>
    <row r="3566" spans="1:7" x14ac:dyDescent="0.25">
      <c r="A3566">
        <v>3565</v>
      </c>
      <c r="B3566">
        <v>1656</v>
      </c>
      <c r="C3566">
        <v>1293</v>
      </c>
      <c r="D3566">
        <f>INDEX(Reservations[Hall (won''t be transferred to database)],MATCH(SeatReservations[[#This Row],[Reservation]],Reservations[Id],0))</f>
        <v>8</v>
      </c>
      <c r="E3566">
        <f>INDEX(Reservations[Screening],MATCH(SeatReservations[[#This Row],[Reservation]],Reservations[Id],0))</f>
        <v>15</v>
      </c>
      <c r="F3566">
        <f t="shared" si="55"/>
        <v>1</v>
      </c>
      <c r="G3566">
        <f>INDEX(Seat!E:E,MATCH(SeatReservations!C3566,Seat!A:A,0))</f>
        <v>0</v>
      </c>
    </row>
    <row r="3567" spans="1:7" x14ac:dyDescent="0.25">
      <c r="A3567">
        <v>3566</v>
      </c>
      <c r="B3567">
        <v>1859</v>
      </c>
      <c r="C3567">
        <v>104</v>
      </c>
      <c r="D3567">
        <f>INDEX(Reservations[Hall (won''t be transferred to database)],MATCH(SeatReservations[[#This Row],[Reservation]],Reservations[Id],0))</f>
        <v>1</v>
      </c>
      <c r="E3567">
        <f>INDEX(Reservations[Screening],MATCH(SeatReservations[[#This Row],[Reservation]],Reservations[Id],0))</f>
        <v>244</v>
      </c>
      <c r="F3567">
        <f t="shared" si="55"/>
        <v>1</v>
      </c>
      <c r="G3567">
        <f>INDEX(Seat!E:E,MATCH(SeatReservations!C3567,Seat!A:A,0))</f>
        <v>0</v>
      </c>
    </row>
    <row r="3568" spans="1:7" x14ac:dyDescent="0.25">
      <c r="A3568">
        <v>3567</v>
      </c>
      <c r="B3568">
        <v>2093</v>
      </c>
      <c r="C3568">
        <v>1041</v>
      </c>
      <c r="D3568">
        <f>INDEX(Reservations[Hall (won''t be transferred to database)],MATCH(SeatReservations[[#This Row],[Reservation]],Reservations[Id],0))</f>
        <v>5</v>
      </c>
      <c r="E3568">
        <f>INDEX(Reservations[Screening],MATCH(SeatReservations[[#This Row],[Reservation]],Reservations[Id],0))</f>
        <v>763</v>
      </c>
      <c r="F3568">
        <f t="shared" si="55"/>
        <v>1</v>
      </c>
      <c r="G3568">
        <f>INDEX(Seat!E:E,MATCH(SeatReservations!C3568,Seat!A:A,0))</f>
        <v>0</v>
      </c>
    </row>
    <row r="3569" spans="1:7" x14ac:dyDescent="0.25">
      <c r="A3569">
        <v>3568</v>
      </c>
      <c r="B3569">
        <v>1875</v>
      </c>
      <c r="C3569">
        <v>1131</v>
      </c>
      <c r="D3569">
        <f>INDEX(Reservations[Hall (won''t be transferred to database)],MATCH(SeatReservations[[#This Row],[Reservation]],Reservations[Id],0))</f>
        <v>6</v>
      </c>
      <c r="E3569">
        <f>INDEX(Reservations[Screening],MATCH(SeatReservations[[#This Row],[Reservation]],Reservations[Id],0))</f>
        <v>226</v>
      </c>
      <c r="F3569">
        <f t="shared" si="55"/>
        <v>1</v>
      </c>
      <c r="G3569">
        <f>INDEX(Seat!E:E,MATCH(SeatReservations!C3569,Seat!A:A,0))</f>
        <v>0</v>
      </c>
    </row>
    <row r="3570" spans="1:7" x14ac:dyDescent="0.25">
      <c r="A3570">
        <v>3569</v>
      </c>
      <c r="B3570">
        <v>1319</v>
      </c>
      <c r="C3570">
        <v>88</v>
      </c>
      <c r="D3570">
        <f>INDEX(Reservations[Hall (won''t be transferred to database)],MATCH(SeatReservations[[#This Row],[Reservation]],Reservations[Id],0))</f>
        <v>1</v>
      </c>
      <c r="E3570">
        <f>INDEX(Reservations[Screening],MATCH(SeatReservations[[#This Row],[Reservation]],Reservations[Id],0))</f>
        <v>141</v>
      </c>
      <c r="F3570">
        <f t="shared" si="55"/>
        <v>1</v>
      </c>
      <c r="G3570">
        <f>INDEX(Seat!E:E,MATCH(SeatReservations!C3570,Seat!A:A,0))</f>
        <v>0</v>
      </c>
    </row>
    <row r="3571" spans="1:7" x14ac:dyDescent="0.25">
      <c r="A3571">
        <v>3570</v>
      </c>
      <c r="B3571">
        <v>66</v>
      </c>
      <c r="C3571">
        <v>1342</v>
      </c>
      <c r="D3571">
        <f>INDEX(Reservations[Hall (won''t be transferred to database)],MATCH(SeatReservations[[#This Row],[Reservation]],Reservations[Id],0))</f>
        <v>9</v>
      </c>
      <c r="E3571">
        <f>INDEX(Reservations[Screening],MATCH(SeatReservations[[#This Row],[Reservation]],Reservations[Id],0))</f>
        <v>783</v>
      </c>
      <c r="F3571">
        <f t="shared" si="55"/>
        <v>1</v>
      </c>
      <c r="G3571">
        <f>INDEX(Seat!E:E,MATCH(SeatReservations!C3571,Seat!A:A,0))</f>
        <v>0</v>
      </c>
    </row>
    <row r="3572" spans="1:7" x14ac:dyDescent="0.25">
      <c r="A3572">
        <v>3571</v>
      </c>
      <c r="B3572">
        <v>1689</v>
      </c>
      <c r="C3572">
        <v>522</v>
      </c>
      <c r="D3572">
        <f>INDEX(Reservations[Hall (won''t be transferred to database)],MATCH(SeatReservations[[#This Row],[Reservation]],Reservations[Id],0))</f>
        <v>3</v>
      </c>
      <c r="E3572">
        <f>INDEX(Reservations[Screening],MATCH(SeatReservations[[#This Row],[Reservation]],Reservations[Id],0))</f>
        <v>186</v>
      </c>
      <c r="F3572">
        <f t="shared" si="55"/>
        <v>1</v>
      </c>
      <c r="G3572">
        <f>INDEX(Seat!E:E,MATCH(SeatReservations!C3572,Seat!A:A,0))</f>
        <v>0</v>
      </c>
    </row>
    <row r="3573" spans="1:7" x14ac:dyDescent="0.25">
      <c r="A3573">
        <v>3572</v>
      </c>
      <c r="B3573">
        <v>1105</v>
      </c>
      <c r="C3573">
        <v>160</v>
      </c>
      <c r="D3573">
        <f>INDEX(Reservations[Hall (won''t be transferred to database)],MATCH(SeatReservations[[#This Row],[Reservation]],Reservations[Id],0))</f>
        <v>1</v>
      </c>
      <c r="E3573">
        <f>INDEX(Reservations[Screening],MATCH(SeatReservations[[#This Row],[Reservation]],Reservations[Id],0))</f>
        <v>254</v>
      </c>
      <c r="F3573">
        <f t="shared" si="55"/>
        <v>1</v>
      </c>
      <c r="G3573">
        <f>INDEX(Seat!E:E,MATCH(SeatReservations!C3573,Seat!A:A,0))</f>
        <v>0</v>
      </c>
    </row>
    <row r="3574" spans="1:7" x14ac:dyDescent="0.25">
      <c r="A3574">
        <v>3573</v>
      </c>
      <c r="B3574">
        <v>1493</v>
      </c>
      <c r="C3574">
        <v>7</v>
      </c>
      <c r="D3574">
        <f>INDEX(Reservations[Hall (won''t be transferred to database)],MATCH(SeatReservations[[#This Row],[Reservation]],Reservations[Id],0))</f>
        <v>1</v>
      </c>
      <c r="E3574">
        <f>INDEX(Reservations[Screening],MATCH(SeatReservations[[#This Row],[Reservation]],Reservations[Id],0))</f>
        <v>254</v>
      </c>
      <c r="F3574">
        <f t="shared" si="55"/>
        <v>1</v>
      </c>
      <c r="G3574">
        <f>INDEX(Seat!E:E,MATCH(SeatReservations!C3574,Seat!A:A,0))</f>
        <v>0</v>
      </c>
    </row>
    <row r="3575" spans="1:7" x14ac:dyDescent="0.25">
      <c r="A3575">
        <v>3574</v>
      </c>
      <c r="B3575">
        <v>2272</v>
      </c>
      <c r="C3575">
        <v>867</v>
      </c>
      <c r="D3575">
        <f>INDEX(Reservations[Hall (won''t be transferred to database)],MATCH(SeatReservations[[#This Row],[Reservation]],Reservations[Id],0))</f>
        <v>4</v>
      </c>
      <c r="E3575">
        <f>INDEX(Reservations[Screening],MATCH(SeatReservations[[#This Row],[Reservation]],Reservations[Id],0))</f>
        <v>708</v>
      </c>
      <c r="F3575">
        <f t="shared" si="55"/>
        <v>1</v>
      </c>
      <c r="G3575">
        <f>INDEX(Seat!E:E,MATCH(SeatReservations!C3575,Seat!A:A,0))</f>
        <v>0</v>
      </c>
    </row>
    <row r="3576" spans="1:7" x14ac:dyDescent="0.25">
      <c r="A3576">
        <v>3575</v>
      </c>
      <c r="B3576">
        <v>2947</v>
      </c>
      <c r="C3576">
        <v>458</v>
      </c>
      <c r="D3576">
        <f>INDEX(Reservations[Hall (won''t be transferred to database)],MATCH(SeatReservations[[#This Row],[Reservation]],Reservations[Id],0))</f>
        <v>2</v>
      </c>
      <c r="E3576">
        <f>INDEX(Reservations[Screening],MATCH(SeatReservations[[#This Row],[Reservation]],Reservations[Id],0))</f>
        <v>736</v>
      </c>
      <c r="F3576">
        <f t="shared" si="55"/>
        <v>1</v>
      </c>
      <c r="G3576">
        <f>INDEX(Seat!E:E,MATCH(SeatReservations!C3576,Seat!A:A,0))</f>
        <v>0</v>
      </c>
    </row>
    <row r="3577" spans="1:7" x14ac:dyDescent="0.25">
      <c r="A3577">
        <v>3576</v>
      </c>
      <c r="B3577">
        <v>407</v>
      </c>
      <c r="C3577">
        <v>1175</v>
      </c>
      <c r="D3577">
        <f>INDEX(Reservations[Hall (won''t be transferred to database)],MATCH(SeatReservations[[#This Row],[Reservation]],Reservations[Id],0))</f>
        <v>7</v>
      </c>
      <c r="E3577">
        <f>INDEX(Reservations[Screening],MATCH(SeatReservations[[#This Row],[Reservation]],Reservations[Id],0))</f>
        <v>742</v>
      </c>
      <c r="F3577">
        <f t="shared" si="55"/>
        <v>1</v>
      </c>
      <c r="G3577">
        <f>INDEX(Seat!E:E,MATCH(SeatReservations!C3577,Seat!A:A,0))</f>
        <v>0</v>
      </c>
    </row>
    <row r="3578" spans="1:7" x14ac:dyDescent="0.25">
      <c r="A3578">
        <v>3577</v>
      </c>
      <c r="B3578">
        <v>142</v>
      </c>
      <c r="C3578">
        <v>822</v>
      </c>
      <c r="D3578">
        <f>INDEX(Reservations[Hall (won''t be transferred to database)],MATCH(SeatReservations[[#This Row],[Reservation]],Reservations[Id],0))</f>
        <v>4</v>
      </c>
      <c r="E3578">
        <f>INDEX(Reservations[Screening],MATCH(SeatReservations[[#This Row],[Reservation]],Reservations[Id],0))</f>
        <v>798</v>
      </c>
      <c r="F3578">
        <f t="shared" si="55"/>
        <v>1</v>
      </c>
      <c r="G3578">
        <f>INDEX(Seat!E:E,MATCH(SeatReservations!C3578,Seat!A:A,0))</f>
        <v>0</v>
      </c>
    </row>
    <row r="3579" spans="1:7" x14ac:dyDescent="0.25">
      <c r="A3579">
        <v>3578</v>
      </c>
      <c r="B3579">
        <v>2188</v>
      </c>
      <c r="C3579">
        <v>447</v>
      </c>
      <c r="D3579">
        <f>INDEX(Reservations[Hall (won''t be transferred to database)],MATCH(SeatReservations[[#This Row],[Reservation]],Reservations[Id],0))</f>
        <v>2</v>
      </c>
      <c r="E3579">
        <f>INDEX(Reservations[Screening],MATCH(SeatReservations[[#This Row],[Reservation]],Reservations[Id],0))</f>
        <v>694</v>
      </c>
      <c r="F3579">
        <f t="shared" si="55"/>
        <v>1</v>
      </c>
      <c r="G3579">
        <f>INDEX(Seat!E:E,MATCH(SeatReservations!C3579,Seat!A:A,0))</f>
        <v>0</v>
      </c>
    </row>
    <row r="3580" spans="1:7" x14ac:dyDescent="0.25">
      <c r="A3580">
        <v>3579</v>
      </c>
      <c r="B3580">
        <v>2129</v>
      </c>
      <c r="C3580">
        <v>1242</v>
      </c>
      <c r="D3580">
        <f>INDEX(Reservations[Hall (won''t be transferred to database)],MATCH(SeatReservations[[#This Row],[Reservation]],Reservations[Id],0))</f>
        <v>7</v>
      </c>
      <c r="E3580">
        <f>INDEX(Reservations[Screening],MATCH(SeatReservations[[#This Row],[Reservation]],Reservations[Id],0))</f>
        <v>726</v>
      </c>
      <c r="F3580">
        <f t="shared" si="55"/>
        <v>2</v>
      </c>
      <c r="G3580">
        <f>INDEX(Seat!E:E,MATCH(SeatReservations!C3580,Seat!A:A,0))</f>
        <v>0</v>
      </c>
    </row>
    <row r="3581" spans="1:7" x14ac:dyDescent="0.25">
      <c r="A3581">
        <v>3580</v>
      </c>
      <c r="B3581">
        <v>1341</v>
      </c>
      <c r="C3581">
        <v>1382</v>
      </c>
      <c r="D3581">
        <f>INDEX(Reservations[Hall (won''t be transferred to database)],MATCH(SeatReservations[[#This Row],[Reservation]],Reservations[Id],0))</f>
        <v>10</v>
      </c>
      <c r="E3581">
        <f>INDEX(Reservations[Screening],MATCH(SeatReservations[[#This Row],[Reservation]],Reservations[Id],0))</f>
        <v>114</v>
      </c>
      <c r="F3581">
        <f t="shared" si="55"/>
        <v>1</v>
      </c>
      <c r="G3581">
        <f>INDEX(Seat!E:E,MATCH(SeatReservations!C3581,Seat!A:A,0))</f>
        <v>0</v>
      </c>
    </row>
    <row r="3582" spans="1:7" x14ac:dyDescent="0.25">
      <c r="A3582">
        <v>3581</v>
      </c>
      <c r="B3582">
        <v>374</v>
      </c>
      <c r="C3582">
        <v>1398</v>
      </c>
      <c r="D3582">
        <f>INDEX(Reservations[Hall (won''t be transferred to database)],MATCH(SeatReservations[[#This Row],[Reservation]],Reservations[Id],0))</f>
        <v>10</v>
      </c>
      <c r="E3582">
        <f>INDEX(Reservations[Screening],MATCH(SeatReservations[[#This Row],[Reservation]],Reservations[Id],0))</f>
        <v>676</v>
      </c>
      <c r="F3582">
        <f t="shared" si="55"/>
        <v>2</v>
      </c>
      <c r="G3582">
        <f>INDEX(Seat!E:E,MATCH(SeatReservations!C3582,Seat!A:A,0))</f>
        <v>0</v>
      </c>
    </row>
    <row r="3583" spans="1:7" x14ac:dyDescent="0.25">
      <c r="A3583">
        <v>3582</v>
      </c>
      <c r="B3583">
        <v>553</v>
      </c>
      <c r="C3583">
        <v>772</v>
      </c>
      <c r="D3583">
        <f>INDEX(Reservations[Hall (won''t be transferred to database)],MATCH(SeatReservations[[#This Row],[Reservation]],Reservations[Id],0))</f>
        <v>4</v>
      </c>
      <c r="E3583">
        <f>INDEX(Reservations[Screening],MATCH(SeatReservations[[#This Row],[Reservation]],Reservations[Id],0))</f>
        <v>625</v>
      </c>
      <c r="F3583">
        <f t="shared" si="55"/>
        <v>1</v>
      </c>
      <c r="G3583">
        <f>INDEX(Seat!E:E,MATCH(SeatReservations!C3583,Seat!A:A,0))</f>
        <v>0</v>
      </c>
    </row>
    <row r="3584" spans="1:7" x14ac:dyDescent="0.25">
      <c r="A3584">
        <v>3583</v>
      </c>
      <c r="B3584">
        <v>2239</v>
      </c>
      <c r="C3584">
        <v>1340</v>
      </c>
      <c r="D3584">
        <f>INDEX(Reservations[Hall (won''t be transferred to database)],MATCH(SeatReservations[[#This Row],[Reservation]],Reservations[Id],0))</f>
        <v>9</v>
      </c>
      <c r="E3584">
        <f>INDEX(Reservations[Screening],MATCH(SeatReservations[[#This Row],[Reservation]],Reservations[Id],0))</f>
        <v>795</v>
      </c>
      <c r="F3584">
        <f t="shared" si="55"/>
        <v>1</v>
      </c>
      <c r="G3584">
        <f>INDEX(Seat!E:E,MATCH(SeatReservations!C3584,Seat!A:A,0))</f>
        <v>0</v>
      </c>
    </row>
    <row r="3585" spans="1:7" x14ac:dyDescent="0.25">
      <c r="A3585">
        <v>3584</v>
      </c>
      <c r="B3585">
        <v>481</v>
      </c>
      <c r="C3585">
        <v>494</v>
      </c>
      <c r="D3585">
        <f>INDEX(Reservations[Hall (won''t be transferred to database)],MATCH(SeatReservations[[#This Row],[Reservation]],Reservations[Id],0))</f>
        <v>3</v>
      </c>
      <c r="E3585">
        <f>INDEX(Reservations[Screening],MATCH(SeatReservations[[#This Row],[Reservation]],Reservations[Id],0))</f>
        <v>609</v>
      </c>
      <c r="F3585">
        <f t="shared" si="55"/>
        <v>1</v>
      </c>
      <c r="G3585">
        <f>INDEX(Seat!E:E,MATCH(SeatReservations!C3585,Seat!A:A,0))</f>
        <v>0</v>
      </c>
    </row>
    <row r="3586" spans="1:7" x14ac:dyDescent="0.25">
      <c r="A3586">
        <v>3585</v>
      </c>
      <c r="B3586">
        <v>1079</v>
      </c>
      <c r="C3586">
        <v>439</v>
      </c>
      <c r="D3586">
        <f>INDEX(Reservations[Hall (won''t be transferred to database)],MATCH(SeatReservations[[#This Row],[Reservation]],Reservations[Id],0))</f>
        <v>2</v>
      </c>
      <c r="E3586">
        <f>INDEX(Reservations[Screening],MATCH(SeatReservations[[#This Row],[Reservation]],Reservations[Id],0))</f>
        <v>102</v>
      </c>
      <c r="F3586">
        <f t="shared" ref="F3586:F3649" si="56">COUNTIFS($E$1:$E$15894,E3586,$C$1:$C$15894,C3586)</f>
        <v>1</v>
      </c>
      <c r="G3586">
        <f>INDEX(Seat!E:E,MATCH(SeatReservations!C3586,Seat!A:A,0))</f>
        <v>0</v>
      </c>
    </row>
    <row r="3587" spans="1:7" x14ac:dyDescent="0.25">
      <c r="A3587">
        <v>3586</v>
      </c>
      <c r="B3587">
        <v>2576</v>
      </c>
      <c r="C3587">
        <v>932</v>
      </c>
      <c r="D3587">
        <f>INDEX(Reservations[Hall (won''t be transferred to database)],MATCH(SeatReservations[[#This Row],[Reservation]],Reservations[Id],0))</f>
        <v>4</v>
      </c>
      <c r="E3587">
        <f>INDEX(Reservations[Screening],MATCH(SeatReservations[[#This Row],[Reservation]],Reservations[Id],0))</f>
        <v>631</v>
      </c>
      <c r="F3587">
        <f t="shared" si="56"/>
        <v>1</v>
      </c>
      <c r="G3587">
        <f>INDEX(Seat!E:E,MATCH(SeatReservations!C3587,Seat!A:A,0))</f>
        <v>0</v>
      </c>
    </row>
    <row r="3588" spans="1:7" x14ac:dyDescent="0.25">
      <c r="A3588">
        <v>3587</v>
      </c>
      <c r="B3588">
        <v>1007</v>
      </c>
      <c r="C3588">
        <v>1399</v>
      </c>
      <c r="D3588">
        <f>INDEX(Reservations[Hall (won''t be transferred to database)],MATCH(SeatReservations[[#This Row],[Reservation]],Reservations[Id],0))</f>
        <v>10</v>
      </c>
      <c r="E3588">
        <f>INDEX(Reservations[Screening],MATCH(SeatReservations[[#This Row],[Reservation]],Reservations[Id],0))</f>
        <v>190</v>
      </c>
      <c r="F3588">
        <f t="shared" si="56"/>
        <v>2</v>
      </c>
      <c r="G3588">
        <f>INDEX(Seat!E:E,MATCH(SeatReservations!C3588,Seat!A:A,0))</f>
        <v>0</v>
      </c>
    </row>
    <row r="3589" spans="1:7" x14ac:dyDescent="0.25">
      <c r="A3589">
        <v>3588</v>
      </c>
      <c r="B3589">
        <v>1389</v>
      </c>
      <c r="C3589">
        <v>1403</v>
      </c>
      <c r="D3589">
        <f>INDEX(Reservations[Hall (won''t be transferred to database)],MATCH(SeatReservations[[#This Row],[Reservation]],Reservations[Id],0))</f>
        <v>10</v>
      </c>
      <c r="E3589">
        <f>INDEX(Reservations[Screening],MATCH(SeatReservations[[#This Row],[Reservation]],Reservations[Id],0))</f>
        <v>172</v>
      </c>
      <c r="F3589">
        <f t="shared" si="56"/>
        <v>1</v>
      </c>
      <c r="G3589">
        <f>INDEX(Seat!E:E,MATCH(SeatReservations!C3589,Seat!A:A,0))</f>
        <v>0</v>
      </c>
    </row>
    <row r="3590" spans="1:7" x14ac:dyDescent="0.25">
      <c r="A3590">
        <v>3589</v>
      </c>
      <c r="B3590">
        <v>474</v>
      </c>
      <c r="C3590">
        <v>793</v>
      </c>
      <c r="D3590">
        <f>INDEX(Reservations[Hall (won''t be transferred to database)],MATCH(SeatReservations[[#This Row],[Reservation]],Reservations[Id],0))</f>
        <v>4</v>
      </c>
      <c r="E3590">
        <f>INDEX(Reservations[Screening],MATCH(SeatReservations[[#This Row],[Reservation]],Reservations[Id],0))</f>
        <v>625</v>
      </c>
      <c r="F3590">
        <f t="shared" si="56"/>
        <v>1</v>
      </c>
      <c r="G3590">
        <f>INDEX(Seat!E:E,MATCH(SeatReservations!C3590,Seat!A:A,0))</f>
        <v>0</v>
      </c>
    </row>
    <row r="3591" spans="1:7" x14ac:dyDescent="0.25">
      <c r="A3591">
        <v>3590</v>
      </c>
      <c r="B3591">
        <v>2333</v>
      </c>
      <c r="C3591">
        <v>327</v>
      </c>
      <c r="D3591">
        <f>INDEX(Reservations[Hall (won''t be transferred to database)],MATCH(SeatReservations[[#This Row],[Reservation]],Reservations[Id],0))</f>
        <v>2</v>
      </c>
      <c r="E3591">
        <f>INDEX(Reservations[Screening],MATCH(SeatReservations[[#This Row],[Reservation]],Reservations[Id],0))</f>
        <v>711</v>
      </c>
      <c r="F3591">
        <f t="shared" si="56"/>
        <v>1</v>
      </c>
      <c r="G3591">
        <f>INDEX(Seat!E:E,MATCH(SeatReservations!C3591,Seat!A:A,0))</f>
        <v>0</v>
      </c>
    </row>
    <row r="3592" spans="1:7" x14ac:dyDescent="0.25">
      <c r="A3592">
        <v>3591</v>
      </c>
      <c r="B3592">
        <v>28</v>
      </c>
      <c r="C3592">
        <v>70</v>
      </c>
      <c r="D3592">
        <f>INDEX(Reservations[Hall (won''t be transferred to database)],MATCH(SeatReservations[[#This Row],[Reservation]],Reservations[Id],0))</f>
        <v>1</v>
      </c>
      <c r="E3592">
        <f>INDEX(Reservations[Screening],MATCH(SeatReservations[[#This Row],[Reservation]],Reservations[Id],0))</f>
        <v>622</v>
      </c>
      <c r="F3592">
        <f t="shared" si="56"/>
        <v>1</v>
      </c>
      <c r="G3592">
        <f>INDEX(Seat!E:E,MATCH(SeatReservations!C3592,Seat!A:A,0))</f>
        <v>0</v>
      </c>
    </row>
    <row r="3593" spans="1:7" x14ac:dyDescent="0.25">
      <c r="A3593">
        <v>3592</v>
      </c>
      <c r="B3593">
        <v>2243</v>
      </c>
      <c r="C3593">
        <v>986</v>
      </c>
      <c r="D3593">
        <f>INDEX(Reservations[Hall (won''t be transferred to database)],MATCH(SeatReservations[[#This Row],[Reservation]],Reservations[Id],0))</f>
        <v>5</v>
      </c>
      <c r="E3593">
        <f>INDEX(Reservations[Screening],MATCH(SeatReservations[[#This Row],[Reservation]],Reservations[Id],0))</f>
        <v>836</v>
      </c>
      <c r="F3593">
        <f t="shared" si="56"/>
        <v>1</v>
      </c>
      <c r="G3593">
        <f>INDEX(Seat!E:E,MATCH(SeatReservations!C3593,Seat!A:A,0))</f>
        <v>0</v>
      </c>
    </row>
    <row r="3594" spans="1:7" x14ac:dyDescent="0.25">
      <c r="A3594">
        <v>3593</v>
      </c>
      <c r="B3594">
        <v>1866</v>
      </c>
      <c r="C3594">
        <v>48</v>
      </c>
      <c r="D3594">
        <f>INDEX(Reservations[Hall (won''t be transferred to database)],MATCH(SeatReservations[[#This Row],[Reservation]],Reservations[Id],0))</f>
        <v>1</v>
      </c>
      <c r="E3594">
        <f>INDEX(Reservations[Screening],MATCH(SeatReservations[[#This Row],[Reservation]],Reservations[Id],0))</f>
        <v>201</v>
      </c>
      <c r="F3594">
        <f t="shared" si="56"/>
        <v>1</v>
      </c>
      <c r="G3594">
        <f>INDEX(Seat!E:E,MATCH(SeatReservations!C3594,Seat!A:A,0))</f>
        <v>0</v>
      </c>
    </row>
    <row r="3595" spans="1:7" x14ac:dyDescent="0.25">
      <c r="A3595">
        <v>3594</v>
      </c>
      <c r="B3595">
        <v>37</v>
      </c>
      <c r="C3595">
        <v>1319</v>
      </c>
      <c r="D3595">
        <f>INDEX(Reservations[Hall (won''t be transferred to database)],MATCH(SeatReservations[[#This Row],[Reservation]],Reservations[Id],0))</f>
        <v>9</v>
      </c>
      <c r="E3595">
        <f>INDEX(Reservations[Screening],MATCH(SeatReservations[[#This Row],[Reservation]],Reservations[Id],0))</f>
        <v>639</v>
      </c>
      <c r="F3595">
        <f t="shared" si="56"/>
        <v>2</v>
      </c>
      <c r="G3595">
        <f>INDEX(Seat!E:E,MATCH(SeatReservations!C3595,Seat!A:A,0))</f>
        <v>0</v>
      </c>
    </row>
    <row r="3596" spans="1:7" x14ac:dyDescent="0.25">
      <c r="A3596">
        <v>3595</v>
      </c>
      <c r="B3596">
        <v>516</v>
      </c>
      <c r="C3596">
        <v>1350</v>
      </c>
      <c r="D3596">
        <f>INDEX(Reservations[Hall (won''t be transferred to database)],MATCH(SeatReservations[[#This Row],[Reservation]],Reservations[Id],0))</f>
        <v>9</v>
      </c>
      <c r="E3596">
        <f>INDEX(Reservations[Screening],MATCH(SeatReservations[[#This Row],[Reservation]],Reservations[Id],0))</f>
        <v>715</v>
      </c>
      <c r="F3596">
        <f t="shared" si="56"/>
        <v>2</v>
      </c>
      <c r="G3596">
        <f>INDEX(Seat!E:E,MATCH(SeatReservations!C3596,Seat!A:A,0))</f>
        <v>0</v>
      </c>
    </row>
    <row r="3597" spans="1:7" x14ac:dyDescent="0.25">
      <c r="A3597">
        <v>3596</v>
      </c>
      <c r="B3597">
        <v>2092</v>
      </c>
      <c r="C3597">
        <v>1120</v>
      </c>
      <c r="D3597">
        <f>INDEX(Reservations[Hall (won''t be transferred to database)],MATCH(SeatReservations[[#This Row],[Reservation]],Reservations[Id],0))</f>
        <v>6</v>
      </c>
      <c r="E3597">
        <f>INDEX(Reservations[Screening],MATCH(SeatReservations[[#This Row],[Reservation]],Reservations[Id],0))</f>
        <v>724</v>
      </c>
      <c r="F3597">
        <f t="shared" si="56"/>
        <v>1</v>
      </c>
      <c r="G3597">
        <f>INDEX(Seat!E:E,MATCH(SeatReservations!C3597,Seat!A:A,0))</f>
        <v>0</v>
      </c>
    </row>
    <row r="3598" spans="1:7" x14ac:dyDescent="0.25">
      <c r="A3598">
        <v>3597</v>
      </c>
      <c r="B3598">
        <v>1021</v>
      </c>
      <c r="C3598">
        <v>1324</v>
      </c>
      <c r="D3598">
        <f>INDEX(Reservations[Hall (won''t be transferred to database)],MATCH(SeatReservations[[#This Row],[Reservation]],Reservations[Id],0))</f>
        <v>9</v>
      </c>
      <c r="E3598">
        <f>INDEX(Reservations[Screening],MATCH(SeatReservations[[#This Row],[Reservation]],Reservations[Id],0))</f>
        <v>64</v>
      </c>
      <c r="F3598">
        <f t="shared" si="56"/>
        <v>1</v>
      </c>
      <c r="G3598">
        <f>INDEX(Seat!E:E,MATCH(SeatReservations!C3598,Seat!A:A,0))</f>
        <v>0</v>
      </c>
    </row>
    <row r="3599" spans="1:7" x14ac:dyDescent="0.25">
      <c r="A3599">
        <v>3598</v>
      </c>
      <c r="B3599">
        <v>1756</v>
      </c>
      <c r="C3599">
        <v>1124</v>
      </c>
      <c r="D3599">
        <f>INDEX(Reservations[Hall (won''t be transferred to database)],MATCH(SeatReservations[[#This Row],[Reservation]],Reservations[Id],0))</f>
        <v>6</v>
      </c>
      <c r="E3599">
        <f>INDEX(Reservations[Screening],MATCH(SeatReservations[[#This Row],[Reservation]],Reservations[Id],0))</f>
        <v>277</v>
      </c>
      <c r="F3599">
        <f t="shared" si="56"/>
        <v>1</v>
      </c>
      <c r="G3599">
        <f>INDEX(Seat!E:E,MATCH(SeatReservations!C3599,Seat!A:A,0))</f>
        <v>0</v>
      </c>
    </row>
    <row r="3600" spans="1:7" x14ac:dyDescent="0.25">
      <c r="A3600">
        <v>3599</v>
      </c>
      <c r="B3600">
        <v>2192</v>
      </c>
      <c r="C3600">
        <v>59</v>
      </c>
      <c r="D3600">
        <f>INDEX(Reservations[Hall (won''t be transferred to database)],MATCH(SeatReservations[[#This Row],[Reservation]],Reservations[Id],0))</f>
        <v>1</v>
      </c>
      <c r="E3600">
        <f>INDEX(Reservations[Screening],MATCH(SeatReservations[[#This Row],[Reservation]],Reservations[Id],0))</f>
        <v>762</v>
      </c>
      <c r="F3600">
        <f t="shared" si="56"/>
        <v>1</v>
      </c>
      <c r="G3600">
        <f>INDEX(Seat!E:E,MATCH(SeatReservations!C3600,Seat!A:A,0))</f>
        <v>0</v>
      </c>
    </row>
    <row r="3601" spans="1:7" x14ac:dyDescent="0.25">
      <c r="A3601">
        <v>3600</v>
      </c>
      <c r="B3601">
        <v>1546</v>
      </c>
      <c r="C3601">
        <v>1043</v>
      </c>
      <c r="D3601">
        <f>INDEX(Reservations[Hall (won''t be transferred to database)],MATCH(SeatReservations[[#This Row],[Reservation]],Reservations[Id],0))</f>
        <v>5</v>
      </c>
      <c r="E3601">
        <f>INDEX(Reservations[Screening],MATCH(SeatReservations[[#This Row],[Reservation]],Reservations[Id],0))</f>
        <v>127</v>
      </c>
      <c r="F3601">
        <f t="shared" si="56"/>
        <v>1</v>
      </c>
      <c r="G3601">
        <f>INDEX(Seat!E:E,MATCH(SeatReservations!C3601,Seat!A:A,0))</f>
        <v>0</v>
      </c>
    </row>
    <row r="3602" spans="1:7" x14ac:dyDescent="0.25">
      <c r="A3602">
        <v>3601</v>
      </c>
      <c r="B3602">
        <v>1841</v>
      </c>
      <c r="C3602">
        <v>1031</v>
      </c>
      <c r="D3602">
        <f>INDEX(Reservations[Hall (won''t be transferred to database)],MATCH(SeatReservations[[#This Row],[Reservation]],Reservations[Id],0))</f>
        <v>5</v>
      </c>
      <c r="E3602">
        <f>INDEX(Reservations[Screening],MATCH(SeatReservations[[#This Row],[Reservation]],Reservations[Id],0))</f>
        <v>299</v>
      </c>
      <c r="F3602">
        <f t="shared" si="56"/>
        <v>1</v>
      </c>
      <c r="G3602">
        <f>INDEX(Seat!E:E,MATCH(SeatReservations!C3602,Seat!A:A,0))</f>
        <v>0</v>
      </c>
    </row>
    <row r="3603" spans="1:7" x14ac:dyDescent="0.25">
      <c r="A3603">
        <v>3602</v>
      </c>
      <c r="B3603">
        <v>2320</v>
      </c>
      <c r="C3603">
        <v>1379</v>
      </c>
      <c r="D3603">
        <f>INDEX(Reservations[Hall (won''t be transferred to database)],MATCH(SeatReservations[[#This Row],[Reservation]],Reservations[Id],0))</f>
        <v>10</v>
      </c>
      <c r="E3603">
        <f>INDEX(Reservations[Screening],MATCH(SeatReservations[[#This Row],[Reservation]],Reservations[Id],0))</f>
        <v>789</v>
      </c>
      <c r="F3603">
        <f t="shared" si="56"/>
        <v>1</v>
      </c>
      <c r="G3603">
        <f>INDEX(Seat!E:E,MATCH(SeatReservations!C3603,Seat!A:A,0))</f>
        <v>0</v>
      </c>
    </row>
    <row r="3604" spans="1:7" x14ac:dyDescent="0.25">
      <c r="A3604">
        <v>3603</v>
      </c>
      <c r="B3604">
        <v>2358</v>
      </c>
      <c r="C3604">
        <v>1397</v>
      </c>
      <c r="D3604">
        <f>INDEX(Reservations[Hall (won''t be transferred to database)],MATCH(SeatReservations[[#This Row],[Reservation]],Reservations[Id],0))</f>
        <v>10</v>
      </c>
      <c r="E3604">
        <f>INDEX(Reservations[Screening],MATCH(SeatReservations[[#This Row],[Reservation]],Reservations[Id],0))</f>
        <v>804</v>
      </c>
      <c r="F3604">
        <f t="shared" si="56"/>
        <v>1</v>
      </c>
      <c r="G3604">
        <f>INDEX(Seat!E:E,MATCH(SeatReservations!C3604,Seat!A:A,0))</f>
        <v>0</v>
      </c>
    </row>
    <row r="3605" spans="1:7" x14ac:dyDescent="0.25">
      <c r="A3605">
        <v>3604</v>
      </c>
      <c r="B3605">
        <v>1723</v>
      </c>
      <c r="C3605">
        <v>1325</v>
      </c>
      <c r="D3605">
        <f>INDEX(Reservations[Hall (won''t be transferred to database)],MATCH(SeatReservations[[#This Row],[Reservation]],Reservations[Id],0))</f>
        <v>9</v>
      </c>
      <c r="E3605">
        <f>INDEX(Reservations[Screening],MATCH(SeatReservations[[#This Row],[Reservation]],Reservations[Id],0))</f>
        <v>287</v>
      </c>
      <c r="F3605">
        <f t="shared" si="56"/>
        <v>1</v>
      </c>
      <c r="G3605">
        <f>INDEX(Seat!E:E,MATCH(SeatReservations!C3605,Seat!A:A,0))</f>
        <v>0</v>
      </c>
    </row>
    <row r="3606" spans="1:7" x14ac:dyDescent="0.25">
      <c r="A3606">
        <v>3605</v>
      </c>
      <c r="B3606">
        <v>1458</v>
      </c>
      <c r="C3606">
        <v>977</v>
      </c>
      <c r="D3606">
        <f>INDEX(Reservations[Hall (won''t be transferred to database)],MATCH(SeatReservations[[#This Row],[Reservation]],Reservations[Id],0))</f>
        <v>5</v>
      </c>
      <c r="E3606">
        <f>INDEX(Reservations[Screening],MATCH(SeatReservations[[#This Row],[Reservation]],Reservations[Id],0))</f>
        <v>253</v>
      </c>
      <c r="F3606">
        <f t="shared" si="56"/>
        <v>1</v>
      </c>
      <c r="G3606">
        <f>INDEX(Seat!E:E,MATCH(SeatReservations!C3606,Seat!A:A,0))</f>
        <v>0</v>
      </c>
    </row>
    <row r="3607" spans="1:7" x14ac:dyDescent="0.25">
      <c r="A3607">
        <v>3606</v>
      </c>
      <c r="B3607">
        <v>1068</v>
      </c>
      <c r="C3607">
        <v>1234</v>
      </c>
      <c r="D3607">
        <f>INDEX(Reservations[Hall (won''t be transferred to database)],MATCH(SeatReservations[[#This Row],[Reservation]],Reservations[Id],0))</f>
        <v>7</v>
      </c>
      <c r="E3607">
        <f>INDEX(Reservations[Screening],MATCH(SeatReservations[[#This Row],[Reservation]],Reservations[Id],0))</f>
        <v>173</v>
      </c>
      <c r="F3607">
        <f t="shared" si="56"/>
        <v>2</v>
      </c>
      <c r="G3607">
        <f>INDEX(Seat!E:E,MATCH(SeatReservations!C3607,Seat!A:A,0))</f>
        <v>0</v>
      </c>
    </row>
    <row r="3608" spans="1:7" x14ac:dyDescent="0.25">
      <c r="A3608">
        <v>3607</v>
      </c>
      <c r="B3608">
        <v>155</v>
      </c>
      <c r="C3608">
        <v>976</v>
      </c>
      <c r="D3608">
        <f>INDEX(Reservations[Hall (won''t be transferred to database)],MATCH(SeatReservations[[#This Row],[Reservation]],Reservations[Id],0))</f>
        <v>5</v>
      </c>
      <c r="E3608">
        <f>INDEX(Reservations[Screening],MATCH(SeatReservations[[#This Row],[Reservation]],Reservations[Id],0))</f>
        <v>710</v>
      </c>
      <c r="F3608">
        <f t="shared" si="56"/>
        <v>2</v>
      </c>
      <c r="G3608">
        <f>INDEX(Seat!E:E,MATCH(SeatReservations!C3608,Seat!A:A,0))</f>
        <v>0</v>
      </c>
    </row>
    <row r="3609" spans="1:7" x14ac:dyDescent="0.25">
      <c r="A3609">
        <v>3608</v>
      </c>
      <c r="B3609">
        <v>1525</v>
      </c>
      <c r="C3609">
        <v>1379</v>
      </c>
      <c r="D3609">
        <f>INDEX(Reservations[Hall (won''t be transferred to database)],MATCH(SeatReservations[[#This Row],[Reservation]],Reservations[Id],0))</f>
        <v>10</v>
      </c>
      <c r="E3609">
        <f>INDEX(Reservations[Screening],MATCH(SeatReservations[[#This Row],[Reservation]],Reservations[Id],0))</f>
        <v>28</v>
      </c>
      <c r="F3609">
        <f t="shared" si="56"/>
        <v>3</v>
      </c>
      <c r="G3609">
        <f>INDEX(Seat!E:E,MATCH(SeatReservations!C3609,Seat!A:A,0))</f>
        <v>0</v>
      </c>
    </row>
    <row r="3610" spans="1:7" x14ac:dyDescent="0.25">
      <c r="A3610">
        <v>3609</v>
      </c>
      <c r="B3610">
        <v>1660</v>
      </c>
      <c r="C3610">
        <v>1034</v>
      </c>
      <c r="D3610">
        <f>INDEX(Reservations[Hall (won''t be transferred to database)],MATCH(SeatReservations[[#This Row],[Reservation]],Reservations[Id],0))</f>
        <v>5</v>
      </c>
      <c r="E3610">
        <f>INDEX(Reservations[Screening],MATCH(SeatReservations[[#This Row],[Reservation]],Reservations[Id],0))</f>
        <v>299</v>
      </c>
      <c r="F3610">
        <f t="shared" si="56"/>
        <v>1</v>
      </c>
      <c r="G3610">
        <f>INDEX(Seat!E:E,MATCH(SeatReservations!C3610,Seat!A:A,0))</f>
        <v>0</v>
      </c>
    </row>
    <row r="3611" spans="1:7" x14ac:dyDescent="0.25">
      <c r="A3611">
        <v>3610</v>
      </c>
      <c r="B3611">
        <v>2507</v>
      </c>
      <c r="C3611">
        <v>1115</v>
      </c>
      <c r="D3611">
        <f>INDEX(Reservations[Hall (won''t be transferred to database)],MATCH(SeatReservations[[#This Row],[Reservation]],Reservations[Id],0))</f>
        <v>6</v>
      </c>
      <c r="E3611">
        <f>INDEX(Reservations[Screening],MATCH(SeatReservations[[#This Row],[Reservation]],Reservations[Id],0))</f>
        <v>707</v>
      </c>
      <c r="F3611">
        <f t="shared" si="56"/>
        <v>1</v>
      </c>
      <c r="G3611">
        <f>INDEX(Seat!E:E,MATCH(SeatReservations!C3611,Seat!A:A,0))</f>
        <v>0</v>
      </c>
    </row>
    <row r="3612" spans="1:7" x14ac:dyDescent="0.25">
      <c r="A3612">
        <v>3611</v>
      </c>
      <c r="B3612">
        <v>2876</v>
      </c>
      <c r="C3612">
        <v>356</v>
      </c>
      <c r="D3612">
        <f>INDEX(Reservations[Hall (won''t be transferred to database)],MATCH(SeatReservations[[#This Row],[Reservation]],Reservations[Id],0))</f>
        <v>2</v>
      </c>
      <c r="E3612">
        <f>INDEX(Reservations[Screening],MATCH(SeatReservations[[#This Row],[Reservation]],Reservations[Id],0))</f>
        <v>638</v>
      </c>
      <c r="F3612">
        <f t="shared" si="56"/>
        <v>1</v>
      </c>
      <c r="G3612">
        <f>INDEX(Seat!E:E,MATCH(SeatReservations!C3612,Seat!A:A,0))</f>
        <v>0</v>
      </c>
    </row>
    <row r="3613" spans="1:7" x14ac:dyDescent="0.25">
      <c r="A3613">
        <v>3612</v>
      </c>
      <c r="B3613">
        <v>2284</v>
      </c>
      <c r="C3613">
        <v>1216</v>
      </c>
      <c r="D3613">
        <f>INDEX(Reservations[Hall (won''t be transferred to database)],MATCH(SeatReservations[[#This Row],[Reservation]],Reservations[Id],0))</f>
        <v>7</v>
      </c>
      <c r="E3613">
        <f>INDEX(Reservations[Screening],MATCH(SeatReservations[[#This Row],[Reservation]],Reservations[Id],0))</f>
        <v>693</v>
      </c>
      <c r="F3613">
        <f t="shared" si="56"/>
        <v>1</v>
      </c>
      <c r="G3613">
        <f>INDEX(Seat!E:E,MATCH(SeatReservations!C3613,Seat!A:A,0))</f>
        <v>0</v>
      </c>
    </row>
    <row r="3614" spans="1:7" x14ac:dyDescent="0.25">
      <c r="A3614">
        <v>3613</v>
      </c>
      <c r="B3614">
        <v>1204</v>
      </c>
      <c r="C3614">
        <v>1128</v>
      </c>
      <c r="D3614">
        <f>INDEX(Reservations[Hall (won''t be transferred to database)],MATCH(SeatReservations[[#This Row],[Reservation]],Reservations[Id],0))</f>
        <v>6</v>
      </c>
      <c r="E3614">
        <f>INDEX(Reservations[Screening],MATCH(SeatReservations[[#This Row],[Reservation]],Reservations[Id],0))</f>
        <v>255</v>
      </c>
      <c r="F3614">
        <f t="shared" si="56"/>
        <v>1</v>
      </c>
      <c r="G3614">
        <f>INDEX(Seat!E:E,MATCH(SeatReservations!C3614,Seat!A:A,0))</f>
        <v>0</v>
      </c>
    </row>
    <row r="3615" spans="1:7" x14ac:dyDescent="0.25">
      <c r="A3615">
        <v>3614</v>
      </c>
      <c r="B3615">
        <v>2411</v>
      </c>
      <c r="C3615">
        <v>857</v>
      </c>
      <c r="D3615">
        <f>INDEX(Reservations[Hall (won''t be transferred to database)],MATCH(SeatReservations[[#This Row],[Reservation]],Reservations[Id],0))</f>
        <v>4</v>
      </c>
      <c r="E3615">
        <f>INDEX(Reservations[Screening],MATCH(SeatReservations[[#This Row],[Reservation]],Reservations[Id],0))</f>
        <v>634</v>
      </c>
      <c r="F3615">
        <f t="shared" si="56"/>
        <v>1</v>
      </c>
      <c r="G3615">
        <f>INDEX(Seat!E:E,MATCH(SeatReservations!C3615,Seat!A:A,0))</f>
        <v>0</v>
      </c>
    </row>
    <row r="3616" spans="1:7" x14ac:dyDescent="0.25">
      <c r="A3616">
        <v>3615</v>
      </c>
      <c r="B3616">
        <v>2635</v>
      </c>
      <c r="C3616">
        <v>1264</v>
      </c>
      <c r="D3616">
        <f>INDEX(Reservations[Hall (won''t be transferred to database)],MATCH(SeatReservations[[#This Row],[Reservation]],Reservations[Id],0))</f>
        <v>8</v>
      </c>
      <c r="E3616">
        <f>INDEX(Reservations[Screening],MATCH(SeatReservations[[#This Row],[Reservation]],Reservations[Id],0))</f>
        <v>829</v>
      </c>
      <c r="F3616">
        <f t="shared" si="56"/>
        <v>1</v>
      </c>
      <c r="G3616">
        <f>INDEX(Seat!E:E,MATCH(SeatReservations!C3616,Seat!A:A,0))</f>
        <v>0</v>
      </c>
    </row>
    <row r="3617" spans="1:7" x14ac:dyDescent="0.25">
      <c r="A3617">
        <v>3616</v>
      </c>
      <c r="B3617">
        <v>2748</v>
      </c>
      <c r="C3617">
        <v>62</v>
      </c>
      <c r="D3617">
        <f>INDEX(Reservations[Hall (won''t be transferred to database)],MATCH(SeatReservations[[#This Row],[Reservation]],Reservations[Id],0))</f>
        <v>1</v>
      </c>
      <c r="E3617">
        <f>INDEX(Reservations[Screening],MATCH(SeatReservations[[#This Row],[Reservation]],Reservations[Id],0))</f>
        <v>696</v>
      </c>
      <c r="F3617">
        <f t="shared" si="56"/>
        <v>1</v>
      </c>
      <c r="G3617">
        <f>INDEX(Seat!E:E,MATCH(SeatReservations!C3617,Seat!A:A,0))</f>
        <v>0</v>
      </c>
    </row>
    <row r="3618" spans="1:7" x14ac:dyDescent="0.25">
      <c r="A3618">
        <v>3617</v>
      </c>
      <c r="B3618">
        <v>1061</v>
      </c>
      <c r="C3618">
        <v>1058</v>
      </c>
      <c r="D3618">
        <f>INDEX(Reservations[Hall (won''t be transferred to database)],MATCH(SeatReservations[[#This Row],[Reservation]],Reservations[Id],0))</f>
        <v>5</v>
      </c>
      <c r="E3618">
        <f>INDEX(Reservations[Screening],MATCH(SeatReservations[[#This Row],[Reservation]],Reservations[Id],0))</f>
        <v>219</v>
      </c>
      <c r="F3618">
        <f t="shared" si="56"/>
        <v>1</v>
      </c>
      <c r="G3618">
        <f>INDEX(Seat!E:E,MATCH(SeatReservations!C3618,Seat!A:A,0))</f>
        <v>0</v>
      </c>
    </row>
    <row r="3619" spans="1:7" x14ac:dyDescent="0.25">
      <c r="A3619">
        <v>3618</v>
      </c>
      <c r="B3619">
        <v>2531</v>
      </c>
      <c r="C3619">
        <v>1383</v>
      </c>
      <c r="D3619">
        <f>INDEX(Reservations[Hall (won''t be transferred to database)],MATCH(SeatReservations[[#This Row],[Reservation]],Reservations[Id],0))</f>
        <v>10</v>
      </c>
      <c r="E3619">
        <f>INDEX(Reservations[Screening],MATCH(SeatReservations[[#This Row],[Reservation]],Reservations[Id],0))</f>
        <v>689</v>
      </c>
      <c r="F3619">
        <f t="shared" si="56"/>
        <v>1</v>
      </c>
      <c r="G3619">
        <f>INDEX(Seat!E:E,MATCH(SeatReservations!C3619,Seat!A:A,0))</f>
        <v>0</v>
      </c>
    </row>
    <row r="3620" spans="1:7" x14ac:dyDescent="0.25">
      <c r="A3620">
        <v>3619</v>
      </c>
      <c r="B3620">
        <v>104</v>
      </c>
      <c r="C3620">
        <v>1118</v>
      </c>
      <c r="D3620">
        <f>INDEX(Reservations[Hall (won''t be transferred to database)],MATCH(SeatReservations[[#This Row],[Reservation]],Reservations[Id],0))</f>
        <v>6</v>
      </c>
      <c r="E3620">
        <f>INDEX(Reservations[Screening],MATCH(SeatReservations[[#This Row],[Reservation]],Reservations[Id],0))</f>
        <v>745</v>
      </c>
      <c r="F3620">
        <f t="shared" si="56"/>
        <v>2</v>
      </c>
      <c r="G3620">
        <f>INDEX(Seat!E:E,MATCH(SeatReservations!C3620,Seat!A:A,0))</f>
        <v>0</v>
      </c>
    </row>
    <row r="3621" spans="1:7" x14ac:dyDescent="0.25">
      <c r="A3621">
        <v>3620</v>
      </c>
      <c r="B3621">
        <v>923</v>
      </c>
      <c r="C3621">
        <v>718</v>
      </c>
      <c r="D3621">
        <f>INDEX(Reservations[Hall (won''t be transferred to database)],MATCH(SeatReservations[[#This Row],[Reservation]],Reservations[Id],0))</f>
        <v>3</v>
      </c>
      <c r="E3621">
        <f>INDEX(Reservations[Screening],MATCH(SeatReservations[[#This Row],[Reservation]],Reservations[Id],0))</f>
        <v>808</v>
      </c>
      <c r="F3621">
        <f t="shared" si="56"/>
        <v>1</v>
      </c>
      <c r="G3621">
        <f>INDEX(Seat!E:E,MATCH(SeatReservations!C3621,Seat!A:A,0))</f>
        <v>0</v>
      </c>
    </row>
    <row r="3622" spans="1:7" x14ac:dyDescent="0.25">
      <c r="A3622">
        <v>3621</v>
      </c>
      <c r="B3622">
        <v>68</v>
      </c>
      <c r="C3622">
        <v>1309</v>
      </c>
      <c r="D3622">
        <f>INDEX(Reservations[Hall (won''t be transferred to database)],MATCH(SeatReservations[[#This Row],[Reservation]],Reservations[Id],0))</f>
        <v>8</v>
      </c>
      <c r="E3622">
        <f>INDEX(Reservations[Screening],MATCH(SeatReservations[[#This Row],[Reservation]],Reservations[Id],0))</f>
        <v>647</v>
      </c>
      <c r="F3622">
        <f t="shared" si="56"/>
        <v>1</v>
      </c>
      <c r="G3622">
        <f>INDEX(Seat!E:E,MATCH(SeatReservations!C3622,Seat!A:A,0))</f>
        <v>0</v>
      </c>
    </row>
    <row r="3623" spans="1:7" x14ac:dyDescent="0.25">
      <c r="A3623">
        <v>3622</v>
      </c>
      <c r="B3623">
        <v>1471</v>
      </c>
      <c r="C3623">
        <v>346</v>
      </c>
      <c r="D3623">
        <f>INDEX(Reservations[Hall (won''t be transferred to database)],MATCH(SeatReservations[[#This Row],[Reservation]],Reservations[Id],0))</f>
        <v>2</v>
      </c>
      <c r="E3623">
        <f>INDEX(Reservations[Screening],MATCH(SeatReservations[[#This Row],[Reservation]],Reservations[Id],0))</f>
        <v>146</v>
      </c>
      <c r="F3623">
        <f t="shared" si="56"/>
        <v>1</v>
      </c>
      <c r="G3623">
        <f>INDEX(Seat!E:E,MATCH(SeatReservations!C3623,Seat!A:A,0))</f>
        <v>0</v>
      </c>
    </row>
    <row r="3624" spans="1:7" x14ac:dyDescent="0.25">
      <c r="A3624">
        <v>3623</v>
      </c>
      <c r="B3624">
        <v>845</v>
      </c>
      <c r="C3624">
        <v>1353</v>
      </c>
      <c r="D3624">
        <f>INDEX(Reservations[Hall (won''t be transferred to database)],MATCH(SeatReservations[[#This Row],[Reservation]],Reservations[Id],0))</f>
        <v>9</v>
      </c>
      <c r="E3624">
        <f>INDEX(Reservations[Screening],MATCH(SeatReservations[[#This Row],[Reservation]],Reservations[Id],0))</f>
        <v>701</v>
      </c>
      <c r="F3624">
        <f t="shared" si="56"/>
        <v>1</v>
      </c>
      <c r="G3624">
        <f>INDEX(Seat!E:E,MATCH(SeatReservations!C3624,Seat!A:A,0))</f>
        <v>0</v>
      </c>
    </row>
    <row r="3625" spans="1:7" x14ac:dyDescent="0.25">
      <c r="A3625">
        <v>3624</v>
      </c>
      <c r="B3625">
        <v>2782</v>
      </c>
      <c r="C3625">
        <v>300</v>
      </c>
      <c r="D3625">
        <f>INDEX(Reservations[Hall (won''t be transferred to database)],MATCH(SeatReservations[[#This Row],[Reservation]],Reservations[Id],0))</f>
        <v>2</v>
      </c>
      <c r="E3625">
        <f>INDEX(Reservations[Screening],MATCH(SeatReservations[[#This Row],[Reservation]],Reservations[Id],0))</f>
        <v>618</v>
      </c>
      <c r="F3625">
        <f t="shared" si="56"/>
        <v>1</v>
      </c>
      <c r="G3625">
        <f>INDEX(Seat!E:E,MATCH(SeatReservations!C3625,Seat!A:A,0))</f>
        <v>0</v>
      </c>
    </row>
    <row r="3626" spans="1:7" x14ac:dyDescent="0.25">
      <c r="A3626">
        <v>3625</v>
      </c>
      <c r="B3626">
        <v>2705</v>
      </c>
      <c r="C3626">
        <v>1279</v>
      </c>
      <c r="D3626">
        <f>INDEX(Reservations[Hall (won''t be transferred to database)],MATCH(SeatReservations[[#This Row],[Reservation]],Reservations[Id],0))</f>
        <v>8</v>
      </c>
      <c r="E3626">
        <f>INDEX(Reservations[Screening],MATCH(SeatReservations[[#This Row],[Reservation]],Reservations[Id],0))</f>
        <v>684</v>
      </c>
      <c r="F3626">
        <f t="shared" si="56"/>
        <v>1</v>
      </c>
      <c r="G3626">
        <f>INDEX(Seat!E:E,MATCH(SeatReservations!C3626,Seat!A:A,0))</f>
        <v>0</v>
      </c>
    </row>
    <row r="3627" spans="1:7" x14ac:dyDescent="0.25">
      <c r="A3627">
        <v>3626</v>
      </c>
      <c r="B3627">
        <v>2173</v>
      </c>
      <c r="C3627">
        <v>995</v>
      </c>
      <c r="D3627">
        <f>INDEX(Reservations[Hall (won''t be transferred to database)],MATCH(SeatReservations[[#This Row],[Reservation]],Reservations[Id],0))</f>
        <v>5</v>
      </c>
      <c r="E3627">
        <f>INDEX(Reservations[Screening],MATCH(SeatReservations[[#This Row],[Reservation]],Reservations[Id],0))</f>
        <v>818</v>
      </c>
      <c r="F3627">
        <f t="shared" si="56"/>
        <v>1</v>
      </c>
      <c r="G3627">
        <f>INDEX(Seat!E:E,MATCH(SeatReservations!C3627,Seat!A:A,0))</f>
        <v>0</v>
      </c>
    </row>
    <row r="3628" spans="1:7" x14ac:dyDescent="0.25">
      <c r="A3628">
        <v>3627</v>
      </c>
      <c r="B3628">
        <v>2499</v>
      </c>
      <c r="C3628">
        <v>1379</v>
      </c>
      <c r="D3628">
        <f>INDEX(Reservations[Hall (won''t be transferred to database)],MATCH(SeatReservations[[#This Row],[Reservation]],Reservations[Id],0))</f>
        <v>10</v>
      </c>
      <c r="E3628">
        <f>INDEX(Reservations[Screening],MATCH(SeatReservations[[#This Row],[Reservation]],Reservations[Id],0))</f>
        <v>682</v>
      </c>
      <c r="F3628">
        <f t="shared" si="56"/>
        <v>2</v>
      </c>
      <c r="G3628">
        <f>INDEX(Seat!E:E,MATCH(SeatReservations!C3628,Seat!A:A,0))</f>
        <v>0</v>
      </c>
    </row>
    <row r="3629" spans="1:7" x14ac:dyDescent="0.25">
      <c r="A3629">
        <v>3628</v>
      </c>
      <c r="B3629">
        <v>607</v>
      </c>
      <c r="C3629">
        <v>790</v>
      </c>
      <c r="D3629">
        <f>INDEX(Reservations[Hall (won''t be transferred to database)],MATCH(SeatReservations[[#This Row],[Reservation]],Reservations[Id],0))</f>
        <v>4</v>
      </c>
      <c r="E3629">
        <f>INDEX(Reservations[Screening],MATCH(SeatReservations[[#This Row],[Reservation]],Reservations[Id],0))</f>
        <v>777</v>
      </c>
      <c r="F3629">
        <f t="shared" si="56"/>
        <v>1</v>
      </c>
      <c r="G3629">
        <f>INDEX(Seat!E:E,MATCH(SeatReservations!C3629,Seat!A:A,0))</f>
        <v>0</v>
      </c>
    </row>
    <row r="3630" spans="1:7" x14ac:dyDescent="0.25">
      <c r="A3630">
        <v>3629</v>
      </c>
      <c r="B3630">
        <v>1120</v>
      </c>
      <c r="C3630">
        <v>1336</v>
      </c>
      <c r="D3630">
        <f>INDEX(Reservations[Hall (won''t be transferred to database)],MATCH(SeatReservations[[#This Row],[Reservation]],Reservations[Id],0))</f>
        <v>9</v>
      </c>
      <c r="E3630">
        <f>INDEX(Reservations[Screening],MATCH(SeatReservations[[#This Row],[Reservation]],Reservations[Id],0))</f>
        <v>115</v>
      </c>
      <c r="F3630">
        <f t="shared" si="56"/>
        <v>1</v>
      </c>
      <c r="G3630">
        <f>INDEX(Seat!E:E,MATCH(SeatReservations!C3630,Seat!A:A,0))</f>
        <v>0</v>
      </c>
    </row>
    <row r="3631" spans="1:7" x14ac:dyDescent="0.25">
      <c r="A3631">
        <v>3630</v>
      </c>
      <c r="B3631">
        <v>818</v>
      </c>
      <c r="C3631">
        <v>1074</v>
      </c>
      <c r="D3631">
        <f>INDEX(Reservations[Hall (won''t be transferred to database)],MATCH(SeatReservations[[#This Row],[Reservation]],Reservations[Id],0))</f>
        <v>6</v>
      </c>
      <c r="E3631">
        <f>INDEX(Reservations[Screening],MATCH(SeatReservations[[#This Row],[Reservation]],Reservations[Id],0))</f>
        <v>725</v>
      </c>
      <c r="F3631">
        <f t="shared" si="56"/>
        <v>2</v>
      </c>
      <c r="G3631">
        <f>INDEX(Seat!E:E,MATCH(SeatReservations!C3631,Seat!A:A,0))</f>
        <v>0</v>
      </c>
    </row>
    <row r="3632" spans="1:7" x14ac:dyDescent="0.25">
      <c r="A3632">
        <v>3631</v>
      </c>
      <c r="B3632">
        <v>258</v>
      </c>
      <c r="C3632">
        <v>507</v>
      </c>
      <c r="D3632">
        <f>INDEX(Reservations[Hall (won''t be transferred to database)],MATCH(SeatReservations[[#This Row],[Reservation]],Reservations[Id],0))</f>
        <v>3</v>
      </c>
      <c r="E3632">
        <f>INDEX(Reservations[Screening],MATCH(SeatReservations[[#This Row],[Reservation]],Reservations[Id],0))</f>
        <v>808</v>
      </c>
      <c r="F3632">
        <f t="shared" si="56"/>
        <v>1</v>
      </c>
      <c r="G3632">
        <f>INDEX(Seat!E:E,MATCH(SeatReservations!C3632,Seat!A:A,0))</f>
        <v>0</v>
      </c>
    </row>
    <row r="3633" spans="1:7" x14ac:dyDescent="0.25">
      <c r="A3633">
        <v>3632</v>
      </c>
      <c r="B3633">
        <v>446</v>
      </c>
      <c r="C3633">
        <v>1114</v>
      </c>
      <c r="D3633">
        <f>INDEX(Reservations[Hall (won''t be transferred to database)],MATCH(SeatReservations[[#This Row],[Reservation]],Reservations[Id],0))</f>
        <v>6</v>
      </c>
      <c r="E3633">
        <f>INDEX(Reservations[Screening],MATCH(SeatReservations[[#This Row],[Reservation]],Reservations[Id],0))</f>
        <v>750</v>
      </c>
      <c r="F3633">
        <f t="shared" si="56"/>
        <v>1</v>
      </c>
      <c r="G3633">
        <f>INDEX(Seat!E:E,MATCH(SeatReservations!C3633,Seat!A:A,0))</f>
        <v>0</v>
      </c>
    </row>
    <row r="3634" spans="1:7" x14ac:dyDescent="0.25">
      <c r="A3634">
        <v>3633</v>
      </c>
      <c r="B3634">
        <v>1688</v>
      </c>
      <c r="C3634">
        <v>45</v>
      </c>
      <c r="D3634">
        <f>INDEX(Reservations[Hall (won''t be transferred to database)],MATCH(SeatReservations[[#This Row],[Reservation]],Reservations[Id],0))</f>
        <v>1</v>
      </c>
      <c r="E3634">
        <f>INDEX(Reservations[Screening],MATCH(SeatReservations[[#This Row],[Reservation]],Reservations[Id],0))</f>
        <v>178</v>
      </c>
      <c r="F3634">
        <f t="shared" si="56"/>
        <v>1</v>
      </c>
      <c r="G3634">
        <f>INDEX(Seat!E:E,MATCH(SeatReservations!C3634,Seat!A:A,0))</f>
        <v>0</v>
      </c>
    </row>
    <row r="3635" spans="1:7" x14ac:dyDescent="0.25">
      <c r="A3635">
        <v>3634</v>
      </c>
      <c r="B3635">
        <v>258</v>
      </c>
      <c r="C3635">
        <v>554</v>
      </c>
      <c r="D3635">
        <f>INDEX(Reservations[Hall (won''t be transferred to database)],MATCH(SeatReservations[[#This Row],[Reservation]],Reservations[Id],0))</f>
        <v>3</v>
      </c>
      <c r="E3635">
        <f>INDEX(Reservations[Screening],MATCH(SeatReservations[[#This Row],[Reservation]],Reservations[Id],0))</f>
        <v>808</v>
      </c>
      <c r="F3635">
        <f t="shared" si="56"/>
        <v>1</v>
      </c>
      <c r="G3635">
        <f>INDEX(Seat!E:E,MATCH(SeatReservations!C3635,Seat!A:A,0))</f>
        <v>0</v>
      </c>
    </row>
    <row r="3636" spans="1:7" x14ac:dyDescent="0.25">
      <c r="A3636">
        <v>3635</v>
      </c>
      <c r="B3636">
        <v>754</v>
      </c>
      <c r="C3636">
        <v>383</v>
      </c>
      <c r="D3636">
        <f>INDEX(Reservations[Hall (won''t be transferred to database)],MATCH(SeatReservations[[#This Row],[Reservation]],Reservations[Id],0))</f>
        <v>2</v>
      </c>
      <c r="E3636">
        <f>INDEX(Reservations[Screening],MATCH(SeatReservations[[#This Row],[Reservation]],Reservations[Id],0))</f>
        <v>824</v>
      </c>
      <c r="F3636">
        <f t="shared" si="56"/>
        <v>2</v>
      </c>
      <c r="G3636">
        <f>INDEX(Seat!E:E,MATCH(SeatReservations!C3636,Seat!A:A,0))</f>
        <v>0</v>
      </c>
    </row>
    <row r="3637" spans="1:7" x14ac:dyDescent="0.25">
      <c r="A3637">
        <v>3636</v>
      </c>
      <c r="B3637">
        <v>1880</v>
      </c>
      <c r="C3637">
        <v>828</v>
      </c>
      <c r="D3637">
        <f>INDEX(Reservations[Hall (won''t be transferred to database)],MATCH(SeatReservations[[#This Row],[Reservation]],Reservations[Id],0))</f>
        <v>4</v>
      </c>
      <c r="E3637">
        <f>INDEX(Reservations[Screening],MATCH(SeatReservations[[#This Row],[Reservation]],Reservations[Id],0))</f>
        <v>108</v>
      </c>
      <c r="F3637">
        <f t="shared" si="56"/>
        <v>1</v>
      </c>
      <c r="G3637">
        <f>INDEX(Seat!E:E,MATCH(SeatReservations!C3637,Seat!A:A,0))</f>
        <v>0</v>
      </c>
    </row>
    <row r="3638" spans="1:7" x14ac:dyDescent="0.25">
      <c r="A3638">
        <v>3637</v>
      </c>
      <c r="B3638">
        <v>1273</v>
      </c>
      <c r="C3638">
        <v>1200</v>
      </c>
      <c r="D3638">
        <f>INDEX(Reservations[Hall (won''t be transferred to database)],MATCH(SeatReservations[[#This Row],[Reservation]],Reservations[Id],0))</f>
        <v>7</v>
      </c>
      <c r="E3638">
        <f>INDEX(Reservations[Screening],MATCH(SeatReservations[[#This Row],[Reservation]],Reservations[Id],0))</f>
        <v>147</v>
      </c>
      <c r="F3638">
        <f t="shared" si="56"/>
        <v>1</v>
      </c>
      <c r="G3638">
        <f>INDEX(Seat!E:E,MATCH(SeatReservations!C3638,Seat!A:A,0))</f>
        <v>0</v>
      </c>
    </row>
    <row r="3639" spans="1:7" x14ac:dyDescent="0.25">
      <c r="A3639">
        <v>3638</v>
      </c>
      <c r="B3639">
        <v>253</v>
      </c>
      <c r="C3639">
        <v>963</v>
      </c>
      <c r="D3639">
        <f>INDEX(Reservations[Hall (won''t be transferred to database)],MATCH(SeatReservations[[#This Row],[Reservation]],Reservations[Id],0))</f>
        <v>5</v>
      </c>
      <c r="E3639">
        <f>INDEX(Reservations[Screening],MATCH(SeatReservations[[#This Row],[Reservation]],Reservations[Id],0))</f>
        <v>836</v>
      </c>
      <c r="F3639">
        <f t="shared" si="56"/>
        <v>1</v>
      </c>
      <c r="G3639">
        <f>INDEX(Seat!E:E,MATCH(SeatReservations!C3639,Seat!A:A,0))</f>
        <v>0</v>
      </c>
    </row>
    <row r="3640" spans="1:7" x14ac:dyDescent="0.25">
      <c r="A3640">
        <v>3639</v>
      </c>
      <c r="B3640">
        <v>1881</v>
      </c>
      <c r="C3640">
        <v>1376</v>
      </c>
      <c r="D3640">
        <f>INDEX(Reservations[Hall (won''t be transferred to database)],MATCH(SeatReservations[[#This Row],[Reservation]],Reservations[Id],0))</f>
        <v>10</v>
      </c>
      <c r="E3640">
        <f>INDEX(Reservations[Screening],MATCH(SeatReservations[[#This Row],[Reservation]],Reservations[Id],0))</f>
        <v>152</v>
      </c>
      <c r="F3640">
        <f t="shared" si="56"/>
        <v>1</v>
      </c>
      <c r="G3640">
        <f>INDEX(Seat!E:E,MATCH(SeatReservations!C3640,Seat!A:A,0))</f>
        <v>0</v>
      </c>
    </row>
    <row r="3641" spans="1:7" x14ac:dyDescent="0.25">
      <c r="A3641">
        <v>3640</v>
      </c>
      <c r="B3641">
        <v>1444</v>
      </c>
      <c r="C3641">
        <v>1339</v>
      </c>
      <c r="D3641">
        <f>INDEX(Reservations[Hall (won''t be transferred to database)],MATCH(SeatReservations[[#This Row],[Reservation]],Reservations[Id],0))</f>
        <v>9</v>
      </c>
      <c r="E3641">
        <f>INDEX(Reservations[Screening],MATCH(SeatReservations[[#This Row],[Reservation]],Reservations[Id],0))</f>
        <v>13</v>
      </c>
      <c r="F3641">
        <f t="shared" si="56"/>
        <v>1</v>
      </c>
      <c r="G3641">
        <f>INDEX(Seat!E:E,MATCH(SeatReservations!C3641,Seat!A:A,0))</f>
        <v>0</v>
      </c>
    </row>
    <row r="3642" spans="1:7" x14ac:dyDescent="0.25">
      <c r="A3642">
        <v>3641</v>
      </c>
      <c r="B3642">
        <v>857</v>
      </c>
      <c r="C3642">
        <v>1017</v>
      </c>
      <c r="D3642">
        <f>INDEX(Reservations[Hall (won''t be transferred to database)],MATCH(SeatReservations[[#This Row],[Reservation]],Reservations[Id],0))</f>
        <v>5</v>
      </c>
      <c r="E3642">
        <f>INDEX(Reservations[Screening],MATCH(SeatReservations[[#This Row],[Reservation]],Reservations[Id],0))</f>
        <v>834</v>
      </c>
      <c r="F3642">
        <f t="shared" si="56"/>
        <v>2</v>
      </c>
      <c r="G3642">
        <f>INDEX(Seat!E:E,MATCH(SeatReservations!C3642,Seat!A:A,0))</f>
        <v>0</v>
      </c>
    </row>
    <row r="3643" spans="1:7" x14ac:dyDescent="0.25">
      <c r="A3643">
        <v>3642</v>
      </c>
      <c r="B3643">
        <v>1524</v>
      </c>
      <c r="C3643">
        <v>535</v>
      </c>
      <c r="D3643">
        <f>INDEX(Reservations[Hall (won''t be transferred to database)],MATCH(SeatReservations[[#This Row],[Reservation]],Reservations[Id],0))</f>
        <v>3</v>
      </c>
      <c r="E3643">
        <f>INDEX(Reservations[Screening],MATCH(SeatReservations[[#This Row],[Reservation]],Reservations[Id],0))</f>
        <v>158</v>
      </c>
      <c r="F3643">
        <f t="shared" si="56"/>
        <v>1</v>
      </c>
      <c r="G3643">
        <f>INDEX(Seat!E:E,MATCH(SeatReservations!C3643,Seat!A:A,0))</f>
        <v>0</v>
      </c>
    </row>
    <row r="3644" spans="1:7" x14ac:dyDescent="0.25">
      <c r="A3644">
        <v>3643</v>
      </c>
      <c r="B3644">
        <v>1944</v>
      </c>
      <c r="C3644">
        <v>1411</v>
      </c>
      <c r="D3644">
        <f>INDEX(Reservations[Hall (won''t be transferred to database)],MATCH(SeatReservations[[#This Row],[Reservation]],Reservations[Id],0))</f>
        <v>10</v>
      </c>
      <c r="E3644">
        <f>INDEX(Reservations[Screening],MATCH(SeatReservations[[#This Row],[Reservation]],Reservations[Id],0))</f>
        <v>85</v>
      </c>
      <c r="F3644">
        <f t="shared" si="56"/>
        <v>1</v>
      </c>
      <c r="G3644">
        <f>INDEX(Seat!E:E,MATCH(SeatReservations!C3644,Seat!A:A,0))</f>
        <v>0</v>
      </c>
    </row>
    <row r="3645" spans="1:7" x14ac:dyDescent="0.25">
      <c r="A3645">
        <v>3644</v>
      </c>
      <c r="B3645">
        <v>2434</v>
      </c>
      <c r="C3645">
        <v>640</v>
      </c>
      <c r="D3645">
        <f>INDEX(Reservations[Hall (won''t be transferred to database)],MATCH(SeatReservations[[#This Row],[Reservation]],Reservations[Id],0))</f>
        <v>3</v>
      </c>
      <c r="E3645">
        <f>INDEX(Reservations[Screening],MATCH(SeatReservations[[#This Row],[Reservation]],Reservations[Id],0))</f>
        <v>766</v>
      </c>
      <c r="F3645">
        <f t="shared" si="56"/>
        <v>1</v>
      </c>
      <c r="G3645">
        <f>INDEX(Seat!E:E,MATCH(SeatReservations!C3645,Seat!A:A,0))</f>
        <v>0</v>
      </c>
    </row>
    <row r="3646" spans="1:7" x14ac:dyDescent="0.25">
      <c r="A3646">
        <v>3645</v>
      </c>
      <c r="B3646">
        <v>2689</v>
      </c>
      <c r="C3646">
        <v>1320</v>
      </c>
      <c r="D3646">
        <f>INDEX(Reservations[Hall (won''t be transferred to database)],MATCH(SeatReservations[[#This Row],[Reservation]],Reservations[Id],0))</f>
        <v>9</v>
      </c>
      <c r="E3646">
        <f>INDEX(Reservations[Screening],MATCH(SeatReservations[[#This Row],[Reservation]],Reservations[Id],0))</f>
        <v>739</v>
      </c>
      <c r="F3646">
        <f t="shared" si="56"/>
        <v>1</v>
      </c>
      <c r="G3646">
        <f>INDEX(Seat!E:E,MATCH(SeatReservations!C3646,Seat!A:A,0))</f>
        <v>0</v>
      </c>
    </row>
    <row r="3647" spans="1:7" x14ac:dyDescent="0.25">
      <c r="A3647">
        <v>3646</v>
      </c>
      <c r="B3647">
        <v>2403</v>
      </c>
      <c r="C3647">
        <v>1377</v>
      </c>
      <c r="D3647">
        <f>INDEX(Reservations[Hall (won''t be transferred to database)],MATCH(SeatReservations[[#This Row],[Reservation]],Reservations[Id],0))</f>
        <v>10</v>
      </c>
      <c r="E3647">
        <f>INDEX(Reservations[Screening],MATCH(SeatReservations[[#This Row],[Reservation]],Reservations[Id],0))</f>
        <v>667</v>
      </c>
      <c r="F3647">
        <f t="shared" si="56"/>
        <v>2</v>
      </c>
      <c r="G3647">
        <f>INDEX(Seat!E:E,MATCH(SeatReservations!C3647,Seat!A:A,0))</f>
        <v>0</v>
      </c>
    </row>
    <row r="3648" spans="1:7" x14ac:dyDescent="0.25">
      <c r="A3648">
        <v>3647</v>
      </c>
      <c r="B3648">
        <v>2853</v>
      </c>
      <c r="C3648">
        <v>1312</v>
      </c>
      <c r="D3648">
        <f>INDEX(Reservations[Hall (won''t be transferred to database)],MATCH(SeatReservations[[#This Row],[Reservation]],Reservations[Id],0))</f>
        <v>8</v>
      </c>
      <c r="E3648">
        <f>INDEX(Reservations[Screening],MATCH(SeatReservations[[#This Row],[Reservation]],Reservations[Id],0))</f>
        <v>633</v>
      </c>
      <c r="F3648">
        <f t="shared" si="56"/>
        <v>1</v>
      </c>
      <c r="G3648">
        <f>INDEX(Seat!E:E,MATCH(SeatReservations!C3648,Seat!A:A,0))</f>
        <v>0</v>
      </c>
    </row>
    <row r="3649" spans="1:7" x14ac:dyDescent="0.25">
      <c r="A3649">
        <v>3648</v>
      </c>
      <c r="B3649">
        <v>1738</v>
      </c>
      <c r="C3649">
        <v>1395</v>
      </c>
      <c r="D3649">
        <f>INDEX(Reservations[Hall (won''t be transferred to database)],MATCH(SeatReservations[[#This Row],[Reservation]],Reservations[Id],0))</f>
        <v>10</v>
      </c>
      <c r="E3649">
        <f>INDEX(Reservations[Screening],MATCH(SeatReservations[[#This Row],[Reservation]],Reservations[Id],0))</f>
        <v>9</v>
      </c>
      <c r="F3649">
        <f t="shared" si="56"/>
        <v>1</v>
      </c>
      <c r="G3649">
        <f>INDEX(Seat!E:E,MATCH(SeatReservations!C3649,Seat!A:A,0))</f>
        <v>0</v>
      </c>
    </row>
    <row r="3650" spans="1:7" x14ac:dyDescent="0.25">
      <c r="A3650">
        <v>3649</v>
      </c>
      <c r="B3650">
        <v>126</v>
      </c>
      <c r="C3650">
        <v>671</v>
      </c>
      <c r="D3650">
        <f>INDEX(Reservations[Hall (won''t be transferred to database)],MATCH(SeatReservations[[#This Row],[Reservation]],Reservations[Id],0))</f>
        <v>3</v>
      </c>
      <c r="E3650">
        <f>INDEX(Reservations[Screening],MATCH(SeatReservations[[#This Row],[Reservation]],Reservations[Id],0))</f>
        <v>766</v>
      </c>
      <c r="F3650">
        <f t="shared" ref="F3650:F3713" si="57">COUNTIFS($E$1:$E$15894,E3650,$C$1:$C$15894,C3650)</f>
        <v>1</v>
      </c>
      <c r="G3650">
        <f>INDEX(Seat!E:E,MATCH(SeatReservations!C3650,Seat!A:A,0))</f>
        <v>0</v>
      </c>
    </row>
    <row r="3651" spans="1:7" x14ac:dyDescent="0.25">
      <c r="A3651">
        <v>3650</v>
      </c>
      <c r="B3651">
        <v>1807</v>
      </c>
      <c r="C3651">
        <v>1364</v>
      </c>
      <c r="D3651">
        <f>INDEX(Reservations[Hall (won''t be transferred to database)],MATCH(SeatReservations[[#This Row],[Reservation]],Reservations[Id],0))</f>
        <v>9</v>
      </c>
      <c r="E3651">
        <f>INDEX(Reservations[Screening],MATCH(SeatReservations[[#This Row],[Reservation]],Reservations[Id],0))</f>
        <v>280</v>
      </c>
      <c r="F3651">
        <f t="shared" si="57"/>
        <v>1</v>
      </c>
      <c r="G3651">
        <f>INDEX(Seat!E:E,MATCH(SeatReservations!C3651,Seat!A:A,0))</f>
        <v>0</v>
      </c>
    </row>
    <row r="3652" spans="1:7" x14ac:dyDescent="0.25">
      <c r="A3652">
        <v>3651</v>
      </c>
      <c r="B3652">
        <v>2916</v>
      </c>
      <c r="C3652">
        <v>1370</v>
      </c>
      <c r="D3652">
        <f>INDEX(Reservations[Hall (won''t be transferred to database)],MATCH(SeatReservations[[#This Row],[Reservation]],Reservations[Id],0))</f>
        <v>9</v>
      </c>
      <c r="E3652">
        <f>INDEX(Reservations[Screening],MATCH(SeatReservations[[#This Row],[Reservation]],Reservations[Id],0))</f>
        <v>835</v>
      </c>
      <c r="F3652">
        <f t="shared" si="57"/>
        <v>1</v>
      </c>
      <c r="G3652">
        <f>INDEX(Seat!E:E,MATCH(SeatReservations!C3652,Seat!A:A,0))</f>
        <v>0</v>
      </c>
    </row>
    <row r="3653" spans="1:7" x14ac:dyDescent="0.25">
      <c r="A3653">
        <v>3652</v>
      </c>
      <c r="B3653">
        <v>1456</v>
      </c>
      <c r="C3653">
        <v>1427</v>
      </c>
      <c r="D3653">
        <f>INDEX(Reservations[Hall (won''t be transferred to database)],MATCH(SeatReservations[[#This Row],[Reservation]],Reservations[Id],0))</f>
        <v>10</v>
      </c>
      <c r="E3653">
        <f>INDEX(Reservations[Screening],MATCH(SeatReservations[[#This Row],[Reservation]],Reservations[Id],0))</f>
        <v>177</v>
      </c>
      <c r="F3653">
        <f t="shared" si="57"/>
        <v>1</v>
      </c>
      <c r="G3653">
        <f>INDEX(Seat!E:E,MATCH(SeatReservations!C3653,Seat!A:A,0))</f>
        <v>0</v>
      </c>
    </row>
    <row r="3654" spans="1:7" x14ac:dyDescent="0.25">
      <c r="A3654">
        <v>3653</v>
      </c>
      <c r="B3654">
        <v>2564</v>
      </c>
      <c r="C3654">
        <v>662</v>
      </c>
      <c r="D3654">
        <f>INDEX(Reservations[Hall (won''t be transferred to database)],MATCH(SeatReservations[[#This Row],[Reservation]],Reservations[Id],0))</f>
        <v>3</v>
      </c>
      <c r="E3654">
        <f>INDEX(Reservations[Screening],MATCH(SeatReservations[[#This Row],[Reservation]],Reservations[Id],0))</f>
        <v>712</v>
      </c>
      <c r="F3654">
        <f t="shared" si="57"/>
        <v>1</v>
      </c>
      <c r="G3654">
        <f>INDEX(Seat!E:E,MATCH(SeatReservations!C3654,Seat!A:A,0))</f>
        <v>0</v>
      </c>
    </row>
    <row r="3655" spans="1:7" x14ac:dyDescent="0.25">
      <c r="A3655">
        <v>3654</v>
      </c>
      <c r="B3655">
        <v>1539</v>
      </c>
      <c r="C3655">
        <v>257</v>
      </c>
      <c r="D3655">
        <f>INDEX(Reservations[Hall (won''t be transferred to database)],MATCH(SeatReservations[[#This Row],[Reservation]],Reservations[Id],0))</f>
        <v>2</v>
      </c>
      <c r="E3655">
        <f>INDEX(Reservations[Screening],MATCH(SeatReservations[[#This Row],[Reservation]],Reservations[Id],0))</f>
        <v>5</v>
      </c>
      <c r="F3655">
        <f t="shared" si="57"/>
        <v>1</v>
      </c>
      <c r="G3655">
        <f>INDEX(Seat!E:E,MATCH(SeatReservations!C3655,Seat!A:A,0))</f>
        <v>0</v>
      </c>
    </row>
    <row r="3656" spans="1:7" x14ac:dyDescent="0.25">
      <c r="A3656">
        <v>3655</v>
      </c>
      <c r="B3656">
        <v>2290</v>
      </c>
      <c r="C3656">
        <v>1374</v>
      </c>
      <c r="D3656">
        <f>INDEX(Reservations[Hall (won''t be transferred to database)],MATCH(SeatReservations[[#This Row],[Reservation]],Reservations[Id],0))</f>
        <v>10</v>
      </c>
      <c r="E3656">
        <f>INDEX(Reservations[Screening],MATCH(SeatReservations[[#This Row],[Reservation]],Reservations[Id],0))</f>
        <v>676</v>
      </c>
      <c r="F3656">
        <f t="shared" si="57"/>
        <v>2</v>
      </c>
      <c r="G3656">
        <f>INDEX(Seat!E:E,MATCH(SeatReservations!C3656,Seat!A:A,0))</f>
        <v>0</v>
      </c>
    </row>
    <row r="3657" spans="1:7" x14ac:dyDescent="0.25">
      <c r="A3657">
        <v>3656</v>
      </c>
      <c r="B3657">
        <v>377</v>
      </c>
      <c r="C3657">
        <v>1361</v>
      </c>
      <c r="D3657">
        <f>INDEX(Reservations[Hall (won''t be transferred to database)],MATCH(SeatReservations[[#This Row],[Reservation]],Reservations[Id],0))</f>
        <v>9</v>
      </c>
      <c r="E3657">
        <f>INDEX(Reservations[Screening],MATCH(SeatReservations[[#This Row],[Reservation]],Reservations[Id],0))</f>
        <v>783</v>
      </c>
      <c r="F3657">
        <f t="shared" si="57"/>
        <v>2</v>
      </c>
      <c r="G3657">
        <f>INDEX(Seat!E:E,MATCH(SeatReservations!C3657,Seat!A:A,0))</f>
        <v>0</v>
      </c>
    </row>
    <row r="3658" spans="1:7" x14ac:dyDescent="0.25">
      <c r="A3658">
        <v>3657</v>
      </c>
      <c r="B3658">
        <v>220</v>
      </c>
      <c r="C3658">
        <v>1359</v>
      </c>
      <c r="D3658">
        <f>INDEX(Reservations[Hall (won''t be transferred to database)],MATCH(SeatReservations[[#This Row],[Reservation]],Reservations[Id],0))</f>
        <v>9</v>
      </c>
      <c r="E3658">
        <f>INDEX(Reservations[Screening],MATCH(SeatReservations[[#This Row],[Reservation]],Reservations[Id],0))</f>
        <v>722</v>
      </c>
      <c r="F3658">
        <f t="shared" si="57"/>
        <v>1</v>
      </c>
      <c r="G3658">
        <f>INDEX(Seat!E:E,MATCH(SeatReservations!C3658,Seat!A:A,0))</f>
        <v>0</v>
      </c>
    </row>
    <row r="3659" spans="1:7" x14ac:dyDescent="0.25">
      <c r="A3659">
        <v>3658</v>
      </c>
      <c r="B3659">
        <v>736</v>
      </c>
      <c r="C3659">
        <v>481</v>
      </c>
      <c r="D3659">
        <f>INDEX(Reservations[Hall (won''t be transferred to database)],MATCH(SeatReservations[[#This Row],[Reservation]],Reservations[Id],0))</f>
        <v>3</v>
      </c>
      <c r="E3659">
        <f>INDEX(Reservations[Screening],MATCH(SeatReservations[[#This Row],[Reservation]],Reservations[Id],0))</f>
        <v>757</v>
      </c>
      <c r="F3659">
        <f t="shared" si="57"/>
        <v>1</v>
      </c>
      <c r="G3659">
        <f>INDEX(Seat!E:E,MATCH(SeatReservations!C3659,Seat!A:A,0))</f>
        <v>0</v>
      </c>
    </row>
    <row r="3660" spans="1:7" x14ac:dyDescent="0.25">
      <c r="A3660">
        <v>3659</v>
      </c>
      <c r="B3660">
        <v>2839</v>
      </c>
      <c r="C3660">
        <v>1154</v>
      </c>
      <c r="D3660">
        <f>INDEX(Reservations[Hall (won''t be transferred to database)],MATCH(SeatReservations[[#This Row],[Reservation]],Reservations[Id],0))</f>
        <v>6</v>
      </c>
      <c r="E3660">
        <f>INDEX(Reservations[Screening],MATCH(SeatReservations[[#This Row],[Reservation]],Reservations[Id],0))</f>
        <v>608</v>
      </c>
      <c r="F3660">
        <f t="shared" si="57"/>
        <v>2</v>
      </c>
      <c r="G3660">
        <f>INDEX(Seat!E:E,MATCH(SeatReservations!C3660,Seat!A:A,0))</f>
        <v>0</v>
      </c>
    </row>
    <row r="3661" spans="1:7" x14ac:dyDescent="0.25">
      <c r="A3661">
        <v>3660</v>
      </c>
      <c r="B3661">
        <v>768</v>
      </c>
      <c r="C3661">
        <v>1165</v>
      </c>
      <c r="D3661">
        <f>INDEX(Reservations[Hall (won''t be transferred to database)],MATCH(SeatReservations[[#This Row],[Reservation]],Reservations[Id],0))</f>
        <v>7</v>
      </c>
      <c r="E3661">
        <f>INDEX(Reservations[Screening],MATCH(SeatReservations[[#This Row],[Reservation]],Reservations[Id],0))</f>
        <v>610</v>
      </c>
      <c r="F3661">
        <f t="shared" si="57"/>
        <v>1</v>
      </c>
      <c r="G3661">
        <f>INDEX(Seat!E:E,MATCH(SeatReservations!C3661,Seat!A:A,0))</f>
        <v>0</v>
      </c>
    </row>
    <row r="3662" spans="1:7" x14ac:dyDescent="0.25">
      <c r="A3662">
        <v>3661</v>
      </c>
      <c r="B3662">
        <v>1573</v>
      </c>
      <c r="C3662">
        <v>1112</v>
      </c>
      <c r="D3662">
        <f>INDEX(Reservations[Hall (won''t be transferred to database)],MATCH(SeatReservations[[#This Row],[Reservation]],Reservations[Id],0))</f>
        <v>6</v>
      </c>
      <c r="E3662">
        <f>INDEX(Reservations[Screening],MATCH(SeatReservations[[#This Row],[Reservation]],Reservations[Id],0))</f>
        <v>84</v>
      </c>
      <c r="F3662">
        <f t="shared" si="57"/>
        <v>1</v>
      </c>
      <c r="G3662">
        <f>INDEX(Seat!E:E,MATCH(SeatReservations!C3662,Seat!A:A,0))</f>
        <v>0</v>
      </c>
    </row>
    <row r="3663" spans="1:7" x14ac:dyDescent="0.25">
      <c r="A3663">
        <v>3662</v>
      </c>
      <c r="B3663">
        <v>73</v>
      </c>
      <c r="C3663">
        <v>163</v>
      </c>
      <c r="D3663">
        <f>INDEX(Reservations[Hall (won''t be transferred to database)],MATCH(SeatReservations[[#This Row],[Reservation]],Reservations[Id],0))</f>
        <v>1</v>
      </c>
      <c r="E3663">
        <f>INDEX(Reservations[Screening],MATCH(SeatReservations[[#This Row],[Reservation]],Reservations[Id],0))</f>
        <v>744</v>
      </c>
      <c r="F3663">
        <f t="shared" si="57"/>
        <v>1</v>
      </c>
      <c r="G3663">
        <f>INDEX(Seat!E:E,MATCH(SeatReservations!C3663,Seat!A:A,0))</f>
        <v>0</v>
      </c>
    </row>
    <row r="3664" spans="1:7" x14ac:dyDescent="0.25">
      <c r="A3664">
        <v>3663</v>
      </c>
      <c r="B3664">
        <v>1582</v>
      </c>
      <c r="C3664">
        <v>733</v>
      </c>
      <c r="D3664">
        <f>INDEX(Reservations[Hall (won''t be transferred to database)],MATCH(SeatReservations[[#This Row],[Reservation]],Reservations[Id],0))</f>
        <v>4</v>
      </c>
      <c r="E3664">
        <f>INDEX(Reservations[Screening],MATCH(SeatReservations[[#This Row],[Reservation]],Reservations[Id],0))</f>
        <v>163</v>
      </c>
      <c r="F3664">
        <f t="shared" si="57"/>
        <v>1</v>
      </c>
      <c r="G3664">
        <f>INDEX(Seat!E:E,MATCH(SeatReservations!C3664,Seat!A:A,0))</f>
        <v>0</v>
      </c>
    </row>
    <row r="3665" spans="1:7" x14ac:dyDescent="0.25">
      <c r="A3665">
        <v>3664</v>
      </c>
      <c r="B3665">
        <v>1520</v>
      </c>
      <c r="C3665">
        <v>1290</v>
      </c>
      <c r="D3665">
        <f>INDEX(Reservations[Hall (won''t be transferred to database)],MATCH(SeatReservations[[#This Row],[Reservation]],Reservations[Id],0))</f>
        <v>8</v>
      </c>
      <c r="E3665">
        <f>INDEX(Reservations[Screening],MATCH(SeatReservations[[#This Row],[Reservation]],Reservations[Id],0))</f>
        <v>189</v>
      </c>
      <c r="F3665">
        <f t="shared" si="57"/>
        <v>1</v>
      </c>
      <c r="G3665">
        <f>INDEX(Seat!E:E,MATCH(SeatReservations!C3665,Seat!A:A,0))</f>
        <v>0</v>
      </c>
    </row>
    <row r="3666" spans="1:7" x14ac:dyDescent="0.25">
      <c r="A3666">
        <v>3665</v>
      </c>
      <c r="B3666">
        <v>2566</v>
      </c>
      <c r="C3666">
        <v>1352</v>
      </c>
      <c r="D3666">
        <f>INDEX(Reservations[Hall (won''t be transferred to database)],MATCH(SeatReservations[[#This Row],[Reservation]],Reservations[Id],0))</f>
        <v>9</v>
      </c>
      <c r="E3666">
        <f>INDEX(Reservations[Screening],MATCH(SeatReservations[[#This Row],[Reservation]],Reservations[Id],0))</f>
        <v>821</v>
      </c>
      <c r="F3666">
        <f t="shared" si="57"/>
        <v>3</v>
      </c>
      <c r="G3666">
        <f>INDEX(Seat!E:E,MATCH(SeatReservations!C3666,Seat!A:A,0))</f>
        <v>0</v>
      </c>
    </row>
    <row r="3667" spans="1:7" x14ac:dyDescent="0.25">
      <c r="A3667">
        <v>3666</v>
      </c>
      <c r="B3667">
        <v>1461</v>
      </c>
      <c r="C3667">
        <v>1237</v>
      </c>
      <c r="D3667">
        <f>INDEX(Reservations[Hall (won''t be transferred to database)],MATCH(SeatReservations[[#This Row],[Reservation]],Reservations[Id],0))</f>
        <v>7</v>
      </c>
      <c r="E3667">
        <f>INDEX(Reservations[Screening],MATCH(SeatReservations[[#This Row],[Reservation]],Reservations[Id],0))</f>
        <v>173</v>
      </c>
      <c r="F3667">
        <f t="shared" si="57"/>
        <v>2</v>
      </c>
      <c r="G3667">
        <f>INDEX(Seat!E:E,MATCH(SeatReservations!C3667,Seat!A:A,0))</f>
        <v>0</v>
      </c>
    </row>
    <row r="3668" spans="1:7" x14ac:dyDescent="0.25">
      <c r="A3668">
        <v>3667</v>
      </c>
      <c r="B3668">
        <v>336</v>
      </c>
      <c r="C3668">
        <v>1165</v>
      </c>
      <c r="D3668">
        <f>INDEX(Reservations[Hall (won''t be transferred to database)],MATCH(SeatReservations[[#This Row],[Reservation]],Reservations[Id],0))</f>
        <v>7</v>
      </c>
      <c r="E3668">
        <f>INDEX(Reservations[Screening],MATCH(SeatReservations[[#This Row],[Reservation]],Reservations[Id],0))</f>
        <v>796</v>
      </c>
      <c r="F3668">
        <f t="shared" si="57"/>
        <v>1</v>
      </c>
      <c r="G3668">
        <f>INDEX(Seat!E:E,MATCH(SeatReservations!C3668,Seat!A:A,0))</f>
        <v>0</v>
      </c>
    </row>
    <row r="3669" spans="1:7" x14ac:dyDescent="0.25">
      <c r="A3669">
        <v>3668</v>
      </c>
      <c r="B3669">
        <v>1792</v>
      </c>
      <c r="C3669">
        <v>1382</v>
      </c>
      <c r="D3669">
        <f>INDEX(Reservations[Hall (won''t be transferred to database)],MATCH(SeatReservations[[#This Row],[Reservation]],Reservations[Id],0))</f>
        <v>10</v>
      </c>
      <c r="E3669">
        <f>INDEX(Reservations[Screening],MATCH(SeatReservations[[#This Row],[Reservation]],Reservations[Id],0))</f>
        <v>291</v>
      </c>
      <c r="F3669">
        <f t="shared" si="57"/>
        <v>1</v>
      </c>
      <c r="G3669">
        <f>INDEX(Seat!E:E,MATCH(SeatReservations!C3669,Seat!A:A,0))</f>
        <v>0</v>
      </c>
    </row>
    <row r="3670" spans="1:7" x14ac:dyDescent="0.25">
      <c r="A3670">
        <v>3669</v>
      </c>
      <c r="B3670">
        <v>1</v>
      </c>
      <c r="C3670">
        <v>574</v>
      </c>
      <c r="D3670">
        <f>INDEX(Reservations[Hall (won''t be transferred to database)],MATCH(SeatReservations[[#This Row],[Reservation]],Reservations[Id],0))</f>
        <v>3</v>
      </c>
      <c r="E3670">
        <f>INDEX(Reservations[Screening],MATCH(SeatReservations[[#This Row],[Reservation]],Reservations[Id],0))</f>
        <v>672</v>
      </c>
      <c r="F3670">
        <f t="shared" si="57"/>
        <v>1</v>
      </c>
      <c r="G3670">
        <f>INDEX(Seat!E:E,MATCH(SeatReservations!C3670,Seat!A:A,0))</f>
        <v>0</v>
      </c>
    </row>
    <row r="3671" spans="1:7" x14ac:dyDescent="0.25">
      <c r="A3671">
        <v>3670</v>
      </c>
      <c r="B3671">
        <v>2937</v>
      </c>
      <c r="C3671">
        <v>1248</v>
      </c>
      <c r="D3671">
        <f>INDEX(Reservations[Hall (won''t be transferred to database)],MATCH(SeatReservations[[#This Row],[Reservation]],Reservations[Id],0))</f>
        <v>7</v>
      </c>
      <c r="E3671">
        <f>INDEX(Reservations[Screening],MATCH(SeatReservations[[#This Row],[Reservation]],Reservations[Id],0))</f>
        <v>733</v>
      </c>
      <c r="F3671">
        <f t="shared" si="57"/>
        <v>2</v>
      </c>
      <c r="G3671">
        <f>INDEX(Seat!E:E,MATCH(SeatReservations!C3671,Seat!A:A,0))</f>
        <v>0</v>
      </c>
    </row>
    <row r="3672" spans="1:7" x14ac:dyDescent="0.25">
      <c r="A3672">
        <v>3671</v>
      </c>
      <c r="B3672">
        <v>2015</v>
      </c>
      <c r="C3672">
        <v>195</v>
      </c>
      <c r="D3672">
        <f>INDEX(Reservations[Hall (won''t be transferred to database)],MATCH(SeatReservations[[#This Row],[Reservation]],Reservations[Id],0))</f>
        <v>1</v>
      </c>
      <c r="E3672">
        <f>INDEX(Reservations[Screening],MATCH(SeatReservations[[#This Row],[Reservation]],Reservations[Id],0))</f>
        <v>695</v>
      </c>
      <c r="F3672">
        <f t="shared" si="57"/>
        <v>1</v>
      </c>
      <c r="G3672">
        <f>INDEX(Seat!E:E,MATCH(SeatReservations!C3672,Seat!A:A,0))</f>
        <v>0</v>
      </c>
    </row>
    <row r="3673" spans="1:7" x14ac:dyDescent="0.25">
      <c r="A3673">
        <v>3672</v>
      </c>
      <c r="B3673">
        <v>467</v>
      </c>
      <c r="C3673">
        <v>842</v>
      </c>
      <c r="D3673">
        <f>INDEX(Reservations[Hall (won''t be transferred to database)],MATCH(SeatReservations[[#This Row],[Reservation]],Reservations[Id],0))</f>
        <v>4</v>
      </c>
      <c r="E3673">
        <f>INDEX(Reservations[Screening],MATCH(SeatReservations[[#This Row],[Reservation]],Reservations[Id],0))</f>
        <v>833</v>
      </c>
      <c r="F3673">
        <f t="shared" si="57"/>
        <v>1</v>
      </c>
      <c r="G3673">
        <f>INDEX(Seat!E:E,MATCH(SeatReservations!C3673,Seat!A:A,0))</f>
        <v>0</v>
      </c>
    </row>
    <row r="3674" spans="1:7" x14ac:dyDescent="0.25">
      <c r="A3674">
        <v>3673</v>
      </c>
      <c r="B3674">
        <v>1725</v>
      </c>
      <c r="C3674">
        <v>976</v>
      </c>
      <c r="D3674">
        <f>INDEX(Reservations[Hall (won''t be transferred to database)],MATCH(SeatReservations[[#This Row],[Reservation]],Reservations[Id],0))</f>
        <v>5</v>
      </c>
      <c r="E3674">
        <f>INDEX(Reservations[Screening],MATCH(SeatReservations[[#This Row],[Reservation]],Reservations[Id],0))</f>
        <v>181</v>
      </c>
      <c r="F3674">
        <f t="shared" si="57"/>
        <v>1</v>
      </c>
      <c r="G3674">
        <f>INDEX(Seat!E:E,MATCH(SeatReservations!C3674,Seat!A:A,0))</f>
        <v>0</v>
      </c>
    </row>
    <row r="3675" spans="1:7" x14ac:dyDescent="0.25">
      <c r="A3675">
        <v>3674</v>
      </c>
      <c r="B3675">
        <v>43</v>
      </c>
      <c r="C3675">
        <v>685</v>
      </c>
      <c r="D3675">
        <f>INDEX(Reservations[Hall (won''t be transferred to database)],MATCH(SeatReservations[[#This Row],[Reservation]],Reservations[Id],0))</f>
        <v>3</v>
      </c>
      <c r="E3675">
        <f>INDEX(Reservations[Screening],MATCH(SeatReservations[[#This Row],[Reservation]],Reservations[Id],0))</f>
        <v>751</v>
      </c>
      <c r="F3675">
        <f t="shared" si="57"/>
        <v>1</v>
      </c>
      <c r="G3675">
        <f>INDEX(Seat!E:E,MATCH(SeatReservations!C3675,Seat!A:A,0))</f>
        <v>0</v>
      </c>
    </row>
    <row r="3676" spans="1:7" x14ac:dyDescent="0.25">
      <c r="A3676">
        <v>3675</v>
      </c>
      <c r="B3676">
        <v>793</v>
      </c>
      <c r="C3676">
        <v>1004</v>
      </c>
      <c r="D3676">
        <f>INDEX(Reservations[Hall (won''t be transferred to database)],MATCH(SeatReservations[[#This Row],[Reservation]],Reservations[Id],0))</f>
        <v>5</v>
      </c>
      <c r="E3676">
        <f>INDEX(Reservations[Screening],MATCH(SeatReservations[[#This Row],[Reservation]],Reservations[Id],0))</f>
        <v>764</v>
      </c>
      <c r="F3676">
        <f t="shared" si="57"/>
        <v>1</v>
      </c>
      <c r="G3676">
        <f>INDEX(Seat!E:E,MATCH(SeatReservations!C3676,Seat!A:A,0))</f>
        <v>0</v>
      </c>
    </row>
    <row r="3677" spans="1:7" x14ac:dyDescent="0.25">
      <c r="A3677">
        <v>3676</v>
      </c>
      <c r="B3677">
        <v>2734</v>
      </c>
      <c r="C3677">
        <v>1126</v>
      </c>
      <c r="D3677">
        <f>INDEX(Reservations[Hall (won''t be transferred to database)],MATCH(SeatReservations[[#This Row],[Reservation]],Reservations[Id],0))</f>
        <v>6</v>
      </c>
      <c r="E3677">
        <f>INDEX(Reservations[Screening],MATCH(SeatReservations[[#This Row],[Reservation]],Reservations[Id],0))</f>
        <v>605</v>
      </c>
      <c r="F3677">
        <f t="shared" si="57"/>
        <v>1</v>
      </c>
      <c r="G3677">
        <f>INDEX(Seat!E:E,MATCH(SeatReservations!C3677,Seat!A:A,0))</f>
        <v>0</v>
      </c>
    </row>
    <row r="3678" spans="1:7" x14ac:dyDescent="0.25">
      <c r="A3678">
        <v>3677</v>
      </c>
      <c r="B3678">
        <v>1847</v>
      </c>
      <c r="C3678">
        <v>518</v>
      </c>
      <c r="D3678">
        <f>INDEX(Reservations[Hall (won''t be transferred to database)],MATCH(SeatReservations[[#This Row],[Reservation]],Reservations[Id],0))</f>
        <v>3</v>
      </c>
      <c r="E3678">
        <f>INDEX(Reservations[Screening],MATCH(SeatReservations[[#This Row],[Reservation]],Reservations[Id],0))</f>
        <v>215</v>
      </c>
      <c r="F3678">
        <f t="shared" si="57"/>
        <v>2</v>
      </c>
      <c r="G3678">
        <f>INDEX(Seat!E:E,MATCH(SeatReservations!C3678,Seat!A:A,0))</f>
        <v>0</v>
      </c>
    </row>
    <row r="3679" spans="1:7" x14ac:dyDescent="0.25">
      <c r="A3679">
        <v>3678</v>
      </c>
      <c r="B3679">
        <v>1291</v>
      </c>
      <c r="C3679">
        <v>276</v>
      </c>
      <c r="D3679">
        <f>INDEX(Reservations[Hall (won''t be transferred to database)],MATCH(SeatReservations[[#This Row],[Reservation]],Reservations[Id],0))</f>
        <v>2</v>
      </c>
      <c r="E3679">
        <f>INDEX(Reservations[Screening],MATCH(SeatReservations[[#This Row],[Reservation]],Reservations[Id],0))</f>
        <v>272</v>
      </c>
      <c r="F3679">
        <f t="shared" si="57"/>
        <v>1</v>
      </c>
      <c r="G3679">
        <f>INDEX(Seat!E:E,MATCH(SeatReservations!C3679,Seat!A:A,0))</f>
        <v>0</v>
      </c>
    </row>
    <row r="3680" spans="1:7" x14ac:dyDescent="0.25">
      <c r="A3680">
        <v>3679</v>
      </c>
      <c r="B3680">
        <v>147</v>
      </c>
      <c r="C3680">
        <v>1345</v>
      </c>
      <c r="D3680">
        <f>INDEX(Reservations[Hall (won''t be transferred to database)],MATCH(SeatReservations[[#This Row],[Reservation]],Reservations[Id],0))</f>
        <v>9</v>
      </c>
      <c r="E3680">
        <f>INDEX(Reservations[Screening],MATCH(SeatReservations[[#This Row],[Reservation]],Reservations[Id],0))</f>
        <v>805</v>
      </c>
      <c r="F3680">
        <f t="shared" si="57"/>
        <v>1</v>
      </c>
      <c r="G3680">
        <f>INDEX(Seat!E:E,MATCH(SeatReservations!C3680,Seat!A:A,0))</f>
        <v>0</v>
      </c>
    </row>
    <row r="3681" spans="1:7" x14ac:dyDescent="0.25">
      <c r="A3681">
        <v>3680</v>
      </c>
      <c r="B3681">
        <v>1640</v>
      </c>
      <c r="C3681">
        <v>288</v>
      </c>
      <c r="D3681">
        <f>INDEX(Reservations[Hall (won''t be transferred to database)],MATCH(SeatReservations[[#This Row],[Reservation]],Reservations[Id],0))</f>
        <v>2</v>
      </c>
      <c r="E3681">
        <f>INDEX(Reservations[Screening],MATCH(SeatReservations[[#This Row],[Reservation]],Reservations[Id],0))</f>
        <v>273</v>
      </c>
      <c r="F3681">
        <f t="shared" si="57"/>
        <v>1</v>
      </c>
      <c r="G3681">
        <f>INDEX(Seat!E:E,MATCH(SeatReservations!C3681,Seat!A:A,0))</f>
        <v>0</v>
      </c>
    </row>
    <row r="3682" spans="1:7" x14ac:dyDescent="0.25">
      <c r="A3682">
        <v>3681</v>
      </c>
      <c r="B3682">
        <v>1944</v>
      </c>
      <c r="C3682">
        <v>1401</v>
      </c>
      <c r="D3682">
        <f>INDEX(Reservations[Hall (won''t be transferred to database)],MATCH(SeatReservations[[#This Row],[Reservation]],Reservations[Id],0))</f>
        <v>10</v>
      </c>
      <c r="E3682">
        <f>INDEX(Reservations[Screening],MATCH(SeatReservations[[#This Row],[Reservation]],Reservations[Id],0))</f>
        <v>85</v>
      </c>
      <c r="F3682">
        <f t="shared" si="57"/>
        <v>1</v>
      </c>
      <c r="G3682">
        <f>INDEX(Seat!E:E,MATCH(SeatReservations!C3682,Seat!A:A,0))</f>
        <v>0</v>
      </c>
    </row>
    <row r="3683" spans="1:7" x14ac:dyDescent="0.25">
      <c r="A3683">
        <v>3682</v>
      </c>
      <c r="B3683">
        <v>2768</v>
      </c>
      <c r="C3683">
        <v>1201</v>
      </c>
      <c r="D3683">
        <f>INDEX(Reservations[Hall (won''t be transferred to database)],MATCH(SeatReservations[[#This Row],[Reservation]],Reservations[Id],0))</f>
        <v>7</v>
      </c>
      <c r="E3683">
        <f>INDEX(Reservations[Screening],MATCH(SeatReservations[[#This Row],[Reservation]],Reservations[Id],0))</f>
        <v>610</v>
      </c>
      <c r="F3683">
        <f t="shared" si="57"/>
        <v>1</v>
      </c>
      <c r="G3683">
        <f>INDEX(Seat!E:E,MATCH(SeatReservations!C3683,Seat!A:A,0))</f>
        <v>0</v>
      </c>
    </row>
    <row r="3684" spans="1:7" x14ac:dyDescent="0.25">
      <c r="A3684">
        <v>3683</v>
      </c>
      <c r="B3684">
        <v>2763</v>
      </c>
      <c r="C3684">
        <v>1310</v>
      </c>
      <c r="D3684">
        <f>INDEX(Reservations[Hall (won''t be transferred to database)],MATCH(SeatReservations[[#This Row],[Reservation]],Reservations[Id],0))</f>
        <v>8</v>
      </c>
      <c r="E3684">
        <f>INDEX(Reservations[Screening],MATCH(SeatReservations[[#This Row],[Reservation]],Reservations[Id],0))</f>
        <v>601</v>
      </c>
      <c r="F3684">
        <f t="shared" si="57"/>
        <v>1</v>
      </c>
      <c r="G3684">
        <f>INDEX(Seat!E:E,MATCH(SeatReservations!C3684,Seat!A:A,0))</f>
        <v>0</v>
      </c>
    </row>
    <row r="3685" spans="1:7" x14ac:dyDescent="0.25">
      <c r="A3685">
        <v>3684</v>
      </c>
      <c r="B3685">
        <v>1780</v>
      </c>
      <c r="C3685">
        <v>586</v>
      </c>
      <c r="D3685">
        <f>INDEX(Reservations[Hall (won''t be transferred to database)],MATCH(SeatReservations[[#This Row],[Reservation]],Reservations[Id],0))</f>
        <v>3</v>
      </c>
      <c r="E3685">
        <f>INDEX(Reservations[Screening],MATCH(SeatReservations[[#This Row],[Reservation]],Reservations[Id],0))</f>
        <v>23</v>
      </c>
      <c r="F3685">
        <f t="shared" si="57"/>
        <v>1</v>
      </c>
      <c r="G3685">
        <f>INDEX(Seat!E:E,MATCH(SeatReservations!C3685,Seat!A:A,0))</f>
        <v>0</v>
      </c>
    </row>
    <row r="3686" spans="1:7" x14ac:dyDescent="0.25">
      <c r="A3686">
        <v>3685</v>
      </c>
      <c r="B3686">
        <v>1042</v>
      </c>
      <c r="C3686">
        <v>1152</v>
      </c>
      <c r="D3686">
        <f>INDEX(Reservations[Hall (won''t be transferred to database)],MATCH(SeatReservations[[#This Row],[Reservation]],Reservations[Id],0))</f>
        <v>6</v>
      </c>
      <c r="E3686">
        <f>INDEX(Reservations[Screening],MATCH(SeatReservations[[#This Row],[Reservation]],Reservations[Id],0))</f>
        <v>10</v>
      </c>
      <c r="F3686">
        <f t="shared" si="57"/>
        <v>2</v>
      </c>
      <c r="G3686">
        <f>INDEX(Seat!E:E,MATCH(SeatReservations!C3686,Seat!A:A,0))</f>
        <v>0</v>
      </c>
    </row>
    <row r="3687" spans="1:7" x14ac:dyDescent="0.25">
      <c r="A3687">
        <v>3686</v>
      </c>
      <c r="B3687">
        <v>366</v>
      </c>
      <c r="C3687">
        <v>1106</v>
      </c>
      <c r="D3687">
        <f>INDEX(Reservations[Hall (won''t be transferred to database)],MATCH(SeatReservations[[#This Row],[Reservation]],Reservations[Id],0))</f>
        <v>6</v>
      </c>
      <c r="E3687">
        <f>INDEX(Reservations[Screening],MATCH(SeatReservations[[#This Row],[Reservation]],Reservations[Id],0))</f>
        <v>646</v>
      </c>
      <c r="F3687">
        <f t="shared" si="57"/>
        <v>1</v>
      </c>
      <c r="G3687">
        <f>INDEX(Seat!E:E,MATCH(SeatReservations!C3687,Seat!A:A,0))</f>
        <v>0</v>
      </c>
    </row>
    <row r="3688" spans="1:7" x14ac:dyDescent="0.25">
      <c r="A3688">
        <v>3687</v>
      </c>
      <c r="B3688">
        <v>1520</v>
      </c>
      <c r="C3688">
        <v>1312</v>
      </c>
      <c r="D3688">
        <f>INDEX(Reservations[Hall (won''t be transferred to database)],MATCH(SeatReservations[[#This Row],[Reservation]],Reservations[Id],0))</f>
        <v>8</v>
      </c>
      <c r="E3688">
        <f>INDEX(Reservations[Screening],MATCH(SeatReservations[[#This Row],[Reservation]],Reservations[Id],0))</f>
        <v>189</v>
      </c>
      <c r="F3688">
        <f t="shared" si="57"/>
        <v>1</v>
      </c>
      <c r="G3688">
        <f>INDEX(Seat!E:E,MATCH(SeatReservations!C3688,Seat!A:A,0))</f>
        <v>0</v>
      </c>
    </row>
    <row r="3689" spans="1:7" x14ac:dyDescent="0.25">
      <c r="A3689">
        <v>3688</v>
      </c>
      <c r="B3689">
        <v>2950</v>
      </c>
      <c r="C3689">
        <v>72</v>
      </c>
      <c r="D3689">
        <f>INDEX(Reservations[Hall (won''t be transferred to database)],MATCH(SeatReservations[[#This Row],[Reservation]],Reservations[Id],0))</f>
        <v>1</v>
      </c>
      <c r="E3689">
        <f>INDEX(Reservations[Screening],MATCH(SeatReservations[[#This Row],[Reservation]],Reservations[Id],0))</f>
        <v>740</v>
      </c>
      <c r="F3689">
        <f t="shared" si="57"/>
        <v>1</v>
      </c>
      <c r="G3689">
        <f>INDEX(Seat!E:E,MATCH(SeatReservations!C3689,Seat!A:A,0))</f>
        <v>0</v>
      </c>
    </row>
    <row r="3690" spans="1:7" x14ac:dyDescent="0.25">
      <c r="A3690">
        <v>3689</v>
      </c>
      <c r="B3690">
        <v>1889</v>
      </c>
      <c r="C3690">
        <v>1244</v>
      </c>
      <c r="D3690">
        <f>INDEX(Reservations[Hall (won''t be transferred to database)],MATCH(SeatReservations[[#This Row],[Reservation]],Reservations[Id],0))</f>
        <v>7</v>
      </c>
      <c r="E3690">
        <f>INDEX(Reservations[Screening],MATCH(SeatReservations[[#This Row],[Reservation]],Reservations[Id],0))</f>
        <v>89</v>
      </c>
      <c r="F3690">
        <f t="shared" si="57"/>
        <v>1</v>
      </c>
      <c r="G3690">
        <f>INDEX(Seat!E:E,MATCH(SeatReservations!C3690,Seat!A:A,0))</f>
        <v>0</v>
      </c>
    </row>
    <row r="3691" spans="1:7" x14ac:dyDescent="0.25">
      <c r="A3691">
        <v>3690</v>
      </c>
      <c r="B3691">
        <v>849</v>
      </c>
      <c r="C3691">
        <v>367</v>
      </c>
      <c r="D3691">
        <f>INDEX(Reservations[Hall (won''t be transferred to database)],MATCH(SeatReservations[[#This Row],[Reservation]],Reservations[Id],0))</f>
        <v>2</v>
      </c>
      <c r="E3691">
        <f>INDEX(Reservations[Screening],MATCH(SeatReservations[[#This Row],[Reservation]],Reservations[Id],0))</f>
        <v>623</v>
      </c>
      <c r="F3691">
        <f t="shared" si="57"/>
        <v>1</v>
      </c>
      <c r="G3691">
        <f>INDEX(Seat!E:E,MATCH(SeatReservations!C3691,Seat!A:A,0))</f>
        <v>0</v>
      </c>
    </row>
    <row r="3692" spans="1:7" x14ac:dyDescent="0.25">
      <c r="A3692">
        <v>3691</v>
      </c>
      <c r="B3692">
        <v>150</v>
      </c>
      <c r="C3692">
        <v>1394</v>
      </c>
      <c r="D3692">
        <f>INDEX(Reservations[Hall (won''t be transferred to database)],MATCH(SeatReservations[[#This Row],[Reservation]],Reservations[Id],0))</f>
        <v>10</v>
      </c>
      <c r="E3692">
        <f>INDEX(Reservations[Screening],MATCH(SeatReservations[[#This Row],[Reservation]],Reservations[Id],0))</f>
        <v>784</v>
      </c>
      <c r="F3692">
        <f t="shared" si="57"/>
        <v>1</v>
      </c>
      <c r="G3692">
        <f>INDEX(Seat!E:E,MATCH(SeatReservations!C3692,Seat!A:A,0))</f>
        <v>0</v>
      </c>
    </row>
    <row r="3693" spans="1:7" x14ac:dyDescent="0.25">
      <c r="A3693">
        <v>3692</v>
      </c>
      <c r="B3693">
        <v>1726</v>
      </c>
      <c r="C3693">
        <v>220</v>
      </c>
      <c r="D3693">
        <f>INDEX(Reservations[Hall (won''t be transferred to database)],MATCH(SeatReservations[[#This Row],[Reservation]],Reservations[Id],0))</f>
        <v>1</v>
      </c>
      <c r="E3693">
        <f>INDEX(Reservations[Screening],MATCH(SeatReservations[[#This Row],[Reservation]],Reservations[Id],0))</f>
        <v>209</v>
      </c>
      <c r="F3693">
        <f t="shared" si="57"/>
        <v>1</v>
      </c>
      <c r="G3693">
        <f>INDEX(Seat!E:E,MATCH(SeatReservations!C3693,Seat!A:A,0))</f>
        <v>0</v>
      </c>
    </row>
    <row r="3694" spans="1:7" x14ac:dyDescent="0.25">
      <c r="A3694">
        <v>3693</v>
      </c>
      <c r="B3694">
        <v>141</v>
      </c>
      <c r="C3694">
        <v>1268</v>
      </c>
      <c r="D3694">
        <f>INDEX(Reservations[Hall (won''t be transferred to database)],MATCH(SeatReservations[[#This Row],[Reservation]],Reservations[Id],0))</f>
        <v>8</v>
      </c>
      <c r="E3694">
        <f>INDEX(Reservations[Screening],MATCH(SeatReservations[[#This Row],[Reservation]],Reservations[Id],0))</f>
        <v>814</v>
      </c>
      <c r="F3694">
        <f t="shared" si="57"/>
        <v>1</v>
      </c>
      <c r="G3694">
        <f>INDEX(Seat!E:E,MATCH(SeatReservations!C3694,Seat!A:A,0))</f>
        <v>0</v>
      </c>
    </row>
    <row r="3695" spans="1:7" x14ac:dyDescent="0.25">
      <c r="A3695">
        <v>3694</v>
      </c>
      <c r="B3695">
        <v>1554</v>
      </c>
      <c r="C3695">
        <v>1046</v>
      </c>
      <c r="D3695">
        <f>INDEX(Reservations[Hall (won''t be transferred to database)],MATCH(SeatReservations[[#This Row],[Reservation]],Reservations[Id],0))</f>
        <v>5</v>
      </c>
      <c r="E3695">
        <f>INDEX(Reservations[Screening],MATCH(SeatReservations[[#This Row],[Reservation]],Reservations[Id],0))</f>
        <v>211</v>
      </c>
      <c r="F3695">
        <f t="shared" si="57"/>
        <v>1</v>
      </c>
      <c r="G3695">
        <f>INDEX(Seat!E:E,MATCH(SeatReservations!C3695,Seat!A:A,0))</f>
        <v>0</v>
      </c>
    </row>
    <row r="3696" spans="1:7" x14ac:dyDescent="0.25">
      <c r="A3696">
        <v>3695</v>
      </c>
      <c r="B3696">
        <v>2138</v>
      </c>
      <c r="C3696">
        <v>621</v>
      </c>
      <c r="D3696">
        <f>INDEX(Reservations[Hall (won''t be transferred to database)],MATCH(SeatReservations[[#This Row],[Reservation]],Reservations[Id],0))</f>
        <v>3</v>
      </c>
      <c r="E3696">
        <f>INDEX(Reservations[Screening],MATCH(SeatReservations[[#This Row],[Reservation]],Reservations[Id],0))</f>
        <v>678</v>
      </c>
      <c r="F3696">
        <f t="shared" si="57"/>
        <v>1</v>
      </c>
      <c r="G3696">
        <f>INDEX(Seat!E:E,MATCH(SeatReservations!C3696,Seat!A:A,0))</f>
        <v>0</v>
      </c>
    </row>
    <row r="3697" spans="1:7" x14ac:dyDescent="0.25">
      <c r="A3697">
        <v>3696</v>
      </c>
      <c r="B3697">
        <v>329</v>
      </c>
      <c r="C3697">
        <v>1323</v>
      </c>
      <c r="D3697">
        <f>INDEX(Reservations[Hall (won''t be transferred to database)],MATCH(SeatReservations[[#This Row],[Reservation]],Reservations[Id],0))</f>
        <v>9</v>
      </c>
      <c r="E3697">
        <f>INDEX(Reservations[Screening],MATCH(SeatReservations[[#This Row],[Reservation]],Reservations[Id],0))</f>
        <v>768</v>
      </c>
      <c r="F3697">
        <f t="shared" si="57"/>
        <v>1</v>
      </c>
      <c r="G3697">
        <f>INDEX(Seat!E:E,MATCH(SeatReservations!C3697,Seat!A:A,0))</f>
        <v>0</v>
      </c>
    </row>
    <row r="3698" spans="1:7" x14ac:dyDescent="0.25">
      <c r="A3698">
        <v>3697</v>
      </c>
      <c r="B3698">
        <v>170</v>
      </c>
      <c r="C3698">
        <v>1377</v>
      </c>
      <c r="D3698">
        <f>INDEX(Reservations[Hall (won''t be transferred to database)],MATCH(SeatReservations[[#This Row],[Reservation]],Reservations[Id],0))</f>
        <v>10</v>
      </c>
      <c r="E3698">
        <f>INDEX(Reservations[Screening],MATCH(SeatReservations[[#This Row],[Reservation]],Reservations[Id],0))</f>
        <v>667</v>
      </c>
      <c r="F3698">
        <f t="shared" si="57"/>
        <v>2</v>
      </c>
      <c r="G3698">
        <f>INDEX(Seat!E:E,MATCH(SeatReservations!C3698,Seat!A:A,0))</f>
        <v>0</v>
      </c>
    </row>
    <row r="3699" spans="1:7" x14ac:dyDescent="0.25">
      <c r="A3699">
        <v>3698</v>
      </c>
      <c r="B3699">
        <v>1128</v>
      </c>
      <c r="C3699">
        <v>1163</v>
      </c>
      <c r="D3699">
        <f>INDEX(Reservations[Hall (won''t be transferred to database)],MATCH(SeatReservations[[#This Row],[Reservation]],Reservations[Id],0))</f>
        <v>7</v>
      </c>
      <c r="E3699">
        <f>INDEX(Reservations[Screening],MATCH(SeatReservations[[#This Row],[Reservation]],Reservations[Id],0))</f>
        <v>110</v>
      </c>
      <c r="F3699">
        <f t="shared" si="57"/>
        <v>1</v>
      </c>
      <c r="G3699">
        <f>INDEX(Seat!E:E,MATCH(SeatReservations!C3699,Seat!A:A,0))</f>
        <v>0</v>
      </c>
    </row>
    <row r="3700" spans="1:7" x14ac:dyDescent="0.25">
      <c r="A3700">
        <v>3699</v>
      </c>
      <c r="B3700">
        <v>884</v>
      </c>
      <c r="C3700">
        <v>555</v>
      </c>
      <c r="D3700">
        <f>INDEX(Reservations[Hall (won''t be transferred to database)],MATCH(SeatReservations[[#This Row],[Reservation]],Reservations[Id],0))</f>
        <v>3</v>
      </c>
      <c r="E3700">
        <f>INDEX(Reservations[Screening],MATCH(SeatReservations[[#This Row],[Reservation]],Reservations[Id],0))</f>
        <v>791</v>
      </c>
      <c r="F3700">
        <f t="shared" si="57"/>
        <v>1</v>
      </c>
      <c r="G3700">
        <f>INDEX(Seat!E:E,MATCH(SeatReservations!C3700,Seat!A:A,0))</f>
        <v>0</v>
      </c>
    </row>
    <row r="3701" spans="1:7" x14ac:dyDescent="0.25">
      <c r="A3701">
        <v>3700</v>
      </c>
      <c r="B3701">
        <v>541</v>
      </c>
      <c r="C3701">
        <v>957</v>
      </c>
      <c r="D3701">
        <f>INDEX(Reservations[Hall (won''t be transferred to database)],MATCH(SeatReservations[[#This Row],[Reservation]],Reservations[Id],0))</f>
        <v>4</v>
      </c>
      <c r="E3701">
        <f>INDEX(Reservations[Screening],MATCH(SeatReservations[[#This Row],[Reservation]],Reservations[Id],0))</f>
        <v>654</v>
      </c>
      <c r="F3701">
        <f t="shared" si="57"/>
        <v>1</v>
      </c>
      <c r="G3701">
        <f>INDEX(Seat!E:E,MATCH(SeatReservations!C3701,Seat!A:A,0))</f>
        <v>0</v>
      </c>
    </row>
    <row r="3702" spans="1:7" x14ac:dyDescent="0.25">
      <c r="A3702">
        <v>3701</v>
      </c>
      <c r="B3702">
        <v>376</v>
      </c>
      <c r="C3702">
        <v>1269</v>
      </c>
      <c r="D3702">
        <f>INDEX(Reservations[Hall (won''t be transferred to database)],MATCH(SeatReservations[[#This Row],[Reservation]],Reservations[Id],0))</f>
        <v>8</v>
      </c>
      <c r="E3702">
        <f>INDEX(Reservations[Screening],MATCH(SeatReservations[[#This Row],[Reservation]],Reservations[Id],0))</f>
        <v>603</v>
      </c>
      <c r="F3702">
        <f t="shared" si="57"/>
        <v>1</v>
      </c>
      <c r="G3702">
        <f>INDEX(Seat!E:E,MATCH(SeatReservations!C3702,Seat!A:A,0))</f>
        <v>0</v>
      </c>
    </row>
    <row r="3703" spans="1:7" x14ac:dyDescent="0.25">
      <c r="A3703">
        <v>3702</v>
      </c>
      <c r="B3703">
        <v>1715</v>
      </c>
      <c r="C3703">
        <v>841</v>
      </c>
      <c r="D3703">
        <f>INDEX(Reservations[Hall (won''t be transferred to database)],MATCH(SeatReservations[[#This Row],[Reservation]],Reservations[Id],0))</f>
        <v>4</v>
      </c>
      <c r="E3703">
        <f>INDEX(Reservations[Screening],MATCH(SeatReservations[[#This Row],[Reservation]],Reservations[Id],0))</f>
        <v>149</v>
      </c>
      <c r="F3703">
        <f t="shared" si="57"/>
        <v>1</v>
      </c>
      <c r="G3703">
        <f>INDEX(Seat!E:E,MATCH(SeatReservations!C3703,Seat!A:A,0))</f>
        <v>0</v>
      </c>
    </row>
    <row r="3704" spans="1:7" x14ac:dyDescent="0.25">
      <c r="A3704">
        <v>3703</v>
      </c>
      <c r="B3704">
        <v>2168</v>
      </c>
      <c r="C3704">
        <v>1036</v>
      </c>
      <c r="D3704">
        <f>INDEX(Reservations[Hall (won''t be transferred to database)],MATCH(SeatReservations[[#This Row],[Reservation]],Reservations[Id],0))</f>
        <v>5</v>
      </c>
      <c r="E3704">
        <f>INDEX(Reservations[Screening],MATCH(SeatReservations[[#This Row],[Reservation]],Reservations[Id],0))</f>
        <v>734</v>
      </c>
      <c r="F3704">
        <f t="shared" si="57"/>
        <v>1</v>
      </c>
      <c r="G3704">
        <f>INDEX(Seat!E:E,MATCH(SeatReservations!C3704,Seat!A:A,0))</f>
        <v>0</v>
      </c>
    </row>
    <row r="3705" spans="1:7" x14ac:dyDescent="0.25">
      <c r="A3705">
        <v>3704</v>
      </c>
      <c r="B3705">
        <v>1162</v>
      </c>
      <c r="C3705">
        <v>546</v>
      </c>
      <c r="D3705">
        <f>INDEX(Reservations[Hall (won''t be transferred to database)],MATCH(SeatReservations[[#This Row],[Reservation]],Reservations[Id],0))</f>
        <v>3</v>
      </c>
      <c r="E3705">
        <f>INDEX(Reservations[Screening],MATCH(SeatReservations[[#This Row],[Reservation]],Reservations[Id],0))</f>
        <v>169</v>
      </c>
      <c r="F3705">
        <f t="shared" si="57"/>
        <v>1</v>
      </c>
      <c r="G3705">
        <f>INDEX(Seat!E:E,MATCH(SeatReservations!C3705,Seat!A:A,0))</f>
        <v>0</v>
      </c>
    </row>
    <row r="3706" spans="1:7" x14ac:dyDescent="0.25">
      <c r="A3706">
        <v>3705</v>
      </c>
      <c r="B3706">
        <v>1435</v>
      </c>
      <c r="C3706">
        <v>552</v>
      </c>
      <c r="D3706">
        <f>INDEX(Reservations[Hall (won''t be transferred to database)],MATCH(SeatReservations[[#This Row],[Reservation]],Reservations[Id],0))</f>
        <v>3</v>
      </c>
      <c r="E3706">
        <f>INDEX(Reservations[Screening],MATCH(SeatReservations[[#This Row],[Reservation]],Reservations[Id],0))</f>
        <v>241</v>
      </c>
      <c r="F3706">
        <f t="shared" si="57"/>
        <v>1</v>
      </c>
      <c r="G3706">
        <f>INDEX(Seat!E:E,MATCH(SeatReservations!C3706,Seat!A:A,0))</f>
        <v>0</v>
      </c>
    </row>
    <row r="3707" spans="1:7" x14ac:dyDescent="0.25">
      <c r="A3707">
        <v>3706</v>
      </c>
      <c r="B3707">
        <v>2966</v>
      </c>
      <c r="C3707">
        <v>787</v>
      </c>
      <c r="D3707">
        <f>INDEX(Reservations[Hall (won''t be transferred to database)],MATCH(SeatReservations[[#This Row],[Reservation]],Reservations[Id],0))</f>
        <v>4</v>
      </c>
      <c r="E3707">
        <f>INDEX(Reservations[Screening],MATCH(SeatReservations[[#This Row],[Reservation]],Reservations[Id],0))</f>
        <v>708</v>
      </c>
      <c r="F3707">
        <f t="shared" si="57"/>
        <v>1</v>
      </c>
      <c r="G3707">
        <f>INDEX(Seat!E:E,MATCH(SeatReservations!C3707,Seat!A:A,0))</f>
        <v>0</v>
      </c>
    </row>
    <row r="3708" spans="1:7" x14ac:dyDescent="0.25">
      <c r="A3708">
        <v>3707</v>
      </c>
      <c r="B3708">
        <v>2879</v>
      </c>
      <c r="C3708">
        <v>1395</v>
      </c>
      <c r="D3708">
        <f>INDEX(Reservations[Hall (won''t be transferred to database)],MATCH(SeatReservations[[#This Row],[Reservation]],Reservations[Id],0))</f>
        <v>10</v>
      </c>
      <c r="E3708">
        <f>INDEX(Reservations[Screening],MATCH(SeatReservations[[#This Row],[Reservation]],Reservations[Id],0))</f>
        <v>704</v>
      </c>
      <c r="F3708">
        <f t="shared" si="57"/>
        <v>1</v>
      </c>
      <c r="G3708">
        <f>INDEX(Seat!E:E,MATCH(SeatReservations!C3708,Seat!A:A,0))</f>
        <v>0</v>
      </c>
    </row>
    <row r="3709" spans="1:7" x14ac:dyDescent="0.25">
      <c r="A3709">
        <v>3708</v>
      </c>
      <c r="B3709">
        <v>2902</v>
      </c>
      <c r="C3709">
        <v>1311</v>
      </c>
      <c r="D3709">
        <f>INDEX(Reservations[Hall (won''t be transferred to database)],MATCH(SeatReservations[[#This Row],[Reservation]],Reservations[Id],0))</f>
        <v>8</v>
      </c>
      <c r="E3709">
        <f>INDEX(Reservations[Screening],MATCH(SeatReservations[[#This Row],[Reservation]],Reservations[Id],0))</f>
        <v>633</v>
      </c>
      <c r="F3709">
        <f t="shared" si="57"/>
        <v>2</v>
      </c>
      <c r="G3709">
        <f>INDEX(Seat!E:E,MATCH(SeatReservations!C3709,Seat!A:A,0))</f>
        <v>0</v>
      </c>
    </row>
    <row r="3710" spans="1:7" x14ac:dyDescent="0.25">
      <c r="A3710">
        <v>3709</v>
      </c>
      <c r="B3710">
        <v>1435</v>
      </c>
      <c r="C3710">
        <v>619</v>
      </c>
      <c r="D3710">
        <f>INDEX(Reservations[Hall (won''t be transferred to database)],MATCH(SeatReservations[[#This Row],[Reservation]],Reservations[Id],0))</f>
        <v>3</v>
      </c>
      <c r="E3710">
        <f>INDEX(Reservations[Screening],MATCH(SeatReservations[[#This Row],[Reservation]],Reservations[Id],0))</f>
        <v>241</v>
      </c>
      <c r="F3710">
        <f t="shared" si="57"/>
        <v>1</v>
      </c>
      <c r="G3710">
        <f>INDEX(Seat!E:E,MATCH(SeatReservations!C3710,Seat!A:A,0))</f>
        <v>0</v>
      </c>
    </row>
    <row r="3711" spans="1:7" x14ac:dyDescent="0.25">
      <c r="A3711">
        <v>3710</v>
      </c>
      <c r="B3711">
        <v>234</v>
      </c>
      <c r="C3711">
        <v>730</v>
      </c>
      <c r="D3711">
        <f>INDEX(Reservations[Hall (won''t be transferred to database)],MATCH(SeatReservations[[#This Row],[Reservation]],Reservations[Id],0))</f>
        <v>4</v>
      </c>
      <c r="E3711">
        <f>INDEX(Reservations[Screening],MATCH(SeatReservations[[#This Row],[Reservation]],Reservations[Id],0))</f>
        <v>839</v>
      </c>
      <c r="F3711">
        <f t="shared" si="57"/>
        <v>1</v>
      </c>
      <c r="G3711">
        <f>INDEX(Seat!E:E,MATCH(SeatReservations!C3711,Seat!A:A,0))</f>
        <v>0</v>
      </c>
    </row>
    <row r="3712" spans="1:7" x14ac:dyDescent="0.25">
      <c r="A3712">
        <v>3711</v>
      </c>
      <c r="B3712">
        <v>1954</v>
      </c>
      <c r="C3712">
        <v>714</v>
      </c>
      <c r="D3712">
        <f>INDEX(Reservations[Hall (won''t be transferred to database)],MATCH(SeatReservations[[#This Row],[Reservation]],Reservations[Id],0))</f>
        <v>3</v>
      </c>
      <c r="E3712">
        <f>INDEX(Reservations[Screening],MATCH(SeatReservations[[#This Row],[Reservation]],Reservations[Id],0))</f>
        <v>16</v>
      </c>
      <c r="F3712">
        <f t="shared" si="57"/>
        <v>1</v>
      </c>
      <c r="G3712">
        <f>INDEX(Seat!E:E,MATCH(SeatReservations!C3712,Seat!A:A,0))</f>
        <v>0</v>
      </c>
    </row>
    <row r="3713" spans="1:7" x14ac:dyDescent="0.25">
      <c r="A3713">
        <v>3712</v>
      </c>
      <c r="B3713">
        <v>1921</v>
      </c>
      <c r="C3713">
        <v>1428</v>
      </c>
      <c r="D3713">
        <f>INDEX(Reservations[Hall (won''t be transferred to database)],MATCH(SeatReservations[[#This Row],[Reservation]],Reservations[Id],0))</f>
        <v>10</v>
      </c>
      <c r="E3713">
        <f>INDEX(Reservations[Screening],MATCH(SeatReservations[[#This Row],[Reservation]],Reservations[Id],0))</f>
        <v>153</v>
      </c>
      <c r="F3713">
        <f t="shared" si="57"/>
        <v>2</v>
      </c>
      <c r="G3713">
        <f>INDEX(Seat!E:E,MATCH(SeatReservations!C3713,Seat!A:A,0))</f>
        <v>0</v>
      </c>
    </row>
    <row r="3714" spans="1:7" x14ac:dyDescent="0.25">
      <c r="A3714">
        <v>3713</v>
      </c>
      <c r="B3714">
        <v>2986</v>
      </c>
      <c r="C3714">
        <v>1153</v>
      </c>
      <c r="D3714">
        <f>INDEX(Reservations[Hall (won''t be transferred to database)],MATCH(SeatReservations[[#This Row],[Reservation]],Reservations[Id],0))</f>
        <v>6</v>
      </c>
      <c r="E3714">
        <f>INDEX(Reservations[Screening],MATCH(SeatReservations[[#This Row],[Reservation]],Reservations[Id],0))</f>
        <v>771</v>
      </c>
      <c r="F3714">
        <f t="shared" ref="F3714:F3777" si="58">COUNTIFS($E$1:$E$15894,E3714,$C$1:$C$15894,C3714)</f>
        <v>1</v>
      </c>
      <c r="G3714">
        <f>INDEX(Seat!E:E,MATCH(SeatReservations!C3714,Seat!A:A,0))</f>
        <v>0</v>
      </c>
    </row>
    <row r="3715" spans="1:7" x14ac:dyDescent="0.25">
      <c r="A3715">
        <v>3714</v>
      </c>
      <c r="B3715">
        <v>1022</v>
      </c>
      <c r="C3715">
        <v>996</v>
      </c>
      <c r="D3715">
        <f>INDEX(Reservations[Hall (won''t be transferred to database)],MATCH(SeatReservations[[#This Row],[Reservation]],Reservations[Id],0))</f>
        <v>5</v>
      </c>
      <c r="E3715">
        <f>INDEX(Reservations[Screening],MATCH(SeatReservations[[#This Row],[Reservation]],Reservations[Id],0))</f>
        <v>256</v>
      </c>
      <c r="F3715">
        <f t="shared" si="58"/>
        <v>1</v>
      </c>
      <c r="G3715">
        <f>INDEX(Seat!E:E,MATCH(SeatReservations!C3715,Seat!A:A,0))</f>
        <v>0</v>
      </c>
    </row>
    <row r="3716" spans="1:7" x14ac:dyDescent="0.25">
      <c r="A3716">
        <v>3715</v>
      </c>
      <c r="B3716">
        <v>529</v>
      </c>
      <c r="C3716">
        <v>1361</v>
      </c>
      <c r="D3716">
        <f>INDEX(Reservations[Hall (won''t be transferred to database)],MATCH(SeatReservations[[#This Row],[Reservation]],Reservations[Id],0))</f>
        <v>9</v>
      </c>
      <c r="E3716">
        <f>INDEX(Reservations[Screening],MATCH(SeatReservations[[#This Row],[Reservation]],Reservations[Id],0))</f>
        <v>811</v>
      </c>
      <c r="F3716">
        <f t="shared" si="58"/>
        <v>1</v>
      </c>
      <c r="G3716">
        <f>INDEX(Seat!E:E,MATCH(SeatReservations!C3716,Seat!A:A,0))</f>
        <v>0</v>
      </c>
    </row>
    <row r="3717" spans="1:7" x14ac:dyDescent="0.25">
      <c r="A3717">
        <v>3716</v>
      </c>
      <c r="B3717">
        <v>1293</v>
      </c>
      <c r="C3717">
        <v>1395</v>
      </c>
      <c r="D3717">
        <f>INDEX(Reservations[Hall (won''t be transferred to database)],MATCH(SeatReservations[[#This Row],[Reservation]],Reservations[Id],0))</f>
        <v>10</v>
      </c>
      <c r="E3717">
        <f>INDEX(Reservations[Screening],MATCH(SeatReservations[[#This Row],[Reservation]],Reservations[Id],0))</f>
        <v>114</v>
      </c>
      <c r="F3717">
        <f t="shared" si="58"/>
        <v>1</v>
      </c>
      <c r="G3717">
        <f>INDEX(Seat!E:E,MATCH(SeatReservations!C3717,Seat!A:A,0))</f>
        <v>0</v>
      </c>
    </row>
    <row r="3718" spans="1:7" x14ac:dyDescent="0.25">
      <c r="A3718">
        <v>3717</v>
      </c>
      <c r="B3718">
        <v>1345</v>
      </c>
      <c r="C3718">
        <v>1171</v>
      </c>
      <c r="D3718">
        <f>INDEX(Reservations[Hall (won''t be transferred to database)],MATCH(SeatReservations[[#This Row],[Reservation]],Reservations[Id],0))</f>
        <v>7</v>
      </c>
      <c r="E3718">
        <f>INDEX(Reservations[Screening],MATCH(SeatReservations[[#This Row],[Reservation]],Reservations[Id],0))</f>
        <v>125</v>
      </c>
      <c r="F3718">
        <f t="shared" si="58"/>
        <v>1</v>
      </c>
      <c r="G3718">
        <f>INDEX(Seat!E:E,MATCH(SeatReservations!C3718,Seat!A:A,0))</f>
        <v>0</v>
      </c>
    </row>
    <row r="3719" spans="1:7" x14ac:dyDescent="0.25">
      <c r="A3719">
        <v>3718</v>
      </c>
      <c r="B3719">
        <v>1847</v>
      </c>
      <c r="C3719">
        <v>518</v>
      </c>
      <c r="D3719">
        <f>INDEX(Reservations[Hall (won''t be transferred to database)],MATCH(SeatReservations[[#This Row],[Reservation]],Reservations[Id],0))</f>
        <v>3</v>
      </c>
      <c r="E3719">
        <f>INDEX(Reservations[Screening],MATCH(SeatReservations[[#This Row],[Reservation]],Reservations[Id],0))</f>
        <v>215</v>
      </c>
      <c r="F3719">
        <f t="shared" si="58"/>
        <v>2</v>
      </c>
      <c r="G3719">
        <f>INDEX(Seat!E:E,MATCH(SeatReservations!C3719,Seat!A:A,0))</f>
        <v>0</v>
      </c>
    </row>
    <row r="3720" spans="1:7" x14ac:dyDescent="0.25">
      <c r="A3720">
        <v>3719</v>
      </c>
      <c r="B3720">
        <v>927</v>
      </c>
      <c r="C3720">
        <v>313</v>
      </c>
      <c r="D3720">
        <f>INDEX(Reservations[Hall (won''t be transferred to database)],MATCH(SeatReservations[[#This Row],[Reservation]],Reservations[Id],0))</f>
        <v>2</v>
      </c>
      <c r="E3720">
        <f>INDEX(Reservations[Screening],MATCH(SeatReservations[[#This Row],[Reservation]],Reservations[Id],0))</f>
        <v>788</v>
      </c>
      <c r="F3720">
        <f t="shared" si="58"/>
        <v>1</v>
      </c>
      <c r="G3720">
        <f>INDEX(Seat!E:E,MATCH(SeatReservations!C3720,Seat!A:A,0))</f>
        <v>0</v>
      </c>
    </row>
    <row r="3721" spans="1:7" x14ac:dyDescent="0.25">
      <c r="A3721">
        <v>3720</v>
      </c>
      <c r="B3721">
        <v>1821</v>
      </c>
      <c r="C3721">
        <v>1398</v>
      </c>
      <c r="D3721">
        <f>INDEX(Reservations[Hall (won''t be transferred to database)],MATCH(SeatReservations[[#This Row],[Reservation]],Reservations[Id],0))</f>
        <v>10</v>
      </c>
      <c r="E3721">
        <f>INDEX(Reservations[Screening],MATCH(SeatReservations[[#This Row],[Reservation]],Reservations[Id],0))</f>
        <v>33</v>
      </c>
      <c r="F3721">
        <f t="shared" si="58"/>
        <v>1</v>
      </c>
      <c r="G3721">
        <f>INDEX(Seat!E:E,MATCH(SeatReservations!C3721,Seat!A:A,0))</f>
        <v>0</v>
      </c>
    </row>
    <row r="3722" spans="1:7" x14ac:dyDescent="0.25">
      <c r="A3722">
        <v>3721</v>
      </c>
      <c r="B3722">
        <v>1745</v>
      </c>
      <c r="C3722">
        <v>1371</v>
      </c>
      <c r="D3722">
        <f>INDEX(Reservations[Hall (won''t be transferred to database)],MATCH(SeatReservations[[#This Row],[Reservation]],Reservations[Id],0))</f>
        <v>9</v>
      </c>
      <c r="E3722">
        <f>INDEX(Reservations[Screening],MATCH(SeatReservations[[#This Row],[Reservation]],Reservations[Id],0))</f>
        <v>124</v>
      </c>
      <c r="F3722">
        <f t="shared" si="58"/>
        <v>2</v>
      </c>
      <c r="G3722">
        <f>INDEX(Seat!E:E,MATCH(SeatReservations!C3722,Seat!A:A,0))</f>
        <v>0</v>
      </c>
    </row>
    <row r="3723" spans="1:7" x14ac:dyDescent="0.25">
      <c r="A3723">
        <v>3722</v>
      </c>
      <c r="B3723">
        <v>2299</v>
      </c>
      <c r="C3723">
        <v>1053</v>
      </c>
      <c r="D3723">
        <f>INDEX(Reservations[Hall (won''t be transferred to database)],MATCH(SeatReservations[[#This Row],[Reservation]],Reservations[Id],0))</f>
        <v>5</v>
      </c>
      <c r="E3723">
        <f>INDEX(Reservations[Screening],MATCH(SeatReservations[[#This Row],[Reservation]],Reservations[Id],0))</f>
        <v>655</v>
      </c>
      <c r="F3723">
        <f t="shared" si="58"/>
        <v>1</v>
      </c>
      <c r="G3723">
        <f>INDEX(Seat!E:E,MATCH(SeatReservations!C3723,Seat!A:A,0))</f>
        <v>0</v>
      </c>
    </row>
    <row r="3724" spans="1:7" x14ac:dyDescent="0.25">
      <c r="A3724">
        <v>3723</v>
      </c>
      <c r="B3724">
        <v>2921</v>
      </c>
      <c r="C3724">
        <v>1181</v>
      </c>
      <c r="D3724">
        <f>INDEX(Reservations[Hall (won''t be transferred to database)],MATCH(SeatReservations[[#This Row],[Reservation]],Reservations[Id],0))</f>
        <v>7</v>
      </c>
      <c r="E3724">
        <f>INDEX(Reservations[Screening],MATCH(SeatReservations[[#This Row],[Reservation]],Reservations[Id],0))</f>
        <v>817</v>
      </c>
      <c r="F3724">
        <f t="shared" si="58"/>
        <v>1</v>
      </c>
      <c r="G3724">
        <f>INDEX(Seat!E:E,MATCH(SeatReservations!C3724,Seat!A:A,0))</f>
        <v>0</v>
      </c>
    </row>
    <row r="3725" spans="1:7" x14ac:dyDescent="0.25">
      <c r="A3725">
        <v>3724</v>
      </c>
      <c r="B3725">
        <v>2021</v>
      </c>
      <c r="C3725">
        <v>1280</v>
      </c>
      <c r="D3725">
        <f>INDEX(Reservations[Hall (won''t be transferred to database)],MATCH(SeatReservations[[#This Row],[Reservation]],Reservations[Id],0))</f>
        <v>8</v>
      </c>
      <c r="E3725">
        <f>INDEX(Reservations[Screening],MATCH(SeatReservations[[#This Row],[Reservation]],Reservations[Id],0))</f>
        <v>629</v>
      </c>
      <c r="F3725">
        <f t="shared" si="58"/>
        <v>1</v>
      </c>
      <c r="G3725">
        <f>INDEX(Seat!E:E,MATCH(SeatReservations!C3725,Seat!A:A,0))</f>
        <v>0</v>
      </c>
    </row>
    <row r="3726" spans="1:7" x14ac:dyDescent="0.25">
      <c r="A3726">
        <v>3725</v>
      </c>
      <c r="B3726">
        <v>389</v>
      </c>
      <c r="C3726">
        <v>511</v>
      </c>
      <c r="D3726">
        <f>INDEX(Reservations[Hall (won''t be transferred to database)],MATCH(SeatReservations[[#This Row],[Reservation]],Reservations[Id],0))</f>
        <v>3</v>
      </c>
      <c r="E3726">
        <f>INDEX(Reservations[Screening],MATCH(SeatReservations[[#This Row],[Reservation]],Reservations[Id],0))</f>
        <v>675</v>
      </c>
      <c r="F3726">
        <f t="shared" si="58"/>
        <v>2</v>
      </c>
      <c r="G3726">
        <f>INDEX(Seat!E:E,MATCH(SeatReservations!C3726,Seat!A:A,0))</f>
        <v>0</v>
      </c>
    </row>
    <row r="3727" spans="1:7" x14ac:dyDescent="0.25">
      <c r="A3727">
        <v>3726</v>
      </c>
      <c r="B3727">
        <v>290</v>
      </c>
      <c r="C3727">
        <v>1397</v>
      </c>
      <c r="D3727">
        <f>INDEX(Reservations[Hall (won''t be transferred to database)],MATCH(SeatReservations[[#This Row],[Reservation]],Reservations[Id],0))</f>
        <v>10</v>
      </c>
      <c r="E3727">
        <f>INDEX(Reservations[Screening],MATCH(SeatReservations[[#This Row],[Reservation]],Reservations[Id],0))</f>
        <v>676</v>
      </c>
      <c r="F3727">
        <f t="shared" si="58"/>
        <v>1</v>
      </c>
      <c r="G3727">
        <f>INDEX(Seat!E:E,MATCH(SeatReservations!C3727,Seat!A:A,0))</f>
        <v>0</v>
      </c>
    </row>
    <row r="3728" spans="1:7" x14ac:dyDescent="0.25">
      <c r="A3728">
        <v>3727</v>
      </c>
      <c r="B3728">
        <v>397</v>
      </c>
      <c r="C3728">
        <v>1355</v>
      </c>
      <c r="D3728">
        <f>INDEX(Reservations[Hall (won''t be transferred to database)],MATCH(SeatReservations[[#This Row],[Reservation]],Reservations[Id],0))</f>
        <v>9</v>
      </c>
      <c r="E3728">
        <f>INDEX(Reservations[Screening],MATCH(SeatReservations[[#This Row],[Reservation]],Reservations[Id],0))</f>
        <v>670</v>
      </c>
      <c r="F3728">
        <f t="shared" si="58"/>
        <v>1</v>
      </c>
      <c r="G3728">
        <f>INDEX(Seat!E:E,MATCH(SeatReservations!C3728,Seat!A:A,0))</f>
        <v>0</v>
      </c>
    </row>
    <row r="3729" spans="1:7" x14ac:dyDescent="0.25">
      <c r="A3729">
        <v>3728</v>
      </c>
      <c r="B3729">
        <v>804</v>
      </c>
      <c r="C3729">
        <v>1160</v>
      </c>
      <c r="D3729">
        <f>INDEX(Reservations[Hall (won''t be transferred to database)],MATCH(SeatReservations[[#This Row],[Reservation]],Reservations[Id],0))</f>
        <v>6</v>
      </c>
      <c r="E3729">
        <f>INDEX(Reservations[Screening],MATCH(SeatReservations[[#This Row],[Reservation]],Reservations[Id],0))</f>
        <v>750</v>
      </c>
      <c r="F3729">
        <f t="shared" si="58"/>
        <v>1</v>
      </c>
      <c r="G3729">
        <f>INDEX(Seat!E:E,MATCH(SeatReservations!C3729,Seat!A:A,0))</f>
        <v>0</v>
      </c>
    </row>
    <row r="3730" spans="1:7" x14ac:dyDescent="0.25">
      <c r="A3730">
        <v>3729</v>
      </c>
      <c r="B3730">
        <v>2326</v>
      </c>
      <c r="C3730">
        <v>1352</v>
      </c>
      <c r="D3730">
        <f>INDEX(Reservations[Hall (won''t be transferred to database)],MATCH(SeatReservations[[#This Row],[Reservation]],Reservations[Id],0))</f>
        <v>9</v>
      </c>
      <c r="E3730">
        <f>INDEX(Reservations[Screening],MATCH(SeatReservations[[#This Row],[Reservation]],Reservations[Id],0))</f>
        <v>722</v>
      </c>
      <c r="F3730">
        <f t="shared" si="58"/>
        <v>1</v>
      </c>
      <c r="G3730">
        <f>INDEX(Seat!E:E,MATCH(SeatReservations!C3730,Seat!A:A,0))</f>
        <v>0</v>
      </c>
    </row>
    <row r="3731" spans="1:7" x14ac:dyDescent="0.25">
      <c r="A3731">
        <v>3730</v>
      </c>
      <c r="B3731">
        <v>1453</v>
      </c>
      <c r="C3731">
        <v>144</v>
      </c>
      <c r="D3731">
        <f>INDEX(Reservations[Hall (won''t be transferred to database)],MATCH(SeatReservations[[#This Row],[Reservation]],Reservations[Id],0))</f>
        <v>1</v>
      </c>
      <c r="E3731">
        <f>INDEX(Reservations[Screening],MATCH(SeatReservations[[#This Row],[Reservation]],Reservations[Id],0))</f>
        <v>32</v>
      </c>
      <c r="F3731">
        <f t="shared" si="58"/>
        <v>1</v>
      </c>
      <c r="G3731">
        <f>INDEX(Seat!E:E,MATCH(SeatReservations!C3731,Seat!A:A,0))</f>
        <v>0</v>
      </c>
    </row>
    <row r="3732" spans="1:7" x14ac:dyDescent="0.25">
      <c r="A3732">
        <v>3731</v>
      </c>
      <c r="B3732">
        <v>1553</v>
      </c>
      <c r="C3732">
        <v>1034</v>
      </c>
      <c r="D3732">
        <f>INDEX(Reservations[Hall (won''t be transferred to database)],MATCH(SeatReservations[[#This Row],[Reservation]],Reservations[Id],0))</f>
        <v>5</v>
      </c>
      <c r="E3732">
        <f>INDEX(Reservations[Screening],MATCH(SeatReservations[[#This Row],[Reservation]],Reservations[Id],0))</f>
        <v>188</v>
      </c>
      <c r="F3732">
        <f t="shared" si="58"/>
        <v>1</v>
      </c>
      <c r="G3732">
        <f>INDEX(Seat!E:E,MATCH(SeatReservations!C3732,Seat!A:A,0))</f>
        <v>0</v>
      </c>
    </row>
    <row r="3733" spans="1:7" x14ac:dyDescent="0.25">
      <c r="A3733">
        <v>3732</v>
      </c>
      <c r="B3733">
        <v>1762</v>
      </c>
      <c r="C3733">
        <v>529</v>
      </c>
      <c r="D3733">
        <f>INDEX(Reservations[Hall (won''t be transferred to database)],MATCH(SeatReservations[[#This Row],[Reservation]],Reservations[Id],0))</f>
        <v>3</v>
      </c>
      <c r="E3733">
        <f>INDEX(Reservations[Screening],MATCH(SeatReservations[[#This Row],[Reservation]],Reservations[Id],0))</f>
        <v>61</v>
      </c>
      <c r="F3733">
        <f t="shared" si="58"/>
        <v>1</v>
      </c>
      <c r="G3733">
        <f>INDEX(Seat!E:E,MATCH(SeatReservations!C3733,Seat!A:A,0))</f>
        <v>0</v>
      </c>
    </row>
    <row r="3734" spans="1:7" x14ac:dyDescent="0.25">
      <c r="A3734">
        <v>3733</v>
      </c>
      <c r="B3734">
        <v>1236</v>
      </c>
      <c r="C3734">
        <v>528</v>
      </c>
      <c r="D3734">
        <f>INDEX(Reservations[Hall (won''t be transferred to database)],MATCH(SeatReservations[[#This Row],[Reservation]],Reservations[Id],0))</f>
        <v>3</v>
      </c>
      <c r="E3734">
        <f>INDEX(Reservations[Screening],MATCH(SeatReservations[[#This Row],[Reservation]],Reservations[Id],0))</f>
        <v>300</v>
      </c>
      <c r="F3734">
        <f t="shared" si="58"/>
        <v>1</v>
      </c>
      <c r="G3734">
        <f>INDEX(Seat!E:E,MATCH(SeatReservations!C3734,Seat!A:A,0))</f>
        <v>0</v>
      </c>
    </row>
    <row r="3735" spans="1:7" x14ac:dyDescent="0.25">
      <c r="A3735">
        <v>3734</v>
      </c>
      <c r="B3735">
        <v>168</v>
      </c>
      <c r="C3735">
        <v>1049</v>
      </c>
      <c r="D3735">
        <f>INDEX(Reservations[Hall (won''t be transferred to database)],MATCH(SeatReservations[[#This Row],[Reservation]],Reservations[Id],0))</f>
        <v>5</v>
      </c>
      <c r="E3735">
        <f>INDEX(Reservations[Screening],MATCH(SeatReservations[[#This Row],[Reservation]],Reservations[Id],0))</f>
        <v>734</v>
      </c>
      <c r="F3735">
        <f t="shared" si="58"/>
        <v>1</v>
      </c>
      <c r="G3735">
        <f>INDEX(Seat!E:E,MATCH(SeatReservations!C3735,Seat!A:A,0))</f>
        <v>0</v>
      </c>
    </row>
    <row r="3736" spans="1:7" x14ac:dyDescent="0.25">
      <c r="A3736">
        <v>3735</v>
      </c>
      <c r="B3736">
        <v>2432</v>
      </c>
      <c r="C3736">
        <v>1210</v>
      </c>
      <c r="D3736">
        <f>INDEX(Reservations[Hall (won''t be transferred to database)],MATCH(SeatReservations[[#This Row],[Reservation]],Reservations[Id],0))</f>
        <v>7</v>
      </c>
      <c r="E3736">
        <f>INDEX(Reservations[Screening],MATCH(SeatReservations[[#This Row],[Reservation]],Reservations[Id],0))</f>
        <v>668</v>
      </c>
      <c r="F3736">
        <f t="shared" si="58"/>
        <v>1</v>
      </c>
      <c r="G3736">
        <f>INDEX(Seat!E:E,MATCH(SeatReservations!C3736,Seat!A:A,0))</f>
        <v>0</v>
      </c>
    </row>
    <row r="3737" spans="1:7" x14ac:dyDescent="0.25">
      <c r="A3737">
        <v>3736</v>
      </c>
      <c r="B3737">
        <v>2643</v>
      </c>
      <c r="C3737">
        <v>1267</v>
      </c>
      <c r="D3737">
        <f>INDEX(Reservations[Hall (won''t be transferred to database)],MATCH(SeatReservations[[#This Row],[Reservation]],Reservations[Id],0))</f>
        <v>8</v>
      </c>
      <c r="E3737">
        <f>INDEX(Reservations[Screening],MATCH(SeatReservations[[#This Row],[Reservation]],Reservations[Id],0))</f>
        <v>652</v>
      </c>
      <c r="F3737">
        <f t="shared" si="58"/>
        <v>1</v>
      </c>
      <c r="G3737">
        <f>INDEX(Seat!E:E,MATCH(SeatReservations!C3737,Seat!A:A,0))</f>
        <v>0</v>
      </c>
    </row>
    <row r="3738" spans="1:7" x14ac:dyDescent="0.25">
      <c r="A3738">
        <v>3737</v>
      </c>
      <c r="B3738">
        <v>677</v>
      </c>
      <c r="C3738">
        <v>859</v>
      </c>
      <c r="D3738">
        <f>INDEX(Reservations[Hall (won''t be transferred to database)],MATCH(SeatReservations[[#This Row],[Reservation]],Reservations[Id],0))</f>
        <v>4</v>
      </c>
      <c r="E3738">
        <f>INDEX(Reservations[Screening],MATCH(SeatReservations[[#This Row],[Reservation]],Reservations[Id],0))</f>
        <v>732</v>
      </c>
      <c r="F3738">
        <f t="shared" si="58"/>
        <v>1</v>
      </c>
      <c r="G3738">
        <f>INDEX(Seat!E:E,MATCH(SeatReservations!C3738,Seat!A:A,0))</f>
        <v>0</v>
      </c>
    </row>
    <row r="3739" spans="1:7" x14ac:dyDescent="0.25">
      <c r="A3739">
        <v>3738</v>
      </c>
      <c r="B3739">
        <v>1738</v>
      </c>
      <c r="C3739">
        <v>1381</v>
      </c>
      <c r="D3739">
        <f>INDEX(Reservations[Hall (won''t be transferred to database)],MATCH(SeatReservations[[#This Row],[Reservation]],Reservations[Id],0))</f>
        <v>10</v>
      </c>
      <c r="E3739">
        <f>INDEX(Reservations[Screening],MATCH(SeatReservations[[#This Row],[Reservation]],Reservations[Id],0))</f>
        <v>9</v>
      </c>
      <c r="F3739">
        <f t="shared" si="58"/>
        <v>1</v>
      </c>
      <c r="G3739">
        <f>INDEX(Seat!E:E,MATCH(SeatReservations!C3739,Seat!A:A,0))</f>
        <v>0</v>
      </c>
    </row>
    <row r="3740" spans="1:7" x14ac:dyDescent="0.25">
      <c r="A3740">
        <v>3739</v>
      </c>
      <c r="B3740">
        <v>2776</v>
      </c>
      <c r="C3740">
        <v>1134</v>
      </c>
      <c r="D3740">
        <f>INDEX(Reservations[Hall (won''t be transferred to database)],MATCH(SeatReservations[[#This Row],[Reservation]],Reservations[Id],0))</f>
        <v>6</v>
      </c>
      <c r="E3740">
        <f>INDEX(Reservations[Screening],MATCH(SeatReservations[[#This Row],[Reservation]],Reservations[Id],0))</f>
        <v>658</v>
      </c>
      <c r="F3740">
        <f t="shared" si="58"/>
        <v>1</v>
      </c>
      <c r="G3740">
        <f>INDEX(Seat!E:E,MATCH(SeatReservations!C3740,Seat!A:A,0))</f>
        <v>0</v>
      </c>
    </row>
    <row r="3741" spans="1:7" x14ac:dyDescent="0.25">
      <c r="A3741">
        <v>3740</v>
      </c>
      <c r="B3741">
        <v>435</v>
      </c>
      <c r="C3741">
        <v>1198</v>
      </c>
      <c r="D3741">
        <f>INDEX(Reservations[Hall (won''t be transferred to database)],MATCH(SeatReservations[[#This Row],[Reservation]],Reservations[Id],0))</f>
        <v>7</v>
      </c>
      <c r="E3741">
        <f>INDEX(Reservations[Screening],MATCH(SeatReservations[[#This Row],[Reservation]],Reservations[Id],0))</f>
        <v>664</v>
      </c>
      <c r="F3741">
        <f t="shared" si="58"/>
        <v>1</v>
      </c>
      <c r="G3741">
        <f>INDEX(Seat!E:E,MATCH(SeatReservations!C3741,Seat!A:A,0))</f>
        <v>0</v>
      </c>
    </row>
    <row r="3742" spans="1:7" x14ac:dyDescent="0.25">
      <c r="A3742">
        <v>3741</v>
      </c>
      <c r="B3742">
        <v>1329</v>
      </c>
      <c r="C3742">
        <v>1061</v>
      </c>
      <c r="D3742">
        <f>INDEX(Reservations[Hall (won''t be transferred to database)],MATCH(SeatReservations[[#This Row],[Reservation]],Reservations[Id],0))</f>
        <v>6</v>
      </c>
      <c r="E3742">
        <f>INDEX(Reservations[Screening],MATCH(SeatReservations[[#This Row],[Reservation]],Reservations[Id],0))</f>
        <v>255</v>
      </c>
      <c r="F3742">
        <f t="shared" si="58"/>
        <v>1</v>
      </c>
      <c r="G3742">
        <f>INDEX(Seat!E:E,MATCH(SeatReservations!C3742,Seat!A:A,0))</f>
        <v>0</v>
      </c>
    </row>
    <row r="3743" spans="1:7" x14ac:dyDescent="0.25">
      <c r="A3743">
        <v>3742</v>
      </c>
      <c r="B3743">
        <v>2906</v>
      </c>
      <c r="C3743">
        <v>1241</v>
      </c>
      <c r="D3743">
        <f>INDEX(Reservations[Hall (won''t be transferred to database)],MATCH(SeatReservations[[#This Row],[Reservation]],Reservations[Id],0))</f>
        <v>7</v>
      </c>
      <c r="E3743">
        <f>INDEX(Reservations[Screening],MATCH(SeatReservations[[#This Row],[Reservation]],Reservations[Id],0))</f>
        <v>742</v>
      </c>
      <c r="F3743">
        <f t="shared" si="58"/>
        <v>1</v>
      </c>
      <c r="G3743">
        <f>INDEX(Seat!E:E,MATCH(SeatReservations!C3743,Seat!A:A,0))</f>
        <v>0</v>
      </c>
    </row>
    <row r="3744" spans="1:7" x14ac:dyDescent="0.25">
      <c r="A3744">
        <v>3743</v>
      </c>
      <c r="B3744">
        <v>2628</v>
      </c>
      <c r="C3744">
        <v>176</v>
      </c>
      <c r="D3744">
        <f>INDEX(Reservations[Hall (won''t be transferred to database)],MATCH(SeatReservations[[#This Row],[Reservation]],Reservations[Id],0))</f>
        <v>1</v>
      </c>
      <c r="E3744">
        <f>INDEX(Reservations[Screening],MATCH(SeatReservations[[#This Row],[Reservation]],Reservations[Id],0))</f>
        <v>696</v>
      </c>
      <c r="F3744">
        <f t="shared" si="58"/>
        <v>1</v>
      </c>
      <c r="G3744">
        <f>INDEX(Seat!E:E,MATCH(SeatReservations!C3744,Seat!A:A,0))</f>
        <v>0</v>
      </c>
    </row>
    <row r="3745" spans="1:7" x14ac:dyDescent="0.25">
      <c r="A3745">
        <v>3744</v>
      </c>
      <c r="B3745">
        <v>328</v>
      </c>
      <c r="C3745">
        <v>1363</v>
      </c>
      <c r="D3745">
        <f>INDEX(Reservations[Hall (won''t be transferred to database)],MATCH(SeatReservations[[#This Row],[Reservation]],Reservations[Id],0))</f>
        <v>9</v>
      </c>
      <c r="E3745">
        <f>INDEX(Reservations[Screening],MATCH(SeatReservations[[#This Row],[Reservation]],Reservations[Id],0))</f>
        <v>683</v>
      </c>
      <c r="F3745">
        <f t="shared" si="58"/>
        <v>1</v>
      </c>
      <c r="G3745">
        <f>INDEX(Seat!E:E,MATCH(SeatReservations!C3745,Seat!A:A,0))</f>
        <v>0</v>
      </c>
    </row>
    <row r="3746" spans="1:7" x14ac:dyDescent="0.25">
      <c r="A3746">
        <v>3745</v>
      </c>
      <c r="B3746">
        <v>1793</v>
      </c>
      <c r="C3746">
        <v>483</v>
      </c>
      <c r="D3746">
        <f>INDEX(Reservations[Hall (won''t be transferred to database)],MATCH(SeatReservations[[#This Row],[Reservation]],Reservations[Id],0))</f>
        <v>3</v>
      </c>
      <c r="E3746">
        <f>INDEX(Reservations[Screening],MATCH(SeatReservations[[#This Row],[Reservation]],Reservations[Id],0))</f>
        <v>215</v>
      </c>
      <c r="F3746">
        <f t="shared" si="58"/>
        <v>1</v>
      </c>
      <c r="G3746">
        <f>INDEX(Seat!E:E,MATCH(SeatReservations!C3746,Seat!A:A,0))</f>
        <v>0</v>
      </c>
    </row>
    <row r="3747" spans="1:7" x14ac:dyDescent="0.25">
      <c r="A3747">
        <v>3746</v>
      </c>
      <c r="B3747">
        <v>1366</v>
      </c>
      <c r="C3747">
        <v>1323</v>
      </c>
      <c r="D3747">
        <f>INDEX(Reservations[Hall (won''t be transferred to database)],MATCH(SeatReservations[[#This Row],[Reservation]],Reservations[Id],0))</f>
        <v>9</v>
      </c>
      <c r="E3747">
        <f>INDEX(Reservations[Screening],MATCH(SeatReservations[[#This Row],[Reservation]],Reservations[Id],0))</f>
        <v>124</v>
      </c>
      <c r="F3747">
        <f t="shared" si="58"/>
        <v>1</v>
      </c>
      <c r="G3747">
        <f>INDEX(Seat!E:E,MATCH(SeatReservations!C3747,Seat!A:A,0))</f>
        <v>0</v>
      </c>
    </row>
    <row r="3748" spans="1:7" x14ac:dyDescent="0.25">
      <c r="A3748">
        <v>3747</v>
      </c>
      <c r="B3748">
        <v>390</v>
      </c>
      <c r="C3748">
        <v>1291</v>
      </c>
      <c r="D3748">
        <f>INDEX(Reservations[Hall (won''t be transferred to database)],MATCH(SeatReservations[[#This Row],[Reservation]],Reservations[Id],0))</f>
        <v>8</v>
      </c>
      <c r="E3748">
        <f>INDEX(Reservations[Screening],MATCH(SeatReservations[[#This Row],[Reservation]],Reservations[Id],0))</f>
        <v>749</v>
      </c>
      <c r="F3748">
        <f t="shared" si="58"/>
        <v>1</v>
      </c>
      <c r="G3748">
        <f>INDEX(Seat!E:E,MATCH(SeatReservations!C3748,Seat!A:A,0))</f>
        <v>0</v>
      </c>
    </row>
    <row r="3749" spans="1:7" x14ac:dyDescent="0.25">
      <c r="A3749">
        <v>3748</v>
      </c>
      <c r="B3749">
        <v>2881</v>
      </c>
      <c r="C3749">
        <v>9</v>
      </c>
      <c r="D3749">
        <f>INDEX(Reservations[Hall (won''t be transferred to database)],MATCH(SeatReservations[[#This Row],[Reservation]],Reservations[Id],0))</f>
        <v>1</v>
      </c>
      <c r="E3749">
        <f>INDEX(Reservations[Screening],MATCH(SeatReservations[[#This Row],[Reservation]],Reservations[Id],0))</f>
        <v>630</v>
      </c>
      <c r="F3749">
        <f t="shared" si="58"/>
        <v>1</v>
      </c>
      <c r="G3749">
        <f>INDEX(Seat!E:E,MATCH(SeatReservations!C3749,Seat!A:A,0))</f>
        <v>0</v>
      </c>
    </row>
    <row r="3750" spans="1:7" x14ac:dyDescent="0.25">
      <c r="A3750">
        <v>3749</v>
      </c>
      <c r="B3750">
        <v>1748</v>
      </c>
      <c r="C3750">
        <v>1423</v>
      </c>
      <c r="D3750">
        <f>INDEX(Reservations[Hall (won''t be transferred to database)],MATCH(SeatReservations[[#This Row],[Reservation]],Reservations[Id],0))</f>
        <v>10</v>
      </c>
      <c r="E3750">
        <f>INDEX(Reservations[Screening],MATCH(SeatReservations[[#This Row],[Reservation]],Reservations[Id],0))</f>
        <v>271</v>
      </c>
      <c r="F3750">
        <f t="shared" si="58"/>
        <v>1</v>
      </c>
      <c r="G3750">
        <f>INDEX(Seat!E:E,MATCH(SeatReservations!C3750,Seat!A:A,0))</f>
        <v>0</v>
      </c>
    </row>
    <row r="3751" spans="1:7" x14ac:dyDescent="0.25">
      <c r="A3751">
        <v>3750</v>
      </c>
      <c r="B3751">
        <v>1189</v>
      </c>
      <c r="C3751">
        <v>1380</v>
      </c>
      <c r="D3751">
        <f>INDEX(Reservations[Hall (won''t be transferred to database)],MATCH(SeatReservations[[#This Row],[Reservation]],Reservations[Id],0))</f>
        <v>10</v>
      </c>
      <c r="E3751">
        <f>INDEX(Reservations[Screening],MATCH(SeatReservations[[#This Row],[Reservation]],Reservations[Id],0))</f>
        <v>291</v>
      </c>
      <c r="F3751">
        <f t="shared" si="58"/>
        <v>2</v>
      </c>
      <c r="G3751">
        <f>INDEX(Seat!E:E,MATCH(SeatReservations!C3751,Seat!A:A,0))</f>
        <v>0</v>
      </c>
    </row>
    <row r="3752" spans="1:7" x14ac:dyDescent="0.25">
      <c r="A3752">
        <v>3751</v>
      </c>
      <c r="B3752">
        <v>2480</v>
      </c>
      <c r="C3752">
        <v>519</v>
      </c>
      <c r="D3752">
        <f>INDEX(Reservations[Hall (won''t be transferred to database)],MATCH(SeatReservations[[#This Row],[Reservation]],Reservations[Id],0))</f>
        <v>3</v>
      </c>
      <c r="E3752">
        <f>INDEX(Reservations[Screening],MATCH(SeatReservations[[#This Row],[Reservation]],Reservations[Id],0))</f>
        <v>793</v>
      </c>
      <c r="F3752">
        <f t="shared" si="58"/>
        <v>1</v>
      </c>
      <c r="G3752">
        <f>INDEX(Seat!E:E,MATCH(SeatReservations!C3752,Seat!A:A,0))</f>
        <v>0</v>
      </c>
    </row>
    <row r="3753" spans="1:7" x14ac:dyDescent="0.25">
      <c r="A3753">
        <v>3752</v>
      </c>
      <c r="B3753">
        <v>1923</v>
      </c>
      <c r="C3753">
        <v>1190</v>
      </c>
      <c r="D3753">
        <f>INDEX(Reservations[Hall (won''t be transferred to database)],MATCH(SeatReservations[[#This Row],[Reservation]],Reservations[Id],0))</f>
        <v>7</v>
      </c>
      <c r="E3753">
        <f>INDEX(Reservations[Screening],MATCH(SeatReservations[[#This Row],[Reservation]],Reservations[Id],0))</f>
        <v>173</v>
      </c>
      <c r="F3753">
        <f t="shared" si="58"/>
        <v>1</v>
      </c>
      <c r="G3753">
        <f>INDEX(Seat!E:E,MATCH(SeatReservations!C3753,Seat!A:A,0))</f>
        <v>0</v>
      </c>
    </row>
    <row r="3754" spans="1:7" x14ac:dyDescent="0.25">
      <c r="A3754">
        <v>3753</v>
      </c>
      <c r="B3754">
        <v>2873</v>
      </c>
      <c r="C3754">
        <v>878</v>
      </c>
      <c r="D3754">
        <f>INDEX(Reservations[Hall (won''t be transferred to database)],MATCH(SeatReservations[[#This Row],[Reservation]],Reservations[Id],0))</f>
        <v>4</v>
      </c>
      <c r="E3754">
        <f>INDEX(Reservations[Screening],MATCH(SeatReservations[[#This Row],[Reservation]],Reservations[Id],0))</f>
        <v>780</v>
      </c>
      <c r="F3754">
        <f t="shared" si="58"/>
        <v>1</v>
      </c>
      <c r="G3754">
        <f>INDEX(Seat!E:E,MATCH(SeatReservations!C3754,Seat!A:A,0))</f>
        <v>0</v>
      </c>
    </row>
    <row r="3755" spans="1:7" x14ac:dyDescent="0.25">
      <c r="A3755">
        <v>3754</v>
      </c>
      <c r="B3755">
        <v>2860</v>
      </c>
      <c r="C3755">
        <v>1366</v>
      </c>
      <c r="D3755">
        <f>INDEX(Reservations[Hall (won''t be transferred to database)],MATCH(SeatReservations[[#This Row],[Reservation]],Reservations[Id],0))</f>
        <v>9</v>
      </c>
      <c r="E3755">
        <f>INDEX(Reservations[Screening],MATCH(SeatReservations[[#This Row],[Reservation]],Reservations[Id],0))</f>
        <v>821</v>
      </c>
      <c r="F3755">
        <f t="shared" si="58"/>
        <v>1</v>
      </c>
      <c r="G3755">
        <f>INDEX(Seat!E:E,MATCH(SeatReservations!C3755,Seat!A:A,0))</f>
        <v>0</v>
      </c>
    </row>
    <row r="3756" spans="1:7" x14ac:dyDescent="0.25">
      <c r="A3756">
        <v>3755</v>
      </c>
      <c r="B3756">
        <v>2172</v>
      </c>
      <c r="C3756">
        <v>273</v>
      </c>
      <c r="D3756">
        <f>INDEX(Reservations[Hall (won''t be transferred to database)],MATCH(SeatReservations[[#This Row],[Reservation]],Reservations[Id],0))</f>
        <v>2</v>
      </c>
      <c r="E3756">
        <f>INDEX(Reservations[Screening],MATCH(SeatReservations[[#This Row],[Reservation]],Reservations[Id],0))</f>
        <v>787</v>
      </c>
      <c r="F3756">
        <f t="shared" si="58"/>
        <v>1</v>
      </c>
      <c r="G3756">
        <f>INDEX(Seat!E:E,MATCH(SeatReservations!C3756,Seat!A:A,0))</f>
        <v>0</v>
      </c>
    </row>
    <row r="3757" spans="1:7" x14ac:dyDescent="0.25">
      <c r="A3757">
        <v>3756</v>
      </c>
      <c r="B3757">
        <v>1933</v>
      </c>
      <c r="C3757">
        <v>110</v>
      </c>
      <c r="D3757">
        <f>INDEX(Reservations[Hall (won''t be transferred to database)],MATCH(SeatReservations[[#This Row],[Reservation]],Reservations[Id],0))</f>
        <v>1</v>
      </c>
      <c r="E3757">
        <f>INDEX(Reservations[Screening],MATCH(SeatReservations[[#This Row],[Reservation]],Reservations[Id],0))</f>
        <v>32</v>
      </c>
      <c r="F3757">
        <f t="shared" si="58"/>
        <v>1</v>
      </c>
      <c r="G3757">
        <f>INDEX(Seat!E:E,MATCH(SeatReservations!C3757,Seat!A:A,0))</f>
        <v>0</v>
      </c>
    </row>
    <row r="3758" spans="1:7" x14ac:dyDescent="0.25">
      <c r="A3758">
        <v>3757</v>
      </c>
      <c r="B3758">
        <v>948</v>
      </c>
      <c r="C3758">
        <v>276</v>
      </c>
      <c r="D3758">
        <f>INDEX(Reservations[Hall (won''t be transferred to database)],MATCH(SeatReservations[[#This Row],[Reservation]],Reservations[Id],0))</f>
        <v>2</v>
      </c>
      <c r="E3758">
        <f>INDEX(Reservations[Screening],MATCH(SeatReservations[[#This Row],[Reservation]],Reservations[Id],0))</f>
        <v>680</v>
      </c>
      <c r="F3758">
        <f t="shared" si="58"/>
        <v>1</v>
      </c>
      <c r="G3758">
        <f>INDEX(Seat!E:E,MATCH(SeatReservations!C3758,Seat!A:A,0))</f>
        <v>0</v>
      </c>
    </row>
    <row r="3759" spans="1:7" x14ac:dyDescent="0.25">
      <c r="A3759">
        <v>3758</v>
      </c>
      <c r="B3759">
        <v>1857</v>
      </c>
      <c r="C3759">
        <v>1148</v>
      </c>
      <c r="D3759">
        <f>INDEX(Reservations[Hall (won''t be transferred to database)],MATCH(SeatReservations[[#This Row],[Reservation]],Reservations[Id],0))</f>
        <v>6</v>
      </c>
      <c r="E3759">
        <f>INDEX(Reservations[Screening],MATCH(SeatReservations[[#This Row],[Reservation]],Reservations[Id],0))</f>
        <v>6</v>
      </c>
      <c r="F3759">
        <f t="shared" si="58"/>
        <v>1</v>
      </c>
      <c r="G3759">
        <f>INDEX(Seat!E:E,MATCH(SeatReservations!C3759,Seat!A:A,0))</f>
        <v>0</v>
      </c>
    </row>
    <row r="3760" spans="1:7" x14ac:dyDescent="0.25">
      <c r="A3760">
        <v>3759</v>
      </c>
      <c r="B3760">
        <v>1535</v>
      </c>
      <c r="C3760">
        <v>7</v>
      </c>
      <c r="D3760">
        <f>INDEX(Reservations[Hall (won''t be transferred to database)],MATCH(SeatReservations[[#This Row],[Reservation]],Reservations[Id],0))</f>
        <v>1</v>
      </c>
      <c r="E3760">
        <f>INDEX(Reservations[Screening],MATCH(SeatReservations[[#This Row],[Reservation]],Reservations[Id],0))</f>
        <v>249</v>
      </c>
      <c r="F3760">
        <f t="shared" si="58"/>
        <v>1</v>
      </c>
      <c r="G3760">
        <f>INDEX(Seat!E:E,MATCH(SeatReservations!C3760,Seat!A:A,0))</f>
        <v>0</v>
      </c>
    </row>
    <row r="3761" spans="1:7" x14ac:dyDescent="0.25">
      <c r="A3761">
        <v>3760</v>
      </c>
      <c r="B3761">
        <v>1606</v>
      </c>
      <c r="C3761">
        <v>721</v>
      </c>
      <c r="D3761">
        <f>INDEX(Reservations[Hall (won''t be transferred to database)],MATCH(SeatReservations[[#This Row],[Reservation]],Reservations[Id],0))</f>
        <v>4</v>
      </c>
      <c r="E3761">
        <f>INDEX(Reservations[Screening],MATCH(SeatReservations[[#This Row],[Reservation]],Reservations[Id],0))</f>
        <v>194</v>
      </c>
      <c r="F3761">
        <f t="shared" si="58"/>
        <v>1</v>
      </c>
      <c r="G3761">
        <f>INDEX(Seat!E:E,MATCH(SeatReservations!C3761,Seat!A:A,0))</f>
        <v>0</v>
      </c>
    </row>
    <row r="3762" spans="1:7" x14ac:dyDescent="0.25">
      <c r="A3762">
        <v>3761</v>
      </c>
      <c r="B3762">
        <v>111</v>
      </c>
      <c r="C3762">
        <v>172</v>
      </c>
      <c r="D3762">
        <f>INDEX(Reservations[Hall (won''t be transferred to database)],MATCH(SeatReservations[[#This Row],[Reservation]],Reservations[Id],0))</f>
        <v>1</v>
      </c>
      <c r="E3762">
        <f>INDEX(Reservations[Screening],MATCH(SeatReservations[[#This Row],[Reservation]],Reservations[Id],0))</f>
        <v>790</v>
      </c>
      <c r="F3762">
        <f t="shared" si="58"/>
        <v>1</v>
      </c>
      <c r="G3762">
        <f>INDEX(Seat!E:E,MATCH(SeatReservations!C3762,Seat!A:A,0))</f>
        <v>0</v>
      </c>
    </row>
    <row r="3763" spans="1:7" x14ac:dyDescent="0.25">
      <c r="A3763">
        <v>3762</v>
      </c>
      <c r="B3763">
        <v>1820</v>
      </c>
      <c r="C3763">
        <v>532</v>
      </c>
      <c r="D3763">
        <f>INDEX(Reservations[Hall (won''t be transferred to database)],MATCH(SeatReservations[[#This Row],[Reservation]],Reservations[Id],0))</f>
        <v>3</v>
      </c>
      <c r="E3763">
        <f>INDEX(Reservations[Screening],MATCH(SeatReservations[[#This Row],[Reservation]],Reservations[Id],0))</f>
        <v>18</v>
      </c>
      <c r="F3763">
        <f t="shared" si="58"/>
        <v>1</v>
      </c>
      <c r="G3763">
        <f>INDEX(Seat!E:E,MATCH(SeatReservations!C3763,Seat!A:A,0))</f>
        <v>0</v>
      </c>
    </row>
    <row r="3764" spans="1:7" x14ac:dyDescent="0.25">
      <c r="A3764">
        <v>3763</v>
      </c>
      <c r="B3764">
        <v>1557</v>
      </c>
      <c r="C3764">
        <v>1263</v>
      </c>
      <c r="D3764">
        <f>INDEX(Reservations[Hall (won''t be transferred to database)],MATCH(SeatReservations[[#This Row],[Reservation]],Reservations[Id],0))</f>
        <v>8</v>
      </c>
      <c r="E3764">
        <f>INDEX(Reservations[Screening],MATCH(SeatReservations[[#This Row],[Reservation]],Reservations[Id],0))</f>
        <v>247</v>
      </c>
      <c r="F3764">
        <f t="shared" si="58"/>
        <v>1</v>
      </c>
      <c r="G3764">
        <f>INDEX(Seat!E:E,MATCH(SeatReservations!C3764,Seat!A:A,0))</f>
        <v>0</v>
      </c>
    </row>
    <row r="3765" spans="1:7" x14ac:dyDescent="0.25">
      <c r="A3765">
        <v>3764</v>
      </c>
      <c r="B3765">
        <v>2113</v>
      </c>
      <c r="C3765">
        <v>1358</v>
      </c>
      <c r="D3765">
        <f>INDEX(Reservations[Hall (won''t be transferred to database)],MATCH(SeatReservations[[#This Row],[Reservation]],Reservations[Id],0))</f>
        <v>9</v>
      </c>
      <c r="E3765">
        <f>INDEX(Reservations[Screening],MATCH(SeatReservations[[#This Row],[Reservation]],Reservations[Id],0))</f>
        <v>821</v>
      </c>
      <c r="F3765">
        <f t="shared" si="58"/>
        <v>1</v>
      </c>
      <c r="G3765">
        <f>INDEX(Seat!E:E,MATCH(SeatReservations!C3765,Seat!A:A,0))</f>
        <v>0</v>
      </c>
    </row>
    <row r="3766" spans="1:7" x14ac:dyDescent="0.25">
      <c r="A3766">
        <v>3765</v>
      </c>
      <c r="B3766">
        <v>2518</v>
      </c>
      <c r="C3766">
        <v>978</v>
      </c>
      <c r="D3766">
        <f>INDEX(Reservations[Hall (won''t be transferred to database)],MATCH(SeatReservations[[#This Row],[Reservation]],Reservations[Id],0))</f>
        <v>5</v>
      </c>
      <c r="E3766">
        <f>INDEX(Reservations[Screening],MATCH(SeatReservations[[#This Row],[Reservation]],Reservations[Id],0))</f>
        <v>818</v>
      </c>
      <c r="F3766">
        <f t="shared" si="58"/>
        <v>1</v>
      </c>
      <c r="G3766">
        <f>INDEX(Seat!E:E,MATCH(SeatReservations!C3766,Seat!A:A,0))</f>
        <v>0</v>
      </c>
    </row>
    <row r="3767" spans="1:7" x14ac:dyDescent="0.25">
      <c r="A3767">
        <v>3766</v>
      </c>
      <c r="B3767">
        <v>2951</v>
      </c>
      <c r="C3767">
        <v>833</v>
      </c>
      <c r="D3767">
        <f>INDEX(Reservations[Hall (won''t be transferred to database)],MATCH(SeatReservations[[#This Row],[Reservation]],Reservations[Id],0))</f>
        <v>4</v>
      </c>
      <c r="E3767">
        <f>INDEX(Reservations[Screening],MATCH(SeatReservations[[#This Row],[Reservation]],Reservations[Id],0))</f>
        <v>717</v>
      </c>
      <c r="F3767">
        <f t="shared" si="58"/>
        <v>1</v>
      </c>
      <c r="G3767">
        <f>INDEX(Seat!E:E,MATCH(SeatReservations!C3767,Seat!A:A,0))</f>
        <v>0</v>
      </c>
    </row>
    <row r="3768" spans="1:7" x14ac:dyDescent="0.25">
      <c r="A3768">
        <v>3767</v>
      </c>
      <c r="B3768">
        <v>2279</v>
      </c>
      <c r="C3768">
        <v>327</v>
      </c>
      <c r="D3768">
        <f>INDEX(Reservations[Hall (won''t be transferred to database)],MATCH(SeatReservations[[#This Row],[Reservation]],Reservations[Id],0))</f>
        <v>2</v>
      </c>
      <c r="E3768">
        <f>INDEX(Reservations[Screening],MATCH(SeatReservations[[#This Row],[Reservation]],Reservations[Id],0))</f>
        <v>648</v>
      </c>
      <c r="F3768">
        <f t="shared" si="58"/>
        <v>1</v>
      </c>
      <c r="G3768">
        <f>INDEX(Seat!E:E,MATCH(SeatReservations!C3768,Seat!A:A,0))</f>
        <v>0</v>
      </c>
    </row>
    <row r="3769" spans="1:7" x14ac:dyDescent="0.25">
      <c r="A3769">
        <v>3768</v>
      </c>
      <c r="B3769">
        <v>962</v>
      </c>
      <c r="C3769">
        <v>1403</v>
      </c>
      <c r="D3769">
        <f>INDEX(Reservations[Hall (won''t be transferred to database)],MATCH(SeatReservations[[#This Row],[Reservation]],Reservations[Id],0))</f>
        <v>10</v>
      </c>
      <c r="E3769">
        <f>INDEX(Reservations[Screening],MATCH(SeatReservations[[#This Row],[Reservation]],Reservations[Id],0))</f>
        <v>606</v>
      </c>
      <c r="F3769">
        <f t="shared" si="58"/>
        <v>1</v>
      </c>
      <c r="G3769">
        <f>INDEX(Seat!E:E,MATCH(SeatReservations!C3769,Seat!A:A,0))</f>
        <v>0</v>
      </c>
    </row>
    <row r="3770" spans="1:7" x14ac:dyDescent="0.25">
      <c r="A3770">
        <v>3769</v>
      </c>
      <c r="B3770">
        <v>2361</v>
      </c>
      <c r="C3770">
        <v>865</v>
      </c>
      <c r="D3770">
        <f>INDEX(Reservations[Hall (won''t be transferred to database)],MATCH(SeatReservations[[#This Row],[Reservation]],Reservations[Id],0))</f>
        <v>4</v>
      </c>
      <c r="E3770">
        <f>INDEX(Reservations[Screening],MATCH(SeatReservations[[#This Row],[Reservation]],Reservations[Id],0))</f>
        <v>777</v>
      </c>
      <c r="F3770">
        <f t="shared" si="58"/>
        <v>2</v>
      </c>
      <c r="G3770">
        <f>INDEX(Seat!E:E,MATCH(SeatReservations!C3770,Seat!A:A,0))</f>
        <v>0</v>
      </c>
    </row>
    <row r="3771" spans="1:7" x14ac:dyDescent="0.25">
      <c r="A3771">
        <v>3770</v>
      </c>
      <c r="B3771">
        <v>2530</v>
      </c>
      <c r="C3771">
        <v>1124</v>
      </c>
      <c r="D3771">
        <f>INDEX(Reservations[Hall (won''t be transferred to database)],MATCH(SeatReservations[[#This Row],[Reservation]],Reservations[Id],0))</f>
        <v>6</v>
      </c>
      <c r="E3771">
        <f>INDEX(Reservations[Screening],MATCH(SeatReservations[[#This Row],[Reservation]],Reservations[Id],0))</f>
        <v>658</v>
      </c>
      <c r="F3771">
        <f t="shared" si="58"/>
        <v>1</v>
      </c>
      <c r="G3771">
        <f>INDEX(Seat!E:E,MATCH(SeatReservations!C3771,Seat!A:A,0))</f>
        <v>0</v>
      </c>
    </row>
    <row r="3772" spans="1:7" x14ac:dyDescent="0.25">
      <c r="A3772">
        <v>3771</v>
      </c>
      <c r="B3772">
        <v>668</v>
      </c>
      <c r="C3772">
        <v>1331</v>
      </c>
      <c r="D3772">
        <f>INDEX(Reservations[Hall (won''t be transferred to database)],MATCH(SeatReservations[[#This Row],[Reservation]],Reservations[Id],0))</f>
        <v>9</v>
      </c>
      <c r="E3772">
        <f>INDEX(Reservations[Screening],MATCH(SeatReservations[[#This Row],[Reservation]],Reservations[Id],0))</f>
        <v>626</v>
      </c>
      <c r="F3772">
        <f t="shared" si="58"/>
        <v>1</v>
      </c>
      <c r="G3772">
        <f>INDEX(Seat!E:E,MATCH(SeatReservations!C3772,Seat!A:A,0))</f>
        <v>0</v>
      </c>
    </row>
    <row r="3773" spans="1:7" x14ac:dyDescent="0.25">
      <c r="A3773">
        <v>3772</v>
      </c>
      <c r="B3773">
        <v>2516</v>
      </c>
      <c r="C3773">
        <v>1350</v>
      </c>
      <c r="D3773">
        <f>INDEX(Reservations[Hall (won''t be transferred to database)],MATCH(SeatReservations[[#This Row],[Reservation]],Reservations[Id],0))</f>
        <v>9</v>
      </c>
      <c r="E3773">
        <f>INDEX(Reservations[Screening],MATCH(SeatReservations[[#This Row],[Reservation]],Reservations[Id],0))</f>
        <v>715</v>
      </c>
      <c r="F3773">
        <f t="shared" si="58"/>
        <v>2</v>
      </c>
      <c r="G3773">
        <f>INDEX(Seat!E:E,MATCH(SeatReservations!C3773,Seat!A:A,0))</f>
        <v>0</v>
      </c>
    </row>
    <row r="3774" spans="1:7" x14ac:dyDescent="0.25">
      <c r="A3774">
        <v>3773</v>
      </c>
      <c r="B3774">
        <v>410</v>
      </c>
      <c r="C3774">
        <v>731</v>
      </c>
      <c r="D3774">
        <f>INDEX(Reservations[Hall (won''t be transferred to database)],MATCH(SeatReservations[[#This Row],[Reservation]],Reservations[Id],0))</f>
        <v>4</v>
      </c>
      <c r="E3774">
        <f>INDEX(Reservations[Screening],MATCH(SeatReservations[[#This Row],[Reservation]],Reservations[Id],0))</f>
        <v>786</v>
      </c>
      <c r="F3774">
        <f t="shared" si="58"/>
        <v>2</v>
      </c>
      <c r="G3774">
        <f>INDEX(Seat!E:E,MATCH(SeatReservations!C3774,Seat!A:A,0))</f>
        <v>0</v>
      </c>
    </row>
    <row r="3775" spans="1:7" x14ac:dyDescent="0.25">
      <c r="A3775">
        <v>3774</v>
      </c>
      <c r="B3775">
        <v>520</v>
      </c>
      <c r="C3775">
        <v>783</v>
      </c>
      <c r="D3775">
        <f>INDEX(Reservations[Hall (won''t be transferred to database)],MATCH(SeatReservations[[#This Row],[Reservation]],Reservations[Id],0))</f>
        <v>4</v>
      </c>
      <c r="E3775">
        <f>INDEX(Reservations[Screening],MATCH(SeatReservations[[#This Row],[Reservation]],Reservations[Id],0))</f>
        <v>786</v>
      </c>
      <c r="F3775">
        <f t="shared" si="58"/>
        <v>1</v>
      </c>
      <c r="G3775">
        <f>INDEX(Seat!E:E,MATCH(SeatReservations!C3775,Seat!A:A,0))</f>
        <v>0</v>
      </c>
    </row>
    <row r="3776" spans="1:7" x14ac:dyDescent="0.25">
      <c r="A3776">
        <v>3775</v>
      </c>
      <c r="B3776">
        <v>688</v>
      </c>
      <c r="C3776">
        <v>507</v>
      </c>
      <c r="D3776">
        <f>INDEX(Reservations[Hall (won''t be transferred to database)],MATCH(SeatReservations[[#This Row],[Reservation]],Reservations[Id],0))</f>
        <v>3</v>
      </c>
      <c r="E3776">
        <f>INDEX(Reservations[Screening],MATCH(SeatReservations[[#This Row],[Reservation]],Reservations[Id],0))</f>
        <v>645</v>
      </c>
      <c r="F3776">
        <f t="shared" si="58"/>
        <v>2</v>
      </c>
      <c r="G3776">
        <f>INDEX(Seat!E:E,MATCH(SeatReservations!C3776,Seat!A:A,0))</f>
        <v>0</v>
      </c>
    </row>
    <row r="3777" spans="1:7" x14ac:dyDescent="0.25">
      <c r="A3777">
        <v>3776</v>
      </c>
      <c r="B3777">
        <v>58</v>
      </c>
      <c r="C3777">
        <v>308</v>
      </c>
      <c r="D3777">
        <f>INDEX(Reservations[Hall (won''t be transferred to database)],MATCH(SeatReservations[[#This Row],[Reservation]],Reservations[Id],0))</f>
        <v>2</v>
      </c>
      <c r="E3777">
        <f>INDEX(Reservations[Screening],MATCH(SeatReservations[[#This Row],[Reservation]],Reservations[Id],0))</f>
        <v>628</v>
      </c>
      <c r="F3777">
        <f t="shared" si="58"/>
        <v>1</v>
      </c>
      <c r="G3777">
        <f>INDEX(Seat!E:E,MATCH(SeatReservations!C3777,Seat!A:A,0))</f>
        <v>0</v>
      </c>
    </row>
    <row r="3778" spans="1:7" x14ac:dyDescent="0.25">
      <c r="A3778">
        <v>3777</v>
      </c>
      <c r="B3778">
        <v>2432</v>
      </c>
      <c r="C3778">
        <v>1168</v>
      </c>
      <c r="D3778">
        <f>INDEX(Reservations[Hall (won''t be transferred to database)],MATCH(SeatReservations[[#This Row],[Reservation]],Reservations[Id],0))</f>
        <v>7</v>
      </c>
      <c r="E3778">
        <f>INDEX(Reservations[Screening],MATCH(SeatReservations[[#This Row],[Reservation]],Reservations[Id],0))</f>
        <v>668</v>
      </c>
      <c r="F3778">
        <f t="shared" ref="F3778:F3841" si="59">COUNTIFS($E$1:$E$15894,E3778,$C$1:$C$15894,C3778)</f>
        <v>2</v>
      </c>
      <c r="G3778">
        <f>INDEX(Seat!E:E,MATCH(SeatReservations!C3778,Seat!A:A,0))</f>
        <v>0</v>
      </c>
    </row>
    <row r="3779" spans="1:7" x14ac:dyDescent="0.25">
      <c r="A3779">
        <v>3778</v>
      </c>
      <c r="B3779">
        <v>1650</v>
      </c>
      <c r="C3779">
        <v>333</v>
      </c>
      <c r="D3779">
        <f>INDEX(Reservations[Hall (won''t be transferred to database)],MATCH(SeatReservations[[#This Row],[Reservation]],Reservations[Id],0))</f>
        <v>2</v>
      </c>
      <c r="E3779">
        <f>INDEX(Reservations[Screening],MATCH(SeatReservations[[#This Row],[Reservation]],Reservations[Id],0))</f>
        <v>12</v>
      </c>
      <c r="F3779">
        <f t="shared" si="59"/>
        <v>1</v>
      </c>
      <c r="G3779">
        <f>INDEX(Seat!E:E,MATCH(SeatReservations!C3779,Seat!A:A,0))</f>
        <v>0</v>
      </c>
    </row>
    <row r="3780" spans="1:7" x14ac:dyDescent="0.25">
      <c r="A3780">
        <v>3779</v>
      </c>
      <c r="B3780">
        <v>1984</v>
      </c>
      <c r="C3780">
        <v>535</v>
      </c>
      <c r="D3780">
        <f>INDEX(Reservations[Hall (won''t be transferred to database)],MATCH(SeatReservations[[#This Row],[Reservation]],Reservations[Id],0))</f>
        <v>3</v>
      </c>
      <c r="E3780">
        <f>INDEX(Reservations[Screening],MATCH(SeatReservations[[#This Row],[Reservation]],Reservations[Id],0))</f>
        <v>276</v>
      </c>
      <c r="F3780">
        <f t="shared" si="59"/>
        <v>1</v>
      </c>
      <c r="G3780">
        <f>INDEX(Seat!E:E,MATCH(SeatReservations!C3780,Seat!A:A,0))</f>
        <v>0</v>
      </c>
    </row>
    <row r="3781" spans="1:7" x14ac:dyDescent="0.25">
      <c r="A3781">
        <v>3780</v>
      </c>
      <c r="B3781">
        <v>1720</v>
      </c>
      <c r="C3781">
        <v>504</v>
      </c>
      <c r="D3781">
        <f>INDEX(Reservations[Hall (won''t be transferred to database)],MATCH(SeatReservations[[#This Row],[Reservation]],Reservations[Id],0))</f>
        <v>3</v>
      </c>
      <c r="E3781">
        <f>INDEX(Reservations[Screening],MATCH(SeatReservations[[#This Row],[Reservation]],Reservations[Id],0))</f>
        <v>16</v>
      </c>
      <c r="F3781">
        <f t="shared" si="59"/>
        <v>1</v>
      </c>
      <c r="G3781">
        <f>INDEX(Seat!E:E,MATCH(SeatReservations!C3781,Seat!A:A,0))</f>
        <v>0</v>
      </c>
    </row>
    <row r="3782" spans="1:7" x14ac:dyDescent="0.25">
      <c r="A3782">
        <v>3781</v>
      </c>
      <c r="B3782">
        <v>533</v>
      </c>
      <c r="C3782">
        <v>776</v>
      </c>
      <c r="D3782">
        <f>INDEX(Reservations[Hall (won''t be transferred to database)],MATCH(SeatReservations[[#This Row],[Reservation]],Reservations[Id],0))</f>
        <v>4</v>
      </c>
      <c r="E3782">
        <f>INDEX(Reservations[Screening],MATCH(SeatReservations[[#This Row],[Reservation]],Reservations[Id],0))</f>
        <v>620</v>
      </c>
      <c r="F3782">
        <f t="shared" si="59"/>
        <v>1</v>
      </c>
      <c r="G3782">
        <f>INDEX(Seat!E:E,MATCH(SeatReservations!C3782,Seat!A:A,0))</f>
        <v>0</v>
      </c>
    </row>
    <row r="3783" spans="1:7" x14ac:dyDescent="0.25">
      <c r="A3783">
        <v>3782</v>
      </c>
      <c r="B3783">
        <v>1888</v>
      </c>
      <c r="C3783">
        <v>767</v>
      </c>
      <c r="D3783">
        <f>INDEX(Reservations[Hall (won''t be transferred to database)],MATCH(SeatReservations[[#This Row],[Reservation]],Reservations[Id],0))</f>
        <v>4</v>
      </c>
      <c r="E3783">
        <f>INDEX(Reservations[Screening],MATCH(SeatReservations[[#This Row],[Reservation]],Reservations[Id],0))</f>
        <v>163</v>
      </c>
      <c r="F3783">
        <f t="shared" si="59"/>
        <v>1</v>
      </c>
      <c r="G3783">
        <f>INDEX(Seat!E:E,MATCH(SeatReservations!C3783,Seat!A:A,0))</f>
        <v>0</v>
      </c>
    </row>
    <row r="3784" spans="1:7" x14ac:dyDescent="0.25">
      <c r="A3784">
        <v>3783</v>
      </c>
      <c r="B3784">
        <v>2504</v>
      </c>
      <c r="C3784">
        <v>1329</v>
      </c>
      <c r="D3784">
        <f>INDEX(Reservations[Hall (won''t be transferred to database)],MATCH(SeatReservations[[#This Row],[Reservation]],Reservations[Id],0))</f>
        <v>9</v>
      </c>
      <c r="E3784">
        <f>INDEX(Reservations[Screening],MATCH(SeatReservations[[#This Row],[Reservation]],Reservations[Id],0))</f>
        <v>783</v>
      </c>
      <c r="F3784">
        <f t="shared" si="59"/>
        <v>1</v>
      </c>
      <c r="G3784">
        <f>INDEX(Seat!E:E,MATCH(SeatReservations!C3784,Seat!A:A,0))</f>
        <v>0</v>
      </c>
    </row>
    <row r="3785" spans="1:7" x14ac:dyDescent="0.25">
      <c r="A3785">
        <v>3784</v>
      </c>
      <c r="B3785">
        <v>2338</v>
      </c>
      <c r="C3785">
        <v>1257</v>
      </c>
      <c r="D3785">
        <f>INDEX(Reservations[Hall (won''t be transferred to database)],MATCH(SeatReservations[[#This Row],[Reservation]],Reservations[Id],0))</f>
        <v>7</v>
      </c>
      <c r="E3785">
        <f>INDEX(Reservations[Screening],MATCH(SeatReservations[[#This Row],[Reservation]],Reservations[Id],0))</f>
        <v>796</v>
      </c>
      <c r="F3785">
        <f t="shared" si="59"/>
        <v>2</v>
      </c>
      <c r="G3785">
        <f>INDEX(Seat!E:E,MATCH(SeatReservations!C3785,Seat!A:A,0))</f>
        <v>0</v>
      </c>
    </row>
    <row r="3786" spans="1:7" x14ac:dyDescent="0.25">
      <c r="A3786">
        <v>3785</v>
      </c>
      <c r="B3786">
        <v>2709</v>
      </c>
      <c r="C3786">
        <v>769</v>
      </c>
      <c r="D3786">
        <f>INDEX(Reservations[Hall (won''t be transferred to database)],MATCH(SeatReservations[[#This Row],[Reservation]],Reservations[Id],0))</f>
        <v>4</v>
      </c>
      <c r="E3786">
        <f>INDEX(Reservations[Screening],MATCH(SeatReservations[[#This Row],[Reservation]],Reservations[Id],0))</f>
        <v>656</v>
      </c>
      <c r="F3786">
        <f t="shared" si="59"/>
        <v>1</v>
      </c>
      <c r="G3786">
        <f>INDEX(Seat!E:E,MATCH(SeatReservations!C3786,Seat!A:A,0))</f>
        <v>0</v>
      </c>
    </row>
    <row r="3787" spans="1:7" x14ac:dyDescent="0.25">
      <c r="A3787">
        <v>3786</v>
      </c>
      <c r="B3787">
        <v>2934</v>
      </c>
      <c r="C3787">
        <v>1298</v>
      </c>
      <c r="D3787">
        <f>INDEX(Reservations[Hall (won''t be transferred to database)],MATCH(SeatReservations[[#This Row],[Reservation]],Reservations[Id],0))</f>
        <v>8</v>
      </c>
      <c r="E3787">
        <f>INDEX(Reservations[Screening],MATCH(SeatReservations[[#This Row],[Reservation]],Reservations[Id],0))</f>
        <v>841</v>
      </c>
      <c r="F3787">
        <f t="shared" si="59"/>
        <v>1</v>
      </c>
      <c r="G3787">
        <f>INDEX(Seat!E:E,MATCH(SeatReservations!C3787,Seat!A:A,0))</f>
        <v>0</v>
      </c>
    </row>
    <row r="3788" spans="1:7" x14ac:dyDescent="0.25">
      <c r="A3788">
        <v>3787</v>
      </c>
      <c r="B3788">
        <v>513</v>
      </c>
      <c r="C3788">
        <v>823</v>
      </c>
      <c r="D3788">
        <f>INDEX(Reservations[Hall (won''t be transferred to database)],MATCH(SeatReservations[[#This Row],[Reservation]],Reservations[Id],0))</f>
        <v>4</v>
      </c>
      <c r="E3788">
        <f>INDEX(Reservations[Screening],MATCH(SeatReservations[[#This Row],[Reservation]],Reservations[Id],0))</f>
        <v>738</v>
      </c>
      <c r="F3788">
        <f t="shared" si="59"/>
        <v>1</v>
      </c>
      <c r="G3788">
        <f>INDEX(Seat!E:E,MATCH(SeatReservations!C3788,Seat!A:A,0))</f>
        <v>0</v>
      </c>
    </row>
    <row r="3789" spans="1:7" x14ac:dyDescent="0.25">
      <c r="A3789">
        <v>3788</v>
      </c>
      <c r="B3789">
        <v>1291</v>
      </c>
      <c r="C3789">
        <v>427</v>
      </c>
      <c r="D3789">
        <f>INDEX(Reservations[Hall (won''t be transferred to database)],MATCH(SeatReservations[[#This Row],[Reservation]],Reservations[Id],0))</f>
        <v>2</v>
      </c>
      <c r="E3789">
        <f>INDEX(Reservations[Screening],MATCH(SeatReservations[[#This Row],[Reservation]],Reservations[Id],0))</f>
        <v>272</v>
      </c>
      <c r="F3789">
        <f t="shared" si="59"/>
        <v>1</v>
      </c>
      <c r="G3789">
        <f>INDEX(Seat!E:E,MATCH(SeatReservations!C3789,Seat!A:A,0))</f>
        <v>0</v>
      </c>
    </row>
    <row r="3790" spans="1:7" x14ac:dyDescent="0.25">
      <c r="A3790">
        <v>3789</v>
      </c>
      <c r="B3790">
        <v>976</v>
      </c>
      <c r="C3790">
        <v>1411</v>
      </c>
      <c r="D3790">
        <f>INDEX(Reservations[Hall (won''t be transferred to database)],MATCH(SeatReservations[[#This Row],[Reservation]],Reservations[Id],0))</f>
        <v>10</v>
      </c>
      <c r="E3790">
        <f>INDEX(Reservations[Screening],MATCH(SeatReservations[[#This Row],[Reservation]],Reservations[Id],0))</f>
        <v>676</v>
      </c>
      <c r="F3790">
        <f t="shared" si="59"/>
        <v>1</v>
      </c>
      <c r="G3790">
        <f>INDEX(Seat!E:E,MATCH(SeatReservations!C3790,Seat!A:A,0))</f>
        <v>0</v>
      </c>
    </row>
    <row r="3791" spans="1:7" x14ac:dyDescent="0.25">
      <c r="A3791">
        <v>3790</v>
      </c>
      <c r="B3791">
        <v>743</v>
      </c>
      <c r="C3791">
        <v>1370</v>
      </c>
      <c r="D3791">
        <f>INDEX(Reservations[Hall (won''t be transferred to database)],MATCH(SeatReservations[[#This Row],[Reservation]],Reservations[Id],0))</f>
        <v>9</v>
      </c>
      <c r="E3791">
        <f>INDEX(Reservations[Screening],MATCH(SeatReservations[[#This Row],[Reservation]],Reservations[Id],0))</f>
        <v>768</v>
      </c>
      <c r="F3791">
        <f t="shared" si="59"/>
        <v>1</v>
      </c>
      <c r="G3791">
        <f>INDEX(Seat!E:E,MATCH(SeatReservations!C3791,Seat!A:A,0))</f>
        <v>0</v>
      </c>
    </row>
    <row r="3792" spans="1:7" x14ac:dyDescent="0.25">
      <c r="A3792">
        <v>3791</v>
      </c>
      <c r="B3792">
        <v>1350</v>
      </c>
      <c r="C3792">
        <v>1276</v>
      </c>
      <c r="D3792">
        <f>INDEX(Reservations[Hall (won''t be transferred to database)],MATCH(SeatReservations[[#This Row],[Reservation]],Reservations[Id],0))</f>
        <v>8</v>
      </c>
      <c r="E3792">
        <f>INDEX(Reservations[Screening],MATCH(SeatReservations[[#This Row],[Reservation]],Reservations[Id],0))</f>
        <v>261</v>
      </c>
      <c r="F3792">
        <f t="shared" si="59"/>
        <v>1</v>
      </c>
      <c r="G3792">
        <f>INDEX(Seat!E:E,MATCH(SeatReservations!C3792,Seat!A:A,0))</f>
        <v>0</v>
      </c>
    </row>
    <row r="3793" spans="1:7" x14ac:dyDescent="0.25">
      <c r="A3793">
        <v>3792</v>
      </c>
      <c r="B3793">
        <v>1931</v>
      </c>
      <c r="C3793">
        <v>887</v>
      </c>
      <c r="D3793">
        <f>INDEX(Reservations[Hall (won''t be transferred to database)],MATCH(SeatReservations[[#This Row],[Reservation]],Reservations[Id],0))</f>
        <v>4</v>
      </c>
      <c r="E3793">
        <f>INDEX(Reservations[Screening],MATCH(SeatReservations[[#This Row],[Reservation]],Reservations[Id],0))</f>
        <v>164</v>
      </c>
      <c r="F3793">
        <f t="shared" si="59"/>
        <v>1</v>
      </c>
      <c r="G3793">
        <f>INDEX(Seat!E:E,MATCH(SeatReservations!C3793,Seat!A:A,0))</f>
        <v>0</v>
      </c>
    </row>
    <row r="3794" spans="1:7" x14ac:dyDescent="0.25">
      <c r="A3794">
        <v>3793</v>
      </c>
      <c r="B3794">
        <v>1266</v>
      </c>
      <c r="C3794">
        <v>935</v>
      </c>
      <c r="D3794">
        <f>INDEX(Reservations[Hall (won''t be transferred to database)],MATCH(SeatReservations[[#This Row],[Reservation]],Reservations[Id],0))</f>
        <v>4</v>
      </c>
      <c r="E3794">
        <f>INDEX(Reservations[Screening],MATCH(SeatReservations[[#This Row],[Reservation]],Reservations[Id],0))</f>
        <v>285</v>
      </c>
      <c r="F3794">
        <f t="shared" si="59"/>
        <v>1</v>
      </c>
      <c r="G3794">
        <f>INDEX(Seat!E:E,MATCH(SeatReservations!C3794,Seat!A:A,0))</f>
        <v>0</v>
      </c>
    </row>
    <row r="3795" spans="1:7" x14ac:dyDescent="0.25">
      <c r="A3795">
        <v>3794</v>
      </c>
      <c r="B3795">
        <v>2438</v>
      </c>
      <c r="C3795">
        <v>1331</v>
      </c>
      <c r="D3795">
        <f>INDEX(Reservations[Hall (won''t be transferred to database)],MATCH(SeatReservations[[#This Row],[Reservation]],Reservations[Id],0))</f>
        <v>9</v>
      </c>
      <c r="E3795">
        <f>INDEX(Reservations[Screening],MATCH(SeatReservations[[#This Row],[Reservation]],Reservations[Id],0))</f>
        <v>619</v>
      </c>
      <c r="F3795">
        <f t="shared" si="59"/>
        <v>1</v>
      </c>
      <c r="G3795">
        <f>INDEX(Seat!E:E,MATCH(SeatReservations!C3795,Seat!A:A,0))</f>
        <v>0</v>
      </c>
    </row>
    <row r="3796" spans="1:7" x14ac:dyDescent="0.25">
      <c r="A3796">
        <v>3795</v>
      </c>
      <c r="B3796">
        <v>138</v>
      </c>
      <c r="C3796">
        <v>614</v>
      </c>
      <c r="D3796">
        <f>INDEX(Reservations[Hall (won''t be transferred to database)],MATCH(SeatReservations[[#This Row],[Reservation]],Reservations[Id],0))</f>
        <v>3</v>
      </c>
      <c r="E3796">
        <f>INDEX(Reservations[Screening],MATCH(SeatReservations[[#This Row],[Reservation]],Reservations[Id],0))</f>
        <v>678</v>
      </c>
      <c r="F3796">
        <f t="shared" si="59"/>
        <v>1</v>
      </c>
      <c r="G3796">
        <f>INDEX(Seat!E:E,MATCH(SeatReservations!C3796,Seat!A:A,0))</f>
        <v>0</v>
      </c>
    </row>
    <row r="3797" spans="1:7" x14ac:dyDescent="0.25">
      <c r="A3797">
        <v>3796</v>
      </c>
      <c r="B3797">
        <v>90</v>
      </c>
      <c r="C3797">
        <v>1158</v>
      </c>
      <c r="D3797">
        <f>INDEX(Reservations[Hall (won''t be transferred to database)],MATCH(SeatReservations[[#This Row],[Reservation]],Reservations[Id],0))</f>
        <v>6</v>
      </c>
      <c r="E3797">
        <f>INDEX(Reservations[Screening],MATCH(SeatReservations[[#This Row],[Reservation]],Reservations[Id],0))</f>
        <v>702</v>
      </c>
      <c r="F3797">
        <f t="shared" si="59"/>
        <v>1</v>
      </c>
      <c r="G3797">
        <f>INDEX(Seat!E:E,MATCH(SeatReservations!C3797,Seat!A:A,0))</f>
        <v>0</v>
      </c>
    </row>
    <row r="3798" spans="1:7" x14ac:dyDescent="0.25">
      <c r="A3798">
        <v>3797</v>
      </c>
      <c r="B3798">
        <v>221</v>
      </c>
      <c r="C3798">
        <v>1116</v>
      </c>
      <c r="D3798">
        <f>INDEX(Reservations[Hall (won''t be transferred to database)],MATCH(SeatReservations[[#This Row],[Reservation]],Reservations[Id],0))</f>
        <v>6</v>
      </c>
      <c r="E3798">
        <f>INDEX(Reservations[Screening],MATCH(SeatReservations[[#This Row],[Reservation]],Reservations[Id],0))</f>
        <v>702</v>
      </c>
      <c r="F3798">
        <f t="shared" si="59"/>
        <v>2</v>
      </c>
      <c r="G3798">
        <f>INDEX(Seat!E:E,MATCH(SeatReservations!C3798,Seat!A:A,0))</f>
        <v>0</v>
      </c>
    </row>
    <row r="3799" spans="1:7" x14ac:dyDescent="0.25">
      <c r="A3799">
        <v>3798</v>
      </c>
      <c r="B3799">
        <v>2609</v>
      </c>
      <c r="C3799">
        <v>240</v>
      </c>
      <c r="D3799">
        <f>INDEX(Reservations[Hall (won''t be transferred to database)],MATCH(SeatReservations[[#This Row],[Reservation]],Reservations[Id],0))</f>
        <v>1</v>
      </c>
      <c r="E3799">
        <f>INDEX(Reservations[Screening],MATCH(SeatReservations[[#This Row],[Reservation]],Reservations[Id],0))</f>
        <v>735</v>
      </c>
      <c r="F3799">
        <f t="shared" si="59"/>
        <v>1</v>
      </c>
      <c r="G3799">
        <f>INDEX(Seat!E:E,MATCH(SeatReservations!C3799,Seat!A:A,0))</f>
        <v>0</v>
      </c>
    </row>
    <row r="3800" spans="1:7" x14ac:dyDescent="0.25">
      <c r="A3800">
        <v>3799</v>
      </c>
      <c r="B3800">
        <v>1794</v>
      </c>
      <c r="C3800">
        <v>17</v>
      </c>
      <c r="D3800">
        <f>INDEX(Reservations[Hall (won''t be transferred to database)],MATCH(SeatReservations[[#This Row],[Reservation]],Reservations[Id],0))</f>
        <v>1</v>
      </c>
      <c r="E3800">
        <f>INDEX(Reservations[Screening],MATCH(SeatReservations[[#This Row],[Reservation]],Reservations[Id],0))</f>
        <v>175</v>
      </c>
      <c r="F3800">
        <f t="shared" si="59"/>
        <v>1</v>
      </c>
      <c r="G3800">
        <f>INDEX(Seat!E:E,MATCH(SeatReservations!C3800,Seat!A:A,0))</f>
        <v>0</v>
      </c>
    </row>
    <row r="3801" spans="1:7" x14ac:dyDescent="0.25">
      <c r="A3801">
        <v>3800</v>
      </c>
      <c r="B3801">
        <v>2152</v>
      </c>
      <c r="C3801">
        <v>1206</v>
      </c>
      <c r="D3801">
        <f>INDEX(Reservations[Hall (won''t be transferred to database)],MATCH(SeatReservations[[#This Row],[Reservation]],Reservations[Id],0))</f>
        <v>7</v>
      </c>
      <c r="E3801">
        <f>INDEX(Reservations[Screening],MATCH(SeatReservations[[#This Row],[Reservation]],Reservations[Id],0))</f>
        <v>785</v>
      </c>
      <c r="F3801">
        <f t="shared" si="59"/>
        <v>1</v>
      </c>
      <c r="G3801">
        <f>INDEX(Seat!E:E,MATCH(SeatReservations!C3801,Seat!A:A,0))</f>
        <v>0</v>
      </c>
    </row>
    <row r="3802" spans="1:7" x14ac:dyDescent="0.25">
      <c r="A3802">
        <v>3801</v>
      </c>
      <c r="B3802">
        <v>239</v>
      </c>
      <c r="C3802">
        <v>1323</v>
      </c>
      <c r="D3802">
        <f>INDEX(Reservations[Hall (won''t be transferred to database)],MATCH(SeatReservations[[#This Row],[Reservation]],Reservations[Id],0))</f>
        <v>9</v>
      </c>
      <c r="E3802">
        <f>INDEX(Reservations[Screening],MATCH(SeatReservations[[#This Row],[Reservation]],Reservations[Id],0))</f>
        <v>795</v>
      </c>
      <c r="F3802">
        <f t="shared" si="59"/>
        <v>2</v>
      </c>
      <c r="G3802">
        <f>INDEX(Seat!E:E,MATCH(SeatReservations!C3802,Seat!A:A,0))</f>
        <v>0</v>
      </c>
    </row>
    <row r="3803" spans="1:7" x14ac:dyDescent="0.25">
      <c r="A3803">
        <v>3802</v>
      </c>
      <c r="B3803">
        <v>1984</v>
      </c>
      <c r="C3803">
        <v>695</v>
      </c>
      <c r="D3803">
        <f>INDEX(Reservations[Hall (won''t be transferred to database)],MATCH(SeatReservations[[#This Row],[Reservation]],Reservations[Id],0))</f>
        <v>3</v>
      </c>
      <c r="E3803">
        <f>INDEX(Reservations[Screening],MATCH(SeatReservations[[#This Row],[Reservation]],Reservations[Id],0))</f>
        <v>276</v>
      </c>
      <c r="F3803">
        <f t="shared" si="59"/>
        <v>1</v>
      </c>
      <c r="G3803">
        <f>INDEX(Seat!E:E,MATCH(SeatReservations!C3803,Seat!A:A,0))</f>
        <v>0</v>
      </c>
    </row>
    <row r="3804" spans="1:7" x14ac:dyDescent="0.25">
      <c r="A3804">
        <v>3803</v>
      </c>
      <c r="B3804">
        <v>172</v>
      </c>
      <c r="C3804">
        <v>393</v>
      </c>
      <c r="D3804">
        <f>INDEX(Reservations[Hall (won''t be transferred to database)],MATCH(SeatReservations[[#This Row],[Reservation]],Reservations[Id],0))</f>
        <v>2</v>
      </c>
      <c r="E3804">
        <f>INDEX(Reservations[Screening],MATCH(SeatReservations[[#This Row],[Reservation]],Reservations[Id],0))</f>
        <v>787</v>
      </c>
      <c r="F3804">
        <f t="shared" si="59"/>
        <v>1</v>
      </c>
      <c r="G3804">
        <f>INDEX(Seat!E:E,MATCH(SeatReservations!C3804,Seat!A:A,0))</f>
        <v>0</v>
      </c>
    </row>
    <row r="3805" spans="1:7" x14ac:dyDescent="0.25">
      <c r="A3805">
        <v>3804</v>
      </c>
      <c r="B3805">
        <v>1743</v>
      </c>
      <c r="C3805">
        <v>1</v>
      </c>
      <c r="D3805">
        <f>INDEX(Reservations[Hall (won''t be transferred to database)],MATCH(SeatReservations[[#This Row],[Reservation]],Reservations[Id],0))</f>
        <v>1</v>
      </c>
      <c r="E3805">
        <f>INDEX(Reservations[Screening],MATCH(SeatReservations[[#This Row],[Reservation]],Reservations[Id],0))</f>
        <v>201</v>
      </c>
      <c r="F3805">
        <f t="shared" si="59"/>
        <v>1</v>
      </c>
      <c r="G3805">
        <f>INDEX(Seat!E:E,MATCH(SeatReservations!C3805,Seat!A:A,0))</f>
        <v>0</v>
      </c>
    </row>
    <row r="3806" spans="1:7" x14ac:dyDescent="0.25">
      <c r="A3806">
        <v>3805</v>
      </c>
      <c r="B3806">
        <v>1990</v>
      </c>
      <c r="C3806">
        <v>1211</v>
      </c>
      <c r="D3806">
        <f>INDEX(Reservations[Hall (won''t be transferred to database)],MATCH(SeatReservations[[#This Row],[Reservation]],Reservations[Id],0))</f>
        <v>7</v>
      </c>
      <c r="E3806">
        <f>INDEX(Reservations[Screening],MATCH(SeatReservations[[#This Row],[Reservation]],Reservations[Id],0))</f>
        <v>125</v>
      </c>
      <c r="F3806">
        <f t="shared" si="59"/>
        <v>1</v>
      </c>
      <c r="G3806">
        <f>INDEX(Seat!E:E,MATCH(SeatReservations!C3806,Seat!A:A,0))</f>
        <v>0</v>
      </c>
    </row>
    <row r="3807" spans="1:7" x14ac:dyDescent="0.25">
      <c r="A3807">
        <v>3806</v>
      </c>
      <c r="B3807">
        <v>1683</v>
      </c>
      <c r="C3807">
        <v>259</v>
      </c>
      <c r="D3807">
        <f>INDEX(Reservations[Hall (won''t be transferred to database)],MATCH(SeatReservations[[#This Row],[Reservation]],Reservations[Id],0))</f>
        <v>2</v>
      </c>
      <c r="E3807">
        <f>INDEX(Reservations[Screening],MATCH(SeatReservations[[#This Row],[Reservation]],Reservations[Id],0))</f>
        <v>40</v>
      </c>
      <c r="F3807">
        <f t="shared" si="59"/>
        <v>1</v>
      </c>
      <c r="G3807">
        <f>INDEX(Seat!E:E,MATCH(SeatReservations!C3807,Seat!A:A,0))</f>
        <v>0</v>
      </c>
    </row>
    <row r="3808" spans="1:7" x14ac:dyDescent="0.25">
      <c r="A3808">
        <v>3807</v>
      </c>
      <c r="B3808">
        <v>1519</v>
      </c>
      <c r="C3808">
        <v>170</v>
      </c>
      <c r="D3808">
        <f>INDEX(Reservations[Hall (won''t be transferred to database)],MATCH(SeatReservations[[#This Row],[Reservation]],Reservations[Id],0))</f>
        <v>1</v>
      </c>
      <c r="E3808">
        <f>INDEX(Reservations[Screening],MATCH(SeatReservations[[#This Row],[Reservation]],Reservations[Id],0))</f>
        <v>179</v>
      </c>
      <c r="F3808">
        <f t="shared" si="59"/>
        <v>1</v>
      </c>
      <c r="G3808">
        <f>INDEX(Seat!E:E,MATCH(SeatReservations!C3808,Seat!A:A,0))</f>
        <v>0</v>
      </c>
    </row>
    <row r="3809" spans="1:7" x14ac:dyDescent="0.25">
      <c r="A3809">
        <v>3808</v>
      </c>
      <c r="B3809">
        <v>2490</v>
      </c>
      <c r="C3809">
        <v>1101</v>
      </c>
      <c r="D3809">
        <f>INDEX(Reservations[Hall (won''t be transferred to database)],MATCH(SeatReservations[[#This Row],[Reservation]],Reservations[Id],0))</f>
        <v>6</v>
      </c>
      <c r="E3809">
        <f>INDEX(Reservations[Screening],MATCH(SeatReservations[[#This Row],[Reservation]],Reservations[Id],0))</f>
        <v>646</v>
      </c>
      <c r="F3809">
        <f t="shared" si="59"/>
        <v>1</v>
      </c>
      <c r="G3809">
        <f>INDEX(Seat!E:E,MATCH(SeatReservations!C3809,Seat!A:A,0))</f>
        <v>0</v>
      </c>
    </row>
    <row r="3810" spans="1:7" x14ac:dyDescent="0.25">
      <c r="A3810">
        <v>3809</v>
      </c>
      <c r="B3810">
        <v>1121</v>
      </c>
      <c r="C3810">
        <v>1022</v>
      </c>
      <c r="D3810">
        <f>INDEX(Reservations[Hall (won''t be transferred to database)],MATCH(SeatReservations[[#This Row],[Reservation]],Reservations[Id],0))</f>
        <v>5</v>
      </c>
      <c r="E3810">
        <f>INDEX(Reservations[Screening],MATCH(SeatReservations[[#This Row],[Reservation]],Reservations[Id],0))</f>
        <v>221</v>
      </c>
      <c r="F3810">
        <f t="shared" si="59"/>
        <v>1</v>
      </c>
      <c r="G3810">
        <f>INDEX(Seat!E:E,MATCH(SeatReservations!C3810,Seat!A:A,0))</f>
        <v>0</v>
      </c>
    </row>
    <row r="3811" spans="1:7" x14ac:dyDescent="0.25">
      <c r="A3811">
        <v>3810</v>
      </c>
      <c r="B3811">
        <v>2779</v>
      </c>
      <c r="C3811">
        <v>1304</v>
      </c>
      <c r="D3811">
        <f>INDEX(Reservations[Hall (won''t be transferred to database)],MATCH(SeatReservations[[#This Row],[Reservation]],Reservations[Id],0))</f>
        <v>8</v>
      </c>
      <c r="E3811">
        <f>INDEX(Reservations[Screening],MATCH(SeatReservations[[#This Row],[Reservation]],Reservations[Id],0))</f>
        <v>841</v>
      </c>
      <c r="F3811">
        <f t="shared" si="59"/>
        <v>2</v>
      </c>
      <c r="G3811">
        <f>INDEX(Seat!E:E,MATCH(SeatReservations!C3811,Seat!A:A,0))</f>
        <v>0</v>
      </c>
    </row>
    <row r="3812" spans="1:7" x14ac:dyDescent="0.25">
      <c r="A3812">
        <v>3811</v>
      </c>
      <c r="B3812">
        <v>2781</v>
      </c>
      <c r="C3812">
        <v>1423</v>
      </c>
      <c r="D3812">
        <f>INDEX(Reservations[Hall (won''t be transferred to database)],MATCH(SeatReservations[[#This Row],[Reservation]],Reservations[Id],0))</f>
        <v>10</v>
      </c>
      <c r="E3812">
        <f>INDEX(Reservations[Screening],MATCH(SeatReservations[[#This Row],[Reservation]],Reservations[Id],0))</f>
        <v>815</v>
      </c>
      <c r="F3812">
        <f t="shared" si="59"/>
        <v>2</v>
      </c>
      <c r="G3812">
        <f>INDEX(Seat!E:E,MATCH(SeatReservations!C3812,Seat!A:A,0))</f>
        <v>0</v>
      </c>
    </row>
    <row r="3813" spans="1:7" x14ac:dyDescent="0.25">
      <c r="A3813">
        <v>3812</v>
      </c>
      <c r="B3813">
        <v>1144</v>
      </c>
      <c r="C3813">
        <v>1380</v>
      </c>
      <c r="D3813">
        <f>INDEX(Reservations[Hall (won''t be transferred to database)],MATCH(SeatReservations[[#This Row],[Reservation]],Reservations[Id],0))</f>
        <v>10</v>
      </c>
      <c r="E3813">
        <f>INDEX(Reservations[Screening],MATCH(SeatReservations[[#This Row],[Reservation]],Reservations[Id],0))</f>
        <v>284</v>
      </c>
      <c r="F3813">
        <f t="shared" si="59"/>
        <v>1</v>
      </c>
      <c r="G3813">
        <f>INDEX(Seat!E:E,MATCH(SeatReservations!C3813,Seat!A:A,0))</f>
        <v>0</v>
      </c>
    </row>
    <row r="3814" spans="1:7" x14ac:dyDescent="0.25">
      <c r="A3814">
        <v>3813</v>
      </c>
      <c r="B3814">
        <v>883</v>
      </c>
      <c r="C3814">
        <v>310</v>
      </c>
      <c r="D3814">
        <f>INDEX(Reservations[Hall (won''t be transferred to database)],MATCH(SeatReservations[[#This Row],[Reservation]],Reservations[Id],0))</f>
        <v>2</v>
      </c>
      <c r="E3814">
        <f>INDEX(Reservations[Screening],MATCH(SeatReservations[[#This Row],[Reservation]],Reservations[Id],0))</f>
        <v>694</v>
      </c>
      <c r="F3814">
        <f t="shared" si="59"/>
        <v>1</v>
      </c>
      <c r="G3814">
        <f>INDEX(Seat!E:E,MATCH(SeatReservations!C3814,Seat!A:A,0))</f>
        <v>0</v>
      </c>
    </row>
    <row r="3815" spans="1:7" x14ac:dyDescent="0.25">
      <c r="A3815">
        <v>3814</v>
      </c>
      <c r="B3815">
        <v>835</v>
      </c>
      <c r="C3815">
        <v>724</v>
      </c>
      <c r="D3815">
        <f>INDEX(Reservations[Hall (won''t be transferred to database)],MATCH(SeatReservations[[#This Row],[Reservation]],Reservations[Id],0))</f>
        <v>4</v>
      </c>
      <c r="E3815">
        <f>INDEX(Reservations[Screening],MATCH(SeatReservations[[#This Row],[Reservation]],Reservations[Id],0))</f>
        <v>798</v>
      </c>
      <c r="F3815">
        <f t="shared" si="59"/>
        <v>1</v>
      </c>
      <c r="G3815">
        <f>INDEX(Seat!E:E,MATCH(SeatReservations!C3815,Seat!A:A,0))</f>
        <v>0</v>
      </c>
    </row>
    <row r="3816" spans="1:7" x14ac:dyDescent="0.25">
      <c r="A3816">
        <v>3815</v>
      </c>
      <c r="B3816">
        <v>2943</v>
      </c>
      <c r="C3816">
        <v>357</v>
      </c>
      <c r="D3816">
        <f>INDEX(Reservations[Hall (won''t be transferred to database)],MATCH(SeatReservations[[#This Row],[Reservation]],Reservations[Id],0))</f>
        <v>2</v>
      </c>
      <c r="E3816">
        <f>INDEX(Reservations[Screening],MATCH(SeatReservations[[#This Row],[Reservation]],Reservations[Id],0))</f>
        <v>816</v>
      </c>
      <c r="F3816">
        <f t="shared" si="59"/>
        <v>1</v>
      </c>
      <c r="G3816">
        <f>INDEX(Seat!E:E,MATCH(SeatReservations!C3816,Seat!A:A,0))</f>
        <v>0</v>
      </c>
    </row>
    <row r="3817" spans="1:7" x14ac:dyDescent="0.25">
      <c r="A3817">
        <v>3816</v>
      </c>
      <c r="B3817">
        <v>2219</v>
      </c>
      <c r="C3817">
        <v>131</v>
      </c>
      <c r="D3817">
        <f>INDEX(Reservations[Hall (won''t be transferred to database)],MATCH(SeatReservations[[#This Row],[Reservation]],Reservations[Id],0))</f>
        <v>1</v>
      </c>
      <c r="E3817">
        <f>INDEX(Reservations[Screening],MATCH(SeatReservations[[#This Row],[Reservation]],Reservations[Id],0))</f>
        <v>740</v>
      </c>
      <c r="F3817">
        <f t="shared" si="59"/>
        <v>1</v>
      </c>
      <c r="G3817">
        <f>INDEX(Seat!E:E,MATCH(SeatReservations!C3817,Seat!A:A,0))</f>
        <v>0</v>
      </c>
    </row>
    <row r="3818" spans="1:7" x14ac:dyDescent="0.25">
      <c r="A3818">
        <v>3817</v>
      </c>
      <c r="B3818">
        <v>2541</v>
      </c>
      <c r="C3818">
        <v>941</v>
      </c>
      <c r="D3818">
        <f>INDEX(Reservations[Hall (won''t be transferred to database)],MATCH(SeatReservations[[#This Row],[Reservation]],Reservations[Id],0))</f>
        <v>4</v>
      </c>
      <c r="E3818">
        <f>INDEX(Reservations[Screening],MATCH(SeatReservations[[#This Row],[Reservation]],Reservations[Id],0))</f>
        <v>654</v>
      </c>
      <c r="F3818">
        <f t="shared" si="59"/>
        <v>1</v>
      </c>
      <c r="G3818">
        <f>INDEX(Seat!E:E,MATCH(SeatReservations!C3818,Seat!A:A,0))</f>
        <v>0</v>
      </c>
    </row>
    <row r="3819" spans="1:7" x14ac:dyDescent="0.25">
      <c r="A3819">
        <v>3818</v>
      </c>
      <c r="B3819">
        <v>1562</v>
      </c>
      <c r="C3819">
        <v>1325</v>
      </c>
      <c r="D3819">
        <f>INDEX(Reservations[Hall (won''t be transferred to database)],MATCH(SeatReservations[[#This Row],[Reservation]],Reservations[Id],0))</f>
        <v>9</v>
      </c>
      <c r="E3819">
        <f>INDEX(Reservations[Screening],MATCH(SeatReservations[[#This Row],[Reservation]],Reservations[Id],0))</f>
        <v>280</v>
      </c>
      <c r="F3819">
        <f t="shared" si="59"/>
        <v>1</v>
      </c>
      <c r="G3819">
        <f>INDEX(Seat!E:E,MATCH(SeatReservations!C3819,Seat!A:A,0))</f>
        <v>0</v>
      </c>
    </row>
    <row r="3820" spans="1:7" x14ac:dyDescent="0.25">
      <c r="A3820">
        <v>3819</v>
      </c>
      <c r="B3820">
        <v>1040</v>
      </c>
      <c r="C3820">
        <v>1426</v>
      </c>
      <c r="D3820">
        <f>INDEX(Reservations[Hall (won''t be transferred to database)],MATCH(SeatReservations[[#This Row],[Reservation]],Reservations[Id],0))</f>
        <v>10</v>
      </c>
      <c r="E3820">
        <f>INDEX(Reservations[Screening],MATCH(SeatReservations[[#This Row],[Reservation]],Reservations[Id],0))</f>
        <v>246</v>
      </c>
      <c r="F3820">
        <f t="shared" si="59"/>
        <v>1</v>
      </c>
      <c r="G3820">
        <f>INDEX(Seat!E:E,MATCH(SeatReservations!C3820,Seat!A:A,0))</f>
        <v>0</v>
      </c>
    </row>
    <row r="3821" spans="1:7" x14ac:dyDescent="0.25">
      <c r="A3821">
        <v>3820</v>
      </c>
      <c r="B3821">
        <v>2103</v>
      </c>
      <c r="C3821">
        <v>1133</v>
      </c>
      <c r="D3821">
        <f>INDEX(Reservations[Hall (won''t be transferred to database)],MATCH(SeatReservations[[#This Row],[Reservation]],Reservations[Id],0))</f>
        <v>6</v>
      </c>
      <c r="E3821">
        <f>INDEX(Reservations[Screening],MATCH(SeatReservations[[#This Row],[Reservation]],Reservations[Id],0))</f>
        <v>677</v>
      </c>
      <c r="F3821">
        <f t="shared" si="59"/>
        <v>2</v>
      </c>
      <c r="G3821">
        <f>INDEX(Seat!E:E,MATCH(SeatReservations!C3821,Seat!A:A,0))</f>
        <v>0</v>
      </c>
    </row>
    <row r="3822" spans="1:7" x14ac:dyDescent="0.25">
      <c r="A3822">
        <v>3821</v>
      </c>
      <c r="B3822">
        <v>711</v>
      </c>
      <c r="C3822">
        <v>1198</v>
      </c>
      <c r="D3822">
        <f>INDEX(Reservations[Hall (won''t be transferred to database)],MATCH(SeatReservations[[#This Row],[Reservation]],Reservations[Id],0))</f>
        <v>7</v>
      </c>
      <c r="E3822">
        <f>INDEX(Reservations[Screening],MATCH(SeatReservations[[#This Row],[Reservation]],Reservations[Id],0))</f>
        <v>742</v>
      </c>
      <c r="F3822">
        <f t="shared" si="59"/>
        <v>1</v>
      </c>
      <c r="G3822">
        <f>INDEX(Seat!E:E,MATCH(SeatReservations!C3822,Seat!A:A,0))</f>
        <v>0</v>
      </c>
    </row>
    <row r="3823" spans="1:7" x14ac:dyDescent="0.25">
      <c r="A3823">
        <v>3822</v>
      </c>
      <c r="B3823">
        <v>2067</v>
      </c>
      <c r="C3823">
        <v>76</v>
      </c>
      <c r="D3823">
        <f>INDEX(Reservations[Hall (won''t be transferred to database)],MATCH(SeatReservations[[#This Row],[Reservation]],Reservations[Id],0))</f>
        <v>1</v>
      </c>
      <c r="E3823">
        <f>INDEX(Reservations[Screening],MATCH(SeatReservations[[#This Row],[Reservation]],Reservations[Id],0))</f>
        <v>728</v>
      </c>
      <c r="F3823">
        <f t="shared" si="59"/>
        <v>1</v>
      </c>
      <c r="G3823">
        <f>INDEX(Seat!E:E,MATCH(SeatReservations!C3823,Seat!A:A,0))</f>
        <v>0</v>
      </c>
    </row>
    <row r="3824" spans="1:7" x14ac:dyDescent="0.25">
      <c r="A3824">
        <v>3823</v>
      </c>
      <c r="B3824">
        <v>585</v>
      </c>
      <c r="C3824">
        <v>671</v>
      </c>
      <c r="D3824">
        <f>INDEX(Reservations[Hall (won''t be transferred to database)],MATCH(SeatReservations[[#This Row],[Reservation]],Reservations[Id],0))</f>
        <v>3</v>
      </c>
      <c r="E3824">
        <f>INDEX(Reservations[Screening],MATCH(SeatReservations[[#This Row],[Reservation]],Reservations[Id],0))</f>
        <v>808</v>
      </c>
      <c r="F3824">
        <f t="shared" si="59"/>
        <v>1</v>
      </c>
      <c r="G3824">
        <f>INDEX(Seat!E:E,MATCH(SeatReservations!C3824,Seat!A:A,0))</f>
        <v>0</v>
      </c>
    </row>
    <row r="3825" spans="1:7" x14ac:dyDescent="0.25">
      <c r="A3825">
        <v>3824</v>
      </c>
      <c r="B3825">
        <v>891</v>
      </c>
      <c r="C3825">
        <v>1036</v>
      </c>
      <c r="D3825">
        <f>INDEX(Reservations[Hall (won''t be transferred to database)],MATCH(SeatReservations[[#This Row],[Reservation]],Reservations[Id],0))</f>
        <v>5</v>
      </c>
      <c r="E3825">
        <f>INDEX(Reservations[Screening],MATCH(SeatReservations[[#This Row],[Reservation]],Reservations[Id],0))</f>
        <v>616</v>
      </c>
      <c r="F3825">
        <f t="shared" si="59"/>
        <v>3</v>
      </c>
      <c r="G3825">
        <f>INDEX(Seat!E:E,MATCH(SeatReservations!C3825,Seat!A:A,0))</f>
        <v>0</v>
      </c>
    </row>
    <row r="3826" spans="1:7" x14ac:dyDescent="0.25">
      <c r="A3826">
        <v>3825</v>
      </c>
      <c r="B3826">
        <v>2725</v>
      </c>
      <c r="C3826">
        <v>1275</v>
      </c>
      <c r="D3826">
        <f>INDEX(Reservations[Hall (won''t be transferred to database)],MATCH(SeatReservations[[#This Row],[Reservation]],Reservations[Id],0))</f>
        <v>8</v>
      </c>
      <c r="E3826">
        <f>INDEX(Reservations[Screening],MATCH(SeatReservations[[#This Row],[Reservation]],Reservations[Id],0))</f>
        <v>629</v>
      </c>
      <c r="F3826">
        <f t="shared" si="59"/>
        <v>2</v>
      </c>
      <c r="G3826">
        <f>INDEX(Seat!E:E,MATCH(SeatReservations!C3826,Seat!A:A,0))</f>
        <v>0</v>
      </c>
    </row>
    <row r="3827" spans="1:7" x14ac:dyDescent="0.25">
      <c r="A3827">
        <v>3826</v>
      </c>
      <c r="B3827">
        <v>262</v>
      </c>
      <c r="C3827">
        <v>1131</v>
      </c>
      <c r="D3827">
        <f>INDEX(Reservations[Hall (won''t be transferred to database)],MATCH(SeatReservations[[#This Row],[Reservation]],Reservations[Id],0))</f>
        <v>6</v>
      </c>
      <c r="E3827">
        <f>INDEX(Reservations[Screening],MATCH(SeatReservations[[#This Row],[Reservation]],Reservations[Id],0))</f>
        <v>605</v>
      </c>
      <c r="F3827">
        <f t="shared" si="59"/>
        <v>1</v>
      </c>
      <c r="G3827">
        <f>INDEX(Seat!E:E,MATCH(SeatReservations!C3827,Seat!A:A,0))</f>
        <v>0</v>
      </c>
    </row>
    <row r="3828" spans="1:7" x14ac:dyDescent="0.25">
      <c r="A3828">
        <v>3827</v>
      </c>
      <c r="B3828">
        <v>2036</v>
      </c>
      <c r="C3828">
        <v>1090</v>
      </c>
      <c r="D3828">
        <f>INDEX(Reservations[Hall (won''t be transferred to database)],MATCH(SeatReservations[[#This Row],[Reservation]],Reservations[Id],0))</f>
        <v>6</v>
      </c>
      <c r="E3828">
        <f>INDEX(Reservations[Screening],MATCH(SeatReservations[[#This Row],[Reservation]],Reservations[Id],0))</f>
        <v>745</v>
      </c>
      <c r="F3828">
        <f t="shared" si="59"/>
        <v>1</v>
      </c>
      <c r="G3828">
        <f>INDEX(Seat!E:E,MATCH(SeatReservations!C3828,Seat!A:A,0))</f>
        <v>0</v>
      </c>
    </row>
    <row r="3829" spans="1:7" x14ac:dyDescent="0.25">
      <c r="A3829">
        <v>3828</v>
      </c>
      <c r="B3829">
        <v>1861</v>
      </c>
      <c r="C3829">
        <v>962</v>
      </c>
      <c r="D3829">
        <f>INDEX(Reservations[Hall (won''t be transferred to database)],MATCH(SeatReservations[[#This Row],[Reservation]],Reservations[Id],0))</f>
        <v>5</v>
      </c>
      <c r="E3829">
        <f>INDEX(Reservations[Screening],MATCH(SeatReservations[[#This Row],[Reservation]],Reservations[Id],0))</f>
        <v>94</v>
      </c>
      <c r="F3829">
        <f t="shared" si="59"/>
        <v>1</v>
      </c>
      <c r="G3829">
        <f>INDEX(Seat!E:E,MATCH(SeatReservations!C3829,Seat!A:A,0))</f>
        <v>0</v>
      </c>
    </row>
    <row r="3830" spans="1:7" x14ac:dyDescent="0.25">
      <c r="A3830">
        <v>3829</v>
      </c>
      <c r="B3830">
        <v>320</v>
      </c>
      <c r="C3830">
        <v>1385</v>
      </c>
      <c r="D3830">
        <f>INDEX(Reservations[Hall (won''t be transferred to database)],MATCH(SeatReservations[[#This Row],[Reservation]],Reservations[Id],0))</f>
        <v>10</v>
      </c>
      <c r="E3830">
        <f>INDEX(Reservations[Screening],MATCH(SeatReservations[[#This Row],[Reservation]],Reservations[Id],0))</f>
        <v>789</v>
      </c>
      <c r="F3830">
        <f t="shared" si="59"/>
        <v>1</v>
      </c>
      <c r="G3830">
        <f>INDEX(Seat!E:E,MATCH(SeatReservations!C3830,Seat!A:A,0))</f>
        <v>0</v>
      </c>
    </row>
    <row r="3831" spans="1:7" x14ac:dyDescent="0.25">
      <c r="A3831">
        <v>3830</v>
      </c>
      <c r="B3831">
        <v>1483</v>
      </c>
      <c r="C3831">
        <v>1355</v>
      </c>
      <c r="D3831">
        <f>INDEX(Reservations[Hall (won''t be transferred to database)],MATCH(SeatReservations[[#This Row],[Reservation]],Reservations[Id],0))</f>
        <v>9</v>
      </c>
      <c r="E3831">
        <f>INDEX(Reservations[Screening],MATCH(SeatReservations[[#This Row],[Reservation]],Reservations[Id],0))</f>
        <v>214</v>
      </c>
      <c r="F3831">
        <f t="shared" si="59"/>
        <v>2</v>
      </c>
      <c r="G3831">
        <f>INDEX(Seat!E:E,MATCH(SeatReservations!C3831,Seat!A:A,0))</f>
        <v>0</v>
      </c>
    </row>
    <row r="3832" spans="1:7" x14ac:dyDescent="0.25">
      <c r="A3832">
        <v>3831</v>
      </c>
      <c r="B3832">
        <v>946</v>
      </c>
      <c r="C3832">
        <v>740</v>
      </c>
      <c r="D3832">
        <f>INDEX(Reservations[Hall (won''t be transferred to database)],MATCH(SeatReservations[[#This Row],[Reservation]],Reservations[Id],0))</f>
        <v>4</v>
      </c>
      <c r="E3832">
        <f>INDEX(Reservations[Screening],MATCH(SeatReservations[[#This Row],[Reservation]],Reservations[Id],0))</f>
        <v>833</v>
      </c>
      <c r="F3832">
        <f t="shared" si="59"/>
        <v>1</v>
      </c>
      <c r="G3832">
        <f>INDEX(Seat!E:E,MATCH(SeatReservations!C3832,Seat!A:A,0))</f>
        <v>0</v>
      </c>
    </row>
    <row r="3833" spans="1:7" x14ac:dyDescent="0.25">
      <c r="A3833">
        <v>3832</v>
      </c>
      <c r="B3833">
        <v>357</v>
      </c>
      <c r="C3833">
        <v>1322</v>
      </c>
      <c r="D3833">
        <f>INDEX(Reservations[Hall (won''t be transferred to database)],MATCH(SeatReservations[[#This Row],[Reservation]],Reservations[Id],0))</f>
        <v>9</v>
      </c>
      <c r="E3833">
        <f>INDEX(Reservations[Screening],MATCH(SeatReservations[[#This Row],[Reservation]],Reservations[Id],0))</f>
        <v>748</v>
      </c>
      <c r="F3833">
        <f t="shared" si="59"/>
        <v>1</v>
      </c>
      <c r="G3833">
        <f>INDEX(Seat!E:E,MATCH(SeatReservations!C3833,Seat!A:A,0))</f>
        <v>0</v>
      </c>
    </row>
    <row r="3834" spans="1:7" x14ac:dyDescent="0.25">
      <c r="A3834">
        <v>3833</v>
      </c>
      <c r="B3834">
        <v>1301</v>
      </c>
      <c r="C3834">
        <v>1345</v>
      </c>
      <c r="D3834">
        <f>INDEX(Reservations[Hall (won''t be transferred to database)],MATCH(SeatReservations[[#This Row],[Reservation]],Reservations[Id],0))</f>
        <v>9</v>
      </c>
      <c r="E3834">
        <f>INDEX(Reservations[Screening],MATCH(SeatReservations[[#This Row],[Reservation]],Reservations[Id],0))</f>
        <v>124</v>
      </c>
      <c r="F3834">
        <f t="shared" si="59"/>
        <v>2</v>
      </c>
      <c r="G3834">
        <f>INDEX(Seat!E:E,MATCH(SeatReservations!C3834,Seat!A:A,0))</f>
        <v>0</v>
      </c>
    </row>
    <row r="3835" spans="1:7" x14ac:dyDescent="0.25">
      <c r="A3835">
        <v>3834</v>
      </c>
      <c r="B3835">
        <v>1626</v>
      </c>
      <c r="C3835">
        <v>1288</v>
      </c>
      <c r="D3835">
        <f>INDEX(Reservations[Hall (won''t be transferred to database)],MATCH(SeatReservations[[#This Row],[Reservation]],Reservations[Id],0))</f>
        <v>8</v>
      </c>
      <c r="E3835">
        <f>INDEX(Reservations[Screening],MATCH(SeatReservations[[#This Row],[Reservation]],Reservations[Id],0))</f>
        <v>144</v>
      </c>
      <c r="F3835">
        <f t="shared" si="59"/>
        <v>1</v>
      </c>
      <c r="G3835">
        <f>INDEX(Seat!E:E,MATCH(SeatReservations!C3835,Seat!A:A,0))</f>
        <v>0</v>
      </c>
    </row>
    <row r="3836" spans="1:7" x14ac:dyDescent="0.25">
      <c r="A3836">
        <v>3835</v>
      </c>
      <c r="B3836">
        <v>2881</v>
      </c>
      <c r="C3836">
        <v>166</v>
      </c>
      <c r="D3836">
        <f>INDEX(Reservations[Hall (won''t be transferred to database)],MATCH(SeatReservations[[#This Row],[Reservation]],Reservations[Id],0))</f>
        <v>1</v>
      </c>
      <c r="E3836">
        <f>INDEX(Reservations[Screening],MATCH(SeatReservations[[#This Row],[Reservation]],Reservations[Id],0))</f>
        <v>630</v>
      </c>
      <c r="F3836">
        <f t="shared" si="59"/>
        <v>1</v>
      </c>
      <c r="G3836">
        <f>INDEX(Seat!E:E,MATCH(SeatReservations!C3836,Seat!A:A,0))</f>
        <v>0</v>
      </c>
    </row>
    <row r="3837" spans="1:7" x14ac:dyDescent="0.25">
      <c r="A3837">
        <v>3836</v>
      </c>
      <c r="B3837">
        <v>2773</v>
      </c>
      <c r="C3837">
        <v>1284</v>
      </c>
      <c r="D3837">
        <f>INDEX(Reservations[Hall (won''t be transferred to database)],MATCH(SeatReservations[[#This Row],[Reservation]],Reservations[Id],0))</f>
        <v>8</v>
      </c>
      <c r="E3837">
        <f>INDEX(Reservations[Screening],MATCH(SeatReservations[[#This Row],[Reservation]],Reservations[Id],0))</f>
        <v>841</v>
      </c>
      <c r="F3837">
        <f t="shared" si="59"/>
        <v>2</v>
      </c>
      <c r="G3837">
        <f>INDEX(Seat!E:E,MATCH(SeatReservations!C3837,Seat!A:A,0))</f>
        <v>0</v>
      </c>
    </row>
    <row r="3838" spans="1:7" x14ac:dyDescent="0.25">
      <c r="A3838">
        <v>3837</v>
      </c>
      <c r="B3838">
        <v>1979</v>
      </c>
      <c r="C3838">
        <v>882</v>
      </c>
      <c r="D3838">
        <f>INDEX(Reservations[Hall (won''t be transferred to database)],MATCH(SeatReservations[[#This Row],[Reservation]],Reservations[Id],0))</f>
        <v>4</v>
      </c>
      <c r="E3838">
        <f>INDEX(Reservations[Screening],MATCH(SeatReservations[[#This Row],[Reservation]],Reservations[Id],0))</f>
        <v>260</v>
      </c>
      <c r="F3838">
        <f t="shared" si="59"/>
        <v>1</v>
      </c>
      <c r="G3838">
        <f>INDEX(Seat!E:E,MATCH(SeatReservations!C3838,Seat!A:A,0))</f>
        <v>0</v>
      </c>
    </row>
    <row r="3839" spans="1:7" x14ac:dyDescent="0.25">
      <c r="A3839">
        <v>3838</v>
      </c>
      <c r="B3839">
        <v>835</v>
      </c>
      <c r="C3839">
        <v>816</v>
      </c>
      <c r="D3839">
        <f>INDEX(Reservations[Hall (won''t be transferred to database)],MATCH(SeatReservations[[#This Row],[Reservation]],Reservations[Id],0))</f>
        <v>4</v>
      </c>
      <c r="E3839">
        <f>INDEX(Reservations[Screening],MATCH(SeatReservations[[#This Row],[Reservation]],Reservations[Id],0))</f>
        <v>798</v>
      </c>
      <c r="F3839">
        <f t="shared" si="59"/>
        <v>1</v>
      </c>
      <c r="G3839">
        <f>INDEX(Seat!E:E,MATCH(SeatReservations!C3839,Seat!A:A,0))</f>
        <v>0</v>
      </c>
    </row>
    <row r="3840" spans="1:7" x14ac:dyDescent="0.25">
      <c r="A3840">
        <v>3839</v>
      </c>
      <c r="B3840">
        <v>62</v>
      </c>
      <c r="C3840">
        <v>508</v>
      </c>
      <c r="D3840">
        <f>INDEX(Reservations[Hall (won''t be transferred to database)],MATCH(SeatReservations[[#This Row],[Reservation]],Reservations[Id],0))</f>
        <v>3</v>
      </c>
      <c r="E3840">
        <f>INDEX(Reservations[Screening],MATCH(SeatReservations[[#This Row],[Reservation]],Reservations[Id],0))</f>
        <v>753</v>
      </c>
      <c r="F3840">
        <f t="shared" si="59"/>
        <v>2</v>
      </c>
      <c r="G3840">
        <f>INDEX(Seat!E:E,MATCH(SeatReservations!C3840,Seat!A:A,0))</f>
        <v>0</v>
      </c>
    </row>
    <row r="3841" spans="1:7" x14ac:dyDescent="0.25">
      <c r="A3841">
        <v>3840</v>
      </c>
      <c r="B3841">
        <v>413</v>
      </c>
      <c r="C3841">
        <v>852</v>
      </c>
      <c r="D3841">
        <f>INDEX(Reservations[Hall (won''t be transferred to database)],MATCH(SeatReservations[[#This Row],[Reservation]],Reservations[Id],0))</f>
        <v>4</v>
      </c>
      <c r="E3841">
        <f>INDEX(Reservations[Screening],MATCH(SeatReservations[[#This Row],[Reservation]],Reservations[Id],0))</f>
        <v>800</v>
      </c>
      <c r="F3841">
        <f t="shared" si="59"/>
        <v>1</v>
      </c>
      <c r="G3841">
        <f>INDEX(Seat!E:E,MATCH(SeatReservations!C3841,Seat!A:A,0))</f>
        <v>0</v>
      </c>
    </row>
    <row r="3842" spans="1:7" x14ac:dyDescent="0.25">
      <c r="A3842">
        <v>3841</v>
      </c>
      <c r="B3842">
        <v>1820</v>
      </c>
      <c r="C3842">
        <v>570</v>
      </c>
      <c r="D3842">
        <f>INDEX(Reservations[Hall (won''t be transferred to database)],MATCH(SeatReservations[[#This Row],[Reservation]],Reservations[Id],0))</f>
        <v>3</v>
      </c>
      <c r="E3842">
        <f>INDEX(Reservations[Screening],MATCH(SeatReservations[[#This Row],[Reservation]],Reservations[Id],0))</f>
        <v>18</v>
      </c>
      <c r="F3842">
        <f t="shared" ref="F3842:F3905" si="60">COUNTIFS($E$1:$E$15894,E3842,$C$1:$C$15894,C3842)</f>
        <v>1</v>
      </c>
      <c r="G3842">
        <f>INDEX(Seat!E:E,MATCH(SeatReservations!C3842,Seat!A:A,0))</f>
        <v>0</v>
      </c>
    </row>
    <row r="3843" spans="1:7" x14ac:dyDescent="0.25">
      <c r="A3843">
        <v>3842</v>
      </c>
      <c r="B3843">
        <v>918</v>
      </c>
      <c r="C3843">
        <v>1184</v>
      </c>
      <c r="D3843">
        <f>INDEX(Reservations[Hall (won''t be transferred to database)],MATCH(SeatReservations[[#This Row],[Reservation]],Reservations[Id],0))</f>
        <v>7</v>
      </c>
      <c r="E3843">
        <f>INDEX(Reservations[Screening],MATCH(SeatReservations[[#This Row],[Reservation]],Reservations[Id],0))</f>
        <v>610</v>
      </c>
      <c r="F3843">
        <f t="shared" si="60"/>
        <v>1</v>
      </c>
      <c r="G3843">
        <f>INDEX(Seat!E:E,MATCH(SeatReservations!C3843,Seat!A:A,0))</f>
        <v>0</v>
      </c>
    </row>
    <row r="3844" spans="1:7" x14ac:dyDescent="0.25">
      <c r="A3844">
        <v>3843</v>
      </c>
      <c r="B3844">
        <v>2121</v>
      </c>
      <c r="C3844">
        <v>1162</v>
      </c>
      <c r="D3844">
        <f>INDEX(Reservations[Hall (won''t be transferred to database)],MATCH(SeatReservations[[#This Row],[Reservation]],Reservations[Id],0))</f>
        <v>7</v>
      </c>
      <c r="E3844">
        <f>INDEX(Reservations[Screening],MATCH(SeatReservations[[#This Row],[Reservation]],Reservations[Id],0))</f>
        <v>706</v>
      </c>
      <c r="F3844">
        <f t="shared" si="60"/>
        <v>1</v>
      </c>
      <c r="G3844">
        <f>INDEX(Seat!E:E,MATCH(SeatReservations!C3844,Seat!A:A,0))</f>
        <v>0</v>
      </c>
    </row>
    <row r="3845" spans="1:7" x14ac:dyDescent="0.25">
      <c r="A3845">
        <v>3844</v>
      </c>
      <c r="B3845">
        <v>179</v>
      </c>
      <c r="C3845">
        <v>372</v>
      </c>
      <c r="D3845">
        <f>INDEX(Reservations[Hall (won''t be transferred to database)],MATCH(SeatReservations[[#This Row],[Reservation]],Reservations[Id],0))</f>
        <v>2</v>
      </c>
      <c r="E3845">
        <f>INDEX(Reservations[Screening],MATCH(SeatReservations[[#This Row],[Reservation]],Reservations[Id],0))</f>
        <v>648</v>
      </c>
      <c r="F3845">
        <f t="shared" si="60"/>
        <v>1</v>
      </c>
      <c r="G3845">
        <f>INDEX(Seat!E:E,MATCH(SeatReservations!C3845,Seat!A:A,0))</f>
        <v>0</v>
      </c>
    </row>
    <row r="3846" spans="1:7" x14ac:dyDescent="0.25">
      <c r="A3846">
        <v>3845</v>
      </c>
      <c r="B3846">
        <v>412</v>
      </c>
      <c r="C3846">
        <v>1280</v>
      </c>
      <c r="D3846">
        <f>INDEX(Reservations[Hall (won''t be transferred to database)],MATCH(SeatReservations[[#This Row],[Reservation]],Reservations[Id],0))</f>
        <v>8</v>
      </c>
      <c r="E3846">
        <f>INDEX(Reservations[Screening],MATCH(SeatReservations[[#This Row],[Reservation]],Reservations[Id],0))</f>
        <v>749</v>
      </c>
      <c r="F3846">
        <f t="shared" si="60"/>
        <v>1</v>
      </c>
      <c r="G3846">
        <f>INDEX(Seat!E:E,MATCH(SeatReservations!C3846,Seat!A:A,0))</f>
        <v>0</v>
      </c>
    </row>
    <row r="3847" spans="1:7" x14ac:dyDescent="0.25">
      <c r="A3847">
        <v>3846</v>
      </c>
      <c r="B3847">
        <v>2138</v>
      </c>
      <c r="C3847">
        <v>609</v>
      </c>
      <c r="D3847">
        <f>INDEX(Reservations[Hall (won''t be transferred to database)],MATCH(SeatReservations[[#This Row],[Reservation]],Reservations[Id],0))</f>
        <v>3</v>
      </c>
      <c r="E3847">
        <f>INDEX(Reservations[Screening],MATCH(SeatReservations[[#This Row],[Reservation]],Reservations[Id],0))</f>
        <v>678</v>
      </c>
      <c r="F3847">
        <f t="shared" si="60"/>
        <v>1</v>
      </c>
      <c r="G3847">
        <f>INDEX(Seat!E:E,MATCH(SeatReservations!C3847,Seat!A:A,0))</f>
        <v>0</v>
      </c>
    </row>
    <row r="3848" spans="1:7" x14ac:dyDescent="0.25">
      <c r="A3848">
        <v>3847</v>
      </c>
      <c r="B3848">
        <v>856</v>
      </c>
      <c r="C3848">
        <v>273</v>
      </c>
      <c r="D3848">
        <f>INDEX(Reservations[Hall (won''t be transferred to database)],MATCH(SeatReservations[[#This Row],[Reservation]],Reservations[Id],0))</f>
        <v>2</v>
      </c>
      <c r="E3848">
        <f>INDEX(Reservations[Screening],MATCH(SeatReservations[[#This Row],[Reservation]],Reservations[Id],0))</f>
        <v>809</v>
      </c>
      <c r="F3848">
        <f t="shared" si="60"/>
        <v>1</v>
      </c>
      <c r="G3848">
        <f>INDEX(Seat!E:E,MATCH(SeatReservations!C3848,Seat!A:A,0))</f>
        <v>0</v>
      </c>
    </row>
    <row r="3849" spans="1:7" x14ac:dyDescent="0.25">
      <c r="A3849">
        <v>3848</v>
      </c>
      <c r="B3849">
        <v>1533</v>
      </c>
      <c r="C3849">
        <v>1378</v>
      </c>
      <c r="D3849">
        <f>INDEX(Reservations[Hall (won''t be transferred to database)],MATCH(SeatReservations[[#This Row],[Reservation]],Reservations[Id],0))</f>
        <v>10</v>
      </c>
      <c r="E3849">
        <f>INDEX(Reservations[Screening],MATCH(SeatReservations[[#This Row],[Reservation]],Reservations[Id],0))</f>
        <v>207</v>
      </c>
      <c r="F3849">
        <f t="shared" si="60"/>
        <v>1</v>
      </c>
      <c r="G3849">
        <f>INDEX(Seat!E:E,MATCH(SeatReservations!C3849,Seat!A:A,0))</f>
        <v>0</v>
      </c>
    </row>
    <row r="3850" spans="1:7" x14ac:dyDescent="0.25">
      <c r="A3850">
        <v>3849</v>
      </c>
      <c r="B3850">
        <v>1657</v>
      </c>
      <c r="C3850">
        <v>116</v>
      </c>
      <c r="D3850">
        <f>INDEX(Reservations[Hall (won''t be transferred to database)],MATCH(SeatReservations[[#This Row],[Reservation]],Reservations[Id],0))</f>
        <v>1</v>
      </c>
      <c r="E3850">
        <f>INDEX(Reservations[Screening],MATCH(SeatReservations[[#This Row],[Reservation]],Reservations[Id],0))</f>
        <v>141</v>
      </c>
      <c r="F3850">
        <f t="shared" si="60"/>
        <v>1</v>
      </c>
      <c r="G3850">
        <f>INDEX(Seat!E:E,MATCH(SeatReservations!C3850,Seat!A:A,0))</f>
        <v>0</v>
      </c>
    </row>
    <row r="3851" spans="1:7" x14ac:dyDescent="0.25">
      <c r="A3851">
        <v>3850</v>
      </c>
      <c r="B3851">
        <v>540</v>
      </c>
      <c r="C3851">
        <v>1426</v>
      </c>
      <c r="D3851">
        <f>INDEX(Reservations[Hall (won''t be transferred to database)],MATCH(SeatReservations[[#This Row],[Reservation]],Reservations[Id],0))</f>
        <v>10</v>
      </c>
      <c r="E3851">
        <f>INDEX(Reservations[Screening],MATCH(SeatReservations[[#This Row],[Reservation]],Reservations[Id],0))</f>
        <v>662</v>
      </c>
      <c r="F3851">
        <f t="shared" si="60"/>
        <v>1</v>
      </c>
      <c r="G3851">
        <f>INDEX(Seat!E:E,MATCH(SeatReservations!C3851,Seat!A:A,0))</f>
        <v>0</v>
      </c>
    </row>
    <row r="3852" spans="1:7" x14ac:dyDescent="0.25">
      <c r="A3852">
        <v>3851</v>
      </c>
      <c r="B3852">
        <v>2771</v>
      </c>
      <c r="C3852">
        <v>665</v>
      </c>
      <c r="D3852">
        <f>INDEX(Reservations[Hall (won''t be transferred to database)],MATCH(SeatReservations[[#This Row],[Reservation]],Reservations[Id],0))</f>
        <v>3</v>
      </c>
      <c r="E3852">
        <f>INDEX(Reservations[Screening],MATCH(SeatReservations[[#This Row],[Reservation]],Reservations[Id],0))</f>
        <v>685</v>
      </c>
      <c r="F3852">
        <f t="shared" si="60"/>
        <v>1</v>
      </c>
      <c r="G3852">
        <f>INDEX(Seat!E:E,MATCH(SeatReservations!C3852,Seat!A:A,0))</f>
        <v>0</v>
      </c>
    </row>
    <row r="3853" spans="1:7" x14ac:dyDescent="0.25">
      <c r="A3853">
        <v>3852</v>
      </c>
      <c r="B3853">
        <v>201</v>
      </c>
      <c r="C3853">
        <v>1335</v>
      </c>
      <c r="D3853">
        <f>INDEX(Reservations[Hall (won''t be transferred to database)],MATCH(SeatReservations[[#This Row],[Reservation]],Reservations[Id],0))</f>
        <v>9</v>
      </c>
      <c r="E3853">
        <f>INDEX(Reservations[Screening],MATCH(SeatReservations[[#This Row],[Reservation]],Reservations[Id],0))</f>
        <v>719</v>
      </c>
      <c r="F3853">
        <f t="shared" si="60"/>
        <v>1</v>
      </c>
      <c r="G3853">
        <f>INDEX(Seat!E:E,MATCH(SeatReservations!C3853,Seat!A:A,0))</f>
        <v>0</v>
      </c>
    </row>
    <row r="3854" spans="1:7" x14ac:dyDescent="0.25">
      <c r="A3854">
        <v>3853</v>
      </c>
      <c r="B3854">
        <v>1446</v>
      </c>
      <c r="C3854">
        <v>32</v>
      </c>
      <c r="D3854">
        <f>INDEX(Reservations[Hall (won''t be transferred to database)],MATCH(SeatReservations[[#This Row],[Reservation]],Reservations[Id],0))</f>
        <v>1</v>
      </c>
      <c r="E3854">
        <f>INDEX(Reservations[Screening],MATCH(SeatReservations[[#This Row],[Reservation]],Reservations[Id],0))</f>
        <v>120</v>
      </c>
      <c r="F3854">
        <f t="shared" si="60"/>
        <v>1</v>
      </c>
      <c r="G3854">
        <f>INDEX(Seat!E:E,MATCH(SeatReservations!C3854,Seat!A:A,0))</f>
        <v>0</v>
      </c>
    </row>
    <row r="3855" spans="1:7" x14ac:dyDescent="0.25">
      <c r="A3855">
        <v>3854</v>
      </c>
      <c r="B3855">
        <v>2358</v>
      </c>
      <c r="C3855">
        <v>1402</v>
      </c>
      <c r="D3855">
        <f>INDEX(Reservations[Hall (won''t be transferred to database)],MATCH(SeatReservations[[#This Row],[Reservation]],Reservations[Id],0))</f>
        <v>10</v>
      </c>
      <c r="E3855">
        <f>INDEX(Reservations[Screening],MATCH(SeatReservations[[#This Row],[Reservation]],Reservations[Id],0))</f>
        <v>804</v>
      </c>
      <c r="F3855">
        <f t="shared" si="60"/>
        <v>4</v>
      </c>
      <c r="G3855">
        <f>INDEX(Seat!E:E,MATCH(SeatReservations!C3855,Seat!A:A,0))</f>
        <v>0</v>
      </c>
    </row>
    <row r="3856" spans="1:7" x14ac:dyDescent="0.25">
      <c r="A3856">
        <v>3855</v>
      </c>
      <c r="B3856">
        <v>717</v>
      </c>
      <c r="C3856">
        <v>703</v>
      </c>
      <c r="D3856">
        <f>INDEX(Reservations[Hall (won''t be transferred to database)],MATCH(SeatReservations[[#This Row],[Reservation]],Reservations[Id],0))</f>
        <v>3</v>
      </c>
      <c r="E3856">
        <f>INDEX(Reservations[Screening],MATCH(SeatReservations[[#This Row],[Reservation]],Reservations[Id],0))</f>
        <v>685</v>
      </c>
      <c r="F3856">
        <f t="shared" si="60"/>
        <v>1</v>
      </c>
      <c r="G3856">
        <f>INDEX(Seat!E:E,MATCH(SeatReservations!C3856,Seat!A:A,0))</f>
        <v>0</v>
      </c>
    </row>
    <row r="3857" spans="1:7" x14ac:dyDescent="0.25">
      <c r="A3857">
        <v>3856</v>
      </c>
      <c r="B3857">
        <v>2915</v>
      </c>
      <c r="C3857">
        <v>1407</v>
      </c>
      <c r="D3857">
        <f>INDEX(Reservations[Hall (won''t be transferred to database)],MATCH(SeatReservations[[#This Row],[Reservation]],Reservations[Id],0))</f>
        <v>10</v>
      </c>
      <c r="E3857">
        <f>INDEX(Reservations[Screening],MATCH(SeatReservations[[#This Row],[Reservation]],Reservations[Id],0))</f>
        <v>784</v>
      </c>
      <c r="F3857">
        <f t="shared" si="60"/>
        <v>1</v>
      </c>
      <c r="G3857">
        <f>INDEX(Seat!E:E,MATCH(SeatReservations!C3857,Seat!A:A,0))</f>
        <v>0</v>
      </c>
    </row>
    <row r="3858" spans="1:7" x14ac:dyDescent="0.25">
      <c r="A3858">
        <v>3857</v>
      </c>
      <c r="B3858">
        <v>2049</v>
      </c>
      <c r="C3858">
        <v>1322</v>
      </c>
      <c r="D3858">
        <f>INDEX(Reservations[Hall (won''t be transferred to database)],MATCH(SeatReservations[[#This Row],[Reservation]],Reservations[Id],0))</f>
        <v>9</v>
      </c>
      <c r="E3858">
        <f>INDEX(Reservations[Screening],MATCH(SeatReservations[[#This Row],[Reservation]],Reservations[Id],0))</f>
        <v>835</v>
      </c>
      <c r="F3858">
        <f t="shared" si="60"/>
        <v>1</v>
      </c>
      <c r="G3858">
        <f>INDEX(Seat!E:E,MATCH(SeatReservations!C3858,Seat!A:A,0))</f>
        <v>0</v>
      </c>
    </row>
    <row r="3859" spans="1:7" x14ac:dyDescent="0.25">
      <c r="A3859">
        <v>3858</v>
      </c>
      <c r="B3859">
        <v>1631</v>
      </c>
      <c r="C3859">
        <v>1349</v>
      </c>
      <c r="D3859">
        <f>INDEX(Reservations[Hall (won''t be transferred to database)],MATCH(SeatReservations[[#This Row],[Reservation]],Reservations[Id],0))</f>
        <v>9</v>
      </c>
      <c r="E3859">
        <f>INDEX(Reservations[Screening],MATCH(SeatReservations[[#This Row],[Reservation]],Reservations[Id],0))</f>
        <v>240</v>
      </c>
      <c r="F3859">
        <f t="shared" si="60"/>
        <v>1</v>
      </c>
      <c r="G3859">
        <f>INDEX(Seat!E:E,MATCH(SeatReservations!C3859,Seat!A:A,0))</f>
        <v>0</v>
      </c>
    </row>
    <row r="3860" spans="1:7" x14ac:dyDescent="0.25">
      <c r="A3860">
        <v>3859</v>
      </c>
      <c r="B3860">
        <v>2933</v>
      </c>
      <c r="C3860">
        <v>383</v>
      </c>
      <c r="D3860">
        <f>INDEX(Reservations[Hall (won''t be transferred to database)],MATCH(SeatReservations[[#This Row],[Reservation]],Reservations[Id],0))</f>
        <v>2</v>
      </c>
      <c r="E3860">
        <f>INDEX(Reservations[Screening],MATCH(SeatReservations[[#This Row],[Reservation]],Reservations[Id],0))</f>
        <v>824</v>
      </c>
      <c r="F3860">
        <f t="shared" si="60"/>
        <v>2</v>
      </c>
      <c r="G3860">
        <f>INDEX(Seat!E:E,MATCH(SeatReservations!C3860,Seat!A:A,0))</f>
        <v>0</v>
      </c>
    </row>
    <row r="3861" spans="1:7" x14ac:dyDescent="0.25">
      <c r="A3861">
        <v>3860</v>
      </c>
      <c r="B3861">
        <v>42</v>
      </c>
      <c r="C3861">
        <v>1326</v>
      </c>
      <c r="D3861">
        <f>INDEX(Reservations[Hall (won''t be transferred to database)],MATCH(SeatReservations[[#This Row],[Reservation]],Reservations[Id],0))</f>
        <v>9</v>
      </c>
      <c r="E3861">
        <f>INDEX(Reservations[Screening],MATCH(SeatReservations[[#This Row],[Reservation]],Reservations[Id],0))</f>
        <v>670</v>
      </c>
      <c r="F3861">
        <f t="shared" si="60"/>
        <v>1</v>
      </c>
      <c r="G3861">
        <f>INDEX(Seat!E:E,MATCH(SeatReservations!C3861,Seat!A:A,0))</f>
        <v>0</v>
      </c>
    </row>
    <row r="3862" spans="1:7" x14ac:dyDescent="0.25">
      <c r="A3862">
        <v>3861</v>
      </c>
      <c r="B3862">
        <v>1940</v>
      </c>
      <c r="C3862">
        <v>1241</v>
      </c>
      <c r="D3862">
        <f>INDEX(Reservations[Hall (won''t be transferred to database)],MATCH(SeatReservations[[#This Row],[Reservation]],Reservations[Id],0))</f>
        <v>7</v>
      </c>
      <c r="E3862">
        <f>INDEX(Reservations[Screening],MATCH(SeatReservations[[#This Row],[Reservation]],Reservations[Id],0))</f>
        <v>29</v>
      </c>
      <c r="F3862">
        <f t="shared" si="60"/>
        <v>1</v>
      </c>
      <c r="G3862">
        <f>INDEX(Seat!E:E,MATCH(SeatReservations!C3862,Seat!A:A,0))</f>
        <v>0</v>
      </c>
    </row>
    <row r="3863" spans="1:7" x14ac:dyDescent="0.25">
      <c r="A3863">
        <v>3862</v>
      </c>
      <c r="B3863">
        <v>1791</v>
      </c>
      <c r="C3863">
        <v>207</v>
      </c>
      <c r="D3863">
        <f>INDEX(Reservations[Hall (won''t be transferred to database)],MATCH(SeatReservations[[#This Row],[Reservation]],Reservations[Id],0))</f>
        <v>1</v>
      </c>
      <c r="E3863">
        <f>INDEX(Reservations[Screening],MATCH(SeatReservations[[#This Row],[Reservation]],Reservations[Id],0))</f>
        <v>43</v>
      </c>
      <c r="F3863">
        <f t="shared" si="60"/>
        <v>1</v>
      </c>
      <c r="G3863">
        <f>INDEX(Seat!E:E,MATCH(SeatReservations!C3863,Seat!A:A,0))</f>
        <v>0</v>
      </c>
    </row>
    <row r="3864" spans="1:7" x14ac:dyDescent="0.25">
      <c r="A3864">
        <v>3863</v>
      </c>
      <c r="B3864">
        <v>418</v>
      </c>
      <c r="C3864">
        <v>1419</v>
      </c>
      <c r="D3864">
        <f>INDEX(Reservations[Hall (won''t be transferred to database)],MATCH(SeatReservations[[#This Row],[Reservation]],Reservations[Id],0))</f>
        <v>10</v>
      </c>
      <c r="E3864">
        <f>INDEX(Reservations[Screening],MATCH(SeatReservations[[#This Row],[Reservation]],Reservations[Id],0))</f>
        <v>713</v>
      </c>
      <c r="F3864">
        <f t="shared" si="60"/>
        <v>1</v>
      </c>
      <c r="G3864">
        <f>INDEX(Seat!E:E,MATCH(SeatReservations!C3864,Seat!A:A,0))</f>
        <v>0</v>
      </c>
    </row>
    <row r="3865" spans="1:7" x14ac:dyDescent="0.25">
      <c r="A3865">
        <v>3864</v>
      </c>
      <c r="B3865">
        <v>2836</v>
      </c>
      <c r="C3865">
        <v>360</v>
      </c>
      <c r="D3865">
        <f>INDEX(Reservations[Hall (won''t be transferred to database)],MATCH(SeatReservations[[#This Row],[Reservation]],Reservations[Id],0))</f>
        <v>2</v>
      </c>
      <c r="E3865">
        <f>INDEX(Reservations[Screening],MATCH(SeatReservations[[#This Row],[Reservation]],Reservations[Id],0))</f>
        <v>788</v>
      </c>
      <c r="F3865">
        <f t="shared" si="60"/>
        <v>1</v>
      </c>
      <c r="G3865">
        <f>INDEX(Seat!E:E,MATCH(SeatReservations!C3865,Seat!A:A,0))</f>
        <v>0</v>
      </c>
    </row>
    <row r="3866" spans="1:7" x14ac:dyDescent="0.25">
      <c r="A3866">
        <v>3865</v>
      </c>
      <c r="B3866">
        <v>2085</v>
      </c>
      <c r="C3866">
        <v>1035</v>
      </c>
      <c r="D3866">
        <f>INDEX(Reservations[Hall (won''t be transferred to database)],MATCH(SeatReservations[[#This Row],[Reservation]],Reservations[Id],0))</f>
        <v>5</v>
      </c>
      <c r="E3866">
        <f>INDEX(Reservations[Screening],MATCH(SeatReservations[[#This Row],[Reservation]],Reservations[Id],0))</f>
        <v>827</v>
      </c>
      <c r="F3866">
        <f t="shared" si="60"/>
        <v>1</v>
      </c>
      <c r="G3866">
        <f>INDEX(Seat!E:E,MATCH(SeatReservations!C3866,Seat!A:A,0))</f>
        <v>0</v>
      </c>
    </row>
    <row r="3867" spans="1:7" x14ac:dyDescent="0.25">
      <c r="A3867">
        <v>3866</v>
      </c>
      <c r="B3867">
        <v>2214</v>
      </c>
      <c r="C3867">
        <v>310</v>
      </c>
      <c r="D3867">
        <f>INDEX(Reservations[Hall (won''t be transferred to database)],MATCH(SeatReservations[[#This Row],[Reservation]],Reservations[Id],0))</f>
        <v>2</v>
      </c>
      <c r="E3867">
        <f>INDEX(Reservations[Screening],MATCH(SeatReservations[[#This Row],[Reservation]],Reservations[Id],0))</f>
        <v>788</v>
      </c>
      <c r="F3867">
        <f t="shared" si="60"/>
        <v>1</v>
      </c>
      <c r="G3867">
        <f>INDEX(Seat!E:E,MATCH(SeatReservations!C3867,Seat!A:A,0))</f>
        <v>0</v>
      </c>
    </row>
    <row r="3868" spans="1:7" x14ac:dyDescent="0.25">
      <c r="A3868">
        <v>3867</v>
      </c>
      <c r="B3868">
        <v>686</v>
      </c>
      <c r="C3868">
        <v>291</v>
      </c>
      <c r="D3868">
        <f>INDEX(Reservations[Hall (won''t be transferred to database)],MATCH(SeatReservations[[#This Row],[Reservation]],Reservations[Id],0))</f>
        <v>2</v>
      </c>
      <c r="E3868">
        <f>INDEX(Reservations[Screening],MATCH(SeatReservations[[#This Row],[Reservation]],Reservations[Id],0))</f>
        <v>632</v>
      </c>
      <c r="F3868">
        <f t="shared" si="60"/>
        <v>1</v>
      </c>
      <c r="G3868">
        <f>INDEX(Seat!E:E,MATCH(SeatReservations!C3868,Seat!A:A,0))</f>
        <v>0</v>
      </c>
    </row>
    <row r="3869" spans="1:7" x14ac:dyDescent="0.25">
      <c r="A3869">
        <v>3868</v>
      </c>
      <c r="B3869">
        <v>129</v>
      </c>
      <c r="C3869">
        <v>1229</v>
      </c>
      <c r="D3869">
        <f>INDEX(Reservations[Hall (won''t be transferred to database)],MATCH(SeatReservations[[#This Row],[Reservation]],Reservations[Id],0))</f>
        <v>7</v>
      </c>
      <c r="E3869">
        <f>INDEX(Reservations[Screening],MATCH(SeatReservations[[#This Row],[Reservation]],Reservations[Id],0))</f>
        <v>726</v>
      </c>
      <c r="F3869">
        <f t="shared" si="60"/>
        <v>1</v>
      </c>
      <c r="G3869">
        <f>INDEX(Seat!E:E,MATCH(SeatReservations!C3869,Seat!A:A,0))</f>
        <v>0</v>
      </c>
    </row>
    <row r="3870" spans="1:7" x14ac:dyDescent="0.25">
      <c r="A3870">
        <v>3869</v>
      </c>
      <c r="B3870">
        <v>1802</v>
      </c>
      <c r="C3870">
        <v>539</v>
      </c>
      <c r="D3870">
        <f>INDEX(Reservations[Hall (won''t be transferred to database)],MATCH(SeatReservations[[#This Row],[Reservation]],Reservations[Id],0))</f>
        <v>3</v>
      </c>
      <c r="E3870">
        <f>INDEX(Reservations[Screening],MATCH(SeatReservations[[#This Row],[Reservation]],Reservations[Id],0))</f>
        <v>276</v>
      </c>
      <c r="F3870">
        <f t="shared" si="60"/>
        <v>1</v>
      </c>
      <c r="G3870">
        <f>INDEX(Seat!E:E,MATCH(SeatReservations!C3870,Seat!A:A,0))</f>
        <v>0</v>
      </c>
    </row>
    <row r="3871" spans="1:7" x14ac:dyDescent="0.25">
      <c r="A3871">
        <v>3870</v>
      </c>
      <c r="B3871">
        <v>2206</v>
      </c>
      <c r="C3871">
        <v>1408</v>
      </c>
      <c r="D3871">
        <f>INDEX(Reservations[Hall (won''t be transferred to database)],MATCH(SeatReservations[[#This Row],[Reservation]],Reservations[Id],0))</f>
        <v>10</v>
      </c>
      <c r="E3871">
        <f>INDEX(Reservations[Screening],MATCH(SeatReservations[[#This Row],[Reservation]],Reservations[Id],0))</f>
        <v>682</v>
      </c>
      <c r="F3871">
        <f t="shared" si="60"/>
        <v>2</v>
      </c>
      <c r="G3871">
        <f>INDEX(Seat!E:E,MATCH(SeatReservations!C3871,Seat!A:A,0))</f>
        <v>0</v>
      </c>
    </row>
    <row r="3872" spans="1:7" x14ac:dyDescent="0.25">
      <c r="A3872">
        <v>3871</v>
      </c>
      <c r="B3872">
        <v>997</v>
      </c>
      <c r="C3872">
        <v>1332</v>
      </c>
      <c r="D3872">
        <f>INDEX(Reservations[Hall (won''t be transferred to database)],MATCH(SeatReservations[[#This Row],[Reservation]],Reservations[Id],0))</f>
        <v>9</v>
      </c>
      <c r="E3872">
        <f>INDEX(Reservations[Screening],MATCH(SeatReservations[[#This Row],[Reservation]],Reservations[Id],0))</f>
        <v>686</v>
      </c>
      <c r="F3872">
        <f t="shared" si="60"/>
        <v>1</v>
      </c>
      <c r="G3872">
        <f>INDEX(Seat!E:E,MATCH(SeatReservations!C3872,Seat!A:A,0))</f>
        <v>0</v>
      </c>
    </row>
    <row r="3873" spans="1:7" x14ac:dyDescent="0.25">
      <c r="A3873">
        <v>3872</v>
      </c>
      <c r="B3873">
        <v>1685</v>
      </c>
      <c r="C3873">
        <v>1164</v>
      </c>
      <c r="D3873">
        <f>INDEX(Reservations[Hall (won''t be transferred to database)],MATCH(SeatReservations[[#This Row],[Reservation]],Reservations[Id],0))</f>
        <v>7</v>
      </c>
      <c r="E3873">
        <f>INDEX(Reservations[Screening],MATCH(SeatReservations[[#This Row],[Reservation]],Reservations[Id],0))</f>
        <v>228</v>
      </c>
      <c r="F3873">
        <f t="shared" si="60"/>
        <v>1</v>
      </c>
      <c r="G3873">
        <f>INDEX(Seat!E:E,MATCH(SeatReservations!C3873,Seat!A:A,0))</f>
        <v>0</v>
      </c>
    </row>
    <row r="3874" spans="1:7" x14ac:dyDescent="0.25">
      <c r="A3874">
        <v>3873</v>
      </c>
      <c r="B3874">
        <v>1651</v>
      </c>
      <c r="C3874">
        <v>877</v>
      </c>
      <c r="D3874">
        <f>INDEX(Reservations[Hall (won''t be transferred to database)],MATCH(SeatReservations[[#This Row],[Reservation]],Reservations[Id],0))</f>
        <v>4</v>
      </c>
      <c r="E3874">
        <f>INDEX(Reservations[Screening],MATCH(SeatReservations[[#This Row],[Reservation]],Reservations[Id],0))</f>
        <v>149</v>
      </c>
      <c r="F3874">
        <f t="shared" si="60"/>
        <v>1</v>
      </c>
      <c r="G3874">
        <f>INDEX(Seat!E:E,MATCH(SeatReservations!C3874,Seat!A:A,0))</f>
        <v>0</v>
      </c>
    </row>
    <row r="3875" spans="1:7" x14ac:dyDescent="0.25">
      <c r="A3875">
        <v>3874</v>
      </c>
      <c r="B3875">
        <v>946</v>
      </c>
      <c r="C3875">
        <v>773</v>
      </c>
      <c r="D3875">
        <f>INDEX(Reservations[Hall (won''t be transferred to database)],MATCH(SeatReservations[[#This Row],[Reservation]],Reservations[Id],0))</f>
        <v>4</v>
      </c>
      <c r="E3875">
        <f>INDEX(Reservations[Screening],MATCH(SeatReservations[[#This Row],[Reservation]],Reservations[Id],0))</f>
        <v>833</v>
      </c>
      <c r="F3875">
        <f t="shared" si="60"/>
        <v>1</v>
      </c>
      <c r="G3875">
        <f>INDEX(Seat!E:E,MATCH(SeatReservations!C3875,Seat!A:A,0))</f>
        <v>0</v>
      </c>
    </row>
    <row r="3876" spans="1:7" x14ac:dyDescent="0.25">
      <c r="A3876">
        <v>3875</v>
      </c>
      <c r="B3876">
        <v>1577</v>
      </c>
      <c r="C3876">
        <v>1388</v>
      </c>
      <c r="D3876">
        <f>INDEX(Reservations[Hall (won''t be transferred to database)],MATCH(SeatReservations[[#This Row],[Reservation]],Reservations[Id],0))</f>
        <v>10</v>
      </c>
      <c r="E3876">
        <f>INDEX(Reservations[Screening],MATCH(SeatReservations[[#This Row],[Reservation]],Reservations[Id],0))</f>
        <v>28</v>
      </c>
      <c r="F3876">
        <f t="shared" si="60"/>
        <v>1</v>
      </c>
      <c r="G3876">
        <f>INDEX(Seat!E:E,MATCH(SeatReservations!C3876,Seat!A:A,0))</f>
        <v>0</v>
      </c>
    </row>
    <row r="3877" spans="1:7" x14ac:dyDescent="0.25">
      <c r="A3877">
        <v>3876</v>
      </c>
      <c r="B3877">
        <v>277</v>
      </c>
      <c r="C3877">
        <v>973</v>
      </c>
      <c r="D3877">
        <f>INDEX(Reservations[Hall (won''t be transferred to database)],MATCH(SeatReservations[[#This Row],[Reservation]],Reservations[Id],0))</f>
        <v>5</v>
      </c>
      <c r="E3877">
        <f>INDEX(Reservations[Screening],MATCH(SeatReservations[[#This Row],[Reservation]],Reservations[Id],0))</f>
        <v>764</v>
      </c>
      <c r="F3877">
        <f t="shared" si="60"/>
        <v>1</v>
      </c>
      <c r="G3877">
        <f>INDEX(Seat!E:E,MATCH(SeatReservations!C3877,Seat!A:A,0))</f>
        <v>0</v>
      </c>
    </row>
    <row r="3878" spans="1:7" x14ac:dyDescent="0.25">
      <c r="A3878">
        <v>3877</v>
      </c>
      <c r="B3878">
        <v>2991</v>
      </c>
      <c r="C3878">
        <v>1336</v>
      </c>
      <c r="D3878">
        <f>INDEX(Reservations[Hall (won''t be transferred to database)],MATCH(SeatReservations[[#This Row],[Reservation]],Reservations[Id],0))</f>
        <v>9</v>
      </c>
      <c r="E3878">
        <f>INDEX(Reservations[Screening],MATCH(SeatReservations[[#This Row],[Reservation]],Reservations[Id],0))</f>
        <v>748</v>
      </c>
      <c r="F3878">
        <f t="shared" si="60"/>
        <v>1</v>
      </c>
      <c r="G3878">
        <f>INDEX(Seat!E:E,MATCH(SeatReservations!C3878,Seat!A:A,0))</f>
        <v>0</v>
      </c>
    </row>
    <row r="3879" spans="1:7" x14ac:dyDescent="0.25">
      <c r="A3879">
        <v>3878</v>
      </c>
      <c r="B3879">
        <v>170</v>
      </c>
      <c r="C3879">
        <v>1396</v>
      </c>
      <c r="D3879">
        <f>INDEX(Reservations[Hall (won''t be transferred to database)],MATCH(SeatReservations[[#This Row],[Reservation]],Reservations[Id],0))</f>
        <v>10</v>
      </c>
      <c r="E3879">
        <f>INDEX(Reservations[Screening],MATCH(SeatReservations[[#This Row],[Reservation]],Reservations[Id],0))</f>
        <v>667</v>
      </c>
      <c r="F3879">
        <f t="shared" si="60"/>
        <v>1</v>
      </c>
      <c r="G3879">
        <f>INDEX(Seat!E:E,MATCH(SeatReservations!C3879,Seat!A:A,0))</f>
        <v>0</v>
      </c>
    </row>
    <row r="3880" spans="1:7" x14ac:dyDescent="0.25">
      <c r="A3880">
        <v>3879</v>
      </c>
      <c r="B3880">
        <v>417</v>
      </c>
      <c r="C3880">
        <v>1417</v>
      </c>
      <c r="D3880">
        <f>INDEX(Reservations[Hall (won''t be transferred to database)],MATCH(SeatReservations[[#This Row],[Reservation]],Reservations[Id],0))</f>
        <v>10</v>
      </c>
      <c r="E3880">
        <f>INDEX(Reservations[Screening],MATCH(SeatReservations[[#This Row],[Reservation]],Reservations[Id],0))</f>
        <v>676</v>
      </c>
      <c r="F3880">
        <f t="shared" si="60"/>
        <v>2</v>
      </c>
      <c r="G3880">
        <f>INDEX(Seat!E:E,MATCH(SeatReservations!C3880,Seat!A:A,0))</f>
        <v>0</v>
      </c>
    </row>
    <row r="3881" spans="1:7" x14ac:dyDescent="0.25">
      <c r="A3881">
        <v>3880</v>
      </c>
      <c r="B3881">
        <v>2221</v>
      </c>
      <c r="C3881">
        <v>1116</v>
      </c>
      <c r="D3881">
        <f>INDEX(Reservations[Hall (won''t be transferred to database)],MATCH(SeatReservations[[#This Row],[Reservation]],Reservations[Id],0))</f>
        <v>6</v>
      </c>
      <c r="E3881">
        <f>INDEX(Reservations[Screening],MATCH(SeatReservations[[#This Row],[Reservation]],Reservations[Id],0))</f>
        <v>702</v>
      </c>
      <c r="F3881">
        <f t="shared" si="60"/>
        <v>2</v>
      </c>
      <c r="G3881">
        <f>INDEX(Seat!E:E,MATCH(SeatReservations!C3881,Seat!A:A,0))</f>
        <v>0</v>
      </c>
    </row>
    <row r="3882" spans="1:7" x14ac:dyDescent="0.25">
      <c r="A3882">
        <v>3881</v>
      </c>
      <c r="B3882">
        <v>85</v>
      </c>
      <c r="C3882">
        <v>966</v>
      </c>
      <c r="D3882">
        <f>INDEX(Reservations[Hall (won''t be transferred to database)],MATCH(SeatReservations[[#This Row],[Reservation]],Reservations[Id],0))</f>
        <v>5</v>
      </c>
      <c r="E3882">
        <f>INDEX(Reservations[Screening],MATCH(SeatReservations[[#This Row],[Reservation]],Reservations[Id],0))</f>
        <v>827</v>
      </c>
      <c r="F3882">
        <f t="shared" si="60"/>
        <v>1</v>
      </c>
      <c r="G3882">
        <f>INDEX(Seat!E:E,MATCH(SeatReservations!C3882,Seat!A:A,0))</f>
        <v>0</v>
      </c>
    </row>
    <row r="3883" spans="1:7" x14ac:dyDescent="0.25">
      <c r="A3883">
        <v>3882</v>
      </c>
      <c r="B3883">
        <v>2906</v>
      </c>
      <c r="C3883">
        <v>1172</v>
      </c>
      <c r="D3883">
        <f>INDEX(Reservations[Hall (won''t be transferred to database)],MATCH(SeatReservations[[#This Row],[Reservation]],Reservations[Id],0))</f>
        <v>7</v>
      </c>
      <c r="E3883">
        <f>INDEX(Reservations[Screening],MATCH(SeatReservations[[#This Row],[Reservation]],Reservations[Id],0))</f>
        <v>742</v>
      </c>
      <c r="F3883">
        <f t="shared" si="60"/>
        <v>1</v>
      </c>
      <c r="G3883">
        <f>INDEX(Seat!E:E,MATCH(SeatReservations!C3883,Seat!A:A,0))</f>
        <v>0</v>
      </c>
    </row>
    <row r="3884" spans="1:7" x14ac:dyDescent="0.25">
      <c r="A3884">
        <v>3883</v>
      </c>
      <c r="B3884">
        <v>1453</v>
      </c>
      <c r="C3884">
        <v>95</v>
      </c>
      <c r="D3884">
        <f>INDEX(Reservations[Hall (won''t be transferred to database)],MATCH(SeatReservations[[#This Row],[Reservation]],Reservations[Id],0))</f>
        <v>1</v>
      </c>
      <c r="E3884">
        <f>INDEX(Reservations[Screening],MATCH(SeatReservations[[#This Row],[Reservation]],Reservations[Id],0))</f>
        <v>32</v>
      </c>
      <c r="F3884">
        <f t="shared" si="60"/>
        <v>1</v>
      </c>
      <c r="G3884">
        <f>INDEX(Seat!E:E,MATCH(SeatReservations!C3884,Seat!A:A,0))</f>
        <v>0</v>
      </c>
    </row>
    <row r="3885" spans="1:7" x14ac:dyDescent="0.25">
      <c r="A3885">
        <v>3884</v>
      </c>
      <c r="B3885">
        <v>1054</v>
      </c>
      <c r="C3885">
        <v>295</v>
      </c>
      <c r="D3885">
        <f>INDEX(Reservations[Hall (won''t be transferred to database)],MATCH(SeatReservations[[#This Row],[Reservation]],Reservations[Id],0))</f>
        <v>2</v>
      </c>
      <c r="E3885">
        <f>INDEX(Reservations[Screening],MATCH(SeatReservations[[#This Row],[Reservation]],Reservations[Id],0))</f>
        <v>220</v>
      </c>
      <c r="F3885">
        <f t="shared" si="60"/>
        <v>1</v>
      </c>
      <c r="G3885">
        <f>INDEX(Seat!E:E,MATCH(SeatReservations!C3885,Seat!A:A,0))</f>
        <v>0</v>
      </c>
    </row>
    <row r="3886" spans="1:7" x14ac:dyDescent="0.25">
      <c r="A3886">
        <v>3885</v>
      </c>
      <c r="B3886">
        <v>1433</v>
      </c>
      <c r="C3886">
        <v>1428</v>
      </c>
      <c r="D3886">
        <f>INDEX(Reservations[Hall (won''t be transferred to database)],MATCH(SeatReservations[[#This Row],[Reservation]],Reservations[Id],0))</f>
        <v>10</v>
      </c>
      <c r="E3886">
        <f>INDEX(Reservations[Screening],MATCH(SeatReservations[[#This Row],[Reservation]],Reservations[Id],0))</f>
        <v>204</v>
      </c>
      <c r="F3886">
        <f t="shared" si="60"/>
        <v>2</v>
      </c>
      <c r="G3886">
        <f>INDEX(Seat!E:E,MATCH(SeatReservations!C3886,Seat!A:A,0))</f>
        <v>0</v>
      </c>
    </row>
    <row r="3887" spans="1:7" x14ac:dyDescent="0.25">
      <c r="A3887">
        <v>3886</v>
      </c>
      <c r="B3887">
        <v>2205</v>
      </c>
      <c r="C3887">
        <v>1321</v>
      </c>
      <c r="D3887">
        <f>INDEX(Reservations[Hall (won''t be transferred to database)],MATCH(SeatReservations[[#This Row],[Reservation]],Reservations[Id],0))</f>
        <v>9</v>
      </c>
      <c r="E3887">
        <f>INDEX(Reservations[Screening],MATCH(SeatReservations[[#This Row],[Reservation]],Reservations[Id],0))</f>
        <v>639</v>
      </c>
      <c r="F3887">
        <f t="shared" si="60"/>
        <v>1</v>
      </c>
      <c r="G3887">
        <f>INDEX(Seat!E:E,MATCH(SeatReservations!C3887,Seat!A:A,0))</f>
        <v>0</v>
      </c>
    </row>
    <row r="3888" spans="1:7" x14ac:dyDescent="0.25">
      <c r="A3888">
        <v>3887</v>
      </c>
      <c r="B3888">
        <v>2360</v>
      </c>
      <c r="C3888">
        <v>710</v>
      </c>
      <c r="D3888">
        <f>INDEX(Reservations[Hall (won''t be transferred to database)],MATCH(SeatReservations[[#This Row],[Reservation]],Reservations[Id],0))</f>
        <v>3</v>
      </c>
      <c r="E3888">
        <f>INDEX(Reservations[Screening],MATCH(SeatReservations[[#This Row],[Reservation]],Reservations[Id],0))</f>
        <v>753</v>
      </c>
      <c r="F3888">
        <f t="shared" si="60"/>
        <v>1</v>
      </c>
      <c r="G3888">
        <f>INDEX(Seat!E:E,MATCH(SeatReservations!C3888,Seat!A:A,0))</f>
        <v>0</v>
      </c>
    </row>
    <row r="3889" spans="1:7" x14ac:dyDescent="0.25">
      <c r="A3889">
        <v>3888</v>
      </c>
      <c r="B3889">
        <v>1324</v>
      </c>
      <c r="C3889">
        <v>1401</v>
      </c>
      <c r="D3889">
        <f>INDEX(Reservations[Hall (won''t be transferred to database)],MATCH(SeatReservations[[#This Row],[Reservation]],Reservations[Id],0))</f>
        <v>10</v>
      </c>
      <c r="E3889">
        <f>INDEX(Reservations[Screening],MATCH(SeatReservations[[#This Row],[Reservation]],Reservations[Id],0))</f>
        <v>140</v>
      </c>
      <c r="F3889">
        <f t="shared" si="60"/>
        <v>1</v>
      </c>
      <c r="G3889">
        <f>INDEX(Seat!E:E,MATCH(SeatReservations!C3889,Seat!A:A,0))</f>
        <v>0</v>
      </c>
    </row>
    <row r="3890" spans="1:7" x14ac:dyDescent="0.25">
      <c r="A3890">
        <v>3889</v>
      </c>
      <c r="B3890">
        <v>1365</v>
      </c>
      <c r="C3890">
        <v>311</v>
      </c>
      <c r="D3890">
        <f>INDEX(Reservations[Hall (won''t be transferred to database)],MATCH(SeatReservations[[#This Row],[Reservation]],Reservations[Id],0))</f>
        <v>2</v>
      </c>
      <c r="E3890">
        <f>INDEX(Reservations[Screening],MATCH(SeatReservations[[#This Row],[Reservation]],Reservations[Id],0))</f>
        <v>230</v>
      </c>
      <c r="F3890">
        <f t="shared" si="60"/>
        <v>1</v>
      </c>
      <c r="G3890">
        <f>INDEX(Seat!E:E,MATCH(SeatReservations!C3890,Seat!A:A,0))</f>
        <v>0</v>
      </c>
    </row>
    <row r="3891" spans="1:7" x14ac:dyDescent="0.25">
      <c r="A3891">
        <v>3890</v>
      </c>
      <c r="B3891">
        <v>1853</v>
      </c>
      <c r="C3891">
        <v>1392</v>
      </c>
      <c r="D3891">
        <f>INDEX(Reservations[Hall (won''t be transferred to database)],MATCH(SeatReservations[[#This Row],[Reservation]],Reservations[Id],0))</f>
        <v>10</v>
      </c>
      <c r="E3891">
        <f>INDEX(Reservations[Screening],MATCH(SeatReservations[[#This Row],[Reservation]],Reservations[Id],0))</f>
        <v>87</v>
      </c>
      <c r="F3891">
        <f t="shared" si="60"/>
        <v>1</v>
      </c>
      <c r="G3891">
        <f>INDEX(Seat!E:E,MATCH(SeatReservations!C3891,Seat!A:A,0))</f>
        <v>0</v>
      </c>
    </row>
    <row r="3892" spans="1:7" x14ac:dyDescent="0.25">
      <c r="A3892">
        <v>3891</v>
      </c>
      <c r="B3892">
        <v>2624</v>
      </c>
      <c r="C3892">
        <v>1375</v>
      </c>
      <c r="D3892">
        <f>INDEX(Reservations[Hall (won''t be transferred to database)],MATCH(SeatReservations[[#This Row],[Reservation]],Reservations[Id],0))</f>
        <v>10</v>
      </c>
      <c r="E3892">
        <f>INDEX(Reservations[Screening],MATCH(SeatReservations[[#This Row],[Reservation]],Reservations[Id],0))</f>
        <v>644</v>
      </c>
      <c r="F3892">
        <f t="shared" si="60"/>
        <v>1</v>
      </c>
      <c r="G3892">
        <f>INDEX(Seat!E:E,MATCH(SeatReservations!C3892,Seat!A:A,0))</f>
        <v>0</v>
      </c>
    </row>
    <row r="3893" spans="1:7" x14ac:dyDescent="0.25">
      <c r="A3893">
        <v>3892</v>
      </c>
      <c r="B3893">
        <v>2423</v>
      </c>
      <c r="C3893">
        <v>607</v>
      </c>
      <c r="D3893">
        <f>INDEX(Reservations[Hall (won''t be transferred to database)],MATCH(SeatReservations[[#This Row],[Reservation]],Reservations[Id],0))</f>
        <v>3</v>
      </c>
      <c r="E3893">
        <f>INDEX(Reservations[Screening],MATCH(SeatReservations[[#This Row],[Reservation]],Reservations[Id],0))</f>
        <v>808</v>
      </c>
      <c r="F3893">
        <f t="shared" si="60"/>
        <v>2</v>
      </c>
      <c r="G3893">
        <f>INDEX(Seat!E:E,MATCH(SeatReservations!C3893,Seat!A:A,0))</f>
        <v>0</v>
      </c>
    </row>
    <row r="3894" spans="1:7" x14ac:dyDescent="0.25">
      <c r="A3894">
        <v>3893</v>
      </c>
      <c r="B3894">
        <v>1186</v>
      </c>
      <c r="C3894">
        <v>578</v>
      </c>
      <c r="D3894">
        <f>INDEX(Reservations[Hall (won''t be transferred to database)],MATCH(SeatReservations[[#This Row],[Reservation]],Reservations[Id],0))</f>
        <v>3</v>
      </c>
      <c r="E3894">
        <f>INDEX(Reservations[Screening],MATCH(SeatReservations[[#This Row],[Reservation]],Reservations[Id],0))</f>
        <v>187</v>
      </c>
      <c r="F3894">
        <f t="shared" si="60"/>
        <v>1</v>
      </c>
      <c r="G3894">
        <f>INDEX(Seat!E:E,MATCH(SeatReservations!C3894,Seat!A:A,0))</f>
        <v>0</v>
      </c>
    </row>
    <row r="3895" spans="1:7" x14ac:dyDescent="0.25">
      <c r="A3895">
        <v>3894</v>
      </c>
      <c r="B3895">
        <v>1631</v>
      </c>
      <c r="C3895">
        <v>1372</v>
      </c>
      <c r="D3895">
        <f>INDEX(Reservations[Hall (won''t be transferred to database)],MATCH(SeatReservations[[#This Row],[Reservation]],Reservations[Id],0))</f>
        <v>9</v>
      </c>
      <c r="E3895">
        <f>INDEX(Reservations[Screening],MATCH(SeatReservations[[#This Row],[Reservation]],Reservations[Id],0))</f>
        <v>240</v>
      </c>
      <c r="F3895">
        <f t="shared" si="60"/>
        <v>1</v>
      </c>
      <c r="G3895">
        <f>INDEX(Seat!E:E,MATCH(SeatReservations!C3895,Seat!A:A,0))</f>
        <v>0</v>
      </c>
    </row>
    <row r="3896" spans="1:7" x14ac:dyDescent="0.25">
      <c r="A3896">
        <v>3895</v>
      </c>
      <c r="B3896">
        <v>222</v>
      </c>
      <c r="C3896">
        <v>976</v>
      </c>
      <c r="D3896">
        <f>INDEX(Reservations[Hall (won''t be transferred to database)],MATCH(SeatReservations[[#This Row],[Reservation]],Reservations[Id],0))</f>
        <v>5</v>
      </c>
      <c r="E3896">
        <f>INDEX(Reservations[Screening],MATCH(SeatReservations[[#This Row],[Reservation]],Reservations[Id],0))</f>
        <v>710</v>
      </c>
      <c r="F3896">
        <f t="shared" si="60"/>
        <v>2</v>
      </c>
      <c r="G3896">
        <f>INDEX(Seat!E:E,MATCH(SeatReservations!C3896,Seat!A:A,0))</f>
        <v>0</v>
      </c>
    </row>
    <row r="3897" spans="1:7" x14ac:dyDescent="0.25">
      <c r="A3897">
        <v>3896</v>
      </c>
      <c r="B3897">
        <v>2871</v>
      </c>
      <c r="C3897">
        <v>1354</v>
      </c>
      <c r="D3897">
        <f>INDEX(Reservations[Hall (won''t be transferred to database)],MATCH(SeatReservations[[#This Row],[Reservation]],Reservations[Id],0))</f>
        <v>9</v>
      </c>
      <c r="E3897">
        <f>INDEX(Reservations[Screening],MATCH(SeatReservations[[#This Row],[Reservation]],Reservations[Id],0))</f>
        <v>683</v>
      </c>
      <c r="F3897">
        <f t="shared" si="60"/>
        <v>1</v>
      </c>
      <c r="G3897">
        <f>INDEX(Seat!E:E,MATCH(SeatReservations!C3897,Seat!A:A,0))</f>
        <v>0</v>
      </c>
    </row>
    <row r="3898" spans="1:7" x14ac:dyDescent="0.25">
      <c r="A3898">
        <v>3897</v>
      </c>
      <c r="B3898">
        <v>2255</v>
      </c>
      <c r="C3898">
        <v>277</v>
      </c>
      <c r="D3898">
        <f>INDEX(Reservations[Hall (won''t be transferred to database)],MATCH(SeatReservations[[#This Row],[Reservation]],Reservations[Id],0))</f>
        <v>2</v>
      </c>
      <c r="E3898">
        <f>INDEX(Reservations[Screening],MATCH(SeatReservations[[#This Row],[Reservation]],Reservations[Id],0))</f>
        <v>727</v>
      </c>
      <c r="F3898">
        <f t="shared" si="60"/>
        <v>1</v>
      </c>
      <c r="G3898">
        <f>INDEX(Seat!E:E,MATCH(SeatReservations!C3898,Seat!A:A,0))</f>
        <v>0</v>
      </c>
    </row>
    <row r="3899" spans="1:7" x14ac:dyDescent="0.25">
      <c r="A3899">
        <v>3898</v>
      </c>
      <c r="B3899">
        <v>459</v>
      </c>
      <c r="C3899">
        <v>1040</v>
      </c>
      <c r="D3899">
        <f>INDEX(Reservations[Hall (won''t be transferred to database)],MATCH(SeatReservations[[#This Row],[Reservation]],Reservations[Id],0))</f>
        <v>5</v>
      </c>
      <c r="E3899">
        <f>INDEX(Reservations[Screening],MATCH(SeatReservations[[#This Row],[Reservation]],Reservations[Id],0))</f>
        <v>710</v>
      </c>
      <c r="F3899">
        <f t="shared" si="60"/>
        <v>1</v>
      </c>
      <c r="G3899">
        <f>INDEX(Seat!E:E,MATCH(SeatReservations!C3899,Seat!A:A,0))</f>
        <v>0</v>
      </c>
    </row>
    <row r="3900" spans="1:7" x14ac:dyDescent="0.25">
      <c r="A3900">
        <v>3899</v>
      </c>
      <c r="B3900">
        <v>1195</v>
      </c>
      <c r="C3900">
        <v>1318</v>
      </c>
      <c r="D3900">
        <f>INDEX(Reservations[Hall (won''t be transferred to database)],MATCH(SeatReservations[[#This Row],[Reservation]],Reservations[Id],0))</f>
        <v>9</v>
      </c>
      <c r="E3900">
        <f>INDEX(Reservations[Screening],MATCH(SeatReservations[[#This Row],[Reservation]],Reservations[Id],0))</f>
        <v>50</v>
      </c>
      <c r="F3900">
        <f t="shared" si="60"/>
        <v>1</v>
      </c>
      <c r="G3900">
        <f>INDEX(Seat!E:E,MATCH(SeatReservations!C3900,Seat!A:A,0))</f>
        <v>0</v>
      </c>
    </row>
    <row r="3901" spans="1:7" x14ac:dyDescent="0.25">
      <c r="A3901">
        <v>3900</v>
      </c>
      <c r="B3901">
        <v>2792</v>
      </c>
      <c r="C3901">
        <v>1392</v>
      </c>
      <c r="D3901">
        <f>INDEX(Reservations[Hall (won''t be transferred to database)],MATCH(SeatReservations[[#This Row],[Reservation]],Reservations[Id],0))</f>
        <v>10</v>
      </c>
      <c r="E3901">
        <f>INDEX(Reservations[Screening],MATCH(SeatReservations[[#This Row],[Reservation]],Reservations[Id],0))</f>
        <v>775</v>
      </c>
      <c r="F3901">
        <f t="shared" si="60"/>
        <v>1</v>
      </c>
      <c r="G3901">
        <f>INDEX(Seat!E:E,MATCH(SeatReservations!C3901,Seat!A:A,0))</f>
        <v>0</v>
      </c>
    </row>
    <row r="3902" spans="1:7" x14ac:dyDescent="0.25">
      <c r="A3902">
        <v>3901</v>
      </c>
      <c r="B3902">
        <v>2455</v>
      </c>
      <c r="C3902">
        <v>1044</v>
      </c>
      <c r="D3902">
        <f>INDEX(Reservations[Hall (won''t be transferred to database)],MATCH(SeatReservations[[#This Row],[Reservation]],Reservations[Id],0))</f>
        <v>5</v>
      </c>
      <c r="E3902">
        <f>INDEX(Reservations[Screening],MATCH(SeatReservations[[#This Row],[Reservation]],Reservations[Id],0))</f>
        <v>651</v>
      </c>
      <c r="F3902">
        <f t="shared" si="60"/>
        <v>1</v>
      </c>
      <c r="G3902">
        <f>INDEX(Seat!E:E,MATCH(SeatReservations!C3902,Seat!A:A,0))</f>
        <v>0</v>
      </c>
    </row>
    <row r="3903" spans="1:7" x14ac:dyDescent="0.25">
      <c r="A3903">
        <v>3902</v>
      </c>
      <c r="B3903">
        <v>2289</v>
      </c>
      <c r="C3903">
        <v>1133</v>
      </c>
      <c r="D3903">
        <f>INDEX(Reservations[Hall (won''t be transferred to database)],MATCH(SeatReservations[[#This Row],[Reservation]],Reservations[Id],0))</f>
        <v>6</v>
      </c>
      <c r="E3903">
        <f>INDEX(Reservations[Screening],MATCH(SeatReservations[[#This Row],[Reservation]],Reservations[Id],0))</f>
        <v>646</v>
      </c>
      <c r="F3903">
        <f t="shared" si="60"/>
        <v>1</v>
      </c>
      <c r="G3903">
        <f>INDEX(Seat!E:E,MATCH(SeatReservations!C3903,Seat!A:A,0))</f>
        <v>0</v>
      </c>
    </row>
    <row r="3904" spans="1:7" x14ac:dyDescent="0.25">
      <c r="A3904">
        <v>3903</v>
      </c>
      <c r="B3904">
        <v>976</v>
      </c>
      <c r="C3904">
        <v>1404</v>
      </c>
      <c r="D3904">
        <f>INDEX(Reservations[Hall (won''t be transferred to database)],MATCH(SeatReservations[[#This Row],[Reservation]],Reservations[Id],0))</f>
        <v>10</v>
      </c>
      <c r="E3904">
        <f>INDEX(Reservations[Screening],MATCH(SeatReservations[[#This Row],[Reservation]],Reservations[Id],0))</f>
        <v>676</v>
      </c>
      <c r="F3904">
        <f t="shared" si="60"/>
        <v>1</v>
      </c>
      <c r="G3904">
        <f>INDEX(Seat!E:E,MATCH(SeatReservations!C3904,Seat!A:A,0))</f>
        <v>0</v>
      </c>
    </row>
    <row r="3905" spans="1:7" x14ac:dyDescent="0.25">
      <c r="A3905">
        <v>3904</v>
      </c>
      <c r="B3905">
        <v>841</v>
      </c>
      <c r="C3905">
        <v>1238</v>
      </c>
      <c r="D3905">
        <f>INDEX(Reservations[Hall (won''t be transferred to database)],MATCH(SeatReservations[[#This Row],[Reservation]],Reservations[Id],0))</f>
        <v>7</v>
      </c>
      <c r="E3905">
        <f>INDEX(Reservations[Screening],MATCH(SeatReservations[[#This Row],[Reservation]],Reservations[Id],0))</f>
        <v>822</v>
      </c>
      <c r="F3905">
        <f t="shared" si="60"/>
        <v>1</v>
      </c>
      <c r="G3905">
        <f>INDEX(Seat!E:E,MATCH(SeatReservations!C3905,Seat!A:A,0))</f>
        <v>0</v>
      </c>
    </row>
    <row r="3906" spans="1:7" x14ac:dyDescent="0.25">
      <c r="A3906">
        <v>3905</v>
      </c>
      <c r="B3906">
        <v>833</v>
      </c>
      <c r="C3906">
        <v>992</v>
      </c>
      <c r="D3906">
        <f>INDEX(Reservations[Hall (won''t be transferred to database)],MATCH(SeatReservations[[#This Row],[Reservation]],Reservations[Id],0))</f>
        <v>5</v>
      </c>
      <c r="E3906">
        <f>INDEX(Reservations[Screening],MATCH(SeatReservations[[#This Row],[Reservation]],Reservations[Id],0))</f>
        <v>834</v>
      </c>
      <c r="F3906">
        <f t="shared" ref="F3906:F3969" si="61">COUNTIFS($E$1:$E$15894,E3906,$C$1:$C$15894,C3906)</f>
        <v>1</v>
      </c>
      <c r="G3906">
        <f>INDEX(Seat!E:E,MATCH(SeatReservations!C3906,Seat!A:A,0))</f>
        <v>0</v>
      </c>
    </row>
    <row r="3907" spans="1:7" x14ac:dyDescent="0.25">
      <c r="A3907">
        <v>3906</v>
      </c>
      <c r="B3907">
        <v>2629</v>
      </c>
      <c r="C3907">
        <v>389</v>
      </c>
      <c r="D3907">
        <f>INDEX(Reservations[Hall (won''t be transferred to database)],MATCH(SeatReservations[[#This Row],[Reservation]],Reservations[Id],0))</f>
        <v>2</v>
      </c>
      <c r="E3907">
        <f>INDEX(Reservations[Screening],MATCH(SeatReservations[[#This Row],[Reservation]],Reservations[Id],0))</f>
        <v>643</v>
      </c>
      <c r="F3907">
        <f t="shared" si="61"/>
        <v>1</v>
      </c>
      <c r="G3907">
        <f>INDEX(Seat!E:E,MATCH(SeatReservations!C3907,Seat!A:A,0))</f>
        <v>0</v>
      </c>
    </row>
    <row r="3908" spans="1:7" x14ac:dyDescent="0.25">
      <c r="A3908">
        <v>3907</v>
      </c>
      <c r="B3908">
        <v>547</v>
      </c>
      <c r="C3908">
        <v>104</v>
      </c>
      <c r="D3908">
        <f>INDEX(Reservations[Hall (won''t be transferred to database)],MATCH(SeatReservations[[#This Row],[Reservation]],Reservations[Id],0))</f>
        <v>1</v>
      </c>
      <c r="E3908">
        <f>INDEX(Reservations[Screening],MATCH(SeatReservations[[#This Row],[Reservation]],Reservations[Id],0))</f>
        <v>720</v>
      </c>
      <c r="F3908">
        <f t="shared" si="61"/>
        <v>1</v>
      </c>
      <c r="G3908">
        <f>INDEX(Seat!E:E,MATCH(SeatReservations!C3908,Seat!A:A,0))</f>
        <v>0</v>
      </c>
    </row>
    <row r="3909" spans="1:7" x14ac:dyDescent="0.25">
      <c r="A3909">
        <v>3908</v>
      </c>
      <c r="B3909">
        <v>2833</v>
      </c>
      <c r="C3909">
        <v>970</v>
      </c>
      <c r="D3909">
        <f>INDEX(Reservations[Hall (won''t be transferred to database)],MATCH(SeatReservations[[#This Row],[Reservation]],Reservations[Id],0))</f>
        <v>5</v>
      </c>
      <c r="E3909">
        <f>INDEX(Reservations[Screening],MATCH(SeatReservations[[#This Row],[Reservation]],Reservations[Id],0))</f>
        <v>834</v>
      </c>
      <c r="F3909">
        <f t="shared" si="61"/>
        <v>1</v>
      </c>
      <c r="G3909">
        <f>INDEX(Seat!E:E,MATCH(SeatReservations!C3909,Seat!A:A,0))</f>
        <v>0</v>
      </c>
    </row>
    <row r="3910" spans="1:7" x14ac:dyDescent="0.25">
      <c r="A3910">
        <v>3909</v>
      </c>
      <c r="B3910">
        <v>461</v>
      </c>
      <c r="C3910">
        <v>1056</v>
      </c>
      <c r="D3910">
        <f>INDEX(Reservations[Hall (won''t be transferred to database)],MATCH(SeatReservations[[#This Row],[Reservation]],Reservations[Id],0))</f>
        <v>5</v>
      </c>
      <c r="E3910">
        <f>INDEX(Reservations[Screening],MATCH(SeatReservations[[#This Row],[Reservation]],Reservations[Id],0))</f>
        <v>640</v>
      </c>
      <c r="F3910">
        <f t="shared" si="61"/>
        <v>1</v>
      </c>
      <c r="G3910">
        <f>INDEX(Seat!E:E,MATCH(SeatReservations!C3910,Seat!A:A,0))</f>
        <v>0</v>
      </c>
    </row>
    <row r="3911" spans="1:7" x14ac:dyDescent="0.25">
      <c r="A3911">
        <v>3910</v>
      </c>
      <c r="B3911">
        <v>1503</v>
      </c>
      <c r="C3911">
        <v>277</v>
      </c>
      <c r="D3911">
        <f>INDEX(Reservations[Hall (won''t be transferred to database)],MATCH(SeatReservations[[#This Row],[Reservation]],Reservations[Id],0))</f>
        <v>2</v>
      </c>
      <c r="E3911">
        <f>INDEX(Reservations[Screening],MATCH(SeatReservations[[#This Row],[Reservation]],Reservations[Id],0))</f>
        <v>145</v>
      </c>
      <c r="F3911">
        <f t="shared" si="61"/>
        <v>1</v>
      </c>
      <c r="G3911">
        <f>INDEX(Seat!E:E,MATCH(SeatReservations!C3911,Seat!A:A,0))</f>
        <v>0</v>
      </c>
    </row>
    <row r="3912" spans="1:7" x14ac:dyDescent="0.25">
      <c r="A3912">
        <v>3911</v>
      </c>
      <c r="B3912">
        <v>2937</v>
      </c>
      <c r="C3912">
        <v>1210</v>
      </c>
      <c r="D3912">
        <f>INDEX(Reservations[Hall (won''t be transferred to database)],MATCH(SeatReservations[[#This Row],[Reservation]],Reservations[Id],0))</f>
        <v>7</v>
      </c>
      <c r="E3912">
        <f>INDEX(Reservations[Screening],MATCH(SeatReservations[[#This Row],[Reservation]],Reservations[Id],0))</f>
        <v>733</v>
      </c>
      <c r="F3912">
        <f t="shared" si="61"/>
        <v>1</v>
      </c>
      <c r="G3912">
        <f>INDEX(Seat!E:E,MATCH(SeatReservations!C3912,Seat!A:A,0))</f>
        <v>0</v>
      </c>
    </row>
    <row r="3913" spans="1:7" x14ac:dyDescent="0.25">
      <c r="A3913">
        <v>3912</v>
      </c>
      <c r="B3913">
        <v>1165</v>
      </c>
      <c r="C3913">
        <v>1424</v>
      </c>
      <c r="D3913">
        <f>INDEX(Reservations[Hall (won''t be transferred to database)],MATCH(SeatReservations[[#This Row],[Reservation]],Reservations[Id],0))</f>
        <v>10</v>
      </c>
      <c r="E3913">
        <f>INDEX(Reservations[Screening],MATCH(SeatReservations[[#This Row],[Reservation]],Reservations[Id],0))</f>
        <v>165</v>
      </c>
      <c r="F3913">
        <f t="shared" si="61"/>
        <v>2</v>
      </c>
      <c r="G3913">
        <f>INDEX(Seat!E:E,MATCH(SeatReservations!C3913,Seat!A:A,0))</f>
        <v>0</v>
      </c>
    </row>
    <row r="3914" spans="1:7" x14ac:dyDescent="0.25">
      <c r="A3914">
        <v>3913</v>
      </c>
      <c r="B3914">
        <v>2141</v>
      </c>
      <c r="C3914">
        <v>1289</v>
      </c>
      <c r="D3914">
        <f>INDEX(Reservations[Hall (won''t be transferred to database)],MATCH(SeatReservations[[#This Row],[Reservation]],Reservations[Id],0))</f>
        <v>8</v>
      </c>
      <c r="E3914">
        <f>INDEX(Reservations[Screening],MATCH(SeatReservations[[#This Row],[Reservation]],Reservations[Id],0))</f>
        <v>814</v>
      </c>
      <c r="F3914">
        <f t="shared" si="61"/>
        <v>1</v>
      </c>
      <c r="G3914">
        <f>INDEX(Seat!E:E,MATCH(SeatReservations!C3914,Seat!A:A,0))</f>
        <v>0</v>
      </c>
    </row>
    <row r="3915" spans="1:7" x14ac:dyDescent="0.25">
      <c r="A3915">
        <v>3914</v>
      </c>
      <c r="B3915">
        <v>1548</v>
      </c>
      <c r="C3915">
        <v>1192</v>
      </c>
      <c r="D3915">
        <f>INDEX(Reservations[Hall (won''t be transferred to database)],MATCH(SeatReservations[[#This Row],[Reservation]],Reservations[Id],0))</f>
        <v>7</v>
      </c>
      <c r="E3915">
        <f>INDEX(Reservations[Screening],MATCH(SeatReservations[[#This Row],[Reservation]],Reservations[Id],0))</f>
        <v>147</v>
      </c>
      <c r="F3915">
        <f t="shared" si="61"/>
        <v>1</v>
      </c>
      <c r="G3915">
        <f>INDEX(Seat!E:E,MATCH(SeatReservations!C3915,Seat!A:A,0))</f>
        <v>0</v>
      </c>
    </row>
    <row r="3916" spans="1:7" x14ac:dyDescent="0.25">
      <c r="A3916">
        <v>3915</v>
      </c>
      <c r="B3916">
        <v>2002</v>
      </c>
      <c r="C3916">
        <v>1179</v>
      </c>
      <c r="D3916">
        <f>INDEX(Reservations[Hall (won''t be transferred to database)],MATCH(SeatReservations[[#This Row],[Reservation]],Reservations[Id],0))</f>
        <v>7</v>
      </c>
      <c r="E3916">
        <f>INDEX(Reservations[Screening],MATCH(SeatReservations[[#This Row],[Reservation]],Reservations[Id],0))</f>
        <v>706</v>
      </c>
      <c r="F3916">
        <f t="shared" si="61"/>
        <v>1</v>
      </c>
      <c r="G3916">
        <f>INDEX(Seat!E:E,MATCH(SeatReservations!C3916,Seat!A:A,0))</f>
        <v>0</v>
      </c>
    </row>
    <row r="3917" spans="1:7" x14ac:dyDescent="0.25">
      <c r="A3917">
        <v>3916</v>
      </c>
      <c r="B3917">
        <v>1010</v>
      </c>
      <c r="C3917">
        <v>1385</v>
      </c>
      <c r="D3917">
        <f>INDEX(Reservations[Hall (won''t be transferred to database)],MATCH(SeatReservations[[#This Row],[Reservation]],Reservations[Id],0))</f>
        <v>10</v>
      </c>
      <c r="E3917">
        <f>INDEX(Reservations[Screening],MATCH(SeatReservations[[#This Row],[Reservation]],Reservations[Id],0))</f>
        <v>92</v>
      </c>
      <c r="F3917">
        <f t="shared" si="61"/>
        <v>1</v>
      </c>
      <c r="G3917">
        <f>INDEX(Seat!E:E,MATCH(SeatReservations!C3917,Seat!A:A,0))</f>
        <v>0</v>
      </c>
    </row>
    <row r="3918" spans="1:7" x14ac:dyDescent="0.25">
      <c r="A3918">
        <v>3917</v>
      </c>
      <c r="B3918">
        <v>50</v>
      </c>
      <c r="C3918">
        <v>1112</v>
      </c>
      <c r="D3918">
        <f>INDEX(Reservations[Hall (won''t be transferred to database)],MATCH(SeatReservations[[#This Row],[Reservation]],Reservations[Id],0))</f>
        <v>6</v>
      </c>
      <c r="E3918">
        <f>INDEX(Reservations[Screening],MATCH(SeatReservations[[#This Row],[Reservation]],Reservations[Id],0))</f>
        <v>702</v>
      </c>
      <c r="F3918">
        <f t="shared" si="61"/>
        <v>1</v>
      </c>
      <c r="G3918">
        <f>INDEX(Seat!E:E,MATCH(SeatReservations!C3918,Seat!A:A,0))</f>
        <v>0</v>
      </c>
    </row>
    <row r="3919" spans="1:7" x14ac:dyDescent="0.25">
      <c r="A3919">
        <v>3918</v>
      </c>
      <c r="B3919">
        <v>893</v>
      </c>
      <c r="C3919">
        <v>1392</v>
      </c>
      <c r="D3919">
        <f>INDEX(Reservations[Hall (won''t be transferred to database)],MATCH(SeatReservations[[#This Row],[Reservation]],Reservations[Id],0))</f>
        <v>10</v>
      </c>
      <c r="E3919">
        <f>INDEX(Reservations[Screening],MATCH(SeatReservations[[#This Row],[Reservation]],Reservations[Id],0))</f>
        <v>676</v>
      </c>
      <c r="F3919">
        <f t="shared" si="61"/>
        <v>2</v>
      </c>
      <c r="G3919">
        <f>INDEX(Seat!E:E,MATCH(SeatReservations!C3919,Seat!A:A,0))</f>
        <v>0</v>
      </c>
    </row>
    <row r="3920" spans="1:7" x14ac:dyDescent="0.25">
      <c r="A3920">
        <v>3919</v>
      </c>
      <c r="B3920">
        <v>2188</v>
      </c>
      <c r="C3920">
        <v>425</v>
      </c>
      <c r="D3920">
        <f>INDEX(Reservations[Hall (won''t be transferred to database)],MATCH(SeatReservations[[#This Row],[Reservation]],Reservations[Id],0))</f>
        <v>2</v>
      </c>
      <c r="E3920">
        <f>INDEX(Reservations[Screening],MATCH(SeatReservations[[#This Row],[Reservation]],Reservations[Id],0))</f>
        <v>694</v>
      </c>
      <c r="F3920">
        <f t="shared" si="61"/>
        <v>1</v>
      </c>
      <c r="G3920">
        <f>INDEX(Seat!E:E,MATCH(SeatReservations!C3920,Seat!A:A,0))</f>
        <v>0</v>
      </c>
    </row>
    <row r="3921" spans="1:7" x14ac:dyDescent="0.25">
      <c r="A3921">
        <v>3920</v>
      </c>
      <c r="B3921">
        <v>2987</v>
      </c>
      <c r="C3921">
        <v>1106</v>
      </c>
      <c r="D3921">
        <f>INDEX(Reservations[Hall (won''t be transferred to database)],MATCH(SeatReservations[[#This Row],[Reservation]],Reservations[Id],0))</f>
        <v>6</v>
      </c>
      <c r="E3921">
        <f>INDEX(Reservations[Screening],MATCH(SeatReservations[[#This Row],[Reservation]],Reservations[Id],0))</f>
        <v>605</v>
      </c>
      <c r="F3921">
        <f t="shared" si="61"/>
        <v>1</v>
      </c>
      <c r="G3921">
        <f>INDEX(Seat!E:E,MATCH(SeatReservations!C3921,Seat!A:A,0))</f>
        <v>0</v>
      </c>
    </row>
    <row r="3922" spans="1:7" x14ac:dyDescent="0.25">
      <c r="A3922">
        <v>3921</v>
      </c>
      <c r="B3922">
        <v>2501</v>
      </c>
      <c r="C3922">
        <v>675</v>
      </c>
      <c r="D3922">
        <f>INDEX(Reservations[Hall (won''t be transferred to database)],MATCH(SeatReservations[[#This Row],[Reservation]],Reservations[Id],0))</f>
        <v>3</v>
      </c>
      <c r="E3922">
        <f>INDEX(Reservations[Screening],MATCH(SeatReservations[[#This Row],[Reservation]],Reservations[Id],0))</f>
        <v>723</v>
      </c>
      <c r="F3922">
        <f t="shared" si="61"/>
        <v>1</v>
      </c>
      <c r="G3922">
        <f>INDEX(Seat!E:E,MATCH(SeatReservations!C3922,Seat!A:A,0))</f>
        <v>0</v>
      </c>
    </row>
    <row r="3923" spans="1:7" x14ac:dyDescent="0.25">
      <c r="A3923">
        <v>3922</v>
      </c>
      <c r="B3923">
        <v>2343</v>
      </c>
      <c r="C3923">
        <v>411</v>
      </c>
      <c r="D3923">
        <f>INDEX(Reservations[Hall (won''t be transferred to database)],MATCH(SeatReservations[[#This Row],[Reservation]],Reservations[Id],0))</f>
        <v>2</v>
      </c>
      <c r="E3923">
        <f>INDEX(Reservations[Screening],MATCH(SeatReservations[[#This Row],[Reservation]],Reservations[Id],0))</f>
        <v>680</v>
      </c>
      <c r="F3923">
        <f t="shared" si="61"/>
        <v>1</v>
      </c>
      <c r="G3923">
        <f>INDEX(Seat!E:E,MATCH(SeatReservations!C3923,Seat!A:A,0))</f>
        <v>0</v>
      </c>
    </row>
    <row r="3924" spans="1:7" x14ac:dyDescent="0.25">
      <c r="A3924">
        <v>3923</v>
      </c>
      <c r="B3924">
        <v>1477</v>
      </c>
      <c r="C3924">
        <v>1076</v>
      </c>
      <c r="D3924">
        <f>INDEX(Reservations[Hall (won''t be transferred to database)],MATCH(SeatReservations[[#This Row],[Reservation]],Reservations[Id],0))</f>
        <v>6</v>
      </c>
      <c r="E3924">
        <f>INDEX(Reservations[Screening],MATCH(SeatReservations[[#This Row],[Reservation]],Reservations[Id],0))</f>
        <v>44</v>
      </c>
      <c r="F3924">
        <f t="shared" si="61"/>
        <v>1</v>
      </c>
      <c r="G3924">
        <f>INDEX(Seat!E:E,MATCH(SeatReservations!C3924,Seat!A:A,0))</f>
        <v>0</v>
      </c>
    </row>
    <row r="3925" spans="1:7" x14ac:dyDescent="0.25">
      <c r="A3925">
        <v>3924</v>
      </c>
      <c r="B3925">
        <v>2896</v>
      </c>
      <c r="C3925">
        <v>1132</v>
      </c>
      <c r="D3925">
        <f>INDEX(Reservations[Hall (won''t be transferred to database)],MATCH(SeatReservations[[#This Row],[Reservation]],Reservations[Id],0))</f>
        <v>6</v>
      </c>
      <c r="E3925">
        <f>INDEX(Reservations[Screening],MATCH(SeatReservations[[#This Row],[Reservation]],Reservations[Id],0))</f>
        <v>782</v>
      </c>
      <c r="F3925">
        <f t="shared" si="61"/>
        <v>1</v>
      </c>
      <c r="G3925">
        <f>INDEX(Seat!E:E,MATCH(SeatReservations!C3925,Seat!A:A,0))</f>
        <v>0</v>
      </c>
    </row>
    <row r="3926" spans="1:7" x14ac:dyDescent="0.25">
      <c r="A3926">
        <v>3925</v>
      </c>
      <c r="B3926">
        <v>1314</v>
      </c>
      <c r="C3926">
        <v>578</v>
      </c>
      <c r="D3926">
        <f>INDEX(Reservations[Hall (won''t be transferred to database)],MATCH(SeatReservations[[#This Row],[Reservation]],Reservations[Id],0))</f>
        <v>3</v>
      </c>
      <c r="E3926">
        <f>INDEX(Reservations[Screening],MATCH(SeatReservations[[#This Row],[Reservation]],Reservations[Id],0))</f>
        <v>191</v>
      </c>
      <c r="F3926">
        <f t="shared" si="61"/>
        <v>1</v>
      </c>
      <c r="G3926">
        <f>INDEX(Seat!E:E,MATCH(SeatReservations!C3926,Seat!A:A,0))</f>
        <v>0</v>
      </c>
    </row>
    <row r="3927" spans="1:7" x14ac:dyDescent="0.25">
      <c r="A3927">
        <v>3926</v>
      </c>
      <c r="B3927">
        <v>195</v>
      </c>
      <c r="C3927">
        <v>1207</v>
      </c>
      <c r="D3927">
        <f>INDEX(Reservations[Hall (won''t be transferred to database)],MATCH(SeatReservations[[#This Row],[Reservation]],Reservations[Id],0))</f>
        <v>7</v>
      </c>
      <c r="E3927">
        <f>INDEX(Reservations[Screening],MATCH(SeatReservations[[#This Row],[Reservation]],Reservations[Id],0))</f>
        <v>796</v>
      </c>
      <c r="F3927">
        <f t="shared" si="61"/>
        <v>2</v>
      </c>
      <c r="G3927">
        <f>INDEX(Seat!E:E,MATCH(SeatReservations!C3927,Seat!A:A,0))</f>
        <v>0</v>
      </c>
    </row>
    <row r="3928" spans="1:7" x14ac:dyDescent="0.25">
      <c r="A3928">
        <v>3927</v>
      </c>
      <c r="B3928">
        <v>1969</v>
      </c>
      <c r="C3928">
        <v>982</v>
      </c>
      <c r="D3928">
        <f>INDEX(Reservations[Hall (won''t be transferred to database)],MATCH(SeatReservations[[#This Row],[Reservation]],Reservations[Id],0))</f>
        <v>5</v>
      </c>
      <c r="E3928">
        <f>INDEX(Reservations[Screening],MATCH(SeatReservations[[#This Row],[Reservation]],Reservations[Id],0))</f>
        <v>181</v>
      </c>
      <c r="F3928">
        <f t="shared" si="61"/>
        <v>1</v>
      </c>
      <c r="G3928">
        <f>INDEX(Seat!E:E,MATCH(SeatReservations!C3928,Seat!A:A,0))</f>
        <v>0</v>
      </c>
    </row>
    <row r="3929" spans="1:7" x14ac:dyDescent="0.25">
      <c r="A3929">
        <v>3928</v>
      </c>
      <c r="B3929">
        <v>1645</v>
      </c>
      <c r="C3929">
        <v>69</v>
      </c>
      <c r="D3929">
        <f>INDEX(Reservations[Hall (won''t be transferred to database)],MATCH(SeatReservations[[#This Row],[Reservation]],Reservations[Id],0))</f>
        <v>1</v>
      </c>
      <c r="E3929">
        <f>INDEX(Reservations[Screening],MATCH(SeatReservations[[#This Row],[Reservation]],Reservations[Id],0))</f>
        <v>254</v>
      </c>
      <c r="F3929">
        <f t="shared" si="61"/>
        <v>1</v>
      </c>
      <c r="G3929">
        <f>INDEX(Seat!E:E,MATCH(SeatReservations!C3929,Seat!A:A,0))</f>
        <v>0</v>
      </c>
    </row>
    <row r="3930" spans="1:7" x14ac:dyDescent="0.25">
      <c r="A3930">
        <v>3929</v>
      </c>
      <c r="B3930">
        <v>2463</v>
      </c>
      <c r="C3930">
        <v>1329</v>
      </c>
      <c r="D3930">
        <f>INDEX(Reservations[Hall (won''t be transferred to database)],MATCH(SeatReservations[[#This Row],[Reservation]],Reservations[Id],0))</f>
        <v>9</v>
      </c>
      <c r="E3930">
        <f>INDEX(Reservations[Screening],MATCH(SeatReservations[[#This Row],[Reservation]],Reservations[Id],0))</f>
        <v>755</v>
      </c>
      <c r="F3930">
        <f t="shared" si="61"/>
        <v>1</v>
      </c>
      <c r="G3930">
        <f>INDEX(Seat!E:E,MATCH(SeatReservations!C3930,Seat!A:A,0))</f>
        <v>0</v>
      </c>
    </row>
    <row r="3931" spans="1:7" x14ac:dyDescent="0.25">
      <c r="A3931">
        <v>3930</v>
      </c>
      <c r="B3931">
        <v>247</v>
      </c>
      <c r="C3931">
        <v>927</v>
      </c>
      <c r="D3931">
        <f>INDEX(Reservations[Hall (won''t be transferred to database)],MATCH(SeatReservations[[#This Row],[Reservation]],Reservations[Id],0))</f>
        <v>4</v>
      </c>
      <c r="E3931">
        <f>INDEX(Reservations[Screening],MATCH(SeatReservations[[#This Row],[Reservation]],Reservations[Id],0))</f>
        <v>654</v>
      </c>
      <c r="F3931">
        <f t="shared" si="61"/>
        <v>1</v>
      </c>
      <c r="G3931">
        <f>INDEX(Seat!E:E,MATCH(SeatReservations!C3931,Seat!A:A,0))</f>
        <v>0</v>
      </c>
    </row>
    <row r="3932" spans="1:7" x14ac:dyDescent="0.25">
      <c r="A3932">
        <v>3931</v>
      </c>
      <c r="B3932">
        <v>1437</v>
      </c>
      <c r="C3932">
        <v>17</v>
      </c>
      <c r="D3932">
        <f>INDEX(Reservations[Hall (won''t be transferred to database)],MATCH(SeatReservations[[#This Row],[Reservation]],Reservations[Id],0))</f>
        <v>1</v>
      </c>
      <c r="E3932">
        <f>INDEX(Reservations[Screening],MATCH(SeatReservations[[#This Row],[Reservation]],Reservations[Id],0))</f>
        <v>179</v>
      </c>
      <c r="F3932">
        <f t="shared" si="61"/>
        <v>1</v>
      </c>
      <c r="G3932">
        <f>INDEX(Seat!E:E,MATCH(SeatReservations!C3932,Seat!A:A,0))</f>
        <v>0</v>
      </c>
    </row>
    <row r="3933" spans="1:7" x14ac:dyDescent="0.25">
      <c r="A3933">
        <v>3932</v>
      </c>
      <c r="B3933">
        <v>777</v>
      </c>
      <c r="C3933">
        <v>1102</v>
      </c>
      <c r="D3933">
        <f>INDEX(Reservations[Hall (won''t be transferred to database)],MATCH(SeatReservations[[#This Row],[Reservation]],Reservations[Id],0))</f>
        <v>6</v>
      </c>
      <c r="E3933">
        <f>INDEX(Reservations[Screening],MATCH(SeatReservations[[#This Row],[Reservation]],Reservations[Id],0))</f>
        <v>828</v>
      </c>
      <c r="F3933">
        <f t="shared" si="61"/>
        <v>1</v>
      </c>
      <c r="G3933">
        <f>INDEX(Seat!E:E,MATCH(SeatReservations!C3933,Seat!A:A,0))</f>
        <v>0</v>
      </c>
    </row>
    <row r="3934" spans="1:7" x14ac:dyDescent="0.25">
      <c r="A3934">
        <v>3933</v>
      </c>
      <c r="B3934">
        <v>2238</v>
      </c>
      <c r="C3934">
        <v>1068</v>
      </c>
      <c r="D3934">
        <f>INDEX(Reservations[Hall (won''t be transferred to database)],MATCH(SeatReservations[[#This Row],[Reservation]],Reservations[Id],0))</f>
        <v>6</v>
      </c>
      <c r="E3934">
        <f>INDEX(Reservations[Screening],MATCH(SeatReservations[[#This Row],[Reservation]],Reservations[Id],0))</f>
        <v>716</v>
      </c>
      <c r="F3934">
        <f t="shared" si="61"/>
        <v>2</v>
      </c>
      <c r="G3934">
        <f>INDEX(Seat!E:E,MATCH(SeatReservations!C3934,Seat!A:A,0))</f>
        <v>0</v>
      </c>
    </row>
    <row r="3935" spans="1:7" x14ac:dyDescent="0.25">
      <c r="A3935">
        <v>3934</v>
      </c>
      <c r="B3935">
        <v>1670</v>
      </c>
      <c r="C3935">
        <v>1065</v>
      </c>
      <c r="D3935">
        <f>INDEX(Reservations[Hall (won''t be transferred to database)],MATCH(SeatReservations[[#This Row],[Reservation]],Reservations[Id],0))</f>
        <v>6</v>
      </c>
      <c r="E3935">
        <f>INDEX(Reservations[Screening],MATCH(SeatReservations[[#This Row],[Reservation]],Reservations[Id],0))</f>
        <v>277</v>
      </c>
      <c r="F3935">
        <f t="shared" si="61"/>
        <v>1</v>
      </c>
      <c r="G3935">
        <f>INDEX(Seat!E:E,MATCH(SeatReservations!C3935,Seat!A:A,0))</f>
        <v>0</v>
      </c>
    </row>
    <row r="3936" spans="1:7" x14ac:dyDescent="0.25">
      <c r="A3936">
        <v>3935</v>
      </c>
      <c r="B3936">
        <v>958</v>
      </c>
      <c r="C3936">
        <v>1359</v>
      </c>
      <c r="D3936">
        <f>INDEX(Reservations[Hall (won''t be transferred to database)],MATCH(SeatReservations[[#This Row],[Reservation]],Reservations[Id],0))</f>
        <v>9</v>
      </c>
      <c r="E3936">
        <f>INDEX(Reservations[Screening],MATCH(SeatReservations[[#This Row],[Reservation]],Reservations[Id],0))</f>
        <v>755</v>
      </c>
      <c r="F3936">
        <f t="shared" si="61"/>
        <v>2</v>
      </c>
      <c r="G3936">
        <f>INDEX(Seat!E:E,MATCH(SeatReservations!C3936,Seat!A:A,0))</f>
        <v>0</v>
      </c>
    </row>
    <row r="3937" spans="1:7" x14ac:dyDescent="0.25">
      <c r="A3937">
        <v>3936</v>
      </c>
      <c r="B3937">
        <v>1150</v>
      </c>
      <c r="C3937">
        <v>68</v>
      </c>
      <c r="D3937">
        <f>INDEX(Reservations[Hall (won''t be transferred to database)],MATCH(SeatReservations[[#This Row],[Reservation]],Reservations[Id],0))</f>
        <v>1</v>
      </c>
      <c r="E3937">
        <f>INDEX(Reservations[Screening],MATCH(SeatReservations[[#This Row],[Reservation]],Reservations[Id],0))</f>
        <v>159</v>
      </c>
      <c r="F3937">
        <f t="shared" si="61"/>
        <v>1</v>
      </c>
      <c r="G3937">
        <f>INDEX(Seat!E:E,MATCH(SeatReservations!C3937,Seat!A:A,0))</f>
        <v>0</v>
      </c>
    </row>
    <row r="3938" spans="1:7" x14ac:dyDescent="0.25">
      <c r="A3938">
        <v>3937</v>
      </c>
      <c r="B3938">
        <v>932</v>
      </c>
      <c r="C3938">
        <v>1330</v>
      </c>
      <c r="D3938">
        <f>INDEX(Reservations[Hall (won''t be transferred to database)],MATCH(SeatReservations[[#This Row],[Reservation]],Reservations[Id],0))</f>
        <v>9</v>
      </c>
      <c r="E3938">
        <f>INDEX(Reservations[Screening],MATCH(SeatReservations[[#This Row],[Reservation]],Reservations[Id],0))</f>
        <v>722</v>
      </c>
      <c r="F3938">
        <f t="shared" si="61"/>
        <v>1</v>
      </c>
      <c r="G3938">
        <f>INDEX(Seat!E:E,MATCH(SeatReservations!C3938,Seat!A:A,0))</f>
        <v>0</v>
      </c>
    </row>
    <row r="3939" spans="1:7" x14ac:dyDescent="0.25">
      <c r="A3939">
        <v>3938</v>
      </c>
      <c r="B3939">
        <v>305</v>
      </c>
      <c r="C3939">
        <v>813</v>
      </c>
      <c r="D3939">
        <f>INDEX(Reservations[Hall (won''t be transferred to database)],MATCH(SeatReservations[[#This Row],[Reservation]],Reservations[Id],0))</f>
        <v>4</v>
      </c>
      <c r="E3939">
        <f>INDEX(Reservations[Screening],MATCH(SeatReservations[[#This Row],[Reservation]],Reservations[Id],0))</f>
        <v>786</v>
      </c>
      <c r="F3939">
        <f t="shared" si="61"/>
        <v>1</v>
      </c>
      <c r="G3939">
        <f>INDEX(Seat!E:E,MATCH(SeatReservations!C3939,Seat!A:A,0))</f>
        <v>0</v>
      </c>
    </row>
    <row r="3940" spans="1:7" x14ac:dyDescent="0.25">
      <c r="A3940">
        <v>3939</v>
      </c>
      <c r="B3940">
        <v>2212</v>
      </c>
      <c r="C3940">
        <v>1306</v>
      </c>
      <c r="D3940">
        <f>INDEX(Reservations[Hall (won''t be transferred to database)],MATCH(SeatReservations[[#This Row],[Reservation]],Reservations[Id],0))</f>
        <v>8</v>
      </c>
      <c r="E3940">
        <f>INDEX(Reservations[Screening],MATCH(SeatReservations[[#This Row],[Reservation]],Reservations[Id],0))</f>
        <v>652</v>
      </c>
      <c r="F3940">
        <f t="shared" si="61"/>
        <v>1</v>
      </c>
      <c r="G3940">
        <f>INDEX(Seat!E:E,MATCH(SeatReservations!C3940,Seat!A:A,0))</f>
        <v>0</v>
      </c>
    </row>
    <row r="3941" spans="1:7" x14ac:dyDescent="0.25">
      <c r="A3941">
        <v>3940</v>
      </c>
      <c r="B3941">
        <v>194</v>
      </c>
      <c r="C3941">
        <v>1297</v>
      </c>
      <c r="D3941">
        <f>INDEX(Reservations[Hall (won''t be transferred to database)],MATCH(SeatReservations[[#This Row],[Reservation]],Reservations[Id],0))</f>
        <v>8</v>
      </c>
      <c r="E3941">
        <f>INDEX(Reservations[Screening],MATCH(SeatReservations[[#This Row],[Reservation]],Reservations[Id],0))</f>
        <v>633</v>
      </c>
      <c r="F3941">
        <f t="shared" si="61"/>
        <v>2</v>
      </c>
      <c r="G3941">
        <f>INDEX(Seat!E:E,MATCH(SeatReservations!C3941,Seat!A:A,0))</f>
        <v>0</v>
      </c>
    </row>
    <row r="3942" spans="1:7" x14ac:dyDescent="0.25">
      <c r="A3942">
        <v>3941</v>
      </c>
      <c r="B3942">
        <v>1863</v>
      </c>
      <c r="C3942">
        <v>1074</v>
      </c>
      <c r="D3942">
        <f>INDEX(Reservations[Hall (won''t be transferred to database)],MATCH(SeatReservations[[#This Row],[Reservation]],Reservations[Id],0))</f>
        <v>6</v>
      </c>
      <c r="E3942">
        <f>INDEX(Reservations[Screening],MATCH(SeatReservations[[#This Row],[Reservation]],Reservations[Id],0))</f>
        <v>84</v>
      </c>
      <c r="F3942">
        <f t="shared" si="61"/>
        <v>1</v>
      </c>
      <c r="G3942">
        <f>INDEX(Seat!E:E,MATCH(SeatReservations!C3942,Seat!A:A,0))</f>
        <v>0</v>
      </c>
    </row>
    <row r="3943" spans="1:7" x14ac:dyDescent="0.25">
      <c r="A3943">
        <v>3942</v>
      </c>
      <c r="B3943">
        <v>1216</v>
      </c>
      <c r="C3943">
        <v>1252</v>
      </c>
      <c r="D3943">
        <f>INDEX(Reservations[Hall (won''t be transferred to database)],MATCH(SeatReservations[[#This Row],[Reservation]],Reservations[Id],0))</f>
        <v>7</v>
      </c>
      <c r="E3943">
        <f>INDEX(Reservations[Screening],MATCH(SeatReservations[[#This Row],[Reservation]],Reservations[Id],0))</f>
        <v>100</v>
      </c>
      <c r="F3943">
        <f t="shared" si="61"/>
        <v>1</v>
      </c>
      <c r="G3943">
        <f>INDEX(Seat!E:E,MATCH(SeatReservations!C3943,Seat!A:A,0))</f>
        <v>0</v>
      </c>
    </row>
    <row r="3944" spans="1:7" x14ac:dyDescent="0.25">
      <c r="A3944">
        <v>3943</v>
      </c>
      <c r="B3944">
        <v>730</v>
      </c>
      <c r="C3944">
        <v>201</v>
      </c>
      <c r="D3944">
        <f>INDEX(Reservations[Hall (won''t be transferred to database)],MATCH(SeatReservations[[#This Row],[Reservation]],Reservations[Id],0))</f>
        <v>1</v>
      </c>
      <c r="E3944">
        <f>INDEX(Reservations[Screening],MATCH(SeatReservations[[#This Row],[Reservation]],Reservations[Id],0))</f>
        <v>740</v>
      </c>
      <c r="F3944">
        <f t="shared" si="61"/>
        <v>1</v>
      </c>
      <c r="G3944">
        <f>INDEX(Seat!E:E,MATCH(SeatReservations!C3944,Seat!A:A,0))</f>
        <v>0</v>
      </c>
    </row>
    <row r="3945" spans="1:7" x14ac:dyDescent="0.25">
      <c r="A3945">
        <v>3944</v>
      </c>
      <c r="B3945">
        <v>878</v>
      </c>
      <c r="C3945">
        <v>491</v>
      </c>
      <c r="D3945">
        <f>INDEX(Reservations[Hall (won''t be transferred to database)],MATCH(SeatReservations[[#This Row],[Reservation]],Reservations[Id],0))</f>
        <v>3</v>
      </c>
      <c r="E3945">
        <f>INDEX(Reservations[Screening],MATCH(SeatReservations[[#This Row],[Reservation]],Reservations[Id],0))</f>
        <v>609</v>
      </c>
      <c r="F3945">
        <f t="shared" si="61"/>
        <v>1</v>
      </c>
      <c r="G3945">
        <f>INDEX(Seat!E:E,MATCH(SeatReservations!C3945,Seat!A:A,0))</f>
        <v>0</v>
      </c>
    </row>
    <row r="3946" spans="1:7" x14ac:dyDescent="0.25">
      <c r="A3946">
        <v>3945</v>
      </c>
      <c r="B3946">
        <v>2025</v>
      </c>
      <c r="C3946">
        <v>801</v>
      </c>
      <c r="D3946">
        <f>INDEX(Reservations[Hall (won''t be transferred to database)],MATCH(SeatReservations[[#This Row],[Reservation]],Reservations[Id],0))</f>
        <v>4</v>
      </c>
      <c r="E3946">
        <f>INDEX(Reservations[Screening],MATCH(SeatReservations[[#This Row],[Reservation]],Reservations[Id],0))</f>
        <v>653</v>
      </c>
      <c r="F3946">
        <f t="shared" si="61"/>
        <v>1</v>
      </c>
      <c r="G3946">
        <f>INDEX(Seat!E:E,MATCH(SeatReservations!C3946,Seat!A:A,0))</f>
        <v>0</v>
      </c>
    </row>
    <row r="3947" spans="1:7" x14ac:dyDescent="0.25">
      <c r="A3947">
        <v>3946</v>
      </c>
      <c r="B3947">
        <v>2920</v>
      </c>
      <c r="C3947">
        <v>1119</v>
      </c>
      <c r="D3947">
        <f>INDEX(Reservations[Hall (won''t be transferred to database)],MATCH(SeatReservations[[#This Row],[Reservation]],Reservations[Id],0))</f>
        <v>6</v>
      </c>
      <c r="E3947">
        <f>INDEX(Reservations[Screening],MATCH(SeatReservations[[#This Row],[Reservation]],Reservations[Id],0))</f>
        <v>615</v>
      </c>
      <c r="F3947">
        <f t="shared" si="61"/>
        <v>1</v>
      </c>
      <c r="G3947">
        <f>INDEX(Seat!E:E,MATCH(SeatReservations!C3947,Seat!A:A,0))</f>
        <v>0</v>
      </c>
    </row>
    <row r="3948" spans="1:7" x14ac:dyDescent="0.25">
      <c r="A3948">
        <v>3947</v>
      </c>
      <c r="B3948">
        <v>201</v>
      </c>
      <c r="C3948">
        <v>1370</v>
      </c>
      <c r="D3948">
        <f>INDEX(Reservations[Hall (won''t be transferred to database)],MATCH(SeatReservations[[#This Row],[Reservation]],Reservations[Id],0))</f>
        <v>9</v>
      </c>
      <c r="E3948">
        <f>INDEX(Reservations[Screening],MATCH(SeatReservations[[#This Row],[Reservation]],Reservations[Id],0))</f>
        <v>719</v>
      </c>
      <c r="F3948">
        <f t="shared" si="61"/>
        <v>1</v>
      </c>
      <c r="G3948">
        <f>INDEX(Seat!E:E,MATCH(SeatReservations!C3948,Seat!A:A,0))</f>
        <v>0</v>
      </c>
    </row>
    <row r="3949" spans="1:7" x14ac:dyDescent="0.25">
      <c r="A3949">
        <v>3948</v>
      </c>
      <c r="B3949">
        <v>1617</v>
      </c>
      <c r="C3949">
        <v>143</v>
      </c>
      <c r="D3949">
        <f>INDEX(Reservations[Hall (won''t be transferred to database)],MATCH(SeatReservations[[#This Row],[Reservation]],Reservations[Id],0))</f>
        <v>1</v>
      </c>
      <c r="E3949">
        <f>INDEX(Reservations[Screening],MATCH(SeatReservations[[#This Row],[Reservation]],Reservations[Id],0))</f>
        <v>195</v>
      </c>
      <c r="F3949">
        <f t="shared" si="61"/>
        <v>2</v>
      </c>
      <c r="G3949">
        <f>INDEX(Seat!E:E,MATCH(SeatReservations!C3949,Seat!A:A,0))</f>
        <v>0</v>
      </c>
    </row>
    <row r="3950" spans="1:7" x14ac:dyDescent="0.25">
      <c r="A3950">
        <v>3949</v>
      </c>
      <c r="B3950">
        <v>2890</v>
      </c>
      <c r="C3950">
        <v>1114</v>
      </c>
      <c r="D3950">
        <f>INDEX(Reservations[Hall (won''t be transferred to database)],MATCH(SeatReservations[[#This Row],[Reservation]],Reservations[Id],0))</f>
        <v>6</v>
      </c>
      <c r="E3950">
        <f>INDEX(Reservations[Screening],MATCH(SeatReservations[[#This Row],[Reservation]],Reservations[Id],0))</f>
        <v>607</v>
      </c>
      <c r="F3950">
        <f t="shared" si="61"/>
        <v>1</v>
      </c>
      <c r="G3950">
        <f>INDEX(Seat!E:E,MATCH(SeatReservations!C3950,Seat!A:A,0))</f>
        <v>0</v>
      </c>
    </row>
    <row r="3951" spans="1:7" x14ac:dyDescent="0.25">
      <c r="A3951">
        <v>3950</v>
      </c>
      <c r="B3951">
        <v>1338</v>
      </c>
      <c r="C3951">
        <v>1058</v>
      </c>
      <c r="D3951">
        <f>INDEX(Reservations[Hall (won''t be transferred to database)],MATCH(SeatReservations[[#This Row],[Reservation]],Reservations[Id],0))</f>
        <v>5</v>
      </c>
      <c r="E3951">
        <f>INDEX(Reservations[Screening],MATCH(SeatReservations[[#This Row],[Reservation]],Reservations[Id],0))</f>
        <v>256</v>
      </c>
      <c r="F3951">
        <f t="shared" si="61"/>
        <v>1</v>
      </c>
      <c r="G3951">
        <f>INDEX(Seat!E:E,MATCH(SeatReservations!C3951,Seat!A:A,0))</f>
        <v>0</v>
      </c>
    </row>
    <row r="3952" spans="1:7" x14ac:dyDescent="0.25">
      <c r="A3952">
        <v>3951</v>
      </c>
      <c r="B3952">
        <v>1821</v>
      </c>
      <c r="C3952">
        <v>1416</v>
      </c>
      <c r="D3952">
        <f>INDEX(Reservations[Hall (won''t be transferred to database)],MATCH(SeatReservations[[#This Row],[Reservation]],Reservations[Id],0))</f>
        <v>10</v>
      </c>
      <c r="E3952">
        <f>INDEX(Reservations[Screening],MATCH(SeatReservations[[#This Row],[Reservation]],Reservations[Id],0))</f>
        <v>33</v>
      </c>
      <c r="F3952">
        <f t="shared" si="61"/>
        <v>1</v>
      </c>
      <c r="G3952">
        <f>INDEX(Seat!E:E,MATCH(SeatReservations!C3952,Seat!A:A,0))</f>
        <v>0</v>
      </c>
    </row>
    <row r="3953" spans="1:7" x14ac:dyDescent="0.25">
      <c r="A3953">
        <v>3952</v>
      </c>
      <c r="B3953">
        <v>1441</v>
      </c>
      <c r="C3953">
        <v>562</v>
      </c>
      <c r="D3953">
        <f>INDEX(Reservations[Hall (won''t be transferred to database)],MATCH(SeatReservations[[#This Row],[Reservation]],Reservations[Id],0))</f>
        <v>3</v>
      </c>
      <c r="E3953">
        <f>INDEX(Reservations[Screening],MATCH(SeatReservations[[#This Row],[Reservation]],Reservations[Id],0))</f>
        <v>300</v>
      </c>
      <c r="F3953">
        <f t="shared" si="61"/>
        <v>1</v>
      </c>
      <c r="G3953">
        <f>INDEX(Seat!E:E,MATCH(SeatReservations!C3953,Seat!A:A,0))</f>
        <v>0</v>
      </c>
    </row>
    <row r="3954" spans="1:7" x14ac:dyDescent="0.25">
      <c r="A3954">
        <v>3953</v>
      </c>
      <c r="B3954">
        <v>2387</v>
      </c>
      <c r="C3954">
        <v>1218</v>
      </c>
      <c r="D3954">
        <f>INDEX(Reservations[Hall (won''t be transferred to database)],MATCH(SeatReservations[[#This Row],[Reservation]],Reservations[Id],0))</f>
        <v>7</v>
      </c>
      <c r="E3954">
        <f>INDEX(Reservations[Screening],MATCH(SeatReservations[[#This Row],[Reservation]],Reservations[Id],0))</f>
        <v>706</v>
      </c>
      <c r="F3954">
        <f t="shared" si="61"/>
        <v>1</v>
      </c>
      <c r="G3954">
        <f>INDEX(Seat!E:E,MATCH(SeatReservations!C3954,Seat!A:A,0))</f>
        <v>0</v>
      </c>
    </row>
    <row r="3955" spans="1:7" x14ac:dyDescent="0.25">
      <c r="A3955">
        <v>3954</v>
      </c>
      <c r="B3955">
        <v>2408</v>
      </c>
      <c r="C3955">
        <v>392</v>
      </c>
      <c r="D3955">
        <f>INDEX(Reservations[Hall (won''t be transferred to database)],MATCH(SeatReservations[[#This Row],[Reservation]],Reservations[Id],0))</f>
        <v>2</v>
      </c>
      <c r="E3955">
        <f>INDEX(Reservations[Screening],MATCH(SeatReservations[[#This Row],[Reservation]],Reservations[Id],0))</f>
        <v>769</v>
      </c>
      <c r="F3955">
        <f t="shared" si="61"/>
        <v>1</v>
      </c>
      <c r="G3955">
        <f>INDEX(Seat!E:E,MATCH(SeatReservations!C3955,Seat!A:A,0))</f>
        <v>0</v>
      </c>
    </row>
    <row r="3956" spans="1:7" x14ac:dyDescent="0.25">
      <c r="A3956">
        <v>3955</v>
      </c>
      <c r="B3956">
        <v>1119</v>
      </c>
      <c r="C3956">
        <v>1277</v>
      </c>
      <c r="D3956">
        <f>INDEX(Reservations[Hall (won''t be transferred to database)],MATCH(SeatReservations[[#This Row],[Reservation]],Reservations[Id],0))</f>
        <v>8</v>
      </c>
      <c r="E3956">
        <f>INDEX(Reservations[Screening],MATCH(SeatReservations[[#This Row],[Reservation]],Reservations[Id],0))</f>
        <v>112</v>
      </c>
      <c r="F3956">
        <f t="shared" si="61"/>
        <v>1</v>
      </c>
      <c r="G3956">
        <f>INDEX(Seat!E:E,MATCH(SeatReservations!C3956,Seat!A:A,0))</f>
        <v>0</v>
      </c>
    </row>
    <row r="3957" spans="1:7" x14ac:dyDescent="0.25">
      <c r="A3957">
        <v>3956</v>
      </c>
      <c r="B3957">
        <v>1227</v>
      </c>
      <c r="C3957">
        <v>1399</v>
      </c>
      <c r="D3957">
        <f>INDEX(Reservations[Hall (won''t be transferred to database)],MATCH(SeatReservations[[#This Row],[Reservation]],Reservations[Id],0))</f>
        <v>10</v>
      </c>
      <c r="E3957">
        <f>INDEX(Reservations[Screening],MATCH(SeatReservations[[#This Row],[Reservation]],Reservations[Id],0))</f>
        <v>190</v>
      </c>
      <c r="F3957">
        <f t="shared" si="61"/>
        <v>2</v>
      </c>
      <c r="G3957">
        <f>INDEX(Seat!E:E,MATCH(SeatReservations!C3957,Seat!A:A,0))</f>
        <v>0</v>
      </c>
    </row>
    <row r="3958" spans="1:7" x14ac:dyDescent="0.25">
      <c r="A3958">
        <v>3957</v>
      </c>
      <c r="B3958">
        <v>2364</v>
      </c>
      <c r="C3958">
        <v>1050</v>
      </c>
      <c r="D3958">
        <f>INDEX(Reservations[Hall (won''t be transferred to database)],MATCH(SeatReservations[[#This Row],[Reservation]],Reservations[Id],0))</f>
        <v>5</v>
      </c>
      <c r="E3958">
        <f>INDEX(Reservations[Screening],MATCH(SeatReservations[[#This Row],[Reservation]],Reservations[Id],0))</f>
        <v>764</v>
      </c>
      <c r="F3958">
        <f t="shared" si="61"/>
        <v>1</v>
      </c>
      <c r="G3958">
        <f>INDEX(Seat!E:E,MATCH(SeatReservations!C3958,Seat!A:A,0))</f>
        <v>0</v>
      </c>
    </row>
    <row r="3959" spans="1:7" x14ac:dyDescent="0.25">
      <c r="A3959">
        <v>3958</v>
      </c>
      <c r="B3959">
        <v>2444</v>
      </c>
      <c r="C3959">
        <v>592</v>
      </c>
      <c r="D3959">
        <f>INDEX(Reservations[Hall (won''t be transferred to database)],MATCH(SeatReservations[[#This Row],[Reservation]],Reservations[Id],0))</f>
        <v>3</v>
      </c>
      <c r="E3959">
        <f>INDEX(Reservations[Screening],MATCH(SeatReservations[[#This Row],[Reservation]],Reservations[Id],0))</f>
        <v>666</v>
      </c>
      <c r="F3959">
        <f t="shared" si="61"/>
        <v>1</v>
      </c>
      <c r="G3959">
        <f>INDEX(Seat!E:E,MATCH(SeatReservations!C3959,Seat!A:A,0))</f>
        <v>0</v>
      </c>
    </row>
    <row r="3960" spans="1:7" x14ac:dyDescent="0.25">
      <c r="A3960">
        <v>3959</v>
      </c>
      <c r="B3960">
        <v>1214</v>
      </c>
      <c r="C3960">
        <v>671</v>
      </c>
      <c r="D3960">
        <f>INDEX(Reservations[Hall (won''t be transferred to database)],MATCH(SeatReservations[[#This Row],[Reservation]],Reservations[Id],0))</f>
        <v>3</v>
      </c>
      <c r="E3960">
        <f>INDEX(Reservations[Screening],MATCH(SeatReservations[[#This Row],[Reservation]],Reservations[Id],0))</f>
        <v>268</v>
      </c>
      <c r="F3960">
        <f t="shared" si="61"/>
        <v>1</v>
      </c>
      <c r="G3960">
        <f>INDEX(Seat!E:E,MATCH(SeatReservations!C3960,Seat!A:A,0))</f>
        <v>0</v>
      </c>
    </row>
    <row r="3961" spans="1:7" x14ac:dyDescent="0.25">
      <c r="A3961">
        <v>3960</v>
      </c>
      <c r="B3961">
        <v>2921</v>
      </c>
      <c r="C3961">
        <v>1239</v>
      </c>
      <c r="D3961">
        <f>INDEX(Reservations[Hall (won''t be transferred to database)],MATCH(SeatReservations[[#This Row],[Reservation]],Reservations[Id],0))</f>
        <v>7</v>
      </c>
      <c r="E3961">
        <f>INDEX(Reservations[Screening],MATCH(SeatReservations[[#This Row],[Reservation]],Reservations[Id],0))</f>
        <v>817</v>
      </c>
      <c r="F3961">
        <f t="shared" si="61"/>
        <v>1</v>
      </c>
      <c r="G3961">
        <f>INDEX(Seat!E:E,MATCH(SeatReservations!C3961,Seat!A:A,0))</f>
        <v>0</v>
      </c>
    </row>
    <row r="3962" spans="1:7" x14ac:dyDescent="0.25">
      <c r="A3962">
        <v>3961</v>
      </c>
      <c r="B3962">
        <v>2710</v>
      </c>
      <c r="C3962">
        <v>302</v>
      </c>
      <c r="D3962">
        <f>INDEX(Reservations[Hall (won''t be transferred to database)],MATCH(SeatReservations[[#This Row],[Reservation]],Reservations[Id],0))</f>
        <v>2</v>
      </c>
      <c r="E3962">
        <f>INDEX(Reservations[Screening],MATCH(SeatReservations[[#This Row],[Reservation]],Reservations[Id],0))</f>
        <v>736</v>
      </c>
      <c r="F3962">
        <f t="shared" si="61"/>
        <v>1</v>
      </c>
      <c r="G3962">
        <f>INDEX(Seat!E:E,MATCH(SeatReservations!C3962,Seat!A:A,0))</f>
        <v>0</v>
      </c>
    </row>
    <row r="3963" spans="1:7" x14ac:dyDescent="0.25">
      <c r="A3963">
        <v>3962</v>
      </c>
      <c r="B3963">
        <v>1173</v>
      </c>
      <c r="C3963">
        <v>1115</v>
      </c>
      <c r="D3963">
        <f>INDEX(Reservations[Hall (won''t be transferred to database)],MATCH(SeatReservations[[#This Row],[Reservation]],Reservations[Id],0))</f>
        <v>6</v>
      </c>
      <c r="E3963">
        <f>INDEX(Reservations[Screening],MATCH(SeatReservations[[#This Row],[Reservation]],Reservations[Id],0))</f>
        <v>242</v>
      </c>
      <c r="F3963">
        <f t="shared" si="61"/>
        <v>1</v>
      </c>
      <c r="G3963">
        <f>INDEX(Seat!E:E,MATCH(SeatReservations!C3963,Seat!A:A,0))</f>
        <v>0</v>
      </c>
    </row>
    <row r="3964" spans="1:7" x14ac:dyDescent="0.25">
      <c r="A3964">
        <v>3963</v>
      </c>
      <c r="B3964">
        <v>150</v>
      </c>
      <c r="C3964">
        <v>1411</v>
      </c>
      <c r="D3964">
        <f>INDEX(Reservations[Hall (won''t be transferred to database)],MATCH(SeatReservations[[#This Row],[Reservation]],Reservations[Id],0))</f>
        <v>10</v>
      </c>
      <c r="E3964">
        <f>INDEX(Reservations[Screening],MATCH(SeatReservations[[#This Row],[Reservation]],Reservations[Id],0))</f>
        <v>784</v>
      </c>
      <c r="F3964">
        <f t="shared" si="61"/>
        <v>2</v>
      </c>
      <c r="G3964">
        <f>INDEX(Seat!E:E,MATCH(SeatReservations!C3964,Seat!A:A,0))</f>
        <v>0</v>
      </c>
    </row>
    <row r="3965" spans="1:7" x14ac:dyDescent="0.25">
      <c r="A3965">
        <v>3964</v>
      </c>
      <c r="B3965">
        <v>2768</v>
      </c>
      <c r="C3965">
        <v>1209</v>
      </c>
      <c r="D3965">
        <f>INDEX(Reservations[Hall (won''t be transferred to database)],MATCH(SeatReservations[[#This Row],[Reservation]],Reservations[Id],0))</f>
        <v>7</v>
      </c>
      <c r="E3965">
        <f>INDEX(Reservations[Screening],MATCH(SeatReservations[[#This Row],[Reservation]],Reservations[Id],0))</f>
        <v>610</v>
      </c>
      <c r="F3965">
        <f t="shared" si="61"/>
        <v>1</v>
      </c>
      <c r="G3965">
        <f>INDEX(Seat!E:E,MATCH(SeatReservations!C3965,Seat!A:A,0))</f>
        <v>0</v>
      </c>
    </row>
    <row r="3966" spans="1:7" x14ac:dyDescent="0.25">
      <c r="A3966">
        <v>3965</v>
      </c>
      <c r="B3966">
        <v>2502</v>
      </c>
      <c r="C3966">
        <v>1354</v>
      </c>
      <c r="D3966">
        <f>INDEX(Reservations[Hall (won''t be transferred to database)],MATCH(SeatReservations[[#This Row],[Reservation]],Reservations[Id],0))</f>
        <v>9</v>
      </c>
      <c r="E3966">
        <f>INDEX(Reservations[Screening],MATCH(SeatReservations[[#This Row],[Reservation]],Reservations[Id],0))</f>
        <v>783</v>
      </c>
      <c r="F3966">
        <f t="shared" si="61"/>
        <v>1</v>
      </c>
      <c r="G3966">
        <f>INDEX(Seat!E:E,MATCH(SeatReservations!C3966,Seat!A:A,0))</f>
        <v>0</v>
      </c>
    </row>
    <row r="3967" spans="1:7" x14ac:dyDescent="0.25">
      <c r="A3967">
        <v>3966</v>
      </c>
      <c r="B3967">
        <v>1912</v>
      </c>
      <c r="C3967">
        <v>675</v>
      </c>
      <c r="D3967">
        <f>INDEX(Reservations[Hall (won''t be transferred to database)],MATCH(SeatReservations[[#This Row],[Reservation]],Reservations[Id],0))</f>
        <v>3</v>
      </c>
      <c r="E3967">
        <f>INDEX(Reservations[Screening],MATCH(SeatReservations[[#This Row],[Reservation]],Reservations[Id],0))</f>
        <v>218</v>
      </c>
      <c r="F3967">
        <f t="shared" si="61"/>
        <v>1</v>
      </c>
      <c r="G3967">
        <f>INDEX(Seat!E:E,MATCH(SeatReservations!C3967,Seat!A:A,0))</f>
        <v>0</v>
      </c>
    </row>
    <row r="3968" spans="1:7" x14ac:dyDescent="0.25">
      <c r="A3968">
        <v>3967</v>
      </c>
      <c r="B3968">
        <v>2096</v>
      </c>
      <c r="C3968">
        <v>1046</v>
      </c>
      <c r="D3968">
        <f>INDEX(Reservations[Hall (won''t be transferred to database)],MATCH(SeatReservations[[#This Row],[Reservation]],Reservations[Id],0))</f>
        <v>5</v>
      </c>
      <c r="E3968">
        <f>INDEX(Reservations[Screening],MATCH(SeatReservations[[#This Row],[Reservation]],Reservations[Id],0))</f>
        <v>640</v>
      </c>
      <c r="F3968">
        <f t="shared" si="61"/>
        <v>1</v>
      </c>
      <c r="G3968">
        <f>INDEX(Seat!E:E,MATCH(SeatReservations!C3968,Seat!A:A,0))</f>
        <v>0</v>
      </c>
    </row>
    <row r="3969" spans="1:7" x14ac:dyDescent="0.25">
      <c r="A3969">
        <v>3968</v>
      </c>
      <c r="B3969">
        <v>2084</v>
      </c>
      <c r="C3969">
        <v>403</v>
      </c>
      <c r="D3969">
        <f>INDEX(Reservations[Hall (won''t be transferred to database)],MATCH(SeatReservations[[#This Row],[Reservation]],Reservations[Id],0))</f>
        <v>2</v>
      </c>
      <c r="E3969">
        <f>INDEX(Reservations[Screening],MATCH(SeatReservations[[#This Row],[Reservation]],Reservations[Id],0))</f>
        <v>812</v>
      </c>
      <c r="F3969">
        <f t="shared" si="61"/>
        <v>1</v>
      </c>
      <c r="G3969">
        <f>INDEX(Seat!E:E,MATCH(SeatReservations!C3969,Seat!A:A,0))</f>
        <v>0</v>
      </c>
    </row>
    <row r="3970" spans="1:7" x14ac:dyDescent="0.25">
      <c r="A3970">
        <v>3969</v>
      </c>
      <c r="B3970">
        <v>1291</v>
      </c>
      <c r="C3970">
        <v>449</v>
      </c>
      <c r="D3970">
        <f>INDEX(Reservations[Hall (won''t be transferred to database)],MATCH(SeatReservations[[#This Row],[Reservation]],Reservations[Id],0))</f>
        <v>2</v>
      </c>
      <c r="E3970">
        <f>INDEX(Reservations[Screening],MATCH(SeatReservations[[#This Row],[Reservation]],Reservations[Id],0))</f>
        <v>272</v>
      </c>
      <c r="F3970">
        <f t="shared" ref="F3970:F4033" si="62">COUNTIFS($E$1:$E$15894,E3970,$C$1:$C$15894,C3970)</f>
        <v>1</v>
      </c>
      <c r="G3970">
        <f>INDEX(Seat!E:E,MATCH(SeatReservations!C3970,Seat!A:A,0))</f>
        <v>0</v>
      </c>
    </row>
    <row r="3971" spans="1:7" x14ac:dyDescent="0.25">
      <c r="A3971">
        <v>3970</v>
      </c>
      <c r="B3971">
        <v>1693</v>
      </c>
      <c r="C3971">
        <v>1387</v>
      </c>
      <c r="D3971">
        <f>INDEX(Reservations[Hall (won''t be transferred to database)],MATCH(SeatReservations[[#This Row],[Reservation]],Reservations[Id],0))</f>
        <v>10</v>
      </c>
      <c r="E3971">
        <f>INDEX(Reservations[Screening],MATCH(SeatReservations[[#This Row],[Reservation]],Reservations[Id],0))</f>
        <v>133</v>
      </c>
      <c r="F3971">
        <f t="shared" si="62"/>
        <v>1</v>
      </c>
      <c r="G3971">
        <f>INDEX(Seat!E:E,MATCH(SeatReservations!C3971,Seat!A:A,0))</f>
        <v>0</v>
      </c>
    </row>
    <row r="3972" spans="1:7" x14ac:dyDescent="0.25">
      <c r="A3972">
        <v>3971</v>
      </c>
      <c r="B3972">
        <v>16</v>
      </c>
      <c r="C3972">
        <v>142</v>
      </c>
      <c r="D3972">
        <f>INDEX(Reservations[Hall (won''t be transferred to database)],MATCH(SeatReservations[[#This Row],[Reservation]],Reservations[Id],0))</f>
        <v>1</v>
      </c>
      <c r="E3972">
        <f>INDEX(Reservations[Screening],MATCH(SeatReservations[[#This Row],[Reservation]],Reservations[Id],0))</f>
        <v>696</v>
      </c>
      <c r="F3972">
        <f t="shared" si="62"/>
        <v>1</v>
      </c>
      <c r="G3972">
        <f>INDEX(Seat!E:E,MATCH(SeatReservations!C3972,Seat!A:A,0))</f>
        <v>0</v>
      </c>
    </row>
    <row r="3973" spans="1:7" x14ac:dyDescent="0.25">
      <c r="A3973">
        <v>3972</v>
      </c>
      <c r="B3973">
        <v>2102</v>
      </c>
      <c r="C3973">
        <v>693</v>
      </c>
      <c r="D3973">
        <f>INDEX(Reservations[Hall (won''t be transferred to database)],MATCH(SeatReservations[[#This Row],[Reservation]],Reservations[Id],0))</f>
        <v>3</v>
      </c>
      <c r="E3973">
        <f>INDEX(Reservations[Screening],MATCH(SeatReservations[[#This Row],[Reservation]],Reservations[Id],0))</f>
        <v>766</v>
      </c>
      <c r="F3973">
        <f t="shared" si="62"/>
        <v>2</v>
      </c>
      <c r="G3973">
        <f>INDEX(Seat!E:E,MATCH(SeatReservations!C3973,Seat!A:A,0))</f>
        <v>0</v>
      </c>
    </row>
    <row r="3974" spans="1:7" x14ac:dyDescent="0.25">
      <c r="A3974">
        <v>3973</v>
      </c>
      <c r="B3974">
        <v>1583</v>
      </c>
      <c r="C3974">
        <v>1135</v>
      </c>
      <c r="D3974">
        <f>INDEX(Reservations[Hall (won''t be transferred to database)],MATCH(SeatReservations[[#This Row],[Reservation]],Reservations[Id],0))</f>
        <v>6</v>
      </c>
      <c r="E3974">
        <f>INDEX(Reservations[Screening],MATCH(SeatReservations[[#This Row],[Reservation]],Reservations[Id],0))</f>
        <v>10</v>
      </c>
      <c r="F3974">
        <f t="shared" si="62"/>
        <v>1</v>
      </c>
      <c r="G3974">
        <f>INDEX(Seat!E:E,MATCH(SeatReservations!C3974,Seat!A:A,0))</f>
        <v>0</v>
      </c>
    </row>
    <row r="3975" spans="1:7" x14ac:dyDescent="0.25">
      <c r="A3975">
        <v>3974</v>
      </c>
      <c r="B3975">
        <v>1412</v>
      </c>
      <c r="C3975">
        <v>1418</v>
      </c>
      <c r="D3975">
        <f>INDEX(Reservations[Hall (won''t be transferred to database)],MATCH(SeatReservations[[#This Row],[Reservation]],Reservations[Id],0))</f>
        <v>10</v>
      </c>
      <c r="E3975">
        <f>INDEX(Reservations[Screening],MATCH(SeatReservations[[#This Row],[Reservation]],Reservations[Id],0))</f>
        <v>140</v>
      </c>
      <c r="F3975">
        <f t="shared" si="62"/>
        <v>2</v>
      </c>
      <c r="G3975">
        <f>INDEX(Seat!E:E,MATCH(SeatReservations!C3975,Seat!A:A,0))</f>
        <v>0</v>
      </c>
    </row>
    <row r="3976" spans="1:7" x14ac:dyDescent="0.25">
      <c r="A3976">
        <v>3975</v>
      </c>
      <c r="B3976">
        <v>2430</v>
      </c>
      <c r="C3976">
        <v>632</v>
      </c>
      <c r="D3976">
        <f>INDEX(Reservations[Hall (won''t be transferred to database)],MATCH(SeatReservations[[#This Row],[Reservation]],Reservations[Id],0))</f>
        <v>3</v>
      </c>
      <c r="E3976">
        <f>INDEX(Reservations[Screening],MATCH(SeatReservations[[#This Row],[Reservation]],Reservations[Id],0))</f>
        <v>757</v>
      </c>
      <c r="F3976">
        <f t="shared" si="62"/>
        <v>1</v>
      </c>
      <c r="G3976">
        <f>INDEX(Seat!E:E,MATCH(SeatReservations!C3976,Seat!A:A,0))</f>
        <v>0</v>
      </c>
    </row>
    <row r="3977" spans="1:7" x14ac:dyDescent="0.25">
      <c r="A3977">
        <v>3976</v>
      </c>
      <c r="B3977">
        <v>1327</v>
      </c>
      <c r="C3977">
        <v>172</v>
      </c>
      <c r="D3977">
        <f>INDEX(Reservations[Hall (won''t be transferred to database)],MATCH(SeatReservations[[#This Row],[Reservation]],Reservations[Id],0))</f>
        <v>1</v>
      </c>
      <c r="E3977">
        <f>INDEX(Reservations[Screening],MATCH(SeatReservations[[#This Row],[Reservation]],Reservations[Id],0))</f>
        <v>159</v>
      </c>
      <c r="F3977">
        <f t="shared" si="62"/>
        <v>1</v>
      </c>
      <c r="G3977">
        <f>INDEX(Seat!E:E,MATCH(SeatReservations!C3977,Seat!A:A,0))</f>
        <v>0</v>
      </c>
    </row>
    <row r="3978" spans="1:7" x14ac:dyDescent="0.25">
      <c r="A3978">
        <v>3977</v>
      </c>
      <c r="B3978">
        <v>1285</v>
      </c>
      <c r="C3978">
        <v>1182</v>
      </c>
      <c r="D3978">
        <f>INDEX(Reservations[Hall (won''t be transferred to database)],MATCH(SeatReservations[[#This Row],[Reservation]],Reservations[Id],0))</f>
        <v>7</v>
      </c>
      <c r="E3978">
        <f>INDEX(Reservations[Screening],MATCH(SeatReservations[[#This Row],[Reservation]],Reservations[Id],0))</f>
        <v>252</v>
      </c>
      <c r="F3978">
        <f t="shared" si="62"/>
        <v>1</v>
      </c>
      <c r="G3978">
        <f>INDEX(Seat!E:E,MATCH(SeatReservations!C3978,Seat!A:A,0))</f>
        <v>0</v>
      </c>
    </row>
    <row r="3979" spans="1:7" x14ac:dyDescent="0.25">
      <c r="A3979">
        <v>3978</v>
      </c>
      <c r="B3979">
        <v>2344</v>
      </c>
      <c r="C3979">
        <v>1413</v>
      </c>
      <c r="D3979">
        <f>INDEX(Reservations[Hall (won''t be transferred to database)],MATCH(SeatReservations[[#This Row],[Reservation]],Reservations[Id],0))</f>
        <v>10</v>
      </c>
      <c r="E3979">
        <f>INDEX(Reservations[Screening],MATCH(SeatReservations[[#This Row],[Reservation]],Reservations[Id],0))</f>
        <v>662</v>
      </c>
      <c r="F3979">
        <f t="shared" si="62"/>
        <v>1</v>
      </c>
      <c r="G3979">
        <f>INDEX(Seat!E:E,MATCH(SeatReservations!C3979,Seat!A:A,0))</f>
        <v>0</v>
      </c>
    </row>
    <row r="3980" spans="1:7" x14ac:dyDescent="0.25">
      <c r="A3980">
        <v>3979</v>
      </c>
      <c r="B3980">
        <v>2518</v>
      </c>
      <c r="C3980">
        <v>1021</v>
      </c>
      <c r="D3980">
        <f>INDEX(Reservations[Hall (won''t be transferred to database)],MATCH(SeatReservations[[#This Row],[Reservation]],Reservations[Id],0))</f>
        <v>5</v>
      </c>
      <c r="E3980">
        <f>INDEX(Reservations[Screening],MATCH(SeatReservations[[#This Row],[Reservation]],Reservations[Id],0))</f>
        <v>818</v>
      </c>
      <c r="F3980">
        <f t="shared" si="62"/>
        <v>1</v>
      </c>
      <c r="G3980">
        <f>INDEX(Seat!E:E,MATCH(SeatReservations!C3980,Seat!A:A,0))</f>
        <v>0</v>
      </c>
    </row>
    <row r="3981" spans="1:7" x14ac:dyDescent="0.25">
      <c r="A3981">
        <v>3980</v>
      </c>
      <c r="B3981">
        <v>2837</v>
      </c>
      <c r="C3981">
        <v>1240</v>
      </c>
      <c r="D3981">
        <f>INDEX(Reservations[Hall (won''t be transferred to database)],MATCH(SeatReservations[[#This Row],[Reservation]],Reservations[Id],0))</f>
        <v>7</v>
      </c>
      <c r="E3981">
        <f>INDEX(Reservations[Screening],MATCH(SeatReservations[[#This Row],[Reservation]],Reservations[Id],0))</f>
        <v>774</v>
      </c>
      <c r="F3981">
        <f t="shared" si="62"/>
        <v>1</v>
      </c>
      <c r="G3981">
        <f>INDEX(Seat!E:E,MATCH(SeatReservations!C3981,Seat!A:A,0))</f>
        <v>0</v>
      </c>
    </row>
    <row r="3982" spans="1:7" x14ac:dyDescent="0.25">
      <c r="A3982">
        <v>3981</v>
      </c>
      <c r="B3982">
        <v>2336</v>
      </c>
      <c r="C3982">
        <v>1192</v>
      </c>
      <c r="D3982">
        <f>INDEX(Reservations[Hall (won''t be transferred to database)],MATCH(SeatReservations[[#This Row],[Reservation]],Reservations[Id],0))</f>
        <v>7</v>
      </c>
      <c r="E3982">
        <f>INDEX(Reservations[Screening],MATCH(SeatReservations[[#This Row],[Reservation]],Reservations[Id],0))</f>
        <v>796</v>
      </c>
      <c r="F3982">
        <f t="shared" si="62"/>
        <v>1</v>
      </c>
      <c r="G3982">
        <f>INDEX(Seat!E:E,MATCH(SeatReservations!C3982,Seat!A:A,0))</f>
        <v>0</v>
      </c>
    </row>
    <row r="3983" spans="1:7" x14ac:dyDescent="0.25">
      <c r="A3983">
        <v>3982</v>
      </c>
      <c r="B3983">
        <v>551</v>
      </c>
      <c r="C3983">
        <v>1093</v>
      </c>
      <c r="D3983">
        <f>INDEX(Reservations[Hall (won''t be transferred to database)],MATCH(SeatReservations[[#This Row],[Reservation]],Reservations[Id],0))</f>
        <v>6</v>
      </c>
      <c r="E3983">
        <f>INDEX(Reservations[Screening],MATCH(SeatReservations[[#This Row],[Reservation]],Reservations[Id],0))</f>
        <v>828</v>
      </c>
      <c r="F3983">
        <f t="shared" si="62"/>
        <v>1</v>
      </c>
      <c r="G3983">
        <f>INDEX(Seat!E:E,MATCH(SeatReservations!C3983,Seat!A:A,0))</f>
        <v>0</v>
      </c>
    </row>
    <row r="3984" spans="1:7" x14ac:dyDescent="0.25">
      <c r="A3984">
        <v>3983</v>
      </c>
      <c r="B3984">
        <v>98</v>
      </c>
      <c r="C3984">
        <v>1283</v>
      </c>
      <c r="D3984">
        <f>INDEX(Reservations[Hall (won''t be transferred to database)],MATCH(SeatReservations[[#This Row],[Reservation]],Reservations[Id],0))</f>
        <v>8</v>
      </c>
      <c r="E3984">
        <f>INDEX(Reservations[Screening],MATCH(SeatReservations[[#This Row],[Reservation]],Reservations[Id],0))</f>
        <v>829</v>
      </c>
      <c r="F3984">
        <f t="shared" si="62"/>
        <v>1</v>
      </c>
      <c r="G3984">
        <f>INDEX(Seat!E:E,MATCH(SeatReservations!C3984,Seat!A:A,0))</f>
        <v>0</v>
      </c>
    </row>
    <row r="3985" spans="1:7" x14ac:dyDescent="0.25">
      <c r="A3985">
        <v>3984</v>
      </c>
      <c r="B3985">
        <v>1297</v>
      </c>
      <c r="C3985">
        <v>849</v>
      </c>
      <c r="D3985">
        <f>INDEX(Reservations[Hall (won''t be transferred to database)],MATCH(SeatReservations[[#This Row],[Reservation]],Reservations[Id],0))</f>
        <v>4</v>
      </c>
      <c r="E3985">
        <f>INDEX(Reservations[Screening],MATCH(SeatReservations[[#This Row],[Reservation]],Reservations[Id],0))</f>
        <v>1</v>
      </c>
      <c r="F3985">
        <f t="shared" si="62"/>
        <v>1</v>
      </c>
      <c r="G3985">
        <f>INDEX(Seat!E:E,MATCH(SeatReservations!C3985,Seat!A:A,0))</f>
        <v>0</v>
      </c>
    </row>
    <row r="3986" spans="1:7" x14ac:dyDescent="0.25">
      <c r="A3986">
        <v>3985</v>
      </c>
      <c r="B3986">
        <v>568</v>
      </c>
      <c r="C3986">
        <v>542</v>
      </c>
      <c r="D3986">
        <f>INDEX(Reservations[Hall (won''t be transferred to database)],MATCH(SeatReservations[[#This Row],[Reservation]],Reservations[Id],0))</f>
        <v>3</v>
      </c>
      <c r="E3986">
        <f>INDEX(Reservations[Screening],MATCH(SeatReservations[[#This Row],[Reservation]],Reservations[Id],0))</f>
        <v>723</v>
      </c>
      <c r="F3986">
        <f t="shared" si="62"/>
        <v>1</v>
      </c>
      <c r="G3986">
        <f>INDEX(Seat!E:E,MATCH(SeatReservations!C3986,Seat!A:A,0))</f>
        <v>0</v>
      </c>
    </row>
    <row r="3987" spans="1:7" x14ac:dyDescent="0.25">
      <c r="A3987">
        <v>3986</v>
      </c>
      <c r="B3987">
        <v>1326</v>
      </c>
      <c r="C3987">
        <v>1223</v>
      </c>
      <c r="D3987">
        <f>INDEX(Reservations[Hall (won''t be transferred to database)],MATCH(SeatReservations[[#This Row],[Reservation]],Reservations[Id],0))</f>
        <v>7</v>
      </c>
      <c r="E3987">
        <f>INDEX(Reservations[Screening],MATCH(SeatReservations[[#This Row],[Reservation]],Reservations[Id],0))</f>
        <v>275</v>
      </c>
      <c r="F3987">
        <f t="shared" si="62"/>
        <v>1</v>
      </c>
      <c r="G3987">
        <f>INDEX(Seat!E:E,MATCH(SeatReservations!C3987,Seat!A:A,0))</f>
        <v>0</v>
      </c>
    </row>
    <row r="3988" spans="1:7" x14ac:dyDescent="0.25">
      <c r="A3988">
        <v>3987</v>
      </c>
      <c r="B3988">
        <v>1506</v>
      </c>
      <c r="C3988">
        <v>953</v>
      </c>
      <c r="D3988">
        <f>INDEX(Reservations[Hall (won''t be transferred to database)],MATCH(SeatReservations[[#This Row],[Reservation]],Reservations[Id],0))</f>
        <v>4</v>
      </c>
      <c r="E3988">
        <f>INDEX(Reservations[Screening],MATCH(SeatReservations[[#This Row],[Reservation]],Reservations[Id],0))</f>
        <v>149</v>
      </c>
      <c r="F3988">
        <f t="shared" si="62"/>
        <v>1</v>
      </c>
      <c r="G3988">
        <f>INDEX(Seat!E:E,MATCH(SeatReservations!C3988,Seat!A:A,0))</f>
        <v>0</v>
      </c>
    </row>
    <row r="3989" spans="1:7" x14ac:dyDescent="0.25">
      <c r="A3989">
        <v>3988</v>
      </c>
      <c r="B3989">
        <v>2534</v>
      </c>
      <c r="C3989">
        <v>1050</v>
      </c>
      <c r="D3989">
        <f>INDEX(Reservations[Hall (won''t be transferred to database)],MATCH(SeatReservations[[#This Row],[Reservation]],Reservations[Id],0))</f>
        <v>5</v>
      </c>
      <c r="E3989">
        <f>INDEX(Reservations[Screening],MATCH(SeatReservations[[#This Row],[Reservation]],Reservations[Id],0))</f>
        <v>655</v>
      </c>
      <c r="F3989">
        <f t="shared" si="62"/>
        <v>1</v>
      </c>
      <c r="G3989">
        <f>INDEX(Seat!E:E,MATCH(SeatReservations!C3989,Seat!A:A,0))</f>
        <v>0</v>
      </c>
    </row>
    <row r="3990" spans="1:7" x14ac:dyDescent="0.25">
      <c r="A3990">
        <v>3989</v>
      </c>
      <c r="B3990">
        <v>374</v>
      </c>
      <c r="C3990">
        <v>1403</v>
      </c>
      <c r="D3990">
        <f>INDEX(Reservations[Hall (won''t be transferred to database)],MATCH(SeatReservations[[#This Row],[Reservation]],Reservations[Id],0))</f>
        <v>10</v>
      </c>
      <c r="E3990">
        <f>INDEX(Reservations[Screening],MATCH(SeatReservations[[#This Row],[Reservation]],Reservations[Id],0))</f>
        <v>676</v>
      </c>
      <c r="F3990">
        <f t="shared" si="62"/>
        <v>2</v>
      </c>
      <c r="G3990">
        <f>INDEX(Seat!E:E,MATCH(SeatReservations!C3990,Seat!A:A,0))</f>
        <v>0</v>
      </c>
    </row>
    <row r="3991" spans="1:7" x14ac:dyDescent="0.25">
      <c r="A3991">
        <v>3990</v>
      </c>
      <c r="B3991">
        <v>1703</v>
      </c>
      <c r="C3991">
        <v>1427</v>
      </c>
      <c r="D3991">
        <f>INDEX(Reservations[Hall (won''t be transferred to database)],MATCH(SeatReservations[[#This Row],[Reservation]],Reservations[Id],0))</f>
        <v>10</v>
      </c>
      <c r="E3991">
        <f>INDEX(Reservations[Screening],MATCH(SeatReservations[[#This Row],[Reservation]],Reservations[Id],0))</f>
        <v>172</v>
      </c>
      <c r="F3991">
        <f t="shared" si="62"/>
        <v>1</v>
      </c>
      <c r="G3991">
        <f>INDEX(Seat!E:E,MATCH(SeatReservations!C3991,Seat!A:A,0))</f>
        <v>0</v>
      </c>
    </row>
    <row r="3992" spans="1:7" x14ac:dyDescent="0.25">
      <c r="A3992">
        <v>3991</v>
      </c>
      <c r="B3992">
        <v>2679</v>
      </c>
      <c r="C3992">
        <v>1109</v>
      </c>
      <c r="D3992">
        <f>INDEX(Reservations[Hall (won''t be transferred to database)],MATCH(SeatReservations[[#This Row],[Reservation]],Reservations[Id],0))</f>
        <v>6</v>
      </c>
      <c r="E3992">
        <f>INDEX(Reservations[Screening],MATCH(SeatReservations[[#This Row],[Reservation]],Reservations[Id],0))</f>
        <v>731</v>
      </c>
      <c r="F3992">
        <f t="shared" si="62"/>
        <v>1</v>
      </c>
      <c r="G3992">
        <f>INDEX(Seat!E:E,MATCH(SeatReservations!C3992,Seat!A:A,0))</f>
        <v>0</v>
      </c>
    </row>
    <row r="3993" spans="1:7" x14ac:dyDescent="0.25">
      <c r="A3993">
        <v>3992</v>
      </c>
      <c r="B3993">
        <v>2713</v>
      </c>
      <c r="C3993">
        <v>1336</v>
      </c>
      <c r="D3993">
        <f>INDEX(Reservations[Hall (won''t be transferred to database)],MATCH(SeatReservations[[#This Row],[Reservation]],Reservations[Id],0))</f>
        <v>9</v>
      </c>
      <c r="E3993">
        <f>INDEX(Reservations[Screening],MATCH(SeatReservations[[#This Row],[Reservation]],Reservations[Id],0))</f>
        <v>739</v>
      </c>
      <c r="F3993">
        <f t="shared" si="62"/>
        <v>1</v>
      </c>
      <c r="G3993">
        <f>INDEX(Seat!E:E,MATCH(SeatReservations!C3993,Seat!A:A,0))</f>
        <v>0</v>
      </c>
    </row>
    <row r="3994" spans="1:7" x14ac:dyDescent="0.25">
      <c r="A3994">
        <v>3993</v>
      </c>
      <c r="B3994">
        <v>403</v>
      </c>
      <c r="C3994">
        <v>1386</v>
      </c>
      <c r="D3994">
        <f>INDEX(Reservations[Hall (won''t be transferred to database)],MATCH(SeatReservations[[#This Row],[Reservation]],Reservations[Id],0))</f>
        <v>10</v>
      </c>
      <c r="E3994">
        <f>INDEX(Reservations[Screening],MATCH(SeatReservations[[#This Row],[Reservation]],Reservations[Id],0))</f>
        <v>667</v>
      </c>
      <c r="F3994">
        <f t="shared" si="62"/>
        <v>1</v>
      </c>
      <c r="G3994">
        <f>INDEX(Seat!E:E,MATCH(SeatReservations!C3994,Seat!A:A,0))</f>
        <v>0</v>
      </c>
    </row>
    <row r="3995" spans="1:7" x14ac:dyDescent="0.25">
      <c r="A3995">
        <v>3994</v>
      </c>
      <c r="B3995">
        <v>2640</v>
      </c>
      <c r="C3995">
        <v>83</v>
      </c>
      <c r="D3995">
        <f>INDEX(Reservations[Hall (won''t be transferred to database)],MATCH(SeatReservations[[#This Row],[Reservation]],Reservations[Id],0))</f>
        <v>1</v>
      </c>
      <c r="E3995">
        <f>INDEX(Reservations[Screening],MATCH(SeatReservations[[#This Row],[Reservation]],Reservations[Id],0))</f>
        <v>810</v>
      </c>
      <c r="F3995">
        <f t="shared" si="62"/>
        <v>1</v>
      </c>
      <c r="G3995">
        <f>INDEX(Seat!E:E,MATCH(SeatReservations!C3995,Seat!A:A,0))</f>
        <v>0</v>
      </c>
    </row>
    <row r="3996" spans="1:7" x14ac:dyDescent="0.25">
      <c r="A3996">
        <v>3995</v>
      </c>
      <c r="B3996">
        <v>521</v>
      </c>
      <c r="C3996">
        <v>1325</v>
      </c>
      <c r="D3996">
        <f>INDEX(Reservations[Hall (won''t be transferred to database)],MATCH(SeatReservations[[#This Row],[Reservation]],Reservations[Id],0))</f>
        <v>9</v>
      </c>
      <c r="E3996">
        <f>INDEX(Reservations[Screening],MATCH(SeatReservations[[#This Row],[Reservation]],Reservations[Id],0))</f>
        <v>698</v>
      </c>
      <c r="F3996">
        <f t="shared" si="62"/>
        <v>1</v>
      </c>
      <c r="G3996">
        <f>INDEX(Seat!E:E,MATCH(SeatReservations!C3996,Seat!A:A,0))</f>
        <v>0</v>
      </c>
    </row>
    <row r="3997" spans="1:7" x14ac:dyDescent="0.25">
      <c r="A3997">
        <v>3996</v>
      </c>
      <c r="B3997">
        <v>2530</v>
      </c>
      <c r="C3997">
        <v>1111</v>
      </c>
      <c r="D3997">
        <f>INDEX(Reservations[Hall (won''t be transferred to database)],MATCH(SeatReservations[[#This Row],[Reservation]],Reservations[Id],0))</f>
        <v>6</v>
      </c>
      <c r="E3997">
        <f>INDEX(Reservations[Screening],MATCH(SeatReservations[[#This Row],[Reservation]],Reservations[Id],0))</f>
        <v>658</v>
      </c>
      <c r="F3997">
        <f t="shared" si="62"/>
        <v>2</v>
      </c>
      <c r="G3997">
        <f>INDEX(Seat!E:E,MATCH(SeatReservations!C3997,Seat!A:A,0))</f>
        <v>0</v>
      </c>
    </row>
    <row r="3998" spans="1:7" x14ac:dyDescent="0.25">
      <c r="A3998">
        <v>3997</v>
      </c>
      <c r="B3998">
        <v>2702</v>
      </c>
      <c r="C3998">
        <v>123</v>
      </c>
      <c r="D3998">
        <f>INDEX(Reservations[Hall (won''t be transferred to database)],MATCH(SeatReservations[[#This Row],[Reservation]],Reservations[Id],0))</f>
        <v>1</v>
      </c>
      <c r="E3998">
        <f>INDEX(Reservations[Screening],MATCH(SeatReservations[[#This Row],[Reservation]],Reservations[Id],0))</f>
        <v>740</v>
      </c>
      <c r="F3998">
        <f t="shared" si="62"/>
        <v>1</v>
      </c>
      <c r="G3998">
        <f>INDEX(Seat!E:E,MATCH(SeatReservations!C3998,Seat!A:A,0))</f>
        <v>0</v>
      </c>
    </row>
    <row r="3999" spans="1:7" x14ac:dyDescent="0.25">
      <c r="A3999">
        <v>3998</v>
      </c>
      <c r="B3999">
        <v>288</v>
      </c>
      <c r="C3999">
        <v>508</v>
      </c>
      <c r="D3999">
        <f>INDEX(Reservations[Hall (won''t be transferred to database)],MATCH(SeatReservations[[#This Row],[Reservation]],Reservations[Id],0))</f>
        <v>3</v>
      </c>
      <c r="E3999">
        <f>INDEX(Reservations[Screening],MATCH(SeatReservations[[#This Row],[Reservation]],Reservations[Id],0))</f>
        <v>753</v>
      </c>
      <c r="F3999">
        <f t="shared" si="62"/>
        <v>2</v>
      </c>
      <c r="G3999">
        <f>INDEX(Seat!E:E,MATCH(SeatReservations!C3999,Seat!A:A,0))</f>
        <v>0</v>
      </c>
    </row>
    <row r="4000" spans="1:7" x14ac:dyDescent="0.25">
      <c r="A4000">
        <v>3999</v>
      </c>
      <c r="B4000">
        <v>715</v>
      </c>
      <c r="C4000">
        <v>1385</v>
      </c>
      <c r="D4000">
        <f>INDEX(Reservations[Hall (won''t be transferred to database)],MATCH(SeatReservations[[#This Row],[Reservation]],Reservations[Id],0))</f>
        <v>10</v>
      </c>
      <c r="E4000">
        <f>INDEX(Reservations[Screening],MATCH(SeatReservations[[#This Row],[Reservation]],Reservations[Id],0))</f>
        <v>676</v>
      </c>
      <c r="F4000">
        <f t="shared" si="62"/>
        <v>3</v>
      </c>
      <c r="G4000">
        <f>INDEX(Seat!E:E,MATCH(SeatReservations!C4000,Seat!A:A,0))</f>
        <v>0</v>
      </c>
    </row>
    <row r="4001" spans="1:7" x14ac:dyDescent="0.25">
      <c r="A4001">
        <v>4000</v>
      </c>
      <c r="B4001">
        <v>579</v>
      </c>
      <c r="C4001">
        <v>1343</v>
      </c>
      <c r="D4001">
        <f>INDEX(Reservations[Hall (won''t be transferred to database)],MATCH(SeatReservations[[#This Row],[Reservation]],Reservations[Id],0))</f>
        <v>9</v>
      </c>
      <c r="E4001">
        <f>INDEX(Reservations[Screening],MATCH(SeatReservations[[#This Row],[Reservation]],Reservations[Id],0))</f>
        <v>611</v>
      </c>
      <c r="F4001">
        <f t="shared" si="62"/>
        <v>1</v>
      </c>
      <c r="G4001">
        <f>INDEX(Seat!E:E,MATCH(SeatReservations!C4001,Seat!A:A,0))</f>
        <v>0</v>
      </c>
    </row>
    <row r="4002" spans="1:7" x14ac:dyDescent="0.25">
      <c r="A4002">
        <v>4001</v>
      </c>
      <c r="B4002">
        <v>2426</v>
      </c>
      <c r="C4002">
        <v>1221</v>
      </c>
      <c r="D4002">
        <f>INDEX(Reservations[Hall (won''t be transferred to database)],MATCH(SeatReservations[[#This Row],[Reservation]],Reservations[Id],0))</f>
        <v>7</v>
      </c>
      <c r="E4002">
        <f>INDEX(Reservations[Screening],MATCH(SeatReservations[[#This Row],[Reservation]],Reservations[Id],0))</f>
        <v>726</v>
      </c>
      <c r="F4002">
        <f t="shared" si="62"/>
        <v>1</v>
      </c>
      <c r="G4002">
        <f>INDEX(Seat!E:E,MATCH(SeatReservations!C4002,Seat!A:A,0))</f>
        <v>0</v>
      </c>
    </row>
    <row r="4003" spans="1:7" x14ac:dyDescent="0.25">
      <c r="A4003">
        <v>4002</v>
      </c>
      <c r="B4003">
        <v>1919</v>
      </c>
      <c r="C4003">
        <v>1168</v>
      </c>
      <c r="D4003">
        <f>INDEX(Reservations[Hall (won''t be transferred to database)],MATCH(SeatReservations[[#This Row],[Reservation]],Reservations[Id],0))</f>
        <v>7</v>
      </c>
      <c r="E4003">
        <f>INDEX(Reservations[Screening],MATCH(SeatReservations[[#This Row],[Reservation]],Reservations[Id],0))</f>
        <v>252</v>
      </c>
      <c r="F4003">
        <f t="shared" si="62"/>
        <v>1</v>
      </c>
      <c r="G4003">
        <f>INDEX(Seat!E:E,MATCH(SeatReservations!C4003,Seat!A:A,0))</f>
        <v>0</v>
      </c>
    </row>
    <row r="4004" spans="1:7" x14ac:dyDescent="0.25">
      <c r="A4004">
        <v>4003</v>
      </c>
      <c r="B4004">
        <v>303</v>
      </c>
      <c r="C4004">
        <v>1132</v>
      </c>
      <c r="D4004">
        <f>INDEX(Reservations[Hall (won''t be transferred to database)],MATCH(SeatReservations[[#This Row],[Reservation]],Reservations[Id],0))</f>
        <v>6</v>
      </c>
      <c r="E4004">
        <f>INDEX(Reservations[Screening],MATCH(SeatReservations[[#This Row],[Reservation]],Reservations[Id],0))</f>
        <v>725</v>
      </c>
      <c r="F4004">
        <f t="shared" si="62"/>
        <v>1</v>
      </c>
      <c r="G4004">
        <f>INDEX(Seat!E:E,MATCH(SeatReservations!C4004,Seat!A:A,0))</f>
        <v>0</v>
      </c>
    </row>
    <row r="4005" spans="1:7" x14ac:dyDescent="0.25">
      <c r="A4005">
        <v>4004</v>
      </c>
      <c r="B4005">
        <v>209</v>
      </c>
      <c r="C4005">
        <v>1130</v>
      </c>
      <c r="D4005">
        <f>INDEX(Reservations[Hall (won''t be transferred to database)],MATCH(SeatReservations[[#This Row],[Reservation]],Reservations[Id],0))</f>
        <v>6</v>
      </c>
      <c r="E4005">
        <f>INDEX(Reservations[Screening],MATCH(SeatReservations[[#This Row],[Reservation]],Reservations[Id],0))</f>
        <v>828</v>
      </c>
      <c r="F4005">
        <f t="shared" si="62"/>
        <v>1</v>
      </c>
      <c r="G4005">
        <f>INDEX(Seat!E:E,MATCH(SeatReservations!C4005,Seat!A:A,0))</f>
        <v>0</v>
      </c>
    </row>
    <row r="4006" spans="1:7" x14ac:dyDescent="0.25">
      <c r="A4006">
        <v>4005</v>
      </c>
      <c r="B4006">
        <v>73</v>
      </c>
      <c r="C4006">
        <v>87</v>
      </c>
      <c r="D4006">
        <f>INDEX(Reservations[Hall (won''t be transferred to database)],MATCH(SeatReservations[[#This Row],[Reservation]],Reservations[Id],0))</f>
        <v>1</v>
      </c>
      <c r="E4006">
        <f>INDEX(Reservations[Screening],MATCH(SeatReservations[[#This Row],[Reservation]],Reservations[Id],0))</f>
        <v>744</v>
      </c>
      <c r="F4006">
        <f t="shared" si="62"/>
        <v>1</v>
      </c>
      <c r="G4006">
        <f>INDEX(Seat!E:E,MATCH(SeatReservations!C4006,Seat!A:A,0))</f>
        <v>0</v>
      </c>
    </row>
    <row r="4007" spans="1:7" x14ac:dyDescent="0.25">
      <c r="A4007">
        <v>4006</v>
      </c>
      <c r="B4007">
        <v>786</v>
      </c>
      <c r="C4007">
        <v>284</v>
      </c>
      <c r="D4007">
        <f>INDEX(Reservations[Hall (won''t be transferred to database)],MATCH(SeatReservations[[#This Row],[Reservation]],Reservations[Id],0))</f>
        <v>2</v>
      </c>
      <c r="E4007">
        <f>INDEX(Reservations[Screening],MATCH(SeatReservations[[#This Row],[Reservation]],Reservations[Id],0))</f>
        <v>638</v>
      </c>
      <c r="F4007">
        <f t="shared" si="62"/>
        <v>1</v>
      </c>
      <c r="G4007">
        <f>INDEX(Seat!E:E,MATCH(SeatReservations!C4007,Seat!A:A,0))</f>
        <v>0</v>
      </c>
    </row>
    <row r="4008" spans="1:7" x14ac:dyDescent="0.25">
      <c r="A4008">
        <v>4007</v>
      </c>
      <c r="B4008">
        <v>303</v>
      </c>
      <c r="C4008">
        <v>1130</v>
      </c>
      <c r="D4008">
        <f>INDEX(Reservations[Hall (won''t be transferred to database)],MATCH(SeatReservations[[#This Row],[Reservation]],Reservations[Id],0))</f>
        <v>6</v>
      </c>
      <c r="E4008">
        <f>INDEX(Reservations[Screening],MATCH(SeatReservations[[#This Row],[Reservation]],Reservations[Id],0))</f>
        <v>725</v>
      </c>
      <c r="F4008">
        <f t="shared" si="62"/>
        <v>1</v>
      </c>
      <c r="G4008">
        <f>INDEX(Seat!E:E,MATCH(SeatReservations!C4008,Seat!A:A,0))</f>
        <v>0</v>
      </c>
    </row>
    <row r="4009" spans="1:7" x14ac:dyDescent="0.25">
      <c r="A4009">
        <v>4008</v>
      </c>
      <c r="B4009">
        <v>1664</v>
      </c>
      <c r="C4009">
        <v>249</v>
      </c>
      <c r="D4009">
        <f>INDEX(Reservations[Hall (won''t be transferred to database)],MATCH(SeatReservations[[#This Row],[Reservation]],Reservations[Id],0))</f>
        <v>2</v>
      </c>
      <c r="E4009">
        <f>INDEX(Reservations[Screening],MATCH(SeatReservations[[#This Row],[Reservation]],Reservations[Id],0))</f>
        <v>88</v>
      </c>
      <c r="F4009">
        <f t="shared" si="62"/>
        <v>1</v>
      </c>
      <c r="G4009">
        <f>INDEX(Seat!E:E,MATCH(SeatReservations!C4009,Seat!A:A,0))</f>
        <v>0</v>
      </c>
    </row>
    <row r="4010" spans="1:7" x14ac:dyDescent="0.25">
      <c r="A4010">
        <v>4009</v>
      </c>
      <c r="B4010">
        <v>2646</v>
      </c>
      <c r="C4010">
        <v>495</v>
      </c>
      <c r="D4010">
        <f>INDEX(Reservations[Hall (won''t be transferred to database)],MATCH(SeatReservations[[#This Row],[Reservation]],Reservations[Id],0))</f>
        <v>3</v>
      </c>
      <c r="E4010">
        <f>INDEX(Reservations[Screening],MATCH(SeatReservations[[#This Row],[Reservation]],Reservations[Id],0))</f>
        <v>635</v>
      </c>
      <c r="F4010">
        <f t="shared" si="62"/>
        <v>1</v>
      </c>
      <c r="G4010">
        <f>INDEX(Seat!E:E,MATCH(SeatReservations!C4010,Seat!A:A,0))</f>
        <v>0</v>
      </c>
    </row>
    <row r="4011" spans="1:7" x14ac:dyDescent="0.25">
      <c r="A4011">
        <v>4010</v>
      </c>
      <c r="B4011">
        <v>695</v>
      </c>
      <c r="C4011">
        <v>1398</v>
      </c>
      <c r="D4011">
        <f>INDEX(Reservations[Hall (won''t be transferred to database)],MATCH(SeatReservations[[#This Row],[Reservation]],Reservations[Id],0))</f>
        <v>10</v>
      </c>
      <c r="E4011">
        <f>INDEX(Reservations[Screening],MATCH(SeatReservations[[#This Row],[Reservation]],Reservations[Id],0))</f>
        <v>665</v>
      </c>
      <c r="F4011">
        <f t="shared" si="62"/>
        <v>1</v>
      </c>
      <c r="G4011">
        <f>INDEX(Seat!E:E,MATCH(SeatReservations!C4011,Seat!A:A,0))</f>
        <v>0</v>
      </c>
    </row>
    <row r="4012" spans="1:7" x14ac:dyDescent="0.25">
      <c r="A4012">
        <v>4011</v>
      </c>
      <c r="B4012">
        <v>381</v>
      </c>
      <c r="C4012">
        <v>959</v>
      </c>
      <c r="D4012">
        <f>INDEX(Reservations[Hall (won''t be transferred to database)],MATCH(SeatReservations[[#This Row],[Reservation]],Reservations[Id],0))</f>
        <v>4</v>
      </c>
      <c r="E4012">
        <f>INDEX(Reservations[Screening],MATCH(SeatReservations[[#This Row],[Reservation]],Reservations[Id],0))</f>
        <v>800</v>
      </c>
      <c r="F4012">
        <f t="shared" si="62"/>
        <v>1</v>
      </c>
      <c r="G4012">
        <f>INDEX(Seat!E:E,MATCH(SeatReservations!C4012,Seat!A:A,0))</f>
        <v>0</v>
      </c>
    </row>
    <row r="4013" spans="1:7" x14ac:dyDescent="0.25">
      <c r="A4013">
        <v>4012</v>
      </c>
      <c r="B4013">
        <v>1752</v>
      </c>
      <c r="C4013">
        <v>799</v>
      </c>
      <c r="D4013">
        <f>INDEX(Reservations[Hall (won''t be transferred to database)],MATCH(SeatReservations[[#This Row],[Reservation]],Reservations[Id],0))</f>
        <v>4</v>
      </c>
      <c r="E4013">
        <f>INDEX(Reservations[Screening],MATCH(SeatReservations[[#This Row],[Reservation]],Reservations[Id],0))</f>
        <v>184</v>
      </c>
      <c r="F4013">
        <f t="shared" si="62"/>
        <v>1</v>
      </c>
      <c r="G4013">
        <f>INDEX(Seat!E:E,MATCH(SeatReservations!C4013,Seat!A:A,0))</f>
        <v>0</v>
      </c>
    </row>
    <row r="4014" spans="1:7" x14ac:dyDescent="0.25">
      <c r="A4014">
        <v>4013</v>
      </c>
      <c r="B4014">
        <v>939</v>
      </c>
      <c r="C4014">
        <v>313</v>
      </c>
      <c r="D4014">
        <f>INDEX(Reservations[Hall (won''t be transferred to database)],MATCH(SeatReservations[[#This Row],[Reservation]],Reservations[Id],0))</f>
        <v>2</v>
      </c>
      <c r="E4014">
        <f>INDEX(Reservations[Screening],MATCH(SeatReservations[[#This Row],[Reservation]],Reservations[Id],0))</f>
        <v>705</v>
      </c>
      <c r="F4014">
        <f t="shared" si="62"/>
        <v>1</v>
      </c>
      <c r="G4014">
        <f>INDEX(Seat!E:E,MATCH(SeatReservations!C4014,Seat!A:A,0))</f>
        <v>0</v>
      </c>
    </row>
    <row r="4015" spans="1:7" x14ac:dyDescent="0.25">
      <c r="A4015">
        <v>4014</v>
      </c>
      <c r="B4015">
        <v>962</v>
      </c>
      <c r="C4015">
        <v>1373</v>
      </c>
      <c r="D4015">
        <f>INDEX(Reservations[Hall (won''t be transferred to database)],MATCH(SeatReservations[[#This Row],[Reservation]],Reservations[Id],0))</f>
        <v>10</v>
      </c>
      <c r="E4015">
        <f>INDEX(Reservations[Screening],MATCH(SeatReservations[[#This Row],[Reservation]],Reservations[Id],0))</f>
        <v>606</v>
      </c>
      <c r="F4015">
        <f t="shared" si="62"/>
        <v>1</v>
      </c>
      <c r="G4015">
        <f>INDEX(Seat!E:E,MATCH(SeatReservations!C4015,Seat!A:A,0))</f>
        <v>0</v>
      </c>
    </row>
    <row r="4016" spans="1:7" x14ac:dyDescent="0.25">
      <c r="A4016">
        <v>4015</v>
      </c>
      <c r="B4016">
        <v>103</v>
      </c>
      <c r="C4016">
        <v>1079</v>
      </c>
      <c r="D4016">
        <f>INDEX(Reservations[Hall (won''t be transferred to database)],MATCH(SeatReservations[[#This Row],[Reservation]],Reservations[Id],0))</f>
        <v>6</v>
      </c>
      <c r="E4016">
        <f>INDEX(Reservations[Screening],MATCH(SeatReservations[[#This Row],[Reservation]],Reservations[Id],0))</f>
        <v>677</v>
      </c>
      <c r="F4016">
        <f t="shared" si="62"/>
        <v>1</v>
      </c>
      <c r="G4016">
        <f>INDEX(Seat!E:E,MATCH(SeatReservations!C4016,Seat!A:A,0))</f>
        <v>0</v>
      </c>
    </row>
    <row r="4017" spans="1:7" x14ac:dyDescent="0.25">
      <c r="A4017">
        <v>4016</v>
      </c>
      <c r="B4017">
        <v>2374</v>
      </c>
      <c r="C4017">
        <v>1415</v>
      </c>
      <c r="D4017">
        <f>INDEX(Reservations[Hall (won''t be transferred to database)],MATCH(SeatReservations[[#This Row],[Reservation]],Reservations[Id],0))</f>
        <v>10</v>
      </c>
      <c r="E4017">
        <f>INDEX(Reservations[Screening],MATCH(SeatReservations[[#This Row],[Reservation]],Reservations[Id],0))</f>
        <v>676</v>
      </c>
      <c r="F4017">
        <f t="shared" si="62"/>
        <v>1</v>
      </c>
      <c r="G4017">
        <f>INDEX(Seat!E:E,MATCH(SeatReservations!C4017,Seat!A:A,0))</f>
        <v>0</v>
      </c>
    </row>
    <row r="4018" spans="1:7" x14ac:dyDescent="0.25">
      <c r="A4018">
        <v>4017</v>
      </c>
      <c r="B4018">
        <v>1929</v>
      </c>
      <c r="C4018">
        <v>70</v>
      </c>
      <c r="D4018">
        <f>INDEX(Reservations[Hall (won''t be transferred to database)],MATCH(SeatReservations[[#This Row],[Reservation]],Reservations[Id],0))</f>
        <v>1</v>
      </c>
      <c r="E4018">
        <f>INDEX(Reservations[Screening],MATCH(SeatReservations[[#This Row],[Reservation]],Reservations[Id],0))</f>
        <v>48</v>
      </c>
      <c r="F4018">
        <f t="shared" si="62"/>
        <v>1</v>
      </c>
      <c r="G4018">
        <f>INDEX(Seat!E:E,MATCH(SeatReservations!C4018,Seat!A:A,0))</f>
        <v>0</v>
      </c>
    </row>
    <row r="4019" spans="1:7" x14ac:dyDescent="0.25">
      <c r="A4019">
        <v>4018</v>
      </c>
      <c r="B4019">
        <v>162</v>
      </c>
      <c r="C4019">
        <v>1305</v>
      </c>
      <c r="D4019">
        <f>INDEX(Reservations[Hall (won''t be transferred to database)],MATCH(SeatReservations[[#This Row],[Reservation]],Reservations[Id],0))</f>
        <v>8</v>
      </c>
      <c r="E4019">
        <f>INDEX(Reservations[Screening],MATCH(SeatReservations[[#This Row],[Reservation]],Reservations[Id],0))</f>
        <v>629</v>
      </c>
      <c r="F4019">
        <f t="shared" si="62"/>
        <v>1</v>
      </c>
      <c r="G4019">
        <f>INDEX(Seat!E:E,MATCH(SeatReservations!C4019,Seat!A:A,0))</f>
        <v>0</v>
      </c>
    </row>
    <row r="4020" spans="1:7" x14ac:dyDescent="0.25">
      <c r="A4020">
        <v>4019</v>
      </c>
      <c r="B4020">
        <v>2367</v>
      </c>
      <c r="C4020">
        <v>1419</v>
      </c>
      <c r="D4020">
        <f>INDEX(Reservations[Hall (won''t be transferred to database)],MATCH(SeatReservations[[#This Row],[Reservation]],Reservations[Id],0))</f>
        <v>10</v>
      </c>
      <c r="E4020">
        <f>INDEX(Reservations[Screening],MATCH(SeatReservations[[#This Row],[Reservation]],Reservations[Id],0))</f>
        <v>667</v>
      </c>
      <c r="F4020">
        <f t="shared" si="62"/>
        <v>1</v>
      </c>
      <c r="G4020">
        <f>INDEX(Seat!E:E,MATCH(SeatReservations!C4020,Seat!A:A,0))</f>
        <v>0</v>
      </c>
    </row>
    <row r="4021" spans="1:7" x14ac:dyDescent="0.25">
      <c r="A4021">
        <v>4020</v>
      </c>
      <c r="B4021">
        <v>1881</v>
      </c>
      <c r="C4021">
        <v>1385</v>
      </c>
      <c r="D4021">
        <f>INDEX(Reservations[Hall (won''t be transferred to database)],MATCH(SeatReservations[[#This Row],[Reservation]],Reservations[Id],0))</f>
        <v>10</v>
      </c>
      <c r="E4021">
        <f>INDEX(Reservations[Screening],MATCH(SeatReservations[[#This Row],[Reservation]],Reservations[Id],0))</f>
        <v>152</v>
      </c>
      <c r="F4021">
        <f t="shared" si="62"/>
        <v>1</v>
      </c>
      <c r="G4021">
        <f>INDEX(Seat!E:E,MATCH(SeatReservations!C4021,Seat!A:A,0))</f>
        <v>0</v>
      </c>
    </row>
    <row r="4022" spans="1:7" x14ac:dyDescent="0.25">
      <c r="A4022">
        <v>4021</v>
      </c>
      <c r="B4022">
        <v>1226</v>
      </c>
      <c r="C4022">
        <v>1147</v>
      </c>
      <c r="D4022">
        <f>INDEX(Reservations[Hall (won''t be transferred to database)],MATCH(SeatReservations[[#This Row],[Reservation]],Reservations[Id],0))</f>
        <v>6</v>
      </c>
      <c r="E4022">
        <f>INDEX(Reservations[Screening],MATCH(SeatReservations[[#This Row],[Reservation]],Reservations[Id],0))</f>
        <v>68</v>
      </c>
      <c r="F4022">
        <f t="shared" si="62"/>
        <v>1</v>
      </c>
      <c r="G4022">
        <f>INDEX(Seat!E:E,MATCH(SeatReservations!C4022,Seat!A:A,0))</f>
        <v>0</v>
      </c>
    </row>
    <row r="4023" spans="1:7" x14ac:dyDescent="0.25">
      <c r="A4023">
        <v>4022</v>
      </c>
      <c r="B4023">
        <v>991</v>
      </c>
      <c r="C4023">
        <v>1354</v>
      </c>
      <c r="D4023">
        <f>INDEX(Reservations[Hall (won''t be transferred to database)],MATCH(SeatReservations[[#This Row],[Reservation]],Reservations[Id],0))</f>
        <v>9</v>
      </c>
      <c r="E4023">
        <f>INDEX(Reservations[Screening],MATCH(SeatReservations[[#This Row],[Reservation]],Reservations[Id],0))</f>
        <v>748</v>
      </c>
      <c r="F4023">
        <f t="shared" si="62"/>
        <v>1</v>
      </c>
      <c r="G4023">
        <f>INDEX(Seat!E:E,MATCH(SeatReservations!C4023,Seat!A:A,0))</f>
        <v>0</v>
      </c>
    </row>
    <row r="4024" spans="1:7" x14ac:dyDescent="0.25">
      <c r="A4024">
        <v>4023</v>
      </c>
      <c r="B4024">
        <v>2818</v>
      </c>
      <c r="C4024">
        <v>1064</v>
      </c>
      <c r="D4024">
        <f>INDEX(Reservations[Hall (won''t be transferred to database)],MATCH(SeatReservations[[#This Row],[Reservation]],Reservations[Id],0))</f>
        <v>6</v>
      </c>
      <c r="E4024">
        <f>INDEX(Reservations[Screening],MATCH(SeatReservations[[#This Row],[Reservation]],Reservations[Id],0))</f>
        <v>725</v>
      </c>
      <c r="F4024">
        <f t="shared" si="62"/>
        <v>1</v>
      </c>
      <c r="G4024">
        <f>INDEX(Seat!E:E,MATCH(SeatReservations!C4024,Seat!A:A,0))</f>
        <v>0</v>
      </c>
    </row>
    <row r="4025" spans="1:7" x14ac:dyDescent="0.25">
      <c r="A4025">
        <v>4024</v>
      </c>
      <c r="B4025">
        <v>2222</v>
      </c>
      <c r="C4025">
        <v>1037</v>
      </c>
      <c r="D4025">
        <f>INDEX(Reservations[Hall (won''t be transferred to database)],MATCH(SeatReservations[[#This Row],[Reservation]],Reservations[Id],0))</f>
        <v>5</v>
      </c>
      <c r="E4025">
        <f>INDEX(Reservations[Screening],MATCH(SeatReservations[[#This Row],[Reservation]],Reservations[Id],0))</f>
        <v>710</v>
      </c>
      <c r="F4025">
        <f t="shared" si="62"/>
        <v>2</v>
      </c>
      <c r="G4025">
        <f>INDEX(Seat!E:E,MATCH(SeatReservations!C4025,Seat!A:A,0))</f>
        <v>0</v>
      </c>
    </row>
    <row r="4026" spans="1:7" x14ac:dyDescent="0.25">
      <c r="A4026">
        <v>4025</v>
      </c>
      <c r="B4026">
        <v>2818</v>
      </c>
      <c r="C4026">
        <v>1143</v>
      </c>
      <c r="D4026">
        <f>INDEX(Reservations[Hall (won''t be transferred to database)],MATCH(SeatReservations[[#This Row],[Reservation]],Reservations[Id],0))</f>
        <v>6</v>
      </c>
      <c r="E4026">
        <f>INDEX(Reservations[Screening],MATCH(SeatReservations[[#This Row],[Reservation]],Reservations[Id],0))</f>
        <v>725</v>
      </c>
      <c r="F4026">
        <f t="shared" si="62"/>
        <v>1</v>
      </c>
      <c r="G4026">
        <f>INDEX(Seat!E:E,MATCH(SeatReservations!C4026,Seat!A:A,0))</f>
        <v>0</v>
      </c>
    </row>
    <row r="4027" spans="1:7" x14ac:dyDescent="0.25">
      <c r="A4027">
        <v>4026</v>
      </c>
      <c r="B4027">
        <v>1836</v>
      </c>
      <c r="C4027">
        <v>1408</v>
      </c>
      <c r="D4027">
        <f>INDEX(Reservations[Hall (won''t be transferred to database)],MATCH(SeatReservations[[#This Row],[Reservation]],Reservations[Id],0))</f>
        <v>10</v>
      </c>
      <c r="E4027">
        <f>INDEX(Reservations[Screening],MATCH(SeatReservations[[#This Row],[Reservation]],Reservations[Id],0))</f>
        <v>133</v>
      </c>
      <c r="F4027">
        <f t="shared" si="62"/>
        <v>1</v>
      </c>
      <c r="G4027">
        <f>INDEX(Seat!E:E,MATCH(SeatReservations!C4027,Seat!A:A,0))</f>
        <v>0</v>
      </c>
    </row>
    <row r="4028" spans="1:7" x14ac:dyDescent="0.25">
      <c r="A4028">
        <v>4027</v>
      </c>
      <c r="B4028">
        <v>586</v>
      </c>
      <c r="C4028">
        <v>1295</v>
      </c>
      <c r="D4028">
        <f>INDEX(Reservations[Hall (won''t be transferred to database)],MATCH(SeatReservations[[#This Row],[Reservation]],Reservations[Id],0))</f>
        <v>8</v>
      </c>
      <c r="E4028">
        <f>INDEX(Reservations[Screening],MATCH(SeatReservations[[#This Row],[Reservation]],Reservations[Id],0))</f>
        <v>649</v>
      </c>
      <c r="F4028">
        <f t="shared" si="62"/>
        <v>1</v>
      </c>
      <c r="G4028">
        <f>INDEX(Seat!E:E,MATCH(SeatReservations!C4028,Seat!A:A,0))</f>
        <v>0</v>
      </c>
    </row>
    <row r="4029" spans="1:7" x14ac:dyDescent="0.25">
      <c r="A4029">
        <v>4028</v>
      </c>
      <c r="B4029">
        <v>1440</v>
      </c>
      <c r="C4029">
        <v>1340</v>
      </c>
      <c r="D4029">
        <f>INDEX(Reservations[Hall (won''t be transferred to database)],MATCH(SeatReservations[[#This Row],[Reservation]],Reservations[Id],0))</f>
        <v>9</v>
      </c>
      <c r="E4029">
        <f>INDEX(Reservations[Screening],MATCH(SeatReservations[[#This Row],[Reservation]],Reservations[Id],0))</f>
        <v>199</v>
      </c>
      <c r="F4029">
        <f t="shared" si="62"/>
        <v>1</v>
      </c>
      <c r="G4029">
        <f>INDEX(Seat!E:E,MATCH(SeatReservations!C4029,Seat!A:A,0))</f>
        <v>0</v>
      </c>
    </row>
    <row r="4030" spans="1:7" x14ac:dyDescent="0.25">
      <c r="A4030">
        <v>4029</v>
      </c>
      <c r="B4030">
        <v>7</v>
      </c>
      <c r="C4030">
        <v>1418</v>
      </c>
      <c r="D4030">
        <f>INDEX(Reservations[Hall (won''t be transferred to database)],MATCH(SeatReservations[[#This Row],[Reservation]],Reservations[Id],0))</f>
        <v>10</v>
      </c>
      <c r="E4030">
        <f>INDEX(Reservations[Screening],MATCH(SeatReservations[[#This Row],[Reservation]],Reservations[Id],0))</f>
        <v>779</v>
      </c>
      <c r="F4030">
        <f t="shared" si="62"/>
        <v>1</v>
      </c>
      <c r="G4030">
        <f>INDEX(Seat!E:E,MATCH(SeatReservations!C4030,Seat!A:A,0))</f>
        <v>0</v>
      </c>
    </row>
    <row r="4031" spans="1:7" x14ac:dyDescent="0.25">
      <c r="A4031">
        <v>4030</v>
      </c>
      <c r="B4031">
        <v>334</v>
      </c>
      <c r="C4031">
        <v>40</v>
      </c>
      <c r="D4031">
        <f>INDEX(Reservations[Hall (won''t be transferred to database)],MATCH(SeatReservations[[#This Row],[Reservation]],Reservations[Id],0))</f>
        <v>1</v>
      </c>
      <c r="E4031">
        <f>INDEX(Reservations[Screening],MATCH(SeatReservations[[#This Row],[Reservation]],Reservations[Id],0))</f>
        <v>730</v>
      </c>
      <c r="F4031">
        <f t="shared" si="62"/>
        <v>1</v>
      </c>
      <c r="G4031">
        <f>INDEX(Seat!E:E,MATCH(SeatReservations!C4031,Seat!A:A,0))</f>
        <v>0</v>
      </c>
    </row>
    <row r="4032" spans="1:7" x14ac:dyDescent="0.25">
      <c r="A4032">
        <v>4031</v>
      </c>
      <c r="B4032">
        <v>1501</v>
      </c>
      <c r="C4032">
        <v>855</v>
      </c>
      <c r="D4032">
        <f>INDEX(Reservations[Hall (won''t be transferred to database)],MATCH(SeatReservations[[#This Row],[Reservation]],Reservations[Id],0))</f>
        <v>4</v>
      </c>
      <c r="E4032">
        <f>INDEX(Reservations[Screening],MATCH(SeatReservations[[#This Row],[Reservation]],Reservations[Id],0))</f>
        <v>286</v>
      </c>
      <c r="F4032">
        <f t="shared" si="62"/>
        <v>1</v>
      </c>
      <c r="G4032">
        <f>INDEX(Seat!E:E,MATCH(SeatReservations!C4032,Seat!A:A,0))</f>
        <v>0</v>
      </c>
    </row>
    <row r="4033" spans="1:7" x14ac:dyDescent="0.25">
      <c r="A4033">
        <v>4032</v>
      </c>
      <c r="B4033">
        <v>2143</v>
      </c>
      <c r="C4033">
        <v>1139</v>
      </c>
      <c r="D4033">
        <f>INDEX(Reservations[Hall (won''t be transferred to database)],MATCH(SeatReservations[[#This Row],[Reservation]],Reservations[Id],0))</f>
        <v>6</v>
      </c>
      <c r="E4033">
        <f>INDEX(Reservations[Screening],MATCH(SeatReservations[[#This Row],[Reservation]],Reservations[Id],0))</f>
        <v>608</v>
      </c>
      <c r="F4033">
        <f t="shared" si="62"/>
        <v>1</v>
      </c>
      <c r="G4033">
        <f>INDEX(Seat!E:E,MATCH(SeatReservations!C4033,Seat!A:A,0))</f>
        <v>0</v>
      </c>
    </row>
    <row r="4034" spans="1:7" x14ac:dyDescent="0.25">
      <c r="A4034">
        <v>4033</v>
      </c>
      <c r="B4034">
        <v>2915</v>
      </c>
      <c r="C4034">
        <v>1412</v>
      </c>
      <c r="D4034">
        <f>INDEX(Reservations[Hall (won''t be transferred to database)],MATCH(SeatReservations[[#This Row],[Reservation]],Reservations[Id],0))</f>
        <v>10</v>
      </c>
      <c r="E4034">
        <f>INDEX(Reservations[Screening],MATCH(SeatReservations[[#This Row],[Reservation]],Reservations[Id],0))</f>
        <v>784</v>
      </c>
      <c r="F4034">
        <f t="shared" ref="F4034:F4097" si="63">COUNTIFS($E$1:$E$15894,E4034,$C$1:$C$15894,C4034)</f>
        <v>1</v>
      </c>
      <c r="G4034">
        <f>INDEX(Seat!E:E,MATCH(SeatReservations!C4034,Seat!A:A,0))</f>
        <v>0</v>
      </c>
    </row>
    <row r="4035" spans="1:7" x14ac:dyDescent="0.25">
      <c r="A4035">
        <v>4034</v>
      </c>
      <c r="B4035">
        <v>975</v>
      </c>
      <c r="C4035">
        <v>291</v>
      </c>
      <c r="D4035">
        <f>INDEX(Reservations[Hall (won''t be transferred to database)],MATCH(SeatReservations[[#This Row],[Reservation]],Reservations[Id],0))</f>
        <v>2</v>
      </c>
      <c r="E4035">
        <f>INDEX(Reservations[Screening],MATCH(SeatReservations[[#This Row],[Reservation]],Reservations[Id],0))</f>
        <v>788</v>
      </c>
      <c r="F4035">
        <f t="shared" si="63"/>
        <v>2</v>
      </c>
      <c r="G4035">
        <f>INDEX(Seat!E:E,MATCH(SeatReservations!C4035,Seat!A:A,0))</f>
        <v>0</v>
      </c>
    </row>
    <row r="4036" spans="1:7" x14ac:dyDescent="0.25">
      <c r="A4036">
        <v>4035</v>
      </c>
      <c r="B4036">
        <v>779</v>
      </c>
      <c r="C4036">
        <v>1273</v>
      </c>
      <c r="D4036">
        <f>INDEX(Reservations[Hall (won''t be transferred to database)],MATCH(SeatReservations[[#This Row],[Reservation]],Reservations[Id],0))</f>
        <v>8</v>
      </c>
      <c r="E4036">
        <f>INDEX(Reservations[Screening],MATCH(SeatReservations[[#This Row],[Reservation]],Reservations[Id],0))</f>
        <v>841</v>
      </c>
      <c r="F4036">
        <f t="shared" si="63"/>
        <v>1</v>
      </c>
      <c r="G4036">
        <f>INDEX(Seat!E:E,MATCH(SeatReservations!C4036,Seat!A:A,0))</f>
        <v>0</v>
      </c>
    </row>
    <row r="4037" spans="1:7" x14ac:dyDescent="0.25">
      <c r="A4037">
        <v>4036</v>
      </c>
      <c r="B4037">
        <v>99</v>
      </c>
      <c r="C4037">
        <v>1391</v>
      </c>
      <c r="D4037">
        <f>INDEX(Reservations[Hall (won''t be transferred to database)],MATCH(SeatReservations[[#This Row],[Reservation]],Reservations[Id],0))</f>
        <v>10</v>
      </c>
      <c r="E4037">
        <f>INDEX(Reservations[Screening],MATCH(SeatReservations[[#This Row],[Reservation]],Reservations[Id],0))</f>
        <v>784</v>
      </c>
      <c r="F4037">
        <f t="shared" si="63"/>
        <v>1</v>
      </c>
      <c r="G4037">
        <f>INDEX(Seat!E:E,MATCH(SeatReservations!C4037,Seat!A:A,0))</f>
        <v>0</v>
      </c>
    </row>
    <row r="4038" spans="1:7" x14ac:dyDescent="0.25">
      <c r="A4038">
        <v>4037</v>
      </c>
      <c r="B4038">
        <v>2172</v>
      </c>
      <c r="C4038">
        <v>320</v>
      </c>
      <c r="D4038">
        <f>INDEX(Reservations[Hall (won''t be transferred to database)],MATCH(SeatReservations[[#This Row],[Reservation]],Reservations[Id],0))</f>
        <v>2</v>
      </c>
      <c r="E4038">
        <f>INDEX(Reservations[Screening],MATCH(SeatReservations[[#This Row],[Reservation]],Reservations[Id],0))</f>
        <v>787</v>
      </c>
      <c r="F4038">
        <f t="shared" si="63"/>
        <v>1</v>
      </c>
      <c r="G4038">
        <f>INDEX(Seat!E:E,MATCH(SeatReservations!C4038,Seat!A:A,0))</f>
        <v>0</v>
      </c>
    </row>
    <row r="4039" spans="1:7" x14ac:dyDescent="0.25">
      <c r="A4039">
        <v>4038</v>
      </c>
      <c r="B4039">
        <v>496</v>
      </c>
      <c r="C4039">
        <v>833</v>
      </c>
      <c r="D4039">
        <f>INDEX(Reservations[Hall (won''t be transferred to database)],MATCH(SeatReservations[[#This Row],[Reservation]],Reservations[Id],0))</f>
        <v>4</v>
      </c>
      <c r="E4039">
        <f>INDEX(Reservations[Screening],MATCH(SeatReservations[[#This Row],[Reservation]],Reservations[Id],0))</f>
        <v>654</v>
      </c>
      <c r="F4039">
        <f t="shared" si="63"/>
        <v>1</v>
      </c>
      <c r="G4039">
        <f>INDEX(Seat!E:E,MATCH(SeatReservations!C4039,Seat!A:A,0))</f>
        <v>0</v>
      </c>
    </row>
    <row r="4040" spans="1:7" x14ac:dyDescent="0.25">
      <c r="A4040">
        <v>4039</v>
      </c>
      <c r="B4040">
        <v>2278</v>
      </c>
      <c r="C4040">
        <v>112</v>
      </c>
      <c r="D4040">
        <f>INDEX(Reservations[Hall (won''t be transferred to database)],MATCH(SeatReservations[[#This Row],[Reservation]],Reservations[Id],0))</f>
        <v>1</v>
      </c>
      <c r="E4040">
        <f>INDEX(Reservations[Screening],MATCH(SeatReservations[[#This Row],[Reservation]],Reservations[Id],0))</f>
        <v>697</v>
      </c>
      <c r="F4040">
        <f t="shared" si="63"/>
        <v>1</v>
      </c>
      <c r="G4040">
        <f>INDEX(Seat!E:E,MATCH(SeatReservations!C4040,Seat!A:A,0))</f>
        <v>0</v>
      </c>
    </row>
    <row r="4041" spans="1:7" x14ac:dyDescent="0.25">
      <c r="A4041">
        <v>4040</v>
      </c>
      <c r="B4041">
        <v>671</v>
      </c>
      <c r="C4041">
        <v>1384</v>
      </c>
      <c r="D4041">
        <f>INDEX(Reservations[Hall (won''t be transferred to database)],MATCH(SeatReservations[[#This Row],[Reservation]],Reservations[Id],0))</f>
        <v>10</v>
      </c>
      <c r="E4041">
        <f>INDEX(Reservations[Screening],MATCH(SeatReservations[[#This Row],[Reservation]],Reservations[Id],0))</f>
        <v>692</v>
      </c>
      <c r="F4041">
        <f t="shared" si="63"/>
        <v>2</v>
      </c>
      <c r="G4041">
        <f>INDEX(Seat!E:E,MATCH(SeatReservations!C4041,Seat!A:A,0))</f>
        <v>0</v>
      </c>
    </row>
    <row r="4042" spans="1:7" x14ac:dyDescent="0.25">
      <c r="A4042">
        <v>4041</v>
      </c>
      <c r="B4042">
        <v>998</v>
      </c>
      <c r="C4042">
        <v>28</v>
      </c>
      <c r="D4042">
        <f>INDEX(Reservations[Hall (won''t be transferred to database)],MATCH(SeatReservations[[#This Row],[Reservation]],Reservations[Id],0))</f>
        <v>1</v>
      </c>
      <c r="E4042">
        <f>INDEX(Reservations[Screening],MATCH(SeatReservations[[#This Row],[Reservation]],Reservations[Id],0))</f>
        <v>762</v>
      </c>
      <c r="F4042">
        <f t="shared" si="63"/>
        <v>1</v>
      </c>
      <c r="G4042">
        <f>INDEX(Seat!E:E,MATCH(SeatReservations!C4042,Seat!A:A,0))</f>
        <v>0</v>
      </c>
    </row>
    <row r="4043" spans="1:7" x14ac:dyDescent="0.25">
      <c r="A4043">
        <v>4042</v>
      </c>
      <c r="B4043">
        <v>2127</v>
      </c>
      <c r="C4043">
        <v>462</v>
      </c>
      <c r="D4043">
        <f>INDEX(Reservations[Hall (won''t be transferred to database)],MATCH(SeatReservations[[#This Row],[Reservation]],Reservations[Id],0))</f>
        <v>2</v>
      </c>
      <c r="E4043">
        <f>INDEX(Reservations[Screening],MATCH(SeatReservations[[#This Row],[Reservation]],Reservations[Id],0))</f>
        <v>687</v>
      </c>
      <c r="F4043">
        <f t="shared" si="63"/>
        <v>1</v>
      </c>
      <c r="G4043">
        <f>INDEX(Seat!E:E,MATCH(SeatReservations!C4043,Seat!A:A,0))</f>
        <v>0</v>
      </c>
    </row>
    <row r="4044" spans="1:7" x14ac:dyDescent="0.25">
      <c r="A4044">
        <v>4043</v>
      </c>
      <c r="B4044">
        <v>2496</v>
      </c>
      <c r="C4044">
        <v>815</v>
      </c>
      <c r="D4044">
        <f>INDEX(Reservations[Hall (won''t be transferred to database)],MATCH(SeatReservations[[#This Row],[Reservation]],Reservations[Id],0))</f>
        <v>4</v>
      </c>
      <c r="E4044">
        <f>INDEX(Reservations[Screening],MATCH(SeatReservations[[#This Row],[Reservation]],Reservations[Id],0))</f>
        <v>654</v>
      </c>
      <c r="F4044">
        <f t="shared" si="63"/>
        <v>1</v>
      </c>
      <c r="G4044">
        <f>INDEX(Seat!E:E,MATCH(SeatReservations!C4044,Seat!A:A,0))</f>
        <v>0</v>
      </c>
    </row>
    <row r="4045" spans="1:7" x14ac:dyDescent="0.25">
      <c r="A4045">
        <v>4044</v>
      </c>
      <c r="B4045">
        <v>1365</v>
      </c>
      <c r="C4045">
        <v>399</v>
      </c>
      <c r="D4045">
        <f>INDEX(Reservations[Hall (won''t be transferred to database)],MATCH(SeatReservations[[#This Row],[Reservation]],Reservations[Id],0))</f>
        <v>2</v>
      </c>
      <c r="E4045">
        <f>INDEX(Reservations[Screening],MATCH(SeatReservations[[#This Row],[Reservation]],Reservations[Id],0))</f>
        <v>230</v>
      </c>
      <c r="F4045">
        <f t="shared" si="63"/>
        <v>1</v>
      </c>
      <c r="G4045">
        <f>INDEX(Seat!E:E,MATCH(SeatReservations!C4045,Seat!A:A,0))</f>
        <v>0</v>
      </c>
    </row>
    <row r="4046" spans="1:7" x14ac:dyDescent="0.25">
      <c r="A4046">
        <v>4045</v>
      </c>
      <c r="B4046">
        <v>2635</v>
      </c>
      <c r="C4046">
        <v>1304</v>
      </c>
      <c r="D4046">
        <f>INDEX(Reservations[Hall (won''t be transferred to database)],MATCH(SeatReservations[[#This Row],[Reservation]],Reservations[Id],0))</f>
        <v>8</v>
      </c>
      <c r="E4046">
        <f>INDEX(Reservations[Screening],MATCH(SeatReservations[[#This Row],[Reservation]],Reservations[Id],0))</f>
        <v>829</v>
      </c>
      <c r="F4046">
        <f t="shared" si="63"/>
        <v>1</v>
      </c>
      <c r="G4046">
        <f>INDEX(Seat!E:E,MATCH(SeatReservations!C4046,Seat!A:A,0))</f>
        <v>0</v>
      </c>
    </row>
    <row r="4047" spans="1:7" x14ac:dyDescent="0.25">
      <c r="A4047">
        <v>4046</v>
      </c>
      <c r="B4047">
        <v>879</v>
      </c>
      <c r="C4047">
        <v>1379</v>
      </c>
      <c r="D4047">
        <f>INDEX(Reservations[Hall (won''t be transferred to database)],MATCH(SeatReservations[[#This Row],[Reservation]],Reservations[Id],0))</f>
        <v>10</v>
      </c>
      <c r="E4047">
        <f>INDEX(Reservations[Screening],MATCH(SeatReservations[[#This Row],[Reservation]],Reservations[Id],0))</f>
        <v>704</v>
      </c>
      <c r="F4047">
        <f t="shared" si="63"/>
        <v>1</v>
      </c>
      <c r="G4047">
        <f>INDEX(Seat!E:E,MATCH(SeatReservations!C4047,Seat!A:A,0))</f>
        <v>0</v>
      </c>
    </row>
    <row r="4048" spans="1:7" x14ac:dyDescent="0.25">
      <c r="A4048">
        <v>4047</v>
      </c>
      <c r="B4048">
        <v>2650</v>
      </c>
      <c r="C4048">
        <v>1385</v>
      </c>
      <c r="D4048">
        <f>INDEX(Reservations[Hall (won''t be transferred to database)],MATCH(SeatReservations[[#This Row],[Reservation]],Reservations[Id],0))</f>
        <v>10</v>
      </c>
      <c r="E4048">
        <f>INDEX(Reservations[Screening],MATCH(SeatReservations[[#This Row],[Reservation]],Reservations[Id],0))</f>
        <v>704</v>
      </c>
      <c r="F4048">
        <f t="shared" si="63"/>
        <v>1</v>
      </c>
      <c r="G4048">
        <f>INDEX(Seat!E:E,MATCH(SeatReservations!C4048,Seat!A:A,0))</f>
        <v>0</v>
      </c>
    </row>
    <row r="4049" spans="1:7" x14ac:dyDescent="0.25">
      <c r="A4049">
        <v>4048</v>
      </c>
      <c r="B4049">
        <v>2069</v>
      </c>
      <c r="C4049">
        <v>862</v>
      </c>
      <c r="D4049">
        <f>INDEX(Reservations[Hall (won''t be transferred to database)],MATCH(SeatReservations[[#This Row],[Reservation]],Reservations[Id],0))</f>
        <v>4</v>
      </c>
      <c r="E4049">
        <f>INDEX(Reservations[Screening],MATCH(SeatReservations[[#This Row],[Reservation]],Reservations[Id],0))</f>
        <v>631</v>
      </c>
      <c r="F4049">
        <f t="shared" si="63"/>
        <v>1</v>
      </c>
      <c r="G4049">
        <f>INDEX(Seat!E:E,MATCH(SeatReservations!C4049,Seat!A:A,0))</f>
        <v>0</v>
      </c>
    </row>
    <row r="4050" spans="1:7" x14ac:dyDescent="0.25">
      <c r="A4050">
        <v>4049</v>
      </c>
      <c r="B4050">
        <v>1148</v>
      </c>
      <c r="C4050">
        <v>1358</v>
      </c>
      <c r="D4050">
        <f>INDEX(Reservations[Hall (won''t be transferred to database)],MATCH(SeatReservations[[#This Row],[Reservation]],Reservations[Id],0))</f>
        <v>9</v>
      </c>
      <c r="E4050">
        <f>INDEX(Reservations[Screening],MATCH(SeatReservations[[#This Row],[Reservation]],Reservations[Id],0))</f>
        <v>245</v>
      </c>
      <c r="F4050">
        <f t="shared" si="63"/>
        <v>1</v>
      </c>
      <c r="G4050">
        <f>INDEX(Seat!E:E,MATCH(SeatReservations!C4050,Seat!A:A,0))</f>
        <v>0</v>
      </c>
    </row>
    <row r="4051" spans="1:7" x14ac:dyDescent="0.25">
      <c r="A4051">
        <v>4050</v>
      </c>
      <c r="B4051">
        <v>602</v>
      </c>
      <c r="C4051">
        <v>318</v>
      </c>
      <c r="D4051">
        <f>INDEX(Reservations[Hall (won''t be transferred to database)],MATCH(SeatReservations[[#This Row],[Reservation]],Reservations[Id],0))</f>
        <v>2</v>
      </c>
      <c r="E4051">
        <f>INDEX(Reservations[Screening],MATCH(SeatReservations[[#This Row],[Reservation]],Reservations[Id],0))</f>
        <v>736</v>
      </c>
      <c r="F4051">
        <f t="shared" si="63"/>
        <v>1</v>
      </c>
      <c r="G4051">
        <f>INDEX(Seat!E:E,MATCH(SeatReservations!C4051,Seat!A:A,0))</f>
        <v>0</v>
      </c>
    </row>
    <row r="4052" spans="1:7" x14ac:dyDescent="0.25">
      <c r="A4052">
        <v>4051</v>
      </c>
      <c r="B4052">
        <v>848</v>
      </c>
      <c r="C4052">
        <v>1177</v>
      </c>
      <c r="D4052">
        <f>INDEX(Reservations[Hall (won''t be transferred to database)],MATCH(SeatReservations[[#This Row],[Reservation]],Reservations[Id],0))</f>
        <v>7</v>
      </c>
      <c r="E4052">
        <f>INDEX(Reservations[Screening],MATCH(SeatReservations[[#This Row],[Reservation]],Reservations[Id],0))</f>
        <v>674</v>
      </c>
      <c r="F4052">
        <f t="shared" si="63"/>
        <v>1</v>
      </c>
      <c r="G4052">
        <f>INDEX(Seat!E:E,MATCH(SeatReservations!C4052,Seat!A:A,0))</f>
        <v>0</v>
      </c>
    </row>
    <row r="4053" spans="1:7" x14ac:dyDescent="0.25">
      <c r="A4053">
        <v>4052</v>
      </c>
      <c r="B4053">
        <v>2608</v>
      </c>
      <c r="C4053">
        <v>227</v>
      </c>
      <c r="D4053">
        <f>INDEX(Reservations[Hall (won''t be transferred to database)],MATCH(SeatReservations[[#This Row],[Reservation]],Reservations[Id],0))</f>
        <v>1</v>
      </c>
      <c r="E4053">
        <f>INDEX(Reservations[Screening],MATCH(SeatReservations[[#This Row],[Reservation]],Reservations[Id],0))</f>
        <v>741</v>
      </c>
      <c r="F4053">
        <f t="shared" si="63"/>
        <v>1</v>
      </c>
      <c r="G4053">
        <f>INDEX(Seat!E:E,MATCH(SeatReservations!C4053,Seat!A:A,0))</f>
        <v>0</v>
      </c>
    </row>
    <row r="4054" spans="1:7" x14ac:dyDescent="0.25">
      <c r="A4054">
        <v>4053</v>
      </c>
      <c r="B4054">
        <v>2967</v>
      </c>
      <c r="C4054">
        <v>1414</v>
      </c>
      <c r="D4054">
        <f>INDEX(Reservations[Hall (won''t be transferred to database)],MATCH(SeatReservations[[#This Row],[Reservation]],Reservations[Id],0))</f>
        <v>10</v>
      </c>
      <c r="E4054">
        <f>INDEX(Reservations[Screening],MATCH(SeatReservations[[#This Row],[Reservation]],Reservations[Id],0))</f>
        <v>729</v>
      </c>
      <c r="F4054">
        <f t="shared" si="63"/>
        <v>1</v>
      </c>
      <c r="G4054">
        <f>INDEX(Seat!E:E,MATCH(SeatReservations!C4054,Seat!A:A,0))</f>
        <v>0</v>
      </c>
    </row>
    <row r="4055" spans="1:7" x14ac:dyDescent="0.25">
      <c r="A4055">
        <v>4054</v>
      </c>
      <c r="B4055">
        <v>1369</v>
      </c>
      <c r="C4055">
        <v>1341</v>
      </c>
      <c r="D4055">
        <f>INDEX(Reservations[Hall (won''t be transferred to database)],MATCH(SeatReservations[[#This Row],[Reservation]],Reservations[Id],0))</f>
        <v>9</v>
      </c>
      <c r="E4055">
        <f>INDEX(Reservations[Screening],MATCH(SeatReservations[[#This Row],[Reservation]],Reservations[Id],0))</f>
        <v>298</v>
      </c>
      <c r="F4055">
        <f t="shared" si="63"/>
        <v>1</v>
      </c>
      <c r="G4055">
        <f>INDEX(Seat!E:E,MATCH(SeatReservations!C4055,Seat!A:A,0))</f>
        <v>0</v>
      </c>
    </row>
    <row r="4056" spans="1:7" x14ac:dyDescent="0.25">
      <c r="A4056">
        <v>4055</v>
      </c>
      <c r="B4056">
        <v>693</v>
      </c>
      <c r="C4056">
        <v>1110</v>
      </c>
      <c r="D4056">
        <f>INDEX(Reservations[Hall (won''t be transferred to database)],MATCH(SeatReservations[[#This Row],[Reservation]],Reservations[Id],0))</f>
        <v>6</v>
      </c>
      <c r="E4056">
        <f>INDEX(Reservations[Screening],MATCH(SeatReservations[[#This Row],[Reservation]],Reservations[Id],0))</f>
        <v>658</v>
      </c>
      <c r="F4056">
        <f t="shared" si="63"/>
        <v>1</v>
      </c>
      <c r="G4056">
        <f>INDEX(Seat!E:E,MATCH(SeatReservations!C4056,Seat!A:A,0))</f>
        <v>0</v>
      </c>
    </row>
    <row r="4057" spans="1:7" x14ac:dyDescent="0.25">
      <c r="A4057">
        <v>4056</v>
      </c>
      <c r="B4057">
        <v>176</v>
      </c>
      <c r="C4057">
        <v>586</v>
      </c>
      <c r="D4057">
        <f>INDEX(Reservations[Hall (won''t be transferred to database)],MATCH(SeatReservations[[#This Row],[Reservation]],Reservations[Id],0))</f>
        <v>3</v>
      </c>
      <c r="E4057">
        <f>INDEX(Reservations[Screening],MATCH(SeatReservations[[#This Row],[Reservation]],Reservations[Id],0))</f>
        <v>753</v>
      </c>
      <c r="F4057">
        <f t="shared" si="63"/>
        <v>1</v>
      </c>
      <c r="G4057">
        <f>INDEX(Seat!E:E,MATCH(SeatReservations!C4057,Seat!A:A,0))</f>
        <v>0</v>
      </c>
    </row>
    <row r="4058" spans="1:7" x14ac:dyDescent="0.25">
      <c r="A4058">
        <v>4057</v>
      </c>
      <c r="B4058">
        <v>2393</v>
      </c>
      <c r="C4058">
        <v>1336</v>
      </c>
      <c r="D4058">
        <f>INDEX(Reservations[Hall (won''t be transferred to database)],MATCH(SeatReservations[[#This Row],[Reservation]],Reservations[Id],0))</f>
        <v>9</v>
      </c>
      <c r="E4058">
        <f>INDEX(Reservations[Screening],MATCH(SeatReservations[[#This Row],[Reservation]],Reservations[Id],0))</f>
        <v>611</v>
      </c>
      <c r="F4058">
        <f t="shared" si="63"/>
        <v>1</v>
      </c>
      <c r="G4058">
        <f>INDEX(Seat!E:E,MATCH(SeatReservations!C4058,Seat!A:A,0))</f>
        <v>0</v>
      </c>
    </row>
    <row r="4059" spans="1:7" x14ac:dyDescent="0.25">
      <c r="A4059">
        <v>4058</v>
      </c>
      <c r="B4059">
        <v>865</v>
      </c>
      <c r="C4059">
        <v>1046</v>
      </c>
      <c r="D4059">
        <f>INDEX(Reservations[Hall (won''t be transferred to database)],MATCH(SeatReservations[[#This Row],[Reservation]],Reservations[Id],0))</f>
        <v>5</v>
      </c>
      <c r="E4059">
        <f>INDEX(Reservations[Screening],MATCH(SeatReservations[[#This Row],[Reservation]],Reservations[Id],0))</f>
        <v>651</v>
      </c>
      <c r="F4059">
        <f t="shared" si="63"/>
        <v>2</v>
      </c>
      <c r="G4059">
        <f>INDEX(Seat!E:E,MATCH(SeatReservations!C4059,Seat!A:A,0))</f>
        <v>0</v>
      </c>
    </row>
    <row r="4060" spans="1:7" x14ac:dyDescent="0.25">
      <c r="A4060">
        <v>4059</v>
      </c>
      <c r="B4060">
        <v>1956</v>
      </c>
      <c r="C4060">
        <v>1228</v>
      </c>
      <c r="D4060">
        <f>INDEX(Reservations[Hall (won''t be transferred to database)],MATCH(SeatReservations[[#This Row],[Reservation]],Reservations[Id],0))</f>
        <v>7</v>
      </c>
      <c r="E4060">
        <f>INDEX(Reservations[Screening],MATCH(SeatReservations[[#This Row],[Reservation]],Reservations[Id],0))</f>
        <v>117</v>
      </c>
      <c r="F4060">
        <f t="shared" si="63"/>
        <v>1</v>
      </c>
      <c r="G4060">
        <f>INDEX(Seat!E:E,MATCH(SeatReservations!C4060,Seat!A:A,0))</f>
        <v>0</v>
      </c>
    </row>
    <row r="4061" spans="1:7" x14ac:dyDescent="0.25">
      <c r="A4061">
        <v>4060</v>
      </c>
      <c r="B4061">
        <v>1799</v>
      </c>
      <c r="C4061">
        <v>1225</v>
      </c>
      <c r="D4061">
        <f>INDEX(Reservations[Hall (won''t be transferred to database)],MATCH(SeatReservations[[#This Row],[Reservation]],Reservations[Id],0))</f>
        <v>7</v>
      </c>
      <c r="E4061">
        <f>INDEX(Reservations[Screening],MATCH(SeatReservations[[#This Row],[Reservation]],Reservations[Id],0))</f>
        <v>110</v>
      </c>
      <c r="F4061">
        <f t="shared" si="63"/>
        <v>1</v>
      </c>
      <c r="G4061">
        <f>INDEX(Seat!E:E,MATCH(SeatReservations!C4061,Seat!A:A,0))</f>
        <v>0</v>
      </c>
    </row>
    <row r="4062" spans="1:7" x14ac:dyDescent="0.25">
      <c r="A4062">
        <v>4061</v>
      </c>
      <c r="B4062">
        <v>340</v>
      </c>
      <c r="C4062">
        <v>1337</v>
      </c>
      <c r="D4062">
        <f>INDEX(Reservations[Hall (won''t be transferred to database)],MATCH(SeatReservations[[#This Row],[Reservation]],Reservations[Id],0))</f>
        <v>9</v>
      </c>
      <c r="E4062">
        <f>INDEX(Reservations[Screening],MATCH(SeatReservations[[#This Row],[Reservation]],Reservations[Id],0))</f>
        <v>821</v>
      </c>
      <c r="F4062">
        <f t="shared" si="63"/>
        <v>2</v>
      </c>
      <c r="G4062">
        <f>INDEX(Seat!E:E,MATCH(SeatReservations!C4062,Seat!A:A,0))</f>
        <v>0</v>
      </c>
    </row>
    <row r="4063" spans="1:7" x14ac:dyDescent="0.25">
      <c r="A4063">
        <v>4062</v>
      </c>
      <c r="B4063">
        <v>812</v>
      </c>
      <c r="C4063">
        <v>936</v>
      </c>
      <c r="D4063">
        <f>INDEX(Reservations[Hall (won''t be transferred to database)],MATCH(SeatReservations[[#This Row],[Reservation]],Reservations[Id],0))</f>
        <v>4</v>
      </c>
      <c r="E4063">
        <f>INDEX(Reservations[Screening],MATCH(SeatReservations[[#This Row],[Reservation]],Reservations[Id],0))</f>
        <v>634</v>
      </c>
      <c r="F4063">
        <f t="shared" si="63"/>
        <v>1</v>
      </c>
      <c r="G4063">
        <f>INDEX(Seat!E:E,MATCH(SeatReservations!C4063,Seat!A:A,0))</f>
        <v>0</v>
      </c>
    </row>
    <row r="4064" spans="1:7" x14ac:dyDescent="0.25">
      <c r="A4064">
        <v>4063</v>
      </c>
      <c r="B4064">
        <v>2253</v>
      </c>
      <c r="C4064">
        <v>1005</v>
      </c>
      <c r="D4064">
        <f>INDEX(Reservations[Hall (won''t be transferred to database)],MATCH(SeatReservations[[#This Row],[Reservation]],Reservations[Id],0))</f>
        <v>5</v>
      </c>
      <c r="E4064">
        <f>INDEX(Reservations[Screening],MATCH(SeatReservations[[#This Row],[Reservation]],Reservations[Id],0))</f>
        <v>836</v>
      </c>
      <c r="F4064">
        <f t="shared" si="63"/>
        <v>1</v>
      </c>
      <c r="G4064">
        <f>INDEX(Seat!E:E,MATCH(SeatReservations!C4064,Seat!A:A,0))</f>
        <v>0</v>
      </c>
    </row>
    <row r="4065" spans="1:7" x14ac:dyDescent="0.25">
      <c r="A4065">
        <v>4064</v>
      </c>
      <c r="B4065">
        <v>2371</v>
      </c>
      <c r="C4065">
        <v>964</v>
      </c>
      <c r="D4065">
        <f>INDEX(Reservations[Hall (won''t be transferred to database)],MATCH(SeatReservations[[#This Row],[Reservation]],Reservations[Id],0))</f>
        <v>5</v>
      </c>
      <c r="E4065">
        <f>INDEX(Reservations[Screening],MATCH(SeatReservations[[#This Row],[Reservation]],Reservations[Id],0))</f>
        <v>718</v>
      </c>
      <c r="F4065">
        <f t="shared" si="63"/>
        <v>1</v>
      </c>
      <c r="G4065">
        <f>INDEX(Seat!E:E,MATCH(SeatReservations!C4065,Seat!A:A,0))</f>
        <v>0</v>
      </c>
    </row>
    <row r="4066" spans="1:7" x14ac:dyDescent="0.25">
      <c r="A4066">
        <v>4065</v>
      </c>
      <c r="B4066">
        <v>846</v>
      </c>
      <c r="C4066">
        <v>1118</v>
      </c>
      <c r="D4066">
        <f>INDEX(Reservations[Hall (won''t be transferred to database)],MATCH(SeatReservations[[#This Row],[Reservation]],Reservations[Id],0))</f>
        <v>6</v>
      </c>
      <c r="E4066">
        <f>INDEX(Reservations[Screening],MATCH(SeatReservations[[#This Row],[Reservation]],Reservations[Id],0))</f>
        <v>646</v>
      </c>
      <c r="F4066">
        <f t="shared" si="63"/>
        <v>3</v>
      </c>
      <c r="G4066">
        <f>INDEX(Seat!E:E,MATCH(SeatReservations!C4066,Seat!A:A,0))</f>
        <v>0</v>
      </c>
    </row>
    <row r="4067" spans="1:7" x14ac:dyDescent="0.25">
      <c r="A4067">
        <v>4066</v>
      </c>
      <c r="B4067">
        <v>2134</v>
      </c>
      <c r="C4067">
        <v>78</v>
      </c>
      <c r="D4067">
        <f>INDEX(Reservations[Hall (won''t be transferred to database)],MATCH(SeatReservations[[#This Row],[Reservation]],Reservations[Id],0))</f>
        <v>1</v>
      </c>
      <c r="E4067">
        <f>INDEX(Reservations[Screening],MATCH(SeatReservations[[#This Row],[Reservation]],Reservations[Id],0))</f>
        <v>697</v>
      </c>
      <c r="F4067">
        <f t="shared" si="63"/>
        <v>1</v>
      </c>
      <c r="G4067">
        <f>INDEX(Seat!E:E,MATCH(SeatReservations!C4067,Seat!A:A,0))</f>
        <v>0</v>
      </c>
    </row>
    <row r="4068" spans="1:7" x14ac:dyDescent="0.25">
      <c r="A4068">
        <v>4067</v>
      </c>
      <c r="B4068">
        <v>790</v>
      </c>
      <c r="C4068">
        <v>1371</v>
      </c>
      <c r="D4068">
        <f>INDEX(Reservations[Hall (won''t be transferred to database)],MATCH(SeatReservations[[#This Row],[Reservation]],Reservations[Id],0))</f>
        <v>9</v>
      </c>
      <c r="E4068">
        <f>INDEX(Reservations[Screening],MATCH(SeatReservations[[#This Row],[Reservation]],Reservations[Id],0))</f>
        <v>799</v>
      </c>
      <c r="F4068">
        <f t="shared" si="63"/>
        <v>2</v>
      </c>
      <c r="G4068">
        <f>INDEX(Seat!E:E,MATCH(SeatReservations!C4068,Seat!A:A,0))</f>
        <v>0</v>
      </c>
    </row>
    <row r="4069" spans="1:7" x14ac:dyDescent="0.25">
      <c r="A4069">
        <v>4068</v>
      </c>
      <c r="B4069">
        <v>2083</v>
      </c>
      <c r="C4069">
        <v>1353</v>
      </c>
      <c r="D4069">
        <f>INDEX(Reservations[Hall (won''t be transferred to database)],MATCH(SeatReservations[[#This Row],[Reservation]],Reservations[Id],0))</f>
        <v>9</v>
      </c>
      <c r="E4069">
        <f>INDEX(Reservations[Screening],MATCH(SeatReservations[[#This Row],[Reservation]],Reservations[Id],0))</f>
        <v>739</v>
      </c>
      <c r="F4069">
        <f t="shared" si="63"/>
        <v>1</v>
      </c>
      <c r="G4069">
        <f>INDEX(Seat!E:E,MATCH(SeatReservations!C4069,Seat!A:A,0))</f>
        <v>0</v>
      </c>
    </row>
    <row r="4070" spans="1:7" x14ac:dyDescent="0.25">
      <c r="A4070">
        <v>4069</v>
      </c>
      <c r="B4070">
        <v>2707</v>
      </c>
      <c r="C4070">
        <v>906</v>
      </c>
      <c r="D4070">
        <f>INDEX(Reservations[Hall (won''t be transferred to database)],MATCH(SeatReservations[[#This Row],[Reservation]],Reservations[Id],0))</f>
        <v>4</v>
      </c>
      <c r="E4070">
        <f>INDEX(Reservations[Screening],MATCH(SeatReservations[[#This Row],[Reservation]],Reservations[Id],0))</f>
        <v>732</v>
      </c>
      <c r="F4070">
        <f t="shared" si="63"/>
        <v>1</v>
      </c>
      <c r="G4070">
        <f>INDEX(Seat!E:E,MATCH(SeatReservations!C4070,Seat!A:A,0))</f>
        <v>0</v>
      </c>
    </row>
    <row r="4071" spans="1:7" x14ac:dyDescent="0.25">
      <c r="A4071">
        <v>4070</v>
      </c>
      <c r="B4071">
        <v>2374</v>
      </c>
      <c r="C4071">
        <v>1410</v>
      </c>
      <c r="D4071">
        <f>INDEX(Reservations[Hall (won''t be transferred to database)],MATCH(SeatReservations[[#This Row],[Reservation]],Reservations[Id],0))</f>
        <v>10</v>
      </c>
      <c r="E4071">
        <f>INDEX(Reservations[Screening],MATCH(SeatReservations[[#This Row],[Reservation]],Reservations[Id],0))</f>
        <v>676</v>
      </c>
      <c r="F4071">
        <f t="shared" si="63"/>
        <v>3</v>
      </c>
      <c r="G4071">
        <f>INDEX(Seat!E:E,MATCH(SeatReservations!C4071,Seat!A:A,0))</f>
        <v>0</v>
      </c>
    </row>
    <row r="4072" spans="1:7" x14ac:dyDescent="0.25">
      <c r="A4072">
        <v>4071</v>
      </c>
      <c r="B4072">
        <v>2992</v>
      </c>
      <c r="C4072">
        <v>47</v>
      </c>
      <c r="D4072">
        <f>INDEX(Reservations[Hall (won''t be transferred to database)],MATCH(SeatReservations[[#This Row],[Reservation]],Reservations[Id],0))</f>
        <v>1</v>
      </c>
      <c r="E4072">
        <f>INDEX(Reservations[Screening],MATCH(SeatReservations[[#This Row],[Reservation]],Reservations[Id],0))</f>
        <v>765</v>
      </c>
      <c r="F4072">
        <f t="shared" si="63"/>
        <v>1</v>
      </c>
      <c r="G4072">
        <f>INDEX(Seat!E:E,MATCH(SeatReservations!C4072,Seat!A:A,0))</f>
        <v>0</v>
      </c>
    </row>
    <row r="4073" spans="1:7" x14ac:dyDescent="0.25">
      <c r="A4073">
        <v>4072</v>
      </c>
      <c r="B4073">
        <v>2846</v>
      </c>
      <c r="C4073">
        <v>1073</v>
      </c>
      <c r="D4073">
        <f>INDEX(Reservations[Hall (won''t be transferred to database)],MATCH(SeatReservations[[#This Row],[Reservation]],Reservations[Id],0))</f>
        <v>6</v>
      </c>
      <c r="E4073">
        <f>INDEX(Reservations[Screening],MATCH(SeatReservations[[#This Row],[Reservation]],Reservations[Id],0))</f>
        <v>646</v>
      </c>
      <c r="F4073">
        <f t="shared" si="63"/>
        <v>1</v>
      </c>
      <c r="G4073">
        <f>INDEX(Seat!E:E,MATCH(SeatReservations!C4073,Seat!A:A,0))</f>
        <v>0</v>
      </c>
    </row>
    <row r="4074" spans="1:7" x14ac:dyDescent="0.25">
      <c r="A4074">
        <v>4073</v>
      </c>
      <c r="B4074">
        <v>2669</v>
      </c>
      <c r="C4074">
        <v>319</v>
      </c>
      <c r="D4074">
        <f>INDEX(Reservations[Hall (won''t be transferred to database)],MATCH(SeatReservations[[#This Row],[Reservation]],Reservations[Id],0))</f>
        <v>2</v>
      </c>
      <c r="E4074">
        <f>INDEX(Reservations[Screening],MATCH(SeatReservations[[#This Row],[Reservation]],Reservations[Id],0))</f>
        <v>754</v>
      </c>
      <c r="F4074">
        <f t="shared" si="63"/>
        <v>1</v>
      </c>
      <c r="G4074">
        <f>INDEX(Seat!E:E,MATCH(SeatReservations!C4074,Seat!A:A,0))</f>
        <v>0</v>
      </c>
    </row>
    <row r="4075" spans="1:7" x14ac:dyDescent="0.25">
      <c r="A4075">
        <v>4074</v>
      </c>
      <c r="B4075">
        <v>189</v>
      </c>
      <c r="C4075">
        <v>1347</v>
      </c>
      <c r="D4075">
        <f>INDEX(Reservations[Hall (won''t be transferred to database)],MATCH(SeatReservations[[#This Row],[Reservation]],Reservations[Id],0))</f>
        <v>9</v>
      </c>
      <c r="E4075">
        <f>INDEX(Reservations[Screening],MATCH(SeatReservations[[#This Row],[Reservation]],Reservations[Id],0))</f>
        <v>683</v>
      </c>
      <c r="F4075">
        <f t="shared" si="63"/>
        <v>1</v>
      </c>
      <c r="G4075">
        <f>INDEX(Seat!E:E,MATCH(SeatReservations!C4075,Seat!A:A,0))</f>
        <v>0</v>
      </c>
    </row>
    <row r="4076" spans="1:7" x14ac:dyDescent="0.25">
      <c r="A4076">
        <v>4075</v>
      </c>
      <c r="B4076">
        <v>564</v>
      </c>
      <c r="C4076">
        <v>717</v>
      </c>
      <c r="D4076">
        <f>INDEX(Reservations[Hall (won''t be transferred to database)],MATCH(SeatReservations[[#This Row],[Reservation]],Reservations[Id],0))</f>
        <v>3</v>
      </c>
      <c r="E4076">
        <f>INDEX(Reservations[Screening],MATCH(SeatReservations[[#This Row],[Reservation]],Reservations[Id],0))</f>
        <v>712</v>
      </c>
      <c r="F4076">
        <f t="shared" si="63"/>
        <v>1</v>
      </c>
      <c r="G4076">
        <f>INDEX(Seat!E:E,MATCH(SeatReservations!C4076,Seat!A:A,0))</f>
        <v>0</v>
      </c>
    </row>
    <row r="4077" spans="1:7" x14ac:dyDescent="0.25">
      <c r="A4077">
        <v>4076</v>
      </c>
      <c r="B4077">
        <v>2418</v>
      </c>
      <c r="C4077">
        <v>1413</v>
      </c>
      <c r="D4077">
        <f>INDEX(Reservations[Hall (won''t be transferred to database)],MATCH(SeatReservations[[#This Row],[Reservation]],Reservations[Id],0))</f>
        <v>10</v>
      </c>
      <c r="E4077">
        <f>INDEX(Reservations[Screening],MATCH(SeatReservations[[#This Row],[Reservation]],Reservations[Id],0))</f>
        <v>713</v>
      </c>
      <c r="F4077">
        <f t="shared" si="63"/>
        <v>1</v>
      </c>
      <c r="G4077">
        <f>INDEX(Seat!E:E,MATCH(SeatReservations!C4077,Seat!A:A,0))</f>
        <v>0</v>
      </c>
    </row>
    <row r="4078" spans="1:7" x14ac:dyDescent="0.25">
      <c r="A4078">
        <v>4077</v>
      </c>
      <c r="B4078">
        <v>2304</v>
      </c>
      <c r="C4078">
        <v>1261</v>
      </c>
      <c r="D4078">
        <f>INDEX(Reservations[Hall (won''t be transferred to database)],MATCH(SeatReservations[[#This Row],[Reservation]],Reservations[Id],0))</f>
        <v>8</v>
      </c>
      <c r="E4078">
        <f>INDEX(Reservations[Screening],MATCH(SeatReservations[[#This Row],[Reservation]],Reservations[Id],0))</f>
        <v>650</v>
      </c>
      <c r="F4078">
        <f t="shared" si="63"/>
        <v>1</v>
      </c>
      <c r="G4078">
        <f>INDEX(Seat!E:E,MATCH(SeatReservations!C4078,Seat!A:A,0))</f>
        <v>0</v>
      </c>
    </row>
    <row r="4079" spans="1:7" x14ac:dyDescent="0.25">
      <c r="A4079">
        <v>4078</v>
      </c>
      <c r="B4079">
        <v>1317</v>
      </c>
      <c r="C4079">
        <v>589</v>
      </c>
      <c r="D4079">
        <f>INDEX(Reservations[Hall (won''t be transferred to database)],MATCH(SeatReservations[[#This Row],[Reservation]],Reservations[Id],0))</f>
        <v>3</v>
      </c>
      <c r="E4079">
        <f>INDEX(Reservations[Screening],MATCH(SeatReservations[[#This Row],[Reservation]],Reservations[Id],0))</f>
        <v>269</v>
      </c>
      <c r="F4079">
        <f t="shared" si="63"/>
        <v>1</v>
      </c>
      <c r="G4079">
        <f>INDEX(Seat!E:E,MATCH(SeatReservations!C4079,Seat!A:A,0))</f>
        <v>0</v>
      </c>
    </row>
    <row r="4080" spans="1:7" x14ac:dyDescent="0.25">
      <c r="A4080">
        <v>4079</v>
      </c>
      <c r="B4080">
        <v>2363</v>
      </c>
      <c r="C4080">
        <v>1067</v>
      </c>
      <c r="D4080">
        <f>INDEX(Reservations[Hall (won''t be transferred to database)],MATCH(SeatReservations[[#This Row],[Reservation]],Reservations[Id],0))</f>
        <v>6</v>
      </c>
      <c r="E4080">
        <f>INDEX(Reservations[Screening],MATCH(SeatReservations[[#This Row],[Reservation]],Reservations[Id],0))</f>
        <v>702</v>
      </c>
      <c r="F4080">
        <f t="shared" si="63"/>
        <v>1</v>
      </c>
      <c r="G4080">
        <f>INDEX(Seat!E:E,MATCH(SeatReservations!C4080,Seat!A:A,0))</f>
        <v>0</v>
      </c>
    </row>
    <row r="4081" spans="1:7" x14ac:dyDescent="0.25">
      <c r="A4081">
        <v>4080</v>
      </c>
      <c r="B4081">
        <v>554</v>
      </c>
      <c r="C4081">
        <v>778</v>
      </c>
      <c r="D4081">
        <f>INDEX(Reservations[Hall (won''t be transferred to database)],MATCH(SeatReservations[[#This Row],[Reservation]],Reservations[Id],0))</f>
        <v>4</v>
      </c>
      <c r="E4081">
        <f>INDEX(Reservations[Screening],MATCH(SeatReservations[[#This Row],[Reservation]],Reservations[Id],0))</f>
        <v>780</v>
      </c>
      <c r="F4081">
        <f t="shared" si="63"/>
        <v>2</v>
      </c>
      <c r="G4081">
        <f>INDEX(Seat!E:E,MATCH(SeatReservations!C4081,Seat!A:A,0))</f>
        <v>0</v>
      </c>
    </row>
    <row r="4082" spans="1:7" x14ac:dyDescent="0.25">
      <c r="A4082">
        <v>4081</v>
      </c>
      <c r="B4082">
        <v>762</v>
      </c>
      <c r="C4082">
        <v>1378</v>
      </c>
      <c r="D4082">
        <f>INDEX(Reservations[Hall (won''t be transferred to database)],MATCH(SeatReservations[[#This Row],[Reservation]],Reservations[Id],0))</f>
        <v>10</v>
      </c>
      <c r="E4082">
        <f>INDEX(Reservations[Screening],MATCH(SeatReservations[[#This Row],[Reservation]],Reservations[Id],0))</f>
        <v>602</v>
      </c>
      <c r="F4082">
        <f t="shared" si="63"/>
        <v>1</v>
      </c>
      <c r="G4082">
        <f>INDEX(Seat!E:E,MATCH(SeatReservations!C4082,Seat!A:A,0))</f>
        <v>0</v>
      </c>
    </row>
    <row r="4083" spans="1:7" x14ac:dyDescent="0.25">
      <c r="A4083">
        <v>4082</v>
      </c>
      <c r="B4083">
        <v>160</v>
      </c>
      <c r="C4083">
        <v>958</v>
      </c>
      <c r="D4083">
        <f>INDEX(Reservations[Hall (won''t be transferred to database)],MATCH(SeatReservations[[#This Row],[Reservation]],Reservations[Id],0))</f>
        <v>4</v>
      </c>
      <c r="E4083">
        <f>INDEX(Reservations[Screening],MATCH(SeatReservations[[#This Row],[Reservation]],Reservations[Id],0))</f>
        <v>800</v>
      </c>
      <c r="F4083">
        <f t="shared" si="63"/>
        <v>1</v>
      </c>
      <c r="G4083">
        <f>INDEX(Seat!E:E,MATCH(SeatReservations!C4083,Seat!A:A,0))</f>
        <v>0</v>
      </c>
    </row>
    <row r="4084" spans="1:7" x14ac:dyDescent="0.25">
      <c r="A4084">
        <v>4083</v>
      </c>
      <c r="B4084">
        <v>2346</v>
      </c>
      <c r="C4084">
        <v>698</v>
      </c>
      <c r="D4084">
        <f>INDEX(Reservations[Hall (won''t be transferred to database)],MATCH(SeatReservations[[#This Row],[Reservation]],Reservations[Id],0))</f>
        <v>3</v>
      </c>
      <c r="E4084">
        <f>INDEX(Reservations[Screening],MATCH(SeatReservations[[#This Row],[Reservation]],Reservations[Id],0))</f>
        <v>672</v>
      </c>
      <c r="F4084">
        <f t="shared" si="63"/>
        <v>1</v>
      </c>
      <c r="G4084">
        <f>INDEX(Seat!E:E,MATCH(SeatReservations!C4084,Seat!A:A,0))</f>
        <v>0</v>
      </c>
    </row>
    <row r="4085" spans="1:7" x14ac:dyDescent="0.25">
      <c r="A4085">
        <v>4084</v>
      </c>
      <c r="B4085">
        <v>920</v>
      </c>
      <c r="C4085">
        <v>1061</v>
      </c>
      <c r="D4085">
        <f>INDEX(Reservations[Hall (won''t be transferred to database)],MATCH(SeatReservations[[#This Row],[Reservation]],Reservations[Id],0))</f>
        <v>6</v>
      </c>
      <c r="E4085">
        <f>INDEX(Reservations[Screening],MATCH(SeatReservations[[#This Row],[Reservation]],Reservations[Id],0))</f>
        <v>615</v>
      </c>
      <c r="F4085">
        <f t="shared" si="63"/>
        <v>1</v>
      </c>
      <c r="G4085">
        <f>INDEX(Seat!E:E,MATCH(SeatReservations!C4085,Seat!A:A,0))</f>
        <v>0</v>
      </c>
    </row>
    <row r="4086" spans="1:7" x14ac:dyDescent="0.25">
      <c r="A4086">
        <v>4085</v>
      </c>
      <c r="B4086">
        <v>283</v>
      </c>
      <c r="C4086">
        <v>301</v>
      </c>
      <c r="D4086">
        <f>INDEX(Reservations[Hall (won''t be transferred to database)],MATCH(SeatReservations[[#This Row],[Reservation]],Reservations[Id],0))</f>
        <v>2</v>
      </c>
      <c r="E4086">
        <f>INDEX(Reservations[Screening],MATCH(SeatReservations[[#This Row],[Reservation]],Reservations[Id],0))</f>
        <v>787</v>
      </c>
      <c r="F4086">
        <f t="shared" si="63"/>
        <v>1</v>
      </c>
      <c r="G4086">
        <f>INDEX(Seat!E:E,MATCH(SeatReservations!C4086,Seat!A:A,0))</f>
        <v>0</v>
      </c>
    </row>
    <row r="4087" spans="1:7" x14ac:dyDescent="0.25">
      <c r="A4087">
        <v>4086</v>
      </c>
      <c r="B4087">
        <v>927</v>
      </c>
      <c r="C4087">
        <v>291</v>
      </c>
      <c r="D4087">
        <f>INDEX(Reservations[Hall (won''t be transferred to database)],MATCH(SeatReservations[[#This Row],[Reservation]],Reservations[Id],0))</f>
        <v>2</v>
      </c>
      <c r="E4087">
        <f>INDEX(Reservations[Screening],MATCH(SeatReservations[[#This Row],[Reservation]],Reservations[Id],0))</f>
        <v>788</v>
      </c>
      <c r="F4087">
        <f t="shared" si="63"/>
        <v>2</v>
      </c>
      <c r="G4087">
        <f>INDEX(Seat!E:E,MATCH(SeatReservations!C4087,Seat!A:A,0))</f>
        <v>0</v>
      </c>
    </row>
    <row r="4088" spans="1:7" x14ac:dyDescent="0.25">
      <c r="A4088">
        <v>4087</v>
      </c>
      <c r="B4088">
        <v>743</v>
      </c>
      <c r="C4088">
        <v>1362</v>
      </c>
      <c r="D4088">
        <f>INDEX(Reservations[Hall (won''t be transferred to database)],MATCH(SeatReservations[[#This Row],[Reservation]],Reservations[Id],0))</f>
        <v>9</v>
      </c>
      <c r="E4088">
        <f>INDEX(Reservations[Screening],MATCH(SeatReservations[[#This Row],[Reservation]],Reservations[Id],0))</f>
        <v>768</v>
      </c>
      <c r="F4088">
        <f t="shared" si="63"/>
        <v>2</v>
      </c>
      <c r="G4088">
        <f>INDEX(Seat!E:E,MATCH(SeatReservations!C4088,Seat!A:A,0))</f>
        <v>0</v>
      </c>
    </row>
    <row r="4089" spans="1:7" x14ac:dyDescent="0.25">
      <c r="A4089">
        <v>4088</v>
      </c>
      <c r="B4089">
        <v>1800</v>
      </c>
      <c r="C4089">
        <v>407</v>
      </c>
      <c r="D4089">
        <f>INDEX(Reservations[Hall (won''t be transferred to database)],MATCH(SeatReservations[[#This Row],[Reservation]],Reservations[Id],0))</f>
        <v>2</v>
      </c>
      <c r="E4089">
        <f>INDEX(Reservations[Screening],MATCH(SeatReservations[[#This Row],[Reservation]],Reservations[Id],0))</f>
        <v>282</v>
      </c>
      <c r="F4089">
        <f t="shared" si="63"/>
        <v>1</v>
      </c>
      <c r="G4089">
        <f>INDEX(Seat!E:E,MATCH(SeatReservations!C4089,Seat!A:A,0))</f>
        <v>0</v>
      </c>
    </row>
    <row r="4090" spans="1:7" x14ac:dyDescent="0.25">
      <c r="A4090">
        <v>4089</v>
      </c>
      <c r="B4090">
        <v>398</v>
      </c>
      <c r="C4090">
        <v>1186</v>
      </c>
      <c r="D4090">
        <f>INDEX(Reservations[Hall (won''t be transferred to database)],MATCH(SeatReservations[[#This Row],[Reservation]],Reservations[Id],0))</f>
        <v>7</v>
      </c>
      <c r="E4090">
        <f>INDEX(Reservations[Screening],MATCH(SeatReservations[[#This Row],[Reservation]],Reservations[Id],0))</f>
        <v>714</v>
      </c>
      <c r="F4090">
        <f t="shared" si="63"/>
        <v>1</v>
      </c>
      <c r="G4090">
        <f>INDEX(Seat!E:E,MATCH(SeatReservations!C4090,Seat!A:A,0))</f>
        <v>0</v>
      </c>
    </row>
    <row r="4091" spans="1:7" x14ac:dyDescent="0.25">
      <c r="A4091">
        <v>4090</v>
      </c>
      <c r="B4091">
        <v>2212</v>
      </c>
      <c r="C4091">
        <v>1280</v>
      </c>
      <c r="D4091">
        <f>INDEX(Reservations[Hall (won''t be transferred to database)],MATCH(SeatReservations[[#This Row],[Reservation]],Reservations[Id],0))</f>
        <v>8</v>
      </c>
      <c r="E4091">
        <f>INDEX(Reservations[Screening],MATCH(SeatReservations[[#This Row],[Reservation]],Reservations[Id],0))</f>
        <v>652</v>
      </c>
      <c r="F4091">
        <f t="shared" si="63"/>
        <v>1</v>
      </c>
      <c r="G4091">
        <f>INDEX(Seat!E:E,MATCH(SeatReservations!C4091,Seat!A:A,0))</f>
        <v>0</v>
      </c>
    </row>
    <row r="4092" spans="1:7" x14ac:dyDescent="0.25">
      <c r="A4092">
        <v>4091</v>
      </c>
      <c r="B4092">
        <v>1579</v>
      </c>
      <c r="C4092">
        <v>1267</v>
      </c>
      <c r="D4092">
        <f>INDEX(Reservations[Hall (won''t be transferred to database)],MATCH(SeatReservations[[#This Row],[Reservation]],Reservations[Id],0))</f>
        <v>8</v>
      </c>
      <c r="E4092">
        <f>INDEX(Reservations[Screening],MATCH(SeatReservations[[#This Row],[Reservation]],Reservations[Id],0))</f>
        <v>229</v>
      </c>
      <c r="F4092">
        <f t="shared" si="63"/>
        <v>1</v>
      </c>
      <c r="G4092">
        <f>INDEX(Seat!E:E,MATCH(SeatReservations!C4092,Seat!A:A,0))</f>
        <v>0</v>
      </c>
    </row>
    <row r="4093" spans="1:7" x14ac:dyDescent="0.25">
      <c r="A4093">
        <v>4092</v>
      </c>
      <c r="B4093">
        <v>115</v>
      </c>
      <c r="C4093">
        <v>1350</v>
      </c>
      <c r="D4093">
        <f>INDEX(Reservations[Hall (won''t be transferred to database)],MATCH(SeatReservations[[#This Row],[Reservation]],Reservations[Id],0))</f>
        <v>9</v>
      </c>
      <c r="E4093">
        <f>INDEX(Reservations[Screening],MATCH(SeatReservations[[#This Row],[Reservation]],Reservations[Id],0))</f>
        <v>626</v>
      </c>
      <c r="F4093">
        <f t="shared" si="63"/>
        <v>1</v>
      </c>
      <c r="G4093">
        <f>INDEX(Seat!E:E,MATCH(SeatReservations!C4093,Seat!A:A,0))</f>
        <v>0</v>
      </c>
    </row>
    <row r="4094" spans="1:7" x14ac:dyDescent="0.25">
      <c r="A4094">
        <v>4093</v>
      </c>
      <c r="B4094">
        <v>420</v>
      </c>
      <c r="C4094">
        <v>1173</v>
      </c>
      <c r="D4094">
        <f>INDEX(Reservations[Hall (won''t be transferred to database)],MATCH(SeatReservations[[#This Row],[Reservation]],Reservations[Id],0))</f>
        <v>7</v>
      </c>
      <c r="E4094">
        <f>INDEX(Reservations[Screening],MATCH(SeatReservations[[#This Row],[Reservation]],Reservations[Id],0))</f>
        <v>801</v>
      </c>
      <c r="F4094">
        <f t="shared" si="63"/>
        <v>1</v>
      </c>
      <c r="G4094">
        <f>INDEX(Seat!E:E,MATCH(SeatReservations!C4094,Seat!A:A,0))</f>
        <v>0</v>
      </c>
    </row>
    <row r="4095" spans="1:7" x14ac:dyDescent="0.25">
      <c r="A4095">
        <v>4094</v>
      </c>
      <c r="B4095">
        <v>561</v>
      </c>
      <c r="C4095">
        <v>397</v>
      </c>
      <c r="D4095">
        <f>INDEX(Reservations[Hall (won''t be transferred to database)],MATCH(SeatReservations[[#This Row],[Reservation]],Reservations[Id],0))</f>
        <v>2</v>
      </c>
      <c r="E4095">
        <f>INDEX(Reservations[Screening],MATCH(SeatReservations[[#This Row],[Reservation]],Reservations[Id],0))</f>
        <v>824</v>
      </c>
      <c r="F4095">
        <f t="shared" si="63"/>
        <v>1</v>
      </c>
      <c r="G4095">
        <f>INDEX(Seat!E:E,MATCH(SeatReservations!C4095,Seat!A:A,0))</f>
        <v>0</v>
      </c>
    </row>
    <row r="4096" spans="1:7" x14ac:dyDescent="0.25">
      <c r="A4096">
        <v>4095</v>
      </c>
      <c r="B4096">
        <v>1</v>
      </c>
      <c r="C4096">
        <v>624</v>
      </c>
      <c r="D4096">
        <f>INDEX(Reservations[Hall (won''t be transferred to database)],MATCH(SeatReservations[[#This Row],[Reservation]],Reservations[Id],0))</f>
        <v>3</v>
      </c>
      <c r="E4096">
        <f>INDEX(Reservations[Screening],MATCH(SeatReservations[[#This Row],[Reservation]],Reservations[Id],0))</f>
        <v>672</v>
      </c>
      <c r="F4096">
        <f t="shared" si="63"/>
        <v>1</v>
      </c>
      <c r="G4096">
        <f>INDEX(Seat!E:E,MATCH(SeatReservations!C4096,Seat!A:A,0))</f>
        <v>0</v>
      </c>
    </row>
    <row r="4097" spans="1:7" x14ac:dyDescent="0.25">
      <c r="A4097">
        <v>4096</v>
      </c>
      <c r="B4097">
        <v>1001</v>
      </c>
      <c r="C4097">
        <v>1421</v>
      </c>
      <c r="D4097">
        <f>INDEX(Reservations[Hall (won''t be transferred to database)],MATCH(SeatReservations[[#This Row],[Reservation]],Reservations[Id],0))</f>
        <v>10</v>
      </c>
      <c r="E4097">
        <f>INDEX(Reservations[Screening],MATCH(SeatReservations[[#This Row],[Reservation]],Reservations[Id],0))</f>
        <v>70</v>
      </c>
      <c r="F4097">
        <f t="shared" si="63"/>
        <v>1</v>
      </c>
      <c r="G4097">
        <f>INDEX(Seat!E:E,MATCH(SeatReservations!C4097,Seat!A:A,0))</f>
        <v>0</v>
      </c>
    </row>
    <row r="4098" spans="1:7" x14ac:dyDescent="0.25">
      <c r="A4098">
        <v>4097</v>
      </c>
      <c r="B4098">
        <v>2862</v>
      </c>
      <c r="C4098">
        <v>1069</v>
      </c>
      <c r="D4098">
        <f>INDEX(Reservations[Hall (won''t be transferred to database)],MATCH(SeatReservations[[#This Row],[Reservation]],Reservations[Id],0))</f>
        <v>6</v>
      </c>
      <c r="E4098">
        <f>INDEX(Reservations[Screening],MATCH(SeatReservations[[#This Row],[Reservation]],Reservations[Id],0))</f>
        <v>658</v>
      </c>
      <c r="F4098">
        <f t="shared" ref="F4098:F4161" si="64">COUNTIFS($E$1:$E$15894,E4098,$C$1:$C$15894,C4098)</f>
        <v>1</v>
      </c>
      <c r="G4098">
        <f>INDEX(Seat!E:E,MATCH(SeatReservations!C4098,Seat!A:A,0))</f>
        <v>0</v>
      </c>
    </row>
    <row r="4099" spans="1:7" x14ac:dyDescent="0.25">
      <c r="A4099">
        <v>4098</v>
      </c>
      <c r="B4099">
        <v>269</v>
      </c>
      <c r="C4099">
        <v>1043</v>
      </c>
      <c r="D4099">
        <f>INDEX(Reservations[Hall (won''t be transferred to database)],MATCH(SeatReservations[[#This Row],[Reservation]],Reservations[Id],0))</f>
        <v>5</v>
      </c>
      <c r="E4099">
        <f>INDEX(Reservations[Screening],MATCH(SeatReservations[[#This Row],[Reservation]],Reservations[Id],0))</f>
        <v>655</v>
      </c>
      <c r="F4099">
        <f t="shared" si="64"/>
        <v>1</v>
      </c>
      <c r="G4099">
        <f>INDEX(Seat!E:E,MATCH(SeatReservations!C4099,Seat!A:A,0))</f>
        <v>0</v>
      </c>
    </row>
    <row r="4100" spans="1:7" x14ac:dyDescent="0.25">
      <c r="A4100">
        <v>4099</v>
      </c>
      <c r="B4100">
        <v>605</v>
      </c>
      <c r="C4100">
        <v>1302</v>
      </c>
      <c r="D4100">
        <f>INDEX(Reservations[Hall (won''t be transferred to database)],MATCH(SeatReservations[[#This Row],[Reservation]],Reservations[Id],0))</f>
        <v>8</v>
      </c>
      <c r="E4100">
        <f>INDEX(Reservations[Screening],MATCH(SeatReservations[[#This Row],[Reservation]],Reservations[Id],0))</f>
        <v>601</v>
      </c>
      <c r="F4100">
        <f t="shared" si="64"/>
        <v>2</v>
      </c>
      <c r="G4100">
        <f>INDEX(Seat!E:E,MATCH(SeatReservations!C4100,Seat!A:A,0))</f>
        <v>0</v>
      </c>
    </row>
    <row r="4101" spans="1:7" x14ac:dyDescent="0.25">
      <c r="A4101">
        <v>4100</v>
      </c>
      <c r="B4101">
        <v>1051</v>
      </c>
      <c r="C4101">
        <v>448</v>
      </c>
      <c r="D4101">
        <f>INDEX(Reservations[Hall (won''t be transferred to database)],MATCH(SeatReservations[[#This Row],[Reservation]],Reservations[Id],0))</f>
        <v>2</v>
      </c>
      <c r="E4101">
        <f>INDEX(Reservations[Screening],MATCH(SeatReservations[[#This Row],[Reservation]],Reservations[Id],0))</f>
        <v>58</v>
      </c>
      <c r="F4101">
        <f t="shared" si="64"/>
        <v>1</v>
      </c>
      <c r="G4101">
        <f>INDEX(Seat!E:E,MATCH(SeatReservations!C4101,Seat!A:A,0))</f>
        <v>0</v>
      </c>
    </row>
    <row r="4102" spans="1:7" x14ac:dyDescent="0.25">
      <c r="A4102">
        <v>4101</v>
      </c>
      <c r="B4102">
        <v>1993</v>
      </c>
      <c r="C4102">
        <v>134</v>
      </c>
      <c r="D4102">
        <f>INDEX(Reservations[Hall (won''t be transferred to database)],MATCH(SeatReservations[[#This Row],[Reservation]],Reservations[Id],0))</f>
        <v>1</v>
      </c>
      <c r="E4102">
        <f>INDEX(Reservations[Screening],MATCH(SeatReservations[[#This Row],[Reservation]],Reservations[Id],0))</f>
        <v>148</v>
      </c>
      <c r="F4102">
        <f t="shared" si="64"/>
        <v>1</v>
      </c>
      <c r="G4102">
        <f>INDEX(Seat!E:E,MATCH(SeatReservations!C4102,Seat!A:A,0))</f>
        <v>0</v>
      </c>
    </row>
    <row r="4103" spans="1:7" x14ac:dyDescent="0.25">
      <c r="A4103">
        <v>4102</v>
      </c>
      <c r="B4103">
        <v>1205</v>
      </c>
      <c r="C4103">
        <v>167</v>
      </c>
      <c r="D4103">
        <f>INDEX(Reservations[Hall (won''t be transferred to database)],MATCH(SeatReservations[[#This Row],[Reservation]],Reservations[Id],0))</f>
        <v>1</v>
      </c>
      <c r="E4103">
        <f>INDEX(Reservations[Screening],MATCH(SeatReservations[[#This Row],[Reservation]],Reservations[Id],0))</f>
        <v>137</v>
      </c>
      <c r="F4103">
        <f t="shared" si="64"/>
        <v>1</v>
      </c>
      <c r="G4103">
        <f>INDEX(Seat!E:E,MATCH(SeatReservations!C4103,Seat!A:A,0))</f>
        <v>0</v>
      </c>
    </row>
    <row r="4104" spans="1:7" x14ac:dyDescent="0.25">
      <c r="A4104">
        <v>4103</v>
      </c>
      <c r="B4104">
        <v>2983</v>
      </c>
      <c r="C4104">
        <v>1323</v>
      </c>
      <c r="D4104">
        <f>INDEX(Reservations[Hall (won''t be transferred to database)],MATCH(SeatReservations[[#This Row],[Reservation]],Reservations[Id],0))</f>
        <v>9</v>
      </c>
      <c r="E4104">
        <f>INDEX(Reservations[Screening],MATCH(SeatReservations[[#This Row],[Reservation]],Reservations[Id],0))</f>
        <v>795</v>
      </c>
      <c r="F4104">
        <f t="shared" si="64"/>
        <v>2</v>
      </c>
      <c r="G4104">
        <f>INDEX(Seat!E:E,MATCH(SeatReservations!C4104,Seat!A:A,0))</f>
        <v>0</v>
      </c>
    </row>
    <row r="4105" spans="1:7" x14ac:dyDescent="0.25">
      <c r="A4105">
        <v>4104</v>
      </c>
      <c r="B4105">
        <v>523</v>
      </c>
      <c r="C4105">
        <v>901</v>
      </c>
      <c r="D4105">
        <f>INDEX(Reservations[Hall (won''t be transferred to database)],MATCH(SeatReservations[[#This Row],[Reservation]],Reservations[Id],0))</f>
        <v>4</v>
      </c>
      <c r="E4105">
        <f>INDEX(Reservations[Screening],MATCH(SeatReservations[[#This Row],[Reservation]],Reservations[Id],0))</f>
        <v>798</v>
      </c>
      <c r="F4105">
        <f t="shared" si="64"/>
        <v>1</v>
      </c>
      <c r="G4105">
        <f>INDEX(Seat!E:E,MATCH(SeatReservations!C4105,Seat!A:A,0))</f>
        <v>0</v>
      </c>
    </row>
    <row r="4106" spans="1:7" x14ac:dyDescent="0.25">
      <c r="A4106">
        <v>4105</v>
      </c>
      <c r="B4106">
        <v>2270</v>
      </c>
      <c r="C4106">
        <v>887</v>
      </c>
      <c r="D4106">
        <f>INDEX(Reservations[Hall (won''t be transferred to database)],MATCH(SeatReservations[[#This Row],[Reservation]],Reservations[Id],0))</f>
        <v>4</v>
      </c>
      <c r="E4106">
        <f>INDEX(Reservations[Screening],MATCH(SeatReservations[[#This Row],[Reservation]],Reservations[Id],0))</f>
        <v>792</v>
      </c>
      <c r="F4106">
        <f t="shared" si="64"/>
        <v>1</v>
      </c>
      <c r="G4106">
        <f>INDEX(Seat!E:E,MATCH(SeatReservations!C4106,Seat!A:A,0))</f>
        <v>0</v>
      </c>
    </row>
    <row r="4107" spans="1:7" x14ac:dyDescent="0.25">
      <c r="A4107">
        <v>4106</v>
      </c>
      <c r="B4107">
        <v>895</v>
      </c>
      <c r="C4107">
        <v>1144</v>
      </c>
      <c r="D4107">
        <f>INDEX(Reservations[Hall (won''t be transferred to database)],MATCH(SeatReservations[[#This Row],[Reservation]],Reservations[Id],0))</f>
        <v>6</v>
      </c>
      <c r="E4107">
        <f>INDEX(Reservations[Screening],MATCH(SeatReservations[[#This Row],[Reservation]],Reservations[Id],0))</f>
        <v>615</v>
      </c>
      <c r="F4107">
        <f t="shared" si="64"/>
        <v>2</v>
      </c>
      <c r="G4107">
        <f>INDEX(Seat!E:E,MATCH(SeatReservations!C4107,Seat!A:A,0))</f>
        <v>0</v>
      </c>
    </row>
    <row r="4108" spans="1:7" x14ac:dyDescent="0.25">
      <c r="A4108">
        <v>4107</v>
      </c>
      <c r="B4108">
        <v>686</v>
      </c>
      <c r="C4108">
        <v>354</v>
      </c>
      <c r="D4108">
        <f>INDEX(Reservations[Hall (won''t be transferred to database)],MATCH(SeatReservations[[#This Row],[Reservation]],Reservations[Id],0))</f>
        <v>2</v>
      </c>
      <c r="E4108">
        <f>INDEX(Reservations[Screening],MATCH(SeatReservations[[#This Row],[Reservation]],Reservations[Id],0))</f>
        <v>632</v>
      </c>
      <c r="F4108">
        <f t="shared" si="64"/>
        <v>1</v>
      </c>
      <c r="G4108">
        <f>INDEX(Seat!E:E,MATCH(SeatReservations!C4108,Seat!A:A,0))</f>
        <v>0</v>
      </c>
    </row>
    <row r="4109" spans="1:7" x14ac:dyDescent="0.25">
      <c r="A4109">
        <v>4108</v>
      </c>
      <c r="B4109">
        <v>2171</v>
      </c>
      <c r="C4109">
        <v>1066</v>
      </c>
      <c r="D4109">
        <f>INDEX(Reservations[Hall (won''t be transferred to database)],MATCH(SeatReservations[[#This Row],[Reservation]],Reservations[Id],0))</f>
        <v>6</v>
      </c>
      <c r="E4109">
        <f>INDEX(Reservations[Screening],MATCH(SeatReservations[[#This Row],[Reservation]],Reservations[Id],0))</f>
        <v>725</v>
      </c>
      <c r="F4109">
        <f t="shared" si="64"/>
        <v>1</v>
      </c>
      <c r="G4109">
        <f>INDEX(Seat!E:E,MATCH(SeatReservations!C4109,Seat!A:A,0))</f>
        <v>0</v>
      </c>
    </row>
    <row r="4110" spans="1:7" x14ac:dyDescent="0.25">
      <c r="A4110">
        <v>4109</v>
      </c>
      <c r="B4110">
        <v>25</v>
      </c>
      <c r="C4110">
        <v>885</v>
      </c>
      <c r="D4110">
        <f>INDEX(Reservations[Hall (won''t be transferred to database)],MATCH(SeatReservations[[#This Row],[Reservation]],Reservations[Id],0))</f>
        <v>4</v>
      </c>
      <c r="E4110">
        <f>INDEX(Reservations[Screening],MATCH(SeatReservations[[#This Row],[Reservation]],Reservations[Id],0))</f>
        <v>653</v>
      </c>
      <c r="F4110">
        <f t="shared" si="64"/>
        <v>1</v>
      </c>
      <c r="G4110">
        <f>INDEX(Seat!E:E,MATCH(SeatReservations!C4110,Seat!A:A,0))</f>
        <v>0</v>
      </c>
    </row>
    <row r="4111" spans="1:7" x14ac:dyDescent="0.25">
      <c r="A4111">
        <v>4110</v>
      </c>
      <c r="B4111">
        <v>427</v>
      </c>
      <c r="C4111">
        <v>750</v>
      </c>
      <c r="D4111">
        <f>INDEX(Reservations[Hall (won''t be transferred to database)],MATCH(SeatReservations[[#This Row],[Reservation]],Reservations[Id],0))</f>
        <v>4</v>
      </c>
      <c r="E4111">
        <f>INDEX(Reservations[Screening],MATCH(SeatReservations[[#This Row],[Reservation]],Reservations[Id],0))</f>
        <v>738</v>
      </c>
      <c r="F4111">
        <f t="shared" si="64"/>
        <v>1</v>
      </c>
      <c r="G4111">
        <f>INDEX(Seat!E:E,MATCH(SeatReservations!C4111,Seat!A:A,0))</f>
        <v>0</v>
      </c>
    </row>
    <row r="4112" spans="1:7" x14ac:dyDescent="0.25">
      <c r="A4112">
        <v>4111</v>
      </c>
      <c r="B4112">
        <v>2535</v>
      </c>
      <c r="C4112">
        <v>1263</v>
      </c>
      <c r="D4112">
        <f>INDEX(Reservations[Hall (won''t be transferred to database)],MATCH(SeatReservations[[#This Row],[Reservation]],Reservations[Id],0))</f>
        <v>8</v>
      </c>
      <c r="E4112">
        <f>INDEX(Reservations[Screening],MATCH(SeatReservations[[#This Row],[Reservation]],Reservations[Id],0))</f>
        <v>652</v>
      </c>
      <c r="F4112">
        <f t="shared" si="64"/>
        <v>1</v>
      </c>
      <c r="G4112">
        <f>INDEX(Seat!E:E,MATCH(SeatReservations!C4112,Seat!A:A,0))</f>
        <v>0</v>
      </c>
    </row>
    <row r="4113" spans="1:7" x14ac:dyDescent="0.25">
      <c r="A4113">
        <v>4112</v>
      </c>
      <c r="B4113">
        <v>376</v>
      </c>
      <c r="C4113">
        <v>1270</v>
      </c>
      <c r="D4113">
        <f>INDEX(Reservations[Hall (won''t be transferred to database)],MATCH(SeatReservations[[#This Row],[Reservation]],Reservations[Id],0))</f>
        <v>8</v>
      </c>
      <c r="E4113">
        <f>INDEX(Reservations[Screening],MATCH(SeatReservations[[#This Row],[Reservation]],Reservations[Id],0))</f>
        <v>603</v>
      </c>
      <c r="F4113">
        <f t="shared" si="64"/>
        <v>1</v>
      </c>
      <c r="G4113">
        <f>INDEX(Seat!E:E,MATCH(SeatReservations!C4113,Seat!A:A,0))</f>
        <v>0</v>
      </c>
    </row>
    <row r="4114" spans="1:7" x14ac:dyDescent="0.25">
      <c r="A4114">
        <v>4113</v>
      </c>
      <c r="B4114">
        <v>2974</v>
      </c>
      <c r="C4114">
        <v>843</v>
      </c>
      <c r="D4114">
        <f>INDEX(Reservations[Hall (won''t be transferred to database)],MATCH(SeatReservations[[#This Row],[Reservation]],Reservations[Id],0))</f>
        <v>4</v>
      </c>
      <c r="E4114">
        <f>INDEX(Reservations[Screening],MATCH(SeatReservations[[#This Row],[Reservation]],Reservations[Id],0))</f>
        <v>717</v>
      </c>
      <c r="F4114">
        <f t="shared" si="64"/>
        <v>1</v>
      </c>
      <c r="G4114">
        <f>INDEX(Seat!E:E,MATCH(SeatReservations!C4114,Seat!A:A,0))</f>
        <v>0</v>
      </c>
    </row>
    <row r="4115" spans="1:7" x14ac:dyDescent="0.25">
      <c r="A4115">
        <v>4114</v>
      </c>
      <c r="B4115">
        <v>1520</v>
      </c>
      <c r="C4115">
        <v>1275</v>
      </c>
      <c r="D4115">
        <f>INDEX(Reservations[Hall (won''t be transferred to database)],MATCH(SeatReservations[[#This Row],[Reservation]],Reservations[Id],0))</f>
        <v>8</v>
      </c>
      <c r="E4115">
        <f>INDEX(Reservations[Screening],MATCH(SeatReservations[[#This Row],[Reservation]],Reservations[Id],0))</f>
        <v>189</v>
      </c>
      <c r="F4115">
        <f t="shared" si="64"/>
        <v>1</v>
      </c>
      <c r="G4115">
        <f>INDEX(Seat!E:E,MATCH(SeatReservations!C4115,Seat!A:A,0))</f>
        <v>0</v>
      </c>
    </row>
    <row r="4116" spans="1:7" x14ac:dyDescent="0.25">
      <c r="A4116">
        <v>4115</v>
      </c>
      <c r="B4116">
        <v>1598</v>
      </c>
      <c r="C4116">
        <v>603</v>
      </c>
      <c r="D4116">
        <f>INDEX(Reservations[Hall (won''t be transferred to database)],MATCH(SeatReservations[[#This Row],[Reservation]],Reservations[Id],0))</f>
        <v>3</v>
      </c>
      <c r="E4116">
        <f>INDEX(Reservations[Screening],MATCH(SeatReservations[[#This Row],[Reservation]],Reservations[Id],0))</f>
        <v>158</v>
      </c>
      <c r="F4116">
        <f t="shared" si="64"/>
        <v>1</v>
      </c>
      <c r="G4116">
        <f>INDEX(Seat!E:E,MATCH(SeatReservations!C4116,Seat!A:A,0))</f>
        <v>0</v>
      </c>
    </row>
    <row r="4117" spans="1:7" x14ac:dyDescent="0.25">
      <c r="A4117">
        <v>4116</v>
      </c>
      <c r="B4117">
        <v>298</v>
      </c>
      <c r="C4117">
        <v>267</v>
      </c>
      <c r="D4117">
        <f>INDEX(Reservations[Hall (won''t be transferred to database)],MATCH(SeatReservations[[#This Row],[Reservation]],Reservations[Id],0))</f>
        <v>2</v>
      </c>
      <c r="E4117">
        <f>INDEX(Reservations[Screening],MATCH(SeatReservations[[#This Row],[Reservation]],Reservations[Id],0))</f>
        <v>816</v>
      </c>
      <c r="F4117">
        <f t="shared" si="64"/>
        <v>1</v>
      </c>
      <c r="G4117">
        <f>INDEX(Seat!E:E,MATCH(SeatReservations!C4117,Seat!A:A,0))</f>
        <v>0</v>
      </c>
    </row>
    <row r="4118" spans="1:7" x14ac:dyDescent="0.25">
      <c r="A4118">
        <v>4117</v>
      </c>
      <c r="B4118">
        <v>2072</v>
      </c>
      <c r="C4118">
        <v>1221</v>
      </c>
      <c r="D4118">
        <f>INDEX(Reservations[Hall (won''t be transferred to database)],MATCH(SeatReservations[[#This Row],[Reservation]],Reservations[Id],0))</f>
        <v>7</v>
      </c>
      <c r="E4118">
        <f>INDEX(Reservations[Screening],MATCH(SeatReservations[[#This Row],[Reservation]],Reservations[Id],0))</f>
        <v>819</v>
      </c>
      <c r="F4118">
        <f t="shared" si="64"/>
        <v>2</v>
      </c>
      <c r="G4118">
        <f>INDEX(Seat!E:E,MATCH(SeatReservations!C4118,Seat!A:A,0))</f>
        <v>0</v>
      </c>
    </row>
    <row r="4119" spans="1:7" x14ac:dyDescent="0.25">
      <c r="A4119">
        <v>4118</v>
      </c>
      <c r="B4119">
        <v>2290</v>
      </c>
      <c r="C4119">
        <v>1410</v>
      </c>
      <c r="D4119">
        <f>INDEX(Reservations[Hall (won''t be transferred to database)],MATCH(SeatReservations[[#This Row],[Reservation]],Reservations[Id],0))</f>
        <v>10</v>
      </c>
      <c r="E4119">
        <f>INDEX(Reservations[Screening],MATCH(SeatReservations[[#This Row],[Reservation]],Reservations[Id],0))</f>
        <v>676</v>
      </c>
      <c r="F4119">
        <f t="shared" si="64"/>
        <v>3</v>
      </c>
      <c r="G4119">
        <f>INDEX(Seat!E:E,MATCH(SeatReservations!C4119,Seat!A:A,0))</f>
        <v>0</v>
      </c>
    </row>
    <row r="4120" spans="1:7" x14ac:dyDescent="0.25">
      <c r="A4120">
        <v>4119</v>
      </c>
      <c r="B4120">
        <v>1215</v>
      </c>
      <c r="C4120">
        <v>962</v>
      </c>
      <c r="D4120">
        <f>INDEX(Reservations[Hall (won''t be transferred to database)],MATCH(SeatReservations[[#This Row],[Reservation]],Reservations[Id],0))</f>
        <v>5</v>
      </c>
      <c r="E4120">
        <f>INDEX(Reservations[Screening],MATCH(SeatReservations[[#This Row],[Reservation]],Reservations[Id],0))</f>
        <v>52</v>
      </c>
      <c r="F4120">
        <f t="shared" si="64"/>
        <v>1</v>
      </c>
      <c r="G4120">
        <f>INDEX(Seat!E:E,MATCH(SeatReservations!C4120,Seat!A:A,0))</f>
        <v>0</v>
      </c>
    </row>
    <row r="4121" spans="1:7" x14ac:dyDescent="0.25">
      <c r="A4121">
        <v>4120</v>
      </c>
      <c r="B4121">
        <v>1648</v>
      </c>
      <c r="C4121">
        <v>1292</v>
      </c>
      <c r="D4121">
        <f>INDEX(Reservations[Hall (won''t be transferred to database)],MATCH(SeatReservations[[#This Row],[Reservation]],Reservations[Id],0))</f>
        <v>8</v>
      </c>
      <c r="E4121">
        <f>INDEX(Reservations[Screening],MATCH(SeatReservations[[#This Row],[Reservation]],Reservations[Id],0))</f>
        <v>66</v>
      </c>
      <c r="F4121">
        <f t="shared" si="64"/>
        <v>1</v>
      </c>
      <c r="G4121">
        <f>INDEX(Seat!E:E,MATCH(SeatReservations!C4121,Seat!A:A,0))</f>
        <v>0</v>
      </c>
    </row>
    <row r="4122" spans="1:7" x14ac:dyDescent="0.25">
      <c r="A4122">
        <v>4121</v>
      </c>
      <c r="B4122">
        <v>1626</v>
      </c>
      <c r="C4122">
        <v>1307</v>
      </c>
      <c r="D4122">
        <f>INDEX(Reservations[Hall (won''t be transferred to database)],MATCH(SeatReservations[[#This Row],[Reservation]],Reservations[Id],0))</f>
        <v>8</v>
      </c>
      <c r="E4122">
        <f>INDEX(Reservations[Screening],MATCH(SeatReservations[[#This Row],[Reservation]],Reservations[Id],0))</f>
        <v>144</v>
      </c>
      <c r="F4122">
        <f t="shared" si="64"/>
        <v>1</v>
      </c>
      <c r="G4122">
        <f>INDEX(Seat!E:E,MATCH(SeatReservations!C4122,Seat!A:A,0))</f>
        <v>0</v>
      </c>
    </row>
    <row r="4123" spans="1:7" x14ac:dyDescent="0.25">
      <c r="A4123">
        <v>4122</v>
      </c>
      <c r="B4123">
        <v>2994</v>
      </c>
      <c r="C4123">
        <v>1144</v>
      </c>
      <c r="D4123">
        <f>INDEX(Reservations[Hall (won''t be transferred to database)],MATCH(SeatReservations[[#This Row],[Reservation]],Reservations[Id],0))</f>
        <v>6</v>
      </c>
      <c r="E4123">
        <f>INDEX(Reservations[Screening],MATCH(SeatReservations[[#This Row],[Reservation]],Reservations[Id],0))</f>
        <v>724</v>
      </c>
      <c r="F4123">
        <f t="shared" si="64"/>
        <v>1</v>
      </c>
      <c r="G4123">
        <f>INDEX(Seat!E:E,MATCH(SeatReservations!C4123,Seat!A:A,0))</f>
        <v>0</v>
      </c>
    </row>
    <row r="4124" spans="1:7" x14ac:dyDescent="0.25">
      <c r="A4124">
        <v>4123</v>
      </c>
      <c r="B4124">
        <v>1470</v>
      </c>
      <c r="C4124">
        <v>1322</v>
      </c>
      <c r="D4124">
        <f>INDEX(Reservations[Hall (won''t be transferred to database)],MATCH(SeatReservations[[#This Row],[Reservation]],Reservations[Id],0))</f>
        <v>9</v>
      </c>
      <c r="E4124">
        <f>INDEX(Reservations[Screening],MATCH(SeatReservations[[#This Row],[Reservation]],Reservations[Id],0))</f>
        <v>124</v>
      </c>
      <c r="F4124">
        <f t="shared" si="64"/>
        <v>1</v>
      </c>
      <c r="G4124">
        <f>INDEX(Seat!E:E,MATCH(SeatReservations!C4124,Seat!A:A,0))</f>
        <v>0</v>
      </c>
    </row>
    <row r="4125" spans="1:7" x14ac:dyDescent="0.25">
      <c r="A4125">
        <v>4124</v>
      </c>
      <c r="B4125">
        <v>1989</v>
      </c>
      <c r="C4125">
        <v>615</v>
      </c>
      <c r="D4125">
        <f>INDEX(Reservations[Hall (won''t be transferred to database)],MATCH(SeatReservations[[#This Row],[Reservation]],Reservations[Id],0))</f>
        <v>3</v>
      </c>
      <c r="E4125">
        <f>INDEX(Reservations[Screening],MATCH(SeatReservations[[#This Row],[Reservation]],Reservations[Id],0))</f>
        <v>187</v>
      </c>
      <c r="F4125">
        <f t="shared" si="64"/>
        <v>1</v>
      </c>
      <c r="G4125">
        <f>INDEX(Seat!E:E,MATCH(SeatReservations!C4125,Seat!A:A,0))</f>
        <v>0</v>
      </c>
    </row>
    <row r="4126" spans="1:7" x14ac:dyDescent="0.25">
      <c r="A4126">
        <v>4125</v>
      </c>
      <c r="B4126">
        <v>1551</v>
      </c>
      <c r="C4126">
        <v>433</v>
      </c>
      <c r="D4126">
        <f>INDEX(Reservations[Hall (won''t be transferred to database)],MATCH(SeatReservations[[#This Row],[Reservation]],Reservations[Id],0))</f>
        <v>2</v>
      </c>
      <c r="E4126">
        <f>INDEX(Reservations[Screening],MATCH(SeatReservations[[#This Row],[Reservation]],Reservations[Id],0))</f>
        <v>223</v>
      </c>
      <c r="F4126">
        <f t="shared" si="64"/>
        <v>1</v>
      </c>
      <c r="G4126">
        <f>INDEX(Seat!E:E,MATCH(SeatReservations!C4126,Seat!A:A,0))</f>
        <v>0</v>
      </c>
    </row>
    <row r="4127" spans="1:7" x14ac:dyDescent="0.25">
      <c r="A4127">
        <v>4126</v>
      </c>
      <c r="B4127">
        <v>2704</v>
      </c>
      <c r="C4127">
        <v>1422</v>
      </c>
      <c r="D4127">
        <f>INDEX(Reservations[Hall (won''t be transferred to database)],MATCH(SeatReservations[[#This Row],[Reservation]],Reservations[Id],0))</f>
        <v>10</v>
      </c>
      <c r="E4127">
        <f>INDEX(Reservations[Screening],MATCH(SeatReservations[[#This Row],[Reservation]],Reservations[Id],0))</f>
        <v>704</v>
      </c>
      <c r="F4127">
        <f t="shared" si="64"/>
        <v>1</v>
      </c>
      <c r="G4127">
        <f>INDEX(Seat!E:E,MATCH(SeatReservations!C4127,Seat!A:A,0))</f>
        <v>0</v>
      </c>
    </row>
    <row r="4128" spans="1:7" x14ac:dyDescent="0.25">
      <c r="A4128">
        <v>4127</v>
      </c>
      <c r="B4128">
        <v>587</v>
      </c>
      <c r="C4128">
        <v>1352</v>
      </c>
      <c r="D4128">
        <f>INDEX(Reservations[Hall (won''t be transferred to database)],MATCH(SeatReservations[[#This Row],[Reservation]],Reservations[Id],0))</f>
        <v>9</v>
      </c>
      <c r="E4128">
        <f>INDEX(Reservations[Screening],MATCH(SeatReservations[[#This Row],[Reservation]],Reservations[Id],0))</f>
        <v>701</v>
      </c>
      <c r="F4128">
        <f t="shared" si="64"/>
        <v>1</v>
      </c>
      <c r="G4128">
        <f>INDEX(Seat!E:E,MATCH(SeatReservations!C4128,Seat!A:A,0))</f>
        <v>0</v>
      </c>
    </row>
    <row r="4129" spans="1:7" x14ac:dyDescent="0.25">
      <c r="A4129">
        <v>4128</v>
      </c>
      <c r="B4129">
        <v>2535</v>
      </c>
      <c r="C4129">
        <v>1272</v>
      </c>
      <c r="D4129">
        <f>INDEX(Reservations[Hall (won''t be transferred to database)],MATCH(SeatReservations[[#This Row],[Reservation]],Reservations[Id],0))</f>
        <v>8</v>
      </c>
      <c r="E4129">
        <f>INDEX(Reservations[Screening],MATCH(SeatReservations[[#This Row],[Reservation]],Reservations[Id],0))</f>
        <v>652</v>
      </c>
      <c r="F4129">
        <f t="shared" si="64"/>
        <v>1</v>
      </c>
      <c r="G4129">
        <f>INDEX(Seat!E:E,MATCH(SeatReservations!C4129,Seat!A:A,0))</f>
        <v>0</v>
      </c>
    </row>
    <row r="4130" spans="1:7" x14ac:dyDescent="0.25">
      <c r="A4130">
        <v>4129</v>
      </c>
      <c r="B4130">
        <v>859</v>
      </c>
      <c r="C4130">
        <v>985</v>
      </c>
      <c r="D4130">
        <f>INDEX(Reservations[Hall (won''t be transferred to database)],MATCH(SeatReservations[[#This Row],[Reservation]],Reservations[Id],0))</f>
        <v>5</v>
      </c>
      <c r="E4130">
        <f>INDEX(Reservations[Screening],MATCH(SeatReservations[[#This Row],[Reservation]],Reservations[Id],0))</f>
        <v>718</v>
      </c>
      <c r="F4130">
        <f t="shared" si="64"/>
        <v>1</v>
      </c>
      <c r="G4130">
        <f>INDEX(Seat!E:E,MATCH(SeatReservations!C4130,Seat!A:A,0))</f>
        <v>0</v>
      </c>
    </row>
    <row r="4131" spans="1:7" x14ac:dyDescent="0.25">
      <c r="A4131">
        <v>4130</v>
      </c>
      <c r="B4131">
        <v>2168</v>
      </c>
      <c r="C4131">
        <v>990</v>
      </c>
      <c r="D4131">
        <f>INDEX(Reservations[Hall (won''t be transferred to database)],MATCH(SeatReservations[[#This Row],[Reservation]],Reservations[Id],0))</f>
        <v>5</v>
      </c>
      <c r="E4131">
        <f>INDEX(Reservations[Screening],MATCH(SeatReservations[[#This Row],[Reservation]],Reservations[Id],0))</f>
        <v>734</v>
      </c>
      <c r="F4131">
        <f t="shared" si="64"/>
        <v>1</v>
      </c>
      <c r="G4131">
        <f>INDEX(Seat!E:E,MATCH(SeatReservations!C4131,Seat!A:A,0))</f>
        <v>0</v>
      </c>
    </row>
    <row r="4132" spans="1:7" x14ac:dyDescent="0.25">
      <c r="A4132">
        <v>4131</v>
      </c>
      <c r="B4132">
        <v>1666</v>
      </c>
      <c r="C4132">
        <v>1112</v>
      </c>
      <c r="D4132">
        <f>INDEX(Reservations[Hall (won''t be transferred to database)],MATCH(SeatReservations[[#This Row],[Reservation]],Reservations[Id],0))</f>
        <v>6</v>
      </c>
      <c r="E4132">
        <f>INDEX(Reservations[Screening],MATCH(SeatReservations[[#This Row],[Reservation]],Reservations[Id],0))</f>
        <v>60</v>
      </c>
      <c r="F4132">
        <f t="shared" si="64"/>
        <v>1</v>
      </c>
      <c r="G4132">
        <f>INDEX(Seat!E:E,MATCH(SeatReservations!C4132,Seat!A:A,0))</f>
        <v>0</v>
      </c>
    </row>
    <row r="4133" spans="1:7" x14ac:dyDescent="0.25">
      <c r="A4133">
        <v>4132</v>
      </c>
      <c r="B4133">
        <v>1943</v>
      </c>
      <c r="C4133">
        <v>19</v>
      </c>
      <c r="D4133">
        <f>INDEX(Reservations[Hall (won''t be transferred to database)],MATCH(SeatReservations[[#This Row],[Reservation]],Reservations[Id],0))</f>
        <v>1</v>
      </c>
      <c r="E4133">
        <f>INDEX(Reservations[Screening],MATCH(SeatReservations[[#This Row],[Reservation]],Reservations[Id],0))</f>
        <v>111</v>
      </c>
      <c r="F4133">
        <f t="shared" si="64"/>
        <v>1</v>
      </c>
      <c r="G4133">
        <f>INDEX(Seat!E:E,MATCH(SeatReservations!C4133,Seat!A:A,0))</f>
        <v>0</v>
      </c>
    </row>
    <row r="4134" spans="1:7" x14ac:dyDescent="0.25">
      <c r="A4134">
        <v>4133</v>
      </c>
      <c r="B4134">
        <v>2357</v>
      </c>
      <c r="C4134">
        <v>1358</v>
      </c>
      <c r="D4134">
        <f>INDEX(Reservations[Hall (won''t be transferred to database)],MATCH(SeatReservations[[#This Row],[Reservation]],Reservations[Id],0))</f>
        <v>9</v>
      </c>
      <c r="E4134">
        <f>INDEX(Reservations[Screening],MATCH(SeatReservations[[#This Row],[Reservation]],Reservations[Id],0))</f>
        <v>748</v>
      </c>
      <c r="F4134">
        <f t="shared" si="64"/>
        <v>1</v>
      </c>
      <c r="G4134">
        <f>INDEX(Seat!E:E,MATCH(SeatReservations!C4134,Seat!A:A,0))</f>
        <v>0</v>
      </c>
    </row>
    <row r="4135" spans="1:7" x14ac:dyDescent="0.25">
      <c r="A4135">
        <v>4134</v>
      </c>
      <c r="B4135">
        <v>2405</v>
      </c>
      <c r="C4135">
        <v>1427</v>
      </c>
      <c r="D4135">
        <f>INDEX(Reservations[Hall (won''t be transferred to database)],MATCH(SeatReservations[[#This Row],[Reservation]],Reservations[Id],0))</f>
        <v>10</v>
      </c>
      <c r="E4135">
        <f>INDEX(Reservations[Screening],MATCH(SeatReservations[[#This Row],[Reservation]],Reservations[Id],0))</f>
        <v>602</v>
      </c>
      <c r="F4135">
        <f t="shared" si="64"/>
        <v>1</v>
      </c>
      <c r="G4135">
        <f>INDEX(Seat!E:E,MATCH(SeatReservations!C4135,Seat!A:A,0))</f>
        <v>0</v>
      </c>
    </row>
    <row r="4136" spans="1:7" x14ac:dyDescent="0.25">
      <c r="A4136">
        <v>4135</v>
      </c>
      <c r="B4136">
        <v>2339</v>
      </c>
      <c r="C4136">
        <v>195</v>
      </c>
      <c r="D4136">
        <f>INDEX(Reservations[Hall (won''t be transferred to database)],MATCH(SeatReservations[[#This Row],[Reservation]],Reservations[Id],0))</f>
        <v>1</v>
      </c>
      <c r="E4136">
        <f>INDEX(Reservations[Screening],MATCH(SeatReservations[[#This Row],[Reservation]],Reservations[Id],0))</f>
        <v>826</v>
      </c>
      <c r="F4136">
        <f t="shared" si="64"/>
        <v>1</v>
      </c>
      <c r="G4136">
        <f>INDEX(Seat!E:E,MATCH(SeatReservations!C4136,Seat!A:A,0))</f>
        <v>0</v>
      </c>
    </row>
    <row r="4137" spans="1:7" x14ac:dyDescent="0.25">
      <c r="A4137">
        <v>4136</v>
      </c>
      <c r="B4137">
        <v>1403</v>
      </c>
      <c r="C4137">
        <v>1003</v>
      </c>
      <c r="D4137">
        <f>INDEX(Reservations[Hall (won''t be transferred to database)],MATCH(SeatReservations[[#This Row],[Reservation]],Reservations[Id],0))</f>
        <v>5</v>
      </c>
      <c r="E4137">
        <f>INDEX(Reservations[Screening],MATCH(SeatReservations[[#This Row],[Reservation]],Reservations[Id],0))</f>
        <v>225</v>
      </c>
      <c r="F4137">
        <f t="shared" si="64"/>
        <v>1</v>
      </c>
      <c r="G4137">
        <f>INDEX(Seat!E:E,MATCH(SeatReservations!C4137,Seat!A:A,0))</f>
        <v>0</v>
      </c>
    </row>
    <row r="4138" spans="1:7" x14ac:dyDescent="0.25">
      <c r="A4138">
        <v>4137</v>
      </c>
      <c r="B4138">
        <v>2802</v>
      </c>
      <c r="C4138">
        <v>1088</v>
      </c>
      <c r="D4138">
        <f>INDEX(Reservations[Hall (won''t be transferred to database)],MATCH(SeatReservations[[#This Row],[Reservation]],Reservations[Id],0))</f>
        <v>6</v>
      </c>
      <c r="E4138">
        <f>INDEX(Reservations[Screening],MATCH(SeatReservations[[#This Row],[Reservation]],Reservations[Id],0))</f>
        <v>716</v>
      </c>
      <c r="F4138">
        <f t="shared" si="64"/>
        <v>1</v>
      </c>
      <c r="G4138">
        <f>INDEX(Seat!E:E,MATCH(SeatReservations!C4138,Seat!A:A,0))</f>
        <v>0</v>
      </c>
    </row>
    <row r="4139" spans="1:7" x14ac:dyDescent="0.25">
      <c r="A4139">
        <v>4138</v>
      </c>
      <c r="B4139">
        <v>535</v>
      </c>
      <c r="C4139">
        <v>1285</v>
      </c>
      <c r="D4139">
        <f>INDEX(Reservations[Hall (won''t be transferred to database)],MATCH(SeatReservations[[#This Row],[Reservation]],Reservations[Id],0))</f>
        <v>8</v>
      </c>
      <c r="E4139">
        <f>INDEX(Reservations[Screening],MATCH(SeatReservations[[#This Row],[Reservation]],Reservations[Id],0))</f>
        <v>652</v>
      </c>
      <c r="F4139">
        <f t="shared" si="64"/>
        <v>1</v>
      </c>
      <c r="G4139">
        <f>INDEX(Seat!E:E,MATCH(SeatReservations!C4139,Seat!A:A,0))</f>
        <v>0</v>
      </c>
    </row>
    <row r="4140" spans="1:7" x14ac:dyDescent="0.25">
      <c r="A4140">
        <v>4139</v>
      </c>
      <c r="B4140">
        <v>1806</v>
      </c>
      <c r="C4140">
        <v>1363</v>
      </c>
      <c r="D4140">
        <f>INDEX(Reservations[Hall (won''t be transferred to database)],MATCH(SeatReservations[[#This Row],[Reservation]],Reservations[Id],0))</f>
        <v>9</v>
      </c>
      <c r="E4140">
        <f>INDEX(Reservations[Screening],MATCH(SeatReservations[[#This Row],[Reservation]],Reservations[Id],0))</f>
        <v>262</v>
      </c>
      <c r="F4140">
        <f t="shared" si="64"/>
        <v>1</v>
      </c>
      <c r="G4140">
        <f>INDEX(Seat!E:E,MATCH(SeatReservations!C4140,Seat!A:A,0))</f>
        <v>0</v>
      </c>
    </row>
    <row r="4141" spans="1:7" x14ac:dyDescent="0.25">
      <c r="A4141">
        <v>4140</v>
      </c>
      <c r="B4141">
        <v>1866</v>
      </c>
      <c r="C4141">
        <v>148</v>
      </c>
      <c r="D4141">
        <f>INDEX(Reservations[Hall (won''t be transferred to database)],MATCH(SeatReservations[[#This Row],[Reservation]],Reservations[Id],0))</f>
        <v>1</v>
      </c>
      <c r="E4141">
        <f>INDEX(Reservations[Screening],MATCH(SeatReservations[[#This Row],[Reservation]],Reservations[Id],0))</f>
        <v>201</v>
      </c>
      <c r="F4141">
        <f t="shared" si="64"/>
        <v>1</v>
      </c>
      <c r="G4141">
        <f>INDEX(Seat!E:E,MATCH(SeatReservations!C4141,Seat!A:A,0))</f>
        <v>0</v>
      </c>
    </row>
    <row r="4142" spans="1:7" x14ac:dyDescent="0.25">
      <c r="A4142">
        <v>4141</v>
      </c>
      <c r="B4142">
        <v>899</v>
      </c>
      <c r="C4142">
        <v>772</v>
      </c>
      <c r="D4142">
        <f>INDEX(Reservations[Hall (won''t be transferred to database)],MATCH(SeatReservations[[#This Row],[Reservation]],Reservations[Id],0))</f>
        <v>4</v>
      </c>
      <c r="E4142">
        <f>INDEX(Reservations[Screening],MATCH(SeatReservations[[#This Row],[Reservation]],Reservations[Id],0))</f>
        <v>798</v>
      </c>
      <c r="F4142">
        <f t="shared" si="64"/>
        <v>1</v>
      </c>
      <c r="G4142">
        <f>INDEX(Seat!E:E,MATCH(SeatReservations!C4142,Seat!A:A,0))</f>
        <v>0</v>
      </c>
    </row>
    <row r="4143" spans="1:7" x14ac:dyDescent="0.25">
      <c r="A4143">
        <v>4142</v>
      </c>
      <c r="B4143">
        <v>1805</v>
      </c>
      <c r="C4143">
        <v>841</v>
      </c>
      <c r="D4143">
        <f>INDEX(Reservations[Hall (won''t be transferred to database)],MATCH(SeatReservations[[#This Row],[Reservation]],Reservations[Id],0))</f>
        <v>4</v>
      </c>
      <c r="E4143">
        <f>INDEX(Reservations[Screening],MATCH(SeatReservations[[#This Row],[Reservation]],Reservations[Id],0))</f>
        <v>54</v>
      </c>
      <c r="F4143">
        <f t="shared" si="64"/>
        <v>1</v>
      </c>
      <c r="G4143">
        <f>INDEX(Seat!E:E,MATCH(SeatReservations!C4143,Seat!A:A,0))</f>
        <v>0</v>
      </c>
    </row>
    <row r="4144" spans="1:7" x14ac:dyDescent="0.25">
      <c r="A4144">
        <v>4143</v>
      </c>
      <c r="B4144">
        <v>2599</v>
      </c>
      <c r="C4144">
        <v>611</v>
      </c>
      <c r="D4144">
        <f>INDEX(Reservations[Hall (won''t be transferred to database)],MATCH(SeatReservations[[#This Row],[Reservation]],Reservations[Id],0))</f>
        <v>3</v>
      </c>
      <c r="E4144">
        <f>INDEX(Reservations[Screening],MATCH(SeatReservations[[#This Row],[Reservation]],Reservations[Id],0))</f>
        <v>678</v>
      </c>
      <c r="F4144">
        <f t="shared" si="64"/>
        <v>1</v>
      </c>
      <c r="G4144">
        <f>INDEX(Seat!E:E,MATCH(SeatReservations!C4144,Seat!A:A,0))</f>
        <v>0</v>
      </c>
    </row>
    <row r="4145" spans="1:7" x14ac:dyDescent="0.25">
      <c r="A4145">
        <v>4144</v>
      </c>
      <c r="B4145">
        <v>2038</v>
      </c>
      <c r="C4145">
        <v>1297</v>
      </c>
      <c r="D4145">
        <f>INDEX(Reservations[Hall (won''t be transferred to database)],MATCH(SeatReservations[[#This Row],[Reservation]],Reservations[Id],0))</f>
        <v>8</v>
      </c>
      <c r="E4145">
        <f>INDEX(Reservations[Screening],MATCH(SeatReservations[[#This Row],[Reservation]],Reservations[Id],0))</f>
        <v>647</v>
      </c>
      <c r="F4145">
        <f t="shared" si="64"/>
        <v>1</v>
      </c>
      <c r="G4145">
        <f>INDEX(Seat!E:E,MATCH(SeatReservations!C4145,Seat!A:A,0))</f>
        <v>0</v>
      </c>
    </row>
    <row r="4146" spans="1:7" x14ac:dyDescent="0.25">
      <c r="A4146">
        <v>4145</v>
      </c>
      <c r="B4146">
        <v>438</v>
      </c>
      <c r="C4146">
        <v>1324</v>
      </c>
      <c r="D4146">
        <f>INDEX(Reservations[Hall (won''t be transferred to database)],MATCH(SeatReservations[[#This Row],[Reservation]],Reservations[Id],0))</f>
        <v>9</v>
      </c>
      <c r="E4146">
        <f>INDEX(Reservations[Screening],MATCH(SeatReservations[[#This Row],[Reservation]],Reservations[Id],0))</f>
        <v>619</v>
      </c>
      <c r="F4146">
        <f t="shared" si="64"/>
        <v>1</v>
      </c>
      <c r="G4146">
        <f>INDEX(Seat!E:E,MATCH(SeatReservations!C4146,Seat!A:A,0))</f>
        <v>0</v>
      </c>
    </row>
    <row r="4147" spans="1:7" x14ac:dyDescent="0.25">
      <c r="A4147">
        <v>4146</v>
      </c>
      <c r="B4147">
        <v>1857</v>
      </c>
      <c r="C4147">
        <v>1145</v>
      </c>
      <c r="D4147">
        <f>INDEX(Reservations[Hall (won''t be transferred to database)],MATCH(SeatReservations[[#This Row],[Reservation]],Reservations[Id],0))</f>
        <v>6</v>
      </c>
      <c r="E4147">
        <f>INDEX(Reservations[Screening],MATCH(SeatReservations[[#This Row],[Reservation]],Reservations[Id],0))</f>
        <v>6</v>
      </c>
      <c r="F4147">
        <f t="shared" si="64"/>
        <v>1</v>
      </c>
      <c r="G4147">
        <f>INDEX(Seat!E:E,MATCH(SeatReservations!C4147,Seat!A:A,0))</f>
        <v>0</v>
      </c>
    </row>
    <row r="4148" spans="1:7" x14ac:dyDescent="0.25">
      <c r="A4148">
        <v>4147</v>
      </c>
      <c r="B4148">
        <v>1165</v>
      </c>
      <c r="C4148">
        <v>1390</v>
      </c>
      <c r="D4148">
        <f>INDEX(Reservations[Hall (won''t be transferred to database)],MATCH(SeatReservations[[#This Row],[Reservation]],Reservations[Id],0))</f>
        <v>10</v>
      </c>
      <c r="E4148">
        <f>INDEX(Reservations[Screening],MATCH(SeatReservations[[#This Row],[Reservation]],Reservations[Id],0))</f>
        <v>165</v>
      </c>
      <c r="F4148">
        <f t="shared" si="64"/>
        <v>1</v>
      </c>
      <c r="G4148">
        <f>INDEX(Seat!E:E,MATCH(SeatReservations!C4148,Seat!A:A,0))</f>
        <v>0</v>
      </c>
    </row>
    <row r="4149" spans="1:7" x14ac:dyDescent="0.25">
      <c r="A4149">
        <v>4148</v>
      </c>
      <c r="B4149">
        <v>462</v>
      </c>
      <c r="C4149">
        <v>199</v>
      </c>
      <c r="D4149">
        <f>INDEX(Reservations[Hall (won''t be transferred to database)],MATCH(SeatReservations[[#This Row],[Reservation]],Reservations[Id],0))</f>
        <v>1</v>
      </c>
      <c r="E4149">
        <f>INDEX(Reservations[Screening],MATCH(SeatReservations[[#This Row],[Reservation]],Reservations[Id],0))</f>
        <v>790</v>
      </c>
      <c r="F4149">
        <f t="shared" si="64"/>
        <v>1</v>
      </c>
      <c r="G4149">
        <f>INDEX(Seat!E:E,MATCH(SeatReservations!C4149,Seat!A:A,0))</f>
        <v>0</v>
      </c>
    </row>
    <row r="4150" spans="1:7" x14ac:dyDescent="0.25">
      <c r="A4150">
        <v>4149</v>
      </c>
      <c r="B4150">
        <v>2981</v>
      </c>
      <c r="C4150">
        <v>176</v>
      </c>
      <c r="D4150">
        <f>INDEX(Reservations[Hall (won''t be transferred to database)],MATCH(SeatReservations[[#This Row],[Reservation]],Reservations[Id],0))</f>
        <v>1</v>
      </c>
      <c r="E4150">
        <f>INDEX(Reservations[Screening],MATCH(SeatReservations[[#This Row],[Reservation]],Reservations[Id],0))</f>
        <v>765</v>
      </c>
      <c r="F4150">
        <f t="shared" si="64"/>
        <v>1</v>
      </c>
      <c r="G4150">
        <f>INDEX(Seat!E:E,MATCH(SeatReservations!C4150,Seat!A:A,0))</f>
        <v>0</v>
      </c>
    </row>
    <row r="4151" spans="1:7" x14ac:dyDescent="0.25">
      <c r="A4151">
        <v>4150</v>
      </c>
      <c r="B4151">
        <v>2540</v>
      </c>
      <c r="C4151">
        <v>1391</v>
      </c>
      <c r="D4151">
        <f>INDEX(Reservations[Hall (won''t be transferred to database)],MATCH(SeatReservations[[#This Row],[Reservation]],Reservations[Id],0))</f>
        <v>10</v>
      </c>
      <c r="E4151">
        <f>INDEX(Reservations[Screening],MATCH(SeatReservations[[#This Row],[Reservation]],Reservations[Id],0))</f>
        <v>662</v>
      </c>
      <c r="F4151">
        <f t="shared" si="64"/>
        <v>2</v>
      </c>
      <c r="G4151">
        <f>INDEX(Seat!E:E,MATCH(SeatReservations!C4151,Seat!A:A,0))</f>
        <v>0</v>
      </c>
    </row>
    <row r="4152" spans="1:7" x14ac:dyDescent="0.25">
      <c r="A4152">
        <v>4151</v>
      </c>
      <c r="B4152">
        <v>1286</v>
      </c>
      <c r="C4152">
        <v>1206</v>
      </c>
      <c r="D4152">
        <f>INDEX(Reservations[Hall (won''t be transferred to database)],MATCH(SeatReservations[[#This Row],[Reservation]],Reservations[Id],0))</f>
        <v>7</v>
      </c>
      <c r="E4152">
        <f>INDEX(Reservations[Screening],MATCH(SeatReservations[[#This Row],[Reservation]],Reservations[Id],0))</f>
        <v>75</v>
      </c>
      <c r="F4152">
        <f t="shared" si="64"/>
        <v>1</v>
      </c>
      <c r="G4152">
        <f>INDEX(Seat!E:E,MATCH(SeatReservations!C4152,Seat!A:A,0))</f>
        <v>0</v>
      </c>
    </row>
    <row r="4153" spans="1:7" x14ac:dyDescent="0.25">
      <c r="A4153">
        <v>4152</v>
      </c>
      <c r="B4153">
        <v>2911</v>
      </c>
      <c r="C4153">
        <v>1249</v>
      </c>
      <c r="D4153">
        <f>INDEX(Reservations[Hall (won''t be transferred to database)],MATCH(SeatReservations[[#This Row],[Reservation]],Reservations[Id],0))</f>
        <v>7</v>
      </c>
      <c r="E4153">
        <f>INDEX(Reservations[Screening],MATCH(SeatReservations[[#This Row],[Reservation]],Reservations[Id],0))</f>
        <v>733</v>
      </c>
      <c r="F4153">
        <f t="shared" si="64"/>
        <v>3</v>
      </c>
      <c r="G4153">
        <f>INDEX(Seat!E:E,MATCH(SeatReservations!C4153,Seat!A:A,0))</f>
        <v>0</v>
      </c>
    </row>
    <row r="4154" spans="1:7" x14ac:dyDescent="0.25">
      <c r="A4154">
        <v>4153</v>
      </c>
      <c r="B4154">
        <v>2449</v>
      </c>
      <c r="C4154">
        <v>849</v>
      </c>
      <c r="D4154">
        <f>INDEX(Reservations[Hall (won''t be transferred to database)],MATCH(SeatReservations[[#This Row],[Reservation]],Reservations[Id],0))</f>
        <v>4</v>
      </c>
      <c r="E4154">
        <f>INDEX(Reservations[Screening],MATCH(SeatReservations[[#This Row],[Reservation]],Reservations[Id],0))</f>
        <v>636</v>
      </c>
      <c r="F4154">
        <f t="shared" si="64"/>
        <v>2</v>
      </c>
      <c r="G4154">
        <f>INDEX(Seat!E:E,MATCH(SeatReservations!C4154,Seat!A:A,0))</f>
        <v>0</v>
      </c>
    </row>
    <row r="4155" spans="1:7" x14ac:dyDescent="0.25">
      <c r="A4155">
        <v>4154</v>
      </c>
      <c r="B4155">
        <v>1641</v>
      </c>
      <c r="C4155">
        <v>1413</v>
      </c>
      <c r="D4155">
        <f>INDEX(Reservations[Hall (won''t be transferred to database)],MATCH(SeatReservations[[#This Row],[Reservation]],Reservations[Id],0))</f>
        <v>10</v>
      </c>
      <c r="E4155">
        <f>INDEX(Reservations[Screening],MATCH(SeatReservations[[#This Row],[Reservation]],Reservations[Id],0))</f>
        <v>70</v>
      </c>
      <c r="F4155">
        <f t="shared" si="64"/>
        <v>1</v>
      </c>
      <c r="G4155">
        <f>INDEX(Seat!E:E,MATCH(SeatReservations!C4155,Seat!A:A,0))</f>
        <v>0</v>
      </c>
    </row>
    <row r="4156" spans="1:7" x14ac:dyDescent="0.25">
      <c r="A4156">
        <v>4155</v>
      </c>
      <c r="B4156">
        <v>914</v>
      </c>
      <c r="C4156">
        <v>1385</v>
      </c>
      <c r="D4156">
        <f>INDEX(Reservations[Hall (won''t be transferred to database)],MATCH(SeatReservations[[#This Row],[Reservation]],Reservations[Id],0))</f>
        <v>10</v>
      </c>
      <c r="E4156">
        <f>INDEX(Reservations[Screening],MATCH(SeatReservations[[#This Row],[Reservation]],Reservations[Id],0))</f>
        <v>815</v>
      </c>
      <c r="F4156">
        <f t="shared" si="64"/>
        <v>3</v>
      </c>
      <c r="G4156">
        <f>INDEX(Seat!E:E,MATCH(SeatReservations!C4156,Seat!A:A,0))</f>
        <v>0</v>
      </c>
    </row>
    <row r="4157" spans="1:7" x14ac:dyDescent="0.25">
      <c r="A4157">
        <v>4156</v>
      </c>
      <c r="B4157">
        <v>2942</v>
      </c>
      <c r="C4157">
        <v>849</v>
      </c>
      <c r="D4157">
        <f>INDEX(Reservations[Hall (won''t be transferred to database)],MATCH(SeatReservations[[#This Row],[Reservation]],Reservations[Id],0))</f>
        <v>4</v>
      </c>
      <c r="E4157">
        <f>INDEX(Reservations[Screening],MATCH(SeatReservations[[#This Row],[Reservation]],Reservations[Id],0))</f>
        <v>636</v>
      </c>
      <c r="F4157">
        <f t="shared" si="64"/>
        <v>2</v>
      </c>
      <c r="G4157">
        <f>INDEX(Seat!E:E,MATCH(SeatReservations!C4157,Seat!A:A,0))</f>
        <v>0</v>
      </c>
    </row>
    <row r="4158" spans="1:7" x14ac:dyDescent="0.25">
      <c r="A4158">
        <v>4157</v>
      </c>
      <c r="B4158">
        <v>2129</v>
      </c>
      <c r="C4158">
        <v>1228</v>
      </c>
      <c r="D4158">
        <f>INDEX(Reservations[Hall (won''t be transferred to database)],MATCH(SeatReservations[[#This Row],[Reservation]],Reservations[Id],0))</f>
        <v>7</v>
      </c>
      <c r="E4158">
        <f>INDEX(Reservations[Screening],MATCH(SeatReservations[[#This Row],[Reservation]],Reservations[Id],0))</f>
        <v>726</v>
      </c>
      <c r="F4158">
        <f t="shared" si="64"/>
        <v>1</v>
      </c>
      <c r="G4158">
        <f>INDEX(Seat!E:E,MATCH(SeatReservations!C4158,Seat!A:A,0))</f>
        <v>0</v>
      </c>
    </row>
    <row r="4159" spans="1:7" x14ac:dyDescent="0.25">
      <c r="A4159">
        <v>4158</v>
      </c>
      <c r="B4159">
        <v>1409</v>
      </c>
      <c r="C4159">
        <v>1063</v>
      </c>
      <c r="D4159">
        <f>INDEX(Reservations[Hall (won''t be transferred to database)],MATCH(SeatReservations[[#This Row],[Reservation]],Reservations[Id],0))</f>
        <v>6</v>
      </c>
      <c r="E4159">
        <f>INDEX(Reservations[Screening],MATCH(SeatReservations[[#This Row],[Reservation]],Reservations[Id],0))</f>
        <v>10</v>
      </c>
      <c r="F4159">
        <f t="shared" si="64"/>
        <v>1</v>
      </c>
      <c r="G4159">
        <f>INDEX(Seat!E:E,MATCH(SeatReservations!C4159,Seat!A:A,0))</f>
        <v>0</v>
      </c>
    </row>
    <row r="4160" spans="1:7" x14ac:dyDescent="0.25">
      <c r="A4160">
        <v>4159</v>
      </c>
      <c r="B4160">
        <v>677</v>
      </c>
      <c r="C4160">
        <v>830</v>
      </c>
      <c r="D4160">
        <f>INDEX(Reservations[Hall (won''t be transferred to database)],MATCH(SeatReservations[[#This Row],[Reservation]],Reservations[Id],0))</f>
        <v>4</v>
      </c>
      <c r="E4160">
        <f>INDEX(Reservations[Screening],MATCH(SeatReservations[[#This Row],[Reservation]],Reservations[Id],0))</f>
        <v>732</v>
      </c>
      <c r="F4160">
        <f t="shared" si="64"/>
        <v>1</v>
      </c>
      <c r="G4160">
        <f>INDEX(Seat!E:E,MATCH(SeatReservations!C4160,Seat!A:A,0))</f>
        <v>0</v>
      </c>
    </row>
    <row r="4161" spans="1:7" x14ac:dyDescent="0.25">
      <c r="A4161">
        <v>4160</v>
      </c>
      <c r="B4161">
        <v>146</v>
      </c>
      <c r="C4161">
        <v>782</v>
      </c>
      <c r="D4161">
        <f>INDEX(Reservations[Hall (won''t be transferred to database)],MATCH(SeatReservations[[#This Row],[Reservation]],Reservations[Id],0))</f>
        <v>4</v>
      </c>
      <c r="E4161">
        <f>INDEX(Reservations[Screening],MATCH(SeatReservations[[#This Row],[Reservation]],Reservations[Id],0))</f>
        <v>625</v>
      </c>
      <c r="F4161">
        <f t="shared" si="64"/>
        <v>1</v>
      </c>
      <c r="G4161">
        <f>INDEX(Seat!E:E,MATCH(SeatReservations!C4161,Seat!A:A,0))</f>
        <v>0</v>
      </c>
    </row>
    <row r="4162" spans="1:7" x14ac:dyDescent="0.25">
      <c r="A4162">
        <v>4161</v>
      </c>
      <c r="B4162">
        <v>1616</v>
      </c>
      <c r="C4162">
        <v>930</v>
      </c>
      <c r="D4162">
        <f>INDEX(Reservations[Hall (won''t be transferred to database)],MATCH(SeatReservations[[#This Row],[Reservation]],Reservations[Id],0))</f>
        <v>4</v>
      </c>
      <c r="E4162">
        <f>INDEX(Reservations[Screening],MATCH(SeatReservations[[#This Row],[Reservation]],Reservations[Id],0))</f>
        <v>93</v>
      </c>
      <c r="F4162">
        <f t="shared" ref="F4162:F4225" si="65">COUNTIFS($E$1:$E$15894,E4162,$C$1:$C$15894,C4162)</f>
        <v>1</v>
      </c>
      <c r="G4162">
        <f>INDEX(Seat!E:E,MATCH(SeatReservations!C4162,Seat!A:A,0))</f>
        <v>0</v>
      </c>
    </row>
    <row r="4163" spans="1:7" x14ac:dyDescent="0.25">
      <c r="A4163">
        <v>4162</v>
      </c>
      <c r="B4163">
        <v>1870</v>
      </c>
      <c r="C4163">
        <v>1037</v>
      </c>
      <c r="D4163">
        <f>INDEX(Reservations[Hall (won''t be transferred to database)],MATCH(SeatReservations[[#This Row],[Reservation]],Reservations[Id],0))</f>
        <v>5</v>
      </c>
      <c r="E4163">
        <f>INDEX(Reservations[Screening],MATCH(SeatReservations[[#This Row],[Reservation]],Reservations[Id],0))</f>
        <v>142</v>
      </c>
      <c r="F4163">
        <f t="shared" si="65"/>
        <v>1</v>
      </c>
      <c r="G4163">
        <f>INDEX(Seat!E:E,MATCH(SeatReservations!C4163,Seat!A:A,0))</f>
        <v>0</v>
      </c>
    </row>
    <row r="4164" spans="1:7" x14ac:dyDescent="0.25">
      <c r="A4164">
        <v>4163</v>
      </c>
      <c r="B4164">
        <v>2058</v>
      </c>
      <c r="C4164">
        <v>311</v>
      </c>
      <c r="D4164">
        <f>INDEX(Reservations[Hall (won''t be transferred to database)],MATCH(SeatReservations[[#This Row],[Reservation]],Reservations[Id],0))</f>
        <v>2</v>
      </c>
      <c r="E4164">
        <f>INDEX(Reservations[Screening],MATCH(SeatReservations[[#This Row],[Reservation]],Reservations[Id],0))</f>
        <v>628</v>
      </c>
      <c r="F4164">
        <f t="shared" si="65"/>
        <v>1</v>
      </c>
      <c r="G4164">
        <f>INDEX(Seat!E:E,MATCH(SeatReservations!C4164,Seat!A:A,0))</f>
        <v>0</v>
      </c>
    </row>
    <row r="4165" spans="1:7" x14ac:dyDescent="0.25">
      <c r="A4165">
        <v>4164</v>
      </c>
      <c r="B4165">
        <v>2904</v>
      </c>
      <c r="C4165">
        <v>704</v>
      </c>
      <c r="D4165">
        <f>INDEX(Reservations[Hall (won''t be transferred to database)],MATCH(SeatReservations[[#This Row],[Reservation]],Reservations[Id],0))</f>
        <v>3</v>
      </c>
      <c r="E4165">
        <f>INDEX(Reservations[Screening],MATCH(SeatReservations[[#This Row],[Reservation]],Reservations[Id],0))</f>
        <v>757</v>
      </c>
      <c r="F4165">
        <f t="shared" si="65"/>
        <v>1</v>
      </c>
      <c r="G4165">
        <f>INDEX(Seat!E:E,MATCH(SeatReservations!C4165,Seat!A:A,0))</f>
        <v>0</v>
      </c>
    </row>
    <row r="4166" spans="1:7" x14ac:dyDescent="0.25">
      <c r="A4166">
        <v>4165</v>
      </c>
      <c r="B4166">
        <v>1111</v>
      </c>
      <c r="C4166">
        <v>1132</v>
      </c>
      <c r="D4166">
        <f>INDEX(Reservations[Hall (won''t be transferred to database)],MATCH(SeatReservations[[#This Row],[Reservation]],Reservations[Id],0))</f>
        <v>6</v>
      </c>
      <c r="E4166">
        <f>INDEX(Reservations[Screening],MATCH(SeatReservations[[#This Row],[Reservation]],Reservations[Id],0))</f>
        <v>182</v>
      </c>
      <c r="F4166">
        <f t="shared" si="65"/>
        <v>1</v>
      </c>
      <c r="G4166">
        <f>INDEX(Seat!E:E,MATCH(SeatReservations!C4166,Seat!A:A,0))</f>
        <v>0</v>
      </c>
    </row>
    <row r="4167" spans="1:7" x14ac:dyDescent="0.25">
      <c r="A4167">
        <v>4166</v>
      </c>
      <c r="B4167">
        <v>56</v>
      </c>
      <c r="C4167">
        <v>180</v>
      </c>
      <c r="D4167">
        <f>INDEX(Reservations[Hall (won''t be transferred to database)],MATCH(SeatReservations[[#This Row],[Reservation]],Reservations[Id],0))</f>
        <v>1</v>
      </c>
      <c r="E4167">
        <f>INDEX(Reservations[Screening],MATCH(SeatReservations[[#This Row],[Reservation]],Reservations[Id],0))</f>
        <v>826</v>
      </c>
      <c r="F4167">
        <f t="shared" si="65"/>
        <v>1</v>
      </c>
      <c r="G4167">
        <f>INDEX(Seat!E:E,MATCH(SeatReservations!C4167,Seat!A:A,0))</f>
        <v>0</v>
      </c>
    </row>
    <row r="4168" spans="1:7" x14ac:dyDescent="0.25">
      <c r="A4168">
        <v>4167</v>
      </c>
      <c r="B4168">
        <v>1830</v>
      </c>
      <c r="C4168">
        <v>1261</v>
      </c>
      <c r="D4168">
        <f>INDEX(Reservations[Hall (won''t be transferred to database)],MATCH(SeatReservations[[#This Row],[Reservation]],Reservations[Id],0))</f>
        <v>8</v>
      </c>
      <c r="E4168">
        <f>INDEX(Reservations[Screening],MATCH(SeatReservations[[#This Row],[Reservation]],Reservations[Id],0))</f>
        <v>144</v>
      </c>
      <c r="F4168">
        <f t="shared" si="65"/>
        <v>2</v>
      </c>
      <c r="G4168">
        <f>INDEX(Seat!E:E,MATCH(SeatReservations!C4168,Seat!A:A,0))</f>
        <v>0</v>
      </c>
    </row>
    <row r="4169" spans="1:7" x14ac:dyDescent="0.25">
      <c r="A4169">
        <v>4168</v>
      </c>
      <c r="B4169">
        <v>1549</v>
      </c>
      <c r="C4169">
        <v>986</v>
      </c>
      <c r="D4169">
        <f>INDEX(Reservations[Hall (won''t be transferred to database)],MATCH(SeatReservations[[#This Row],[Reservation]],Reservations[Id],0))</f>
        <v>5</v>
      </c>
      <c r="E4169">
        <f>INDEX(Reservations[Screening],MATCH(SeatReservations[[#This Row],[Reservation]],Reservations[Id],0))</f>
        <v>154</v>
      </c>
      <c r="F4169">
        <f t="shared" si="65"/>
        <v>1</v>
      </c>
      <c r="G4169">
        <f>INDEX(Seat!E:E,MATCH(SeatReservations!C4169,Seat!A:A,0))</f>
        <v>0</v>
      </c>
    </row>
    <row r="4170" spans="1:7" x14ac:dyDescent="0.25">
      <c r="A4170">
        <v>4169</v>
      </c>
      <c r="B4170">
        <v>2857</v>
      </c>
      <c r="C4170">
        <v>1022</v>
      </c>
      <c r="D4170">
        <f>INDEX(Reservations[Hall (won''t be transferred to database)],MATCH(SeatReservations[[#This Row],[Reservation]],Reservations[Id],0))</f>
        <v>5</v>
      </c>
      <c r="E4170">
        <f>INDEX(Reservations[Screening],MATCH(SeatReservations[[#This Row],[Reservation]],Reservations[Id],0))</f>
        <v>834</v>
      </c>
      <c r="F4170">
        <f t="shared" si="65"/>
        <v>1</v>
      </c>
      <c r="G4170">
        <f>INDEX(Seat!E:E,MATCH(SeatReservations!C4170,Seat!A:A,0))</f>
        <v>0</v>
      </c>
    </row>
    <row r="4171" spans="1:7" x14ac:dyDescent="0.25">
      <c r="A4171">
        <v>4170</v>
      </c>
      <c r="B4171">
        <v>1398</v>
      </c>
      <c r="C4171">
        <v>1300</v>
      </c>
      <c r="D4171">
        <f>INDEX(Reservations[Hall (won''t be transferred to database)],MATCH(SeatReservations[[#This Row],[Reservation]],Reservations[Id],0))</f>
        <v>8</v>
      </c>
      <c r="E4171">
        <f>INDEX(Reservations[Screening],MATCH(SeatReservations[[#This Row],[Reservation]],Reservations[Id],0))</f>
        <v>196</v>
      </c>
      <c r="F4171">
        <f t="shared" si="65"/>
        <v>1</v>
      </c>
      <c r="G4171">
        <f>INDEX(Seat!E:E,MATCH(SeatReservations!C4171,Seat!A:A,0))</f>
        <v>0</v>
      </c>
    </row>
    <row r="4172" spans="1:7" x14ac:dyDescent="0.25">
      <c r="A4172">
        <v>4171</v>
      </c>
      <c r="B4172">
        <v>202</v>
      </c>
      <c r="C4172">
        <v>929</v>
      </c>
      <c r="D4172">
        <f>INDEX(Reservations[Hall (won''t be transferred to database)],MATCH(SeatReservations[[#This Row],[Reservation]],Reservations[Id],0))</f>
        <v>4</v>
      </c>
      <c r="E4172">
        <f>INDEX(Reservations[Screening],MATCH(SeatReservations[[#This Row],[Reservation]],Reservations[Id],0))</f>
        <v>803</v>
      </c>
      <c r="F4172">
        <f t="shared" si="65"/>
        <v>1</v>
      </c>
      <c r="G4172">
        <f>INDEX(Seat!E:E,MATCH(SeatReservations!C4172,Seat!A:A,0))</f>
        <v>0</v>
      </c>
    </row>
    <row r="4173" spans="1:7" x14ac:dyDescent="0.25">
      <c r="A4173">
        <v>4172</v>
      </c>
      <c r="B4173">
        <v>1113</v>
      </c>
      <c r="C4173">
        <v>668</v>
      </c>
      <c r="D4173">
        <f>INDEX(Reservations[Hall (won''t be transferred to database)],MATCH(SeatReservations[[#This Row],[Reservation]],Reservations[Id],0))</f>
        <v>3</v>
      </c>
      <c r="E4173">
        <f>INDEX(Reservations[Screening],MATCH(SeatReservations[[#This Row],[Reservation]],Reservations[Id],0))</f>
        <v>16</v>
      </c>
      <c r="F4173">
        <f t="shared" si="65"/>
        <v>1</v>
      </c>
      <c r="G4173">
        <f>INDEX(Seat!E:E,MATCH(SeatReservations!C4173,Seat!A:A,0))</f>
        <v>0</v>
      </c>
    </row>
    <row r="4174" spans="1:7" x14ac:dyDescent="0.25">
      <c r="A4174">
        <v>4173</v>
      </c>
      <c r="B4174">
        <v>2338</v>
      </c>
      <c r="C4174">
        <v>1228</v>
      </c>
      <c r="D4174">
        <f>INDEX(Reservations[Hall (won''t be transferred to database)],MATCH(SeatReservations[[#This Row],[Reservation]],Reservations[Id],0))</f>
        <v>7</v>
      </c>
      <c r="E4174">
        <f>INDEX(Reservations[Screening],MATCH(SeatReservations[[#This Row],[Reservation]],Reservations[Id],0))</f>
        <v>796</v>
      </c>
      <c r="F4174">
        <f t="shared" si="65"/>
        <v>1</v>
      </c>
      <c r="G4174">
        <f>INDEX(Seat!E:E,MATCH(SeatReservations!C4174,Seat!A:A,0))</f>
        <v>0</v>
      </c>
    </row>
    <row r="4175" spans="1:7" x14ac:dyDescent="0.25">
      <c r="A4175">
        <v>4174</v>
      </c>
      <c r="B4175">
        <v>2376</v>
      </c>
      <c r="C4175">
        <v>1262</v>
      </c>
      <c r="D4175">
        <f>INDEX(Reservations[Hall (won''t be transferred to database)],MATCH(SeatReservations[[#This Row],[Reservation]],Reservations[Id],0))</f>
        <v>8</v>
      </c>
      <c r="E4175">
        <f>INDEX(Reservations[Screening],MATCH(SeatReservations[[#This Row],[Reservation]],Reservations[Id],0))</f>
        <v>603</v>
      </c>
      <c r="F4175">
        <f t="shared" si="65"/>
        <v>1</v>
      </c>
      <c r="G4175">
        <f>INDEX(Seat!E:E,MATCH(SeatReservations!C4175,Seat!A:A,0))</f>
        <v>0</v>
      </c>
    </row>
    <row r="4176" spans="1:7" x14ac:dyDescent="0.25">
      <c r="A4176">
        <v>4175</v>
      </c>
      <c r="B4176">
        <v>1912</v>
      </c>
      <c r="C4176">
        <v>603</v>
      </c>
      <c r="D4176">
        <f>INDEX(Reservations[Hall (won''t be transferred to database)],MATCH(SeatReservations[[#This Row],[Reservation]],Reservations[Id],0))</f>
        <v>3</v>
      </c>
      <c r="E4176">
        <f>INDEX(Reservations[Screening],MATCH(SeatReservations[[#This Row],[Reservation]],Reservations[Id],0))</f>
        <v>218</v>
      </c>
      <c r="F4176">
        <f t="shared" si="65"/>
        <v>1</v>
      </c>
      <c r="G4176">
        <f>INDEX(Seat!E:E,MATCH(SeatReservations!C4176,Seat!A:A,0))</f>
        <v>0</v>
      </c>
    </row>
    <row r="4177" spans="1:7" x14ac:dyDescent="0.25">
      <c r="A4177">
        <v>4176</v>
      </c>
      <c r="B4177">
        <v>916</v>
      </c>
      <c r="C4177">
        <v>1349</v>
      </c>
      <c r="D4177">
        <f>INDEX(Reservations[Hall (won''t be transferred to database)],MATCH(SeatReservations[[#This Row],[Reservation]],Reservations[Id],0))</f>
        <v>9</v>
      </c>
      <c r="E4177">
        <f>INDEX(Reservations[Screening],MATCH(SeatReservations[[#This Row],[Reservation]],Reservations[Id],0))</f>
        <v>835</v>
      </c>
      <c r="F4177">
        <f t="shared" si="65"/>
        <v>1</v>
      </c>
      <c r="G4177">
        <f>INDEX(Seat!E:E,MATCH(SeatReservations!C4177,Seat!A:A,0))</f>
        <v>0</v>
      </c>
    </row>
    <row r="4178" spans="1:7" x14ac:dyDescent="0.25">
      <c r="A4178">
        <v>4177</v>
      </c>
      <c r="B4178">
        <v>1794</v>
      </c>
      <c r="C4178">
        <v>95</v>
      </c>
      <c r="D4178">
        <f>INDEX(Reservations[Hall (won''t be transferred to database)],MATCH(SeatReservations[[#This Row],[Reservation]],Reservations[Id],0))</f>
        <v>1</v>
      </c>
      <c r="E4178">
        <f>INDEX(Reservations[Screening],MATCH(SeatReservations[[#This Row],[Reservation]],Reservations[Id],0))</f>
        <v>175</v>
      </c>
      <c r="F4178">
        <f t="shared" si="65"/>
        <v>1</v>
      </c>
      <c r="G4178">
        <f>INDEX(Seat!E:E,MATCH(SeatReservations!C4178,Seat!A:A,0))</f>
        <v>0</v>
      </c>
    </row>
    <row r="4179" spans="1:7" x14ac:dyDescent="0.25">
      <c r="A4179">
        <v>4178</v>
      </c>
      <c r="B4179">
        <v>594</v>
      </c>
      <c r="C4179">
        <v>100</v>
      </c>
      <c r="D4179">
        <f>INDEX(Reservations[Hall (won''t be transferred to database)],MATCH(SeatReservations[[#This Row],[Reservation]],Reservations[Id],0))</f>
        <v>1</v>
      </c>
      <c r="E4179">
        <f>INDEX(Reservations[Screening],MATCH(SeatReservations[[#This Row],[Reservation]],Reservations[Id],0))</f>
        <v>642</v>
      </c>
      <c r="F4179">
        <f t="shared" si="65"/>
        <v>1</v>
      </c>
      <c r="G4179">
        <f>INDEX(Seat!E:E,MATCH(SeatReservations!C4179,Seat!A:A,0))</f>
        <v>0</v>
      </c>
    </row>
    <row r="4180" spans="1:7" x14ac:dyDescent="0.25">
      <c r="A4180">
        <v>4179</v>
      </c>
      <c r="B4180">
        <v>1224</v>
      </c>
      <c r="C4180">
        <v>1359</v>
      </c>
      <c r="D4180">
        <f>INDEX(Reservations[Hall (won''t be transferred to database)],MATCH(SeatReservations[[#This Row],[Reservation]],Reservations[Id],0))</f>
        <v>9</v>
      </c>
      <c r="E4180">
        <f>INDEX(Reservations[Screening],MATCH(SeatReservations[[#This Row],[Reservation]],Reservations[Id],0))</f>
        <v>200</v>
      </c>
      <c r="F4180">
        <f t="shared" si="65"/>
        <v>1</v>
      </c>
      <c r="G4180">
        <f>INDEX(Seat!E:E,MATCH(SeatReservations!C4180,Seat!A:A,0))</f>
        <v>0</v>
      </c>
    </row>
    <row r="4181" spans="1:7" x14ac:dyDescent="0.25">
      <c r="A4181">
        <v>4180</v>
      </c>
      <c r="B4181">
        <v>1856</v>
      </c>
      <c r="C4181">
        <v>237</v>
      </c>
      <c r="D4181">
        <f>INDEX(Reservations[Hall (won''t be transferred to database)],MATCH(SeatReservations[[#This Row],[Reservation]],Reservations[Id],0))</f>
        <v>1</v>
      </c>
      <c r="E4181">
        <f>INDEX(Reservations[Screening],MATCH(SeatReservations[[#This Row],[Reservation]],Reservations[Id],0))</f>
        <v>32</v>
      </c>
      <c r="F4181">
        <f t="shared" si="65"/>
        <v>1</v>
      </c>
      <c r="G4181">
        <f>INDEX(Seat!E:E,MATCH(SeatReservations!C4181,Seat!A:A,0))</f>
        <v>0</v>
      </c>
    </row>
    <row r="4182" spans="1:7" x14ac:dyDescent="0.25">
      <c r="A4182">
        <v>4181</v>
      </c>
      <c r="B4182">
        <v>2006</v>
      </c>
      <c r="C4182">
        <v>783</v>
      </c>
      <c r="D4182">
        <f>INDEX(Reservations[Hall (won''t be transferred to database)],MATCH(SeatReservations[[#This Row],[Reservation]],Reservations[Id],0))</f>
        <v>4</v>
      </c>
      <c r="E4182">
        <f>INDEX(Reservations[Screening],MATCH(SeatReservations[[#This Row],[Reservation]],Reservations[Id],0))</f>
        <v>653</v>
      </c>
      <c r="F4182">
        <f t="shared" si="65"/>
        <v>1</v>
      </c>
      <c r="G4182">
        <f>INDEX(Seat!E:E,MATCH(SeatReservations!C4182,Seat!A:A,0))</f>
        <v>0</v>
      </c>
    </row>
    <row r="4183" spans="1:7" x14ac:dyDescent="0.25">
      <c r="A4183">
        <v>4182</v>
      </c>
      <c r="B4183">
        <v>455</v>
      </c>
      <c r="C4183">
        <v>1011</v>
      </c>
      <c r="D4183">
        <f>INDEX(Reservations[Hall (won''t be transferred to database)],MATCH(SeatReservations[[#This Row],[Reservation]],Reservations[Id],0))</f>
        <v>5</v>
      </c>
      <c r="E4183">
        <f>INDEX(Reservations[Screening],MATCH(SeatReservations[[#This Row],[Reservation]],Reservations[Id],0))</f>
        <v>651</v>
      </c>
      <c r="F4183">
        <f t="shared" si="65"/>
        <v>1</v>
      </c>
      <c r="G4183">
        <f>INDEX(Seat!E:E,MATCH(SeatReservations!C4183,Seat!A:A,0))</f>
        <v>0</v>
      </c>
    </row>
    <row r="4184" spans="1:7" x14ac:dyDescent="0.25">
      <c r="A4184">
        <v>4183</v>
      </c>
      <c r="B4184">
        <v>594</v>
      </c>
      <c r="C4184">
        <v>85</v>
      </c>
      <c r="D4184">
        <f>INDEX(Reservations[Hall (won''t be transferred to database)],MATCH(SeatReservations[[#This Row],[Reservation]],Reservations[Id],0))</f>
        <v>1</v>
      </c>
      <c r="E4184">
        <f>INDEX(Reservations[Screening],MATCH(SeatReservations[[#This Row],[Reservation]],Reservations[Id],0))</f>
        <v>642</v>
      </c>
      <c r="F4184">
        <f t="shared" si="65"/>
        <v>1</v>
      </c>
      <c r="G4184">
        <f>INDEX(Seat!E:E,MATCH(SeatReservations!C4184,Seat!A:A,0))</f>
        <v>0</v>
      </c>
    </row>
    <row r="4185" spans="1:7" x14ac:dyDescent="0.25">
      <c r="A4185">
        <v>4184</v>
      </c>
      <c r="B4185">
        <v>1911</v>
      </c>
      <c r="C4185">
        <v>1317</v>
      </c>
      <c r="D4185">
        <f>INDEX(Reservations[Hall (won''t be transferred to database)],MATCH(SeatReservations[[#This Row],[Reservation]],Reservations[Id],0))</f>
        <v>9</v>
      </c>
      <c r="E4185">
        <f>INDEX(Reservations[Screening],MATCH(SeatReservations[[#This Row],[Reservation]],Reservations[Id],0))</f>
        <v>199</v>
      </c>
      <c r="F4185">
        <f t="shared" si="65"/>
        <v>1</v>
      </c>
      <c r="G4185">
        <f>INDEX(Seat!E:E,MATCH(SeatReservations!C4185,Seat!A:A,0))</f>
        <v>0</v>
      </c>
    </row>
    <row r="4186" spans="1:7" x14ac:dyDescent="0.25">
      <c r="A4186">
        <v>4185</v>
      </c>
      <c r="B4186">
        <v>2788</v>
      </c>
      <c r="C4186">
        <v>477</v>
      </c>
      <c r="D4186">
        <f>INDEX(Reservations[Hall (won''t be transferred to database)],MATCH(SeatReservations[[#This Row],[Reservation]],Reservations[Id],0))</f>
        <v>2</v>
      </c>
      <c r="E4186">
        <f>INDEX(Reservations[Screening],MATCH(SeatReservations[[#This Row],[Reservation]],Reservations[Id],0))</f>
        <v>809</v>
      </c>
      <c r="F4186">
        <f t="shared" si="65"/>
        <v>1</v>
      </c>
      <c r="G4186">
        <f>INDEX(Seat!E:E,MATCH(SeatReservations!C4186,Seat!A:A,0))</f>
        <v>0</v>
      </c>
    </row>
    <row r="4187" spans="1:7" x14ac:dyDescent="0.25">
      <c r="A4187">
        <v>4186</v>
      </c>
      <c r="B4187">
        <v>1645</v>
      </c>
      <c r="C4187">
        <v>45</v>
      </c>
      <c r="D4187">
        <f>INDEX(Reservations[Hall (won''t be transferred to database)],MATCH(SeatReservations[[#This Row],[Reservation]],Reservations[Id],0))</f>
        <v>1</v>
      </c>
      <c r="E4187">
        <f>INDEX(Reservations[Screening],MATCH(SeatReservations[[#This Row],[Reservation]],Reservations[Id],0))</f>
        <v>254</v>
      </c>
      <c r="F4187">
        <f t="shared" si="65"/>
        <v>1</v>
      </c>
      <c r="G4187">
        <f>INDEX(Seat!E:E,MATCH(SeatReservations!C4187,Seat!A:A,0))</f>
        <v>0</v>
      </c>
    </row>
    <row r="4188" spans="1:7" x14ac:dyDescent="0.25">
      <c r="A4188">
        <v>4187</v>
      </c>
      <c r="B4188">
        <v>946</v>
      </c>
      <c r="C4188">
        <v>747</v>
      </c>
      <c r="D4188">
        <f>INDEX(Reservations[Hall (won''t be transferred to database)],MATCH(SeatReservations[[#This Row],[Reservation]],Reservations[Id],0))</f>
        <v>4</v>
      </c>
      <c r="E4188">
        <f>INDEX(Reservations[Screening],MATCH(SeatReservations[[#This Row],[Reservation]],Reservations[Id],0))</f>
        <v>833</v>
      </c>
      <c r="F4188">
        <f t="shared" si="65"/>
        <v>1</v>
      </c>
      <c r="G4188">
        <f>INDEX(Seat!E:E,MATCH(SeatReservations!C4188,Seat!A:A,0))</f>
        <v>0</v>
      </c>
    </row>
    <row r="4189" spans="1:7" x14ac:dyDescent="0.25">
      <c r="A4189">
        <v>4188</v>
      </c>
      <c r="B4189">
        <v>2530</v>
      </c>
      <c r="C4189">
        <v>1079</v>
      </c>
      <c r="D4189">
        <f>INDEX(Reservations[Hall (won''t be transferred to database)],MATCH(SeatReservations[[#This Row],[Reservation]],Reservations[Id],0))</f>
        <v>6</v>
      </c>
      <c r="E4189">
        <f>INDEX(Reservations[Screening],MATCH(SeatReservations[[#This Row],[Reservation]],Reservations[Id],0))</f>
        <v>658</v>
      </c>
      <c r="F4189">
        <f t="shared" si="65"/>
        <v>2</v>
      </c>
      <c r="G4189">
        <f>INDEX(Seat!E:E,MATCH(SeatReservations!C4189,Seat!A:A,0))</f>
        <v>0</v>
      </c>
    </row>
    <row r="4190" spans="1:7" x14ac:dyDescent="0.25">
      <c r="A4190">
        <v>4189</v>
      </c>
      <c r="B4190">
        <v>36</v>
      </c>
      <c r="C4190">
        <v>1132</v>
      </c>
      <c r="D4190">
        <f>INDEX(Reservations[Hall (won''t be transferred to database)],MATCH(SeatReservations[[#This Row],[Reservation]],Reservations[Id],0))</f>
        <v>6</v>
      </c>
      <c r="E4190">
        <f>INDEX(Reservations[Screening],MATCH(SeatReservations[[#This Row],[Reservation]],Reservations[Id],0))</f>
        <v>745</v>
      </c>
      <c r="F4190">
        <f t="shared" si="65"/>
        <v>1</v>
      </c>
      <c r="G4190">
        <f>INDEX(Seat!E:E,MATCH(SeatReservations!C4190,Seat!A:A,0))</f>
        <v>0</v>
      </c>
    </row>
    <row r="4191" spans="1:7" x14ac:dyDescent="0.25">
      <c r="A4191">
        <v>4190</v>
      </c>
      <c r="B4191">
        <v>401</v>
      </c>
      <c r="C4191">
        <v>292</v>
      </c>
      <c r="D4191">
        <f>INDEX(Reservations[Hall (won''t be transferred to database)],MATCH(SeatReservations[[#This Row],[Reservation]],Reservations[Id],0))</f>
        <v>2</v>
      </c>
      <c r="E4191">
        <f>INDEX(Reservations[Screening],MATCH(SeatReservations[[#This Row],[Reservation]],Reservations[Id],0))</f>
        <v>787</v>
      </c>
      <c r="F4191">
        <f t="shared" si="65"/>
        <v>1</v>
      </c>
      <c r="G4191">
        <f>INDEX(Seat!E:E,MATCH(SeatReservations!C4191,Seat!A:A,0))</f>
        <v>0</v>
      </c>
    </row>
    <row r="4192" spans="1:7" x14ac:dyDescent="0.25">
      <c r="A4192">
        <v>4191</v>
      </c>
      <c r="B4192">
        <v>2484</v>
      </c>
      <c r="C4192">
        <v>1096</v>
      </c>
      <c r="D4192">
        <f>INDEX(Reservations[Hall (won''t be transferred to database)],MATCH(SeatReservations[[#This Row],[Reservation]],Reservations[Id],0))</f>
        <v>6</v>
      </c>
      <c r="E4192">
        <f>INDEX(Reservations[Screening],MATCH(SeatReservations[[#This Row],[Reservation]],Reservations[Id],0))</f>
        <v>641</v>
      </c>
      <c r="F4192">
        <f t="shared" si="65"/>
        <v>1</v>
      </c>
      <c r="G4192">
        <f>INDEX(Seat!E:E,MATCH(SeatReservations!C4192,Seat!A:A,0))</f>
        <v>0</v>
      </c>
    </row>
    <row r="4193" spans="1:7" x14ac:dyDescent="0.25">
      <c r="A4193">
        <v>4192</v>
      </c>
      <c r="B4193">
        <v>2748</v>
      </c>
      <c r="C4193">
        <v>5</v>
      </c>
      <c r="D4193">
        <f>INDEX(Reservations[Hall (won''t be transferred to database)],MATCH(SeatReservations[[#This Row],[Reservation]],Reservations[Id],0))</f>
        <v>1</v>
      </c>
      <c r="E4193">
        <f>INDEX(Reservations[Screening],MATCH(SeatReservations[[#This Row],[Reservation]],Reservations[Id],0))</f>
        <v>696</v>
      </c>
      <c r="F4193">
        <f t="shared" si="65"/>
        <v>2</v>
      </c>
      <c r="G4193">
        <f>INDEX(Seat!E:E,MATCH(SeatReservations!C4193,Seat!A:A,0))</f>
        <v>0</v>
      </c>
    </row>
    <row r="4194" spans="1:7" x14ac:dyDescent="0.25">
      <c r="A4194">
        <v>4193</v>
      </c>
      <c r="B4194">
        <v>1032</v>
      </c>
      <c r="C4194">
        <v>1117</v>
      </c>
      <c r="D4194">
        <f>INDEX(Reservations[Hall (won''t be transferred to database)],MATCH(SeatReservations[[#This Row],[Reservation]],Reservations[Id],0))</f>
        <v>6</v>
      </c>
      <c r="E4194">
        <f>INDEX(Reservations[Screening],MATCH(SeatReservations[[#This Row],[Reservation]],Reservations[Id],0))</f>
        <v>206</v>
      </c>
      <c r="F4194">
        <f t="shared" si="65"/>
        <v>1</v>
      </c>
      <c r="G4194">
        <f>INDEX(Seat!E:E,MATCH(SeatReservations!C4194,Seat!A:A,0))</f>
        <v>0</v>
      </c>
    </row>
    <row r="4195" spans="1:7" x14ac:dyDescent="0.25">
      <c r="A4195">
        <v>4194</v>
      </c>
      <c r="B4195">
        <v>1574</v>
      </c>
      <c r="C4195">
        <v>967</v>
      </c>
      <c r="D4195">
        <f>INDEX(Reservations[Hall (won''t be transferred to database)],MATCH(SeatReservations[[#This Row],[Reservation]],Reservations[Id],0))</f>
        <v>5</v>
      </c>
      <c r="E4195">
        <f>INDEX(Reservations[Screening],MATCH(SeatReservations[[#This Row],[Reservation]],Reservations[Id],0))</f>
        <v>98</v>
      </c>
      <c r="F4195">
        <f t="shared" si="65"/>
        <v>1</v>
      </c>
      <c r="G4195">
        <f>INDEX(Seat!E:E,MATCH(SeatReservations!C4195,Seat!A:A,0))</f>
        <v>0</v>
      </c>
    </row>
    <row r="4196" spans="1:7" x14ac:dyDescent="0.25">
      <c r="A4196">
        <v>4195</v>
      </c>
      <c r="B4196">
        <v>1805</v>
      </c>
      <c r="C4196">
        <v>814</v>
      </c>
      <c r="D4196">
        <f>INDEX(Reservations[Hall (won''t be transferred to database)],MATCH(SeatReservations[[#This Row],[Reservation]],Reservations[Id],0))</f>
        <v>4</v>
      </c>
      <c r="E4196">
        <f>INDEX(Reservations[Screening],MATCH(SeatReservations[[#This Row],[Reservation]],Reservations[Id],0))</f>
        <v>54</v>
      </c>
      <c r="F4196">
        <f t="shared" si="65"/>
        <v>1</v>
      </c>
      <c r="G4196">
        <f>INDEX(Seat!E:E,MATCH(SeatReservations!C4196,Seat!A:A,0))</f>
        <v>0</v>
      </c>
    </row>
    <row r="4197" spans="1:7" x14ac:dyDescent="0.25">
      <c r="A4197">
        <v>4196</v>
      </c>
      <c r="B4197">
        <v>1516</v>
      </c>
      <c r="C4197">
        <v>1207</v>
      </c>
      <c r="D4197">
        <f>INDEX(Reservations[Hall (won''t be transferred to database)],MATCH(SeatReservations[[#This Row],[Reservation]],Reservations[Id],0))</f>
        <v>7</v>
      </c>
      <c r="E4197">
        <f>INDEX(Reservations[Screening],MATCH(SeatReservations[[#This Row],[Reservation]],Reservations[Id],0))</f>
        <v>29</v>
      </c>
      <c r="F4197">
        <f t="shared" si="65"/>
        <v>1</v>
      </c>
      <c r="G4197">
        <f>INDEX(Seat!E:E,MATCH(SeatReservations!C4197,Seat!A:A,0))</f>
        <v>0</v>
      </c>
    </row>
    <row r="4198" spans="1:7" x14ac:dyDescent="0.25">
      <c r="A4198">
        <v>4197</v>
      </c>
      <c r="B4198">
        <v>1907</v>
      </c>
      <c r="C4198">
        <v>789</v>
      </c>
      <c r="D4198">
        <f>INDEX(Reservations[Hall (won''t be transferred to database)],MATCH(SeatReservations[[#This Row],[Reservation]],Reservations[Id],0))</f>
        <v>4</v>
      </c>
      <c r="E4198">
        <f>INDEX(Reservations[Screening],MATCH(SeatReservations[[#This Row],[Reservation]],Reservations[Id],0))</f>
        <v>164</v>
      </c>
      <c r="F4198">
        <f t="shared" si="65"/>
        <v>1</v>
      </c>
      <c r="G4198">
        <f>INDEX(Seat!E:E,MATCH(SeatReservations!C4198,Seat!A:A,0))</f>
        <v>0</v>
      </c>
    </row>
    <row r="4199" spans="1:7" x14ac:dyDescent="0.25">
      <c r="A4199">
        <v>4198</v>
      </c>
      <c r="B4199">
        <v>1365</v>
      </c>
      <c r="C4199">
        <v>377</v>
      </c>
      <c r="D4199">
        <f>INDEX(Reservations[Hall (won''t be transferred to database)],MATCH(SeatReservations[[#This Row],[Reservation]],Reservations[Id],0))</f>
        <v>2</v>
      </c>
      <c r="E4199">
        <f>INDEX(Reservations[Screening],MATCH(SeatReservations[[#This Row],[Reservation]],Reservations[Id],0))</f>
        <v>230</v>
      </c>
      <c r="F4199">
        <f t="shared" si="65"/>
        <v>1</v>
      </c>
      <c r="G4199">
        <f>INDEX(Seat!E:E,MATCH(SeatReservations!C4199,Seat!A:A,0))</f>
        <v>0</v>
      </c>
    </row>
    <row r="4200" spans="1:7" x14ac:dyDescent="0.25">
      <c r="A4200">
        <v>4199</v>
      </c>
      <c r="B4200">
        <v>2739</v>
      </c>
      <c r="C4200">
        <v>1084</v>
      </c>
      <c r="D4200">
        <f>INDEX(Reservations[Hall (won''t be transferred to database)],MATCH(SeatReservations[[#This Row],[Reservation]],Reservations[Id],0))</f>
        <v>6</v>
      </c>
      <c r="E4200">
        <f>INDEX(Reservations[Screening],MATCH(SeatReservations[[#This Row],[Reservation]],Reservations[Id],0))</f>
        <v>624</v>
      </c>
      <c r="F4200">
        <f t="shared" si="65"/>
        <v>1</v>
      </c>
      <c r="G4200">
        <f>INDEX(Seat!E:E,MATCH(SeatReservations!C4200,Seat!A:A,0))</f>
        <v>0</v>
      </c>
    </row>
    <row r="4201" spans="1:7" x14ac:dyDescent="0.25">
      <c r="A4201">
        <v>4200</v>
      </c>
      <c r="B4201">
        <v>408</v>
      </c>
      <c r="C4201">
        <v>337</v>
      </c>
      <c r="D4201">
        <f>INDEX(Reservations[Hall (won''t be transferred to database)],MATCH(SeatReservations[[#This Row],[Reservation]],Reservations[Id],0))</f>
        <v>2</v>
      </c>
      <c r="E4201">
        <f>INDEX(Reservations[Screening],MATCH(SeatReservations[[#This Row],[Reservation]],Reservations[Id],0))</f>
        <v>769</v>
      </c>
      <c r="F4201">
        <f t="shared" si="65"/>
        <v>1</v>
      </c>
      <c r="G4201">
        <f>INDEX(Seat!E:E,MATCH(SeatReservations!C4201,Seat!A:A,0))</f>
        <v>0</v>
      </c>
    </row>
    <row r="4202" spans="1:7" x14ac:dyDescent="0.25">
      <c r="A4202">
        <v>4201</v>
      </c>
      <c r="B4202">
        <v>1046</v>
      </c>
      <c r="C4202">
        <v>131</v>
      </c>
      <c r="D4202">
        <f>INDEX(Reservations[Hall (won''t be transferred to database)],MATCH(SeatReservations[[#This Row],[Reservation]],Reservations[Id],0))</f>
        <v>1</v>
      </c>
      <c r="E4202">
        <f>INDEX(Reservations[Screening],MATCH(SeatReservations[[#This Row],[Reservation]],Reservations[Id],0))</f>
        <v>111</v>
      </c>
      <c r="F4202">
        <f t="shared" si="65"/>
        <v>1</v>
      </c>
      <c r="G4202">
        <f>INDEX(Seat!E:E,MATCH(SeatReservations!C4202,Seat!A:A,0))</f>
        <v>0</v>
      </c>
    </row>
    <row r="4203" spans="1:7" x14ac:dyDescent="0.25">
      <c r="A4203">
        <v>4202</v>
      </c>
      <c r="B4203">
        <v>1006</v>
      </c>
      <c r="C4203">
        <v>982</v>
      </c>
      <c r="D4203">
        <f>INDEX(Reservations[Hall (won''t be transferred to database)],MATCH(SeatReservations[[#This Row],[Reservation]],Reservations[Id],0))</f>
        <v>5</v>
      </c>
      <c r="E4203">
        <f>INDEX(Reservations[Screening],MATCH(SeatReservations[[#This Row],[Reservation]],Reservations[Id],0))</f>
        <v>154</v>
      </c>
      <c r="F4203">
        <f t="shared" si="65"/>
        <v>1</v>
      </c>
      <c r="G4203">
        <f>INDEX(Seat!E:E,MATCH(SeatReservations!C4203,Seat!A:A,0))</f>
        <v>0</v>
      </c>
    </row>
    <row r="4204" spans="1:7" x14ac:dyDescent="0.25">
      <c r="A4204">
        <v>4203</v>
      </c>
      <c r="B4204">
        <v>1476</v>
      </c>
      <c r="C4204">
        <v>417</v>
      </c>
      <c r="D4204">
        <f>INDEX(Reservations[Hall (won''t be transferred to database)],MATCH(SeatReservations[[#This Row],[Reservation]],Reservations[Id],0))</f>
        <v>2</v>
      </c>
      <c r="E4204">
        <f>INDEX(Reservations[Screening],MATCH(SeatReservations[[#This Row],[Reservation]],Reservations[Id],0))</f>
        <v>58</v>
      </c>
      <c r="F4204">
        <f t="shared" si="65"/>
        <v>1</v>
      </c>
      <c r="G4204">
        <f>INDEX(Seat!E:E,MATCH(SeatReservations!C4204,Seat!A:A,0))</f>
        <v>0</v>
      </c>
    </row>
    <row r="4205" spans="1:7" x14ac:dyDescent="0.25">
      <c r="A4205">
        <v>4204</v>
      </c>
      <c r="B4205">
        <v>2886</v>
      </c>
      <c r="C4205">
        <v>799</v>
      </c>
      <c r="D4205">
        <f>INDEX(Reservations[Hall (won''t be transferred to database)],MATCH(SeatReservations[[#This Row],[Reservation]],Reservations[Id],0))</f>
        <v>4</v>
      </c>
      <c r="E4205">
        <f>INDEX(Reservations[Screening],MATCH(SeatReservations[[#This Row],[Reservation]],Reservations[Id],0))</f>
        <v>738</v>
      </c>
      <c r="F4205">
        <f t="shared" si="65"/>
        <v>1</v>
      </c>
      <c r="G4205">
        <f>INDEX(Seat!E:E,MATCH(SeatReservations!C4205,Seat!A:A,0))</f>
        <v>0</v>
      </c>
    </row>
    <row r="4206" spans="1:7" x14ac:dyDescent="0.25">
      <c r="A4206">
        <v>4205</v>
      </c>
      <c r="B4206">
        <v>2704</v>
      </c>
      <c r="C4206">
        <v>1374</v>
      </c>
      <c r="D4206">
        <f>INDEX(Reservations[Hall (won''t be transferred to database)],MATCH(SeatReservations[[#This Row],[Reservation]],Reservations[Id],0))</f>
        <v>10</v>
      </c>
      <c r="E4206">
        <f>INDEX(Reservations[Screening],MATCH(SeatReservations[[#This Row],[Reservation]],Reservations[Id],0))</f>
        <v>704</v>
      </c>
      <c r="F4206">
        <f t="shared" si="65"/>
        <v>1</v>
      </c>
      <c r="G4206">
        <f>INDEX(Seat!E:E,MATCH(SeatReservations!C4206,Seat!A:A,0))</f>
        <v>0</v>
      </c>
    </row>
    <row r="4207" spans="1:7" x14ac:dyDescent="0.25">
      <c r="A4207">
        <v>4206</v>
      </c>
      <c r="B4207">
        <v>1831</v>
      </c>
      <c r="C4207">
        <v>1313</v>
      </c>
      <c r="D4207">
        <f>INDEX(Reservations[Hall (won''t be transferred to database)],MATCH(SeatReservations[[#This Row],[Reservation]],Reservations[Id],0))</f>
        <v>8</v>
      </c>
      <c r="E4207">
        <f>INDEX(Reservations[Screening],MATCH(SeatReservations[[#This Row],[Reservation]],Reservations[Id],0))</f>
        <v>279</v>
      </c>
      <c r="F4207">
        <f t="shared" si="65"/>
        <v>1</v>
      </c>
      <c r="G4207">
        <f>INDEX(Seat!E:E,MATCH(SeatReservations!C4207,Seat!A:A,0))</f>
        <v>0</v>
      </c>
    </row>
    <row r="4208" spans="1:7" x14ac:dyDescent="0.25">
      <c r="A4208">
        <v>4207</v>
      </c>
      <c r="B4208">
        <v>1157</v>
      </c>
      <c r="C4208">
        <v>130</v>
      </c>
      <c r="D4208">
        <f>INDEX(Reservations[Hall (won''t be transferred to database)],MATCH(SeatReservations[[#This Row],[Reservation]],Reservations[Id],0))</f>
        <v>1</v>
      </c>
      <c r="E4208">
        <f>INDEX(Reservations[Screening],MATCH(SeatReservations[[#This Row],[Reservation]],Reservations[Id],0))</f>
        <v>249</v>
      </c>
      <c r="F4208">
        <f t="shared" si="65"/>
        <v>1</v>
      </c>
      <c r="G4208">
        <f>INDEX(Seat!E:E,MATCH(SeatReservations!C4208,Seat!A:A,0))</f>
        <v>0</v>
      </c>
    </row>
    <row r="4209" spans="1:7" x14ac:dyDescent="0.25">
      <c r="A4209">
        <v>4208</v>
      </c>
      <c r="B4209">
        <v>1225</v>
      </c>
      <c r="C4209">
        <v>990</v>
      </c>
      <c r="D4209">
        <f>INDEX(Reservations[Hall (won''t be transferred to database)],MATCH(SeatReservations[[#This Row],[Reservation]],Reservations[Id],0))</f>
        <v>5</v>
      </c>
      <c r="E4209">
        <f>INDEX(Reservations[Screening],MATCH(SeatReservations[[#This Row],[Reservation]],Reservations[Id],0))</f>
        <v>295</v>
      </c>
      <c r="F4209">
        <f t="shared" si="65"/>
        <v>1</v>
      </c>
      <c r="G4209">
        <f>INDEX(Seat!E:E,MATCH(SeatReservations!C4209,Seat!A:A,0))</f>
        <v>0</v>
      </c>
    </row>
    <row r="4210" spans="1:7" x14ac:dyDescent="0.25">
      <c r="A4210">
        <v>4209</v>
      </c>
      <c r="B4210">
        <v>159</v>
      </c>
      <c r="C4210">
        <v>933</v>
      </c>
      <c r="D4210">
        <f>INDEX(Reservations[Hall (won''t be transferred to database)],MATCH(SeatReservations[[#This Row],[Reservation]],Reservations[Id],0))</f>
        <v>4</v>
      </c>
      <c r="E4210">
        <f>INDEX(Reservations[Screening],MATCH(SeatReservations[[#This Row],[Reservation]],Reservations[Id],0))</f>
        <v>777</v>
      </c>
      <c r="F4210">
        <f t="shared" si="65"/>
        <v>2</v>
      </c>
      <c r="G4210">
        <f>INDEX(Seat!E:E,MATCH(SeatReservations!C4210,Seat!A:A,0))</f>
        <v>0</v>
      </c>
    </row>
    <row r="4211" spans="1:7" x14ac:dyDescent="0.25">
      <c r="A4211">
        <v>4210</v>
      </c>
      <c r="B4211">
        <v>947</v>
      </c>
      <c r="C4211">
        <v>355</v>
      </c>
      <c r="D4211">
        <f>INDEX(Reservations[Hall (won''t be transferred to database)],MATCH(SeatReservations[[#This Row],[Reservation]],Reservations[Id],0))</f>
        <v>2</v>
      </c>
      <c r="E4211">
        <f>INDEX(Reservations[Screening],MATCH(SeatReservations[[#This Row],[Reservation]],Reservations[Id],0))</f>
        <v>736</v>
      </c>
      <c r="F4211">
        <f t="shared" si="65"/>
        <v>1</v>
      </c>
      <c r="G4211">
        <f>INDEX(Seat!E:E,MATCH(SeatReservations!C4211,Seat!A:A,0))</f>
        <v>0</v>
      </c>
    </row>
    <row r="4212" spans="1:7" x14ac:dyDescent="0.25">
      <c r="A4212">
        <v>4211</v>
      </c>
      <c r="B4212">
        <v>1639</v>
      </c>
      <c r="C4212">
        <v>1339</v>
      </c>
      <c r="D4212">
        <f>INDEX(Reservations[Hall (won''t be transferred to database)],MATCH(SeatReservations[[#This Row],[Reservation]],Reservations[Id],0))</f>
        <v>9</v>
      </c>
      <c r="E4212">
        <f>INDEX(Reservations[Screening],MATCH(SeatReservations[[#This Row],[Reservation]],Reservations[Id],0))</f>
        <v>240</v>
      </c>
      <c r="F4212">
        <f t="shared" si="65"/>
        <v>1</v>
      </c>
      <c r="G4212">
        <f>INDEX(Seat!E:E,MATCH(SeatReservations!C4212,Seat!A:A,0))</f>
        <v>0</v>
      </c>
    </row>
    <row r="4213" spans="1:7" x14ac:dyDescent="0.25">
      <c r="A4213">
        <v>4212</v>
      </c>
      <c r="B4213">
        <v>958</v>
      </c>
      <c r="C4213">
        <v>1328</v>
      </c>
      <c r="D4213">
        <f>INDEX(Reservations[Hall (won''t be transferred to database)],MATCH(SeatReservations[[#This Row],[Reservation]],Reservations[Id],0))</f>
        <v>9</v>
      </c>
      <c r="E4213">
        <f>INDEX(Reservations[Screening],MATCH(SeatReservations[[#This Row],[Reservation]],Reservations[Id],0))</f>
        <v>755</v>
      </c>
      <c r="F4213">
        <f t="shared" si="65"/>
        <v>1</v>
      </c>
      <c r="G4213">
        <f>INDEX(Seat!E:E,MATCH(SeatReservations!C4213,Seat!A:A,0))</f>
        <v>0</v>
      </c>
    </row>
    <row r="4214" spans="1:7" x14ac:dyDescent="0.25">
      <c r="A4214">
        <v>4213</v>
      </c>
      <c r="B4214">
        <v>565</v>
      </c>
      <c r="C4214">
        <v>1345</v>
      </c>
      <c r="D4214">
        <f>INDEX(Reservations[Hall (won''t be transferred to database)],MATCH(SeatReservations[[#This Row],[Reservation]],Reservations[Id],0))</f>
        <v>9</v>
      </c>
      <c r="E4214">
        <f>INDEX(Reservations[Screening],MATCH(SeatReservations[[#This Row],[Reservation]],Reservations[Id],0))</f>
        <v>835</v>
      </c>
      <c r="F4214">
        <f t="shared" si="65"/>
        <v>1</v>
      </c>
      <c r="G4214">
        <f>INDEX(Seat!E:E,MATCH(SeatReservations!C4214,Seat!A:A,0))</f>
        <v>0</v>
      </c>
    </row>
    <row r="4215" spans="1:7" x14ac:dyDescent="0.25">
      <c r="A4215">
        <v>4214</v>
      </c>
      <c r="B4215">
        <v>128</v>
      </c>
      <c r="C4215">
        <v>1063</v>
      </c>
      <c r="D4215">
        <f>INDEX(Reservations[Hall (won''t be transferred to database)],MATCH(SeatReservations[[#This Row],[Reservation]],Reservations[Id],0))</f>
        <v>6</v>
      </c>
      <c r="E4215">
        <f>INDEX(Reservations[Screening],MATCH(SeatReservations[[#This Row],[Reservation]],Reservations[Id],0))</f>
        <v>608</v>
      </c>
      <c r="F4215">
        <f t="shared" si="65"/>
        <v>1</v>
      </c>
      <c r="G4215">
        <f>INDEX(Seat!E:E,MATCH(SeatReservations!C4215,Seat!A:A,0))</f>
        <v>0</v>
      </c>
    </row>
    <row r="4216" spans="1:7" x14ac:dyDescent="0.25">
      <c r="A4216">
        <v>4215</v>
      </c>
      <c r="B4216">
        <v>903</v>
      </c>
      <c r="C4216">
        <v>452</v>
      </c>
      <c r="D4216">
        <f>INDEX(Reservations[Hall (won''t be transferred to database)],MATCH(SeatReservations[[#This Row],[Reservation]],Reservations[Id],0))</f>
        <v>2</v>
      </c>
      <c r="E4216">
        <f>INDEX(Reservations[Screening],MATCH(SeatReservations[[#This Row],[Reservation]],Reservations[Id],0))</f>
        <v>787</v>
      </c>
      <c r="F4216">
        <f t="shared" si="65"/>
        <v>2</v>
      </c>
      <c r="G4216">
        <f>INDEX(Seat!E:E,MATCH(SeatReservations!C4216,Seat!A:A,0))</f>
        <v>0</v>
      </c>
    </row>
    <row r="4217" spans="1:7" x14ac:dyDescent="0.25">
      <c r="A4217">
        <v>4216</v>
      </c>
      <c r="B4217">
        <v>369</v>
      </c>
      <c r="C4217">
        <v>562</v>
      </c>
      <c r="D4217">
        <f>INDEX(Reservations[Hall (won''t be transferred to database)],MATCH(SeatReservations[[#This Row],[Reservation]],Reservations[Id],0))</f>
        <v>3</v>
      </c>
      <c r="E4217">
        <f>INDEX(Reservations[Screening],MATCH(SeatReservations[[#This Row],[Reservation]],Reservations[Id],0))</f>
        <v>751</v>
      </c>
      <c r="F4217">
        <f t="shared" si="65"/>
        <v>1</v>
      </c>
      <c r="G4217">
        <f>INDEX(Seat!E:E,MATCH(SeatReservations!C4217,Seat!A:A,0))</f>
        <v>0</v>
      </c>
    </row>
    <row r="4218" spans="1:7" x14ac:dyDescent="0.25">
      <c r="A4218">
        <v>4217</v>
      </c>
      <c r="B4218">
        <v>2457</v>
      </c>
      <c r="C4218">
        <v>998</v>
      </c>
      <c r="D4218">
        <f>INDEX(Reservations[Hall (won''t be transferred to database)],MATCH(SeatReservations[[#This Row],[Reservation]],Reservations[Id],0))</f>
        <v>5</v>
      </c>
      <c r="E4218">
        <f>INDEX(Reservations[Screening],MATCH(SeatReservations[[#This Row],[Reservation]],Reservations[Id],0))</f>
        <v>834</v>
      </c>
      <c r="F4218">
        <f t="shared" si="65"/>
        <v>1</v>
      </c>
      <c r="G4218">
        <f>INDEX(Seat!E:E,MATCH(SeatReservations!C4218,Seat!A:A,0))</f>
        <v>0</v>
      </c>
    </row>
    <row r="4219" spans="1:7" x14ac:dyDescent="0.25">
      <c r="A4219">
        <v>4218</v>
      </c>
      <c r="B4219">
        <v>2253</v>
      </c>
      <c r="C4219">
        <v>1051</v>
      </c>
      <c r="D4219">
        <f>INDEX(Reservations[Hall (won''t be transferred to database)],MATCH(SeatReservations[[#This Row],[Reservation]],Reservations[Id],0))</f>
        <v>5</v>
      </c>
      <c r="E4219">
        <f>INDEX(Reservations[Screening],MATCH(SeatReservations[[#This Row],[Reservation]],Reservations[Id],0))</f>
        <v>836</v>
      </c>
      <c r="F4219">
        <f t="shared" si="65"/>
        <v>1</v>
      </c>
      <c r="G4219">
        <f>INDEX(Seat!E:E,MATCH(SeatReservations!C4219,Seat!A:A,0))</f>
        <v>0</v>
      </c>
    </row>
    <row r="4220" spans="1:7" x14ac:dyDescent="0.25">
      <c r="A4220">
        <v>4219</v>
      </c>
      <c r="B4220">
        <v>1395</v>
      </c>
      <c r="C4220">
        <v>1373</v>
      </c>
      <c r="D4220">
        <f>INDEX(Reservations[Hall (won''t be transferred to database)],MATCH(SeatReservations[[#This Row],[Reservation]],Reservations[Id],0))</f>
        <v>10</v>
      </c>
      <c r="E4220">
        <f>INDEX(Reservations[Screening],MATCH(SeatReservations[[#This Row],[Reservation]],Reservations[Id],0))</f>
        <v>78</v>
      </c>
      <c r="F4220">
        <f t="shared" si="65"/>
        <v>1</v>
      </c>
      <c r="G4220">
        <f>INDEX(Seat!E:E,MATCH(SeatReservations!C4220,Seat!A:A,0))</f>
        <v>0</v>
      </c>
    </row>
    <row r="4221" spans="1:7" x14ac:dyDescent="0.25">
      <c r="A4221">
        <v>4220</v>
      </c>
      <c r="B4221">
        <v>2632</v>
      </c>
      <c r="C4221">
        <v>697</v>
      </c>
      <c r="D4221">
        <f>INDEX(Reservations[Hall (won''t be transferred to database)],MATCH(SeatReservations[[#This Row],[Reservation]],Reservations[Id],0))</f>
        <v>3</v>
      </c>
      <c r="E4221">
        <f>INDEX(Reservations[Screening],MATCH(SeatReservations[[#This Row],[Reservation]],Reservations[Id],0))</f>
        <v>791</v>
      </c>
      <c r="F4221">
        <f t="shared" si="65"/>
        <v>1</v>
      </c>
      <c r="G4221">
        <f>INDEX(Seat!E:E,MATCH(SeatReservations!C4221,Seat!A:A,0))</f>
        <v>0</v>
      </c>
    </row>
    <row r="4222" spans="1:7" x14ac:dyDescent="0.25">
      <c r="A4222">
        <v>4221</v>
      </c>
      <c r="B4222">
        <v>403</v>
      </c>
      <c r="C4222">
        <v>1407</v>
      </c>
      <c r="D4222">
        <f>INDEX(Reservations[Hall (won''t be transferred to database)],MATCH(SeatReservations[[#This Row],[Reservation]],Reservations[Id],0))</f>
        <v>10</v>
      </c>
      <c r="E4222">
        <f>INDEX(Reservations[Screening],MATCH(SeatReservations[[#This Row],[Reservation]],Reservations[Id],0))</f>
        <v>667</v>
      </c>
      <c r="F4222">
        <f t="shared" si="65"/>
        <v>1</v>
      </c>
      <c r="G4222">
        <f>INDEX(Seat!E:E,MATCH(SeatReservations!C4222,Seat!A:A,0))</f>
        <v>0</v>
      </c>
    </row>
    <row r="4223" spans="1:7" x14ac:dyDescent="0.25">
      <c r="A4223">
        <v>4222</v>
      </c>
      <c r="B4223">
        <v>1471</v>
      </c>
      <c r="C4223">
        <v>243</v>
      </c>
      <c r="D4223">
        <f>INDEX(Reservations[Hall (won''t be transferred to database)],MATCH(SeatReservations[[#This Row],[Reservation]],Reservations[Id],0))</f>
        <v>2</v>
      </c>
      <c r="E4223">
        <f>INDEX(Reservations[Screening],MATCH(SeatReservations[[#This Row],[Reservation]],Reservations[Id],0))</f>
        <v>146</v>
      </c>
      <c r="F4223">
        <f t="shared" si="65"/>
        <v>1</v>
      </c>
      <c r="G4223">
        <f>INDEX(Seat!E:E,MATCH(SeatReservations!C4223,Seat!A:A,0))</f>
        <v>0</v>
      </c>
    </row>
    <row r="4224" spans="1:7" x14ac:dyDescent="0.25">
      <c r="A4224">
        <v>4223</v>
      </c>
      <c r="B4224">
        <v>2580</v>
      </c>
      <c r="C4224">
        <v>409</v>
      </c>
      <c r="D4224">
        <f>INDEX(Reservations[Hall (won''t be transferred to database)],MATCH(SeatReservations[[#This Row],[Reservation]],Reservations[Id],0))</f>
        <v>2</v>
      </c>
      <c r="E4224">
        <f>INDEX(Reservations[Screening],MATCH(SeatReservations[[#This Row],[Reservation]],Reservations[Id],0))</f>
        <v>632</v>
      </c>
      <c r="F4224">
        <f t="shared" si="65"/>
        <v>1</v>
      </c>
      <c r="G4224">
        <f>INDEX(Seat!E:E,MATCH(SeatReservations!C4224,Seat!A:A,0))</f>
        <v>0</v>
      </c>
    </row>
    <row r="4225" spans="1:7" x14ac:dyDescent="0.25">
      <c r="A4225">
        <v>4224</v>
      </c>
      <c r="B4225">
        <v>2321</v>
      </c>
      <c r="C4225">
        <v>1039</v>
      </c>
      <c r="D4225">
        <f>INDEX(Reservations[Hall (won''t be transferred to database)],MATCH(SeatReservations[[#This Row],[Reservation]],Reservations[Id],0))</f>
        <v>5</v>
      </c>
      <c r="E4225">
        <f>INDEX(Reservations[Screening],MATCH(SeatReservations[[#This Row],[Reservation]],Reservations[Id],0))</f>
        <v>718</v>
      </c>
      <c r="F4225">
        <f t="shared" si="65"/>
        <v>1</v>
      </c>
      <c r="G4225">
        <f>INDEX(Seat!E:E,MATCH(SeatReservations!C4225,Seat!A:A,0))</f>
        <v>0</v>
      </c>
    </row>
    <row r="4226" spans="1:7" x14ac:dyDescent="0.25">
      <c r="A4226">
        <v>4225</v>
      </c>
      <c r="B4226">
        <v>2295</v>
      </c>
      <c r="C4226">
        <v>1399</v>
      </c>
      <c r="D4226">
        <f>INDEX(Reservations[Hall (won''t be transferred to database)],MATCH(SeatReservations[[#This Row],[Reservation]],Reservations[Id],0))</f>
        <v>10</v>
      </c>
      <c r="E4226">
        <f>INDEX(Reservations[Screening],MATCH(SeatReservations[[#This Row],[Reservation]],Reservations[Id],0))</f>
        <v>662</v>
      </c>
      <c r="F4226">
        <f t="shared" ref="F4226:F4289" si="66">COUNTIFS($E$1:$E$15894,E4226,$C$1:$C$15894,C4226)</f>
        <v>2</v>
      </c>
      <c r="G4226">
        <f>INDEX(Seat!E:E,MATCH(SeatReservations!C4226,Seat!A:A,0))</f>
        <v>0</v>
      </c>
    </row>
    <row r="4227" spans="1:7" x14ac:dyDescent="0.25">
      <c r="A4227">
        <v>4226</v>
      </c>
      <c r="B4227">
        <v>1521</v>
      </c>
      <c r="C4227">
        <v>962</v>
      </c>
      <c r="D4227">
        <f>INDEX(Reservations[Hall (won''t be transferred to database)],MATCH(SeatReservations[[#This Row],[Reservation]],Reservations[Id],0))</f>
        <v>5</v>
      </c>
      <c r="E4227">
        <f>INDEX(Reservations[Screening],MATCH(SeatReservations[[#This Row],[Reservation]],Reservations[Id],0))</f>
        <v>127</v>
      </c>
      <c r="F4227">
        <f t="shared" si="66"/>
        <v>1</v>
      </c>
      <c r="G4227">
        <f>INDEX(Seat!E:E,MATCH(SeatReservations!C4227,Seat!A:A,0))</f>
        <v>0</v>
      </c>
    </row>
    <row r="4228" spans="1:7" x14ac:dyDescent="0.25">
      <c r="A4228">
        <v>4227</v>
      </c>
      <c r="B4228">
        <v>2256</v>
      </c>
      <c r="C4228">
        <v>1024</v>
      </c>
      <c r="D4228">
        <f>INDEX(Reservations[Hall (won''t be transferred to database)],MATCH(SeatReservations[[#This Row],[Reservation]],Reservations[Id],0))</f>
        <v>5</v>
      </c>
      <c r="E4228">
        <f>INDEX(Reservations[Screening],MATCH(SeatReservations[[#This Row],[Reservation]],Reservations[Id],0))</f>
        <v>734</v>
      </c>
      <c r="F4228">
        <f t="shared" si="66"/>
        <v>1</v>
      </c>
      <c r="G4228">
        <f>INDEX(Seat!E:E,MATCH(SeatReservations!C4228,Seat!A:A,0))</f>
        <v>0</v>
      </c>
    </row>
    <row r="4229" spans="1:7" x14ac:dyDescent="0.25">
      <c r="A4229">
        <v>4228</v>
      </c>
      <c r="B4229">
        <v>875</v>
      </c>
      <c r="C4229">
        <v>517</v>
      </c>
      <c r="D4229">
        <f>INDEX(Reservations[Hall (won''t be transferred to database)],MATCH(SeatReservations[[#This Row],[Reservation]],Reservations[Id],0))</f>
        <v>3</v>
      </c>
      <c r="E4229">
        <f>INDEX(Reservations[Screening],MATCH(SeatReservations[[#This Row],[Reservation]],Reservations[Id],0))</f>
        <v>685</v>
      </c>
      <c r="F4229">
        <f t="shared" si="66"/>
        <v>1</v>
      </c>
      <c r="G4229">
        <f>INDEX(Seat!E:E,MATCH(SeatReservations!C4229,Seat!A:A,0))</f>
        <v>0</v>
      </c>
    </row>
    <row r="4230" spans="1:7" x14ac:dyDescent="0.25">
      <c r="A4230">
        <v>4229</v>
      </c>
      <c r="B4230">
        <v>1539</v>
      </c>
      <c r="C4230">
        <v>474</v>
      </c>
      <c r="D4230">
        <f>INDEX(Reservations[Hall (won''t be transferred to database)],MATCH(SeatReservations[[#This Row],[Reservation]],Reservations[Id],0))</f>
        <v>2</v>
      </c>
      <c r="E4230">
        <f>INDEX(Reservations[Screening],MATCH(SeatReservations[[#This Row],[Reservation]],Reservations[Id],0))</f>
        <v>5</v>
      </c>
      <c r="F4230">
        <f t="shared" si="66"/>
        <v>1</v>
      </c>
      <c r="G4230">
        <f>INDEX(Seat!E:E,MATCH(SeatReservations!C4230,Seat!A:A,0))</f>
        <v>0</v>
      </c>
    </row>
    <row r="4231" spans="1:7" x14ac:dyDescent="0.25">
      <c r="A4231">
        <v>4230</v>
      </c>
      <c r="B4231">
        <v>1577</v>
      </c>
      <c r="C4231">
        <v>1379</v>
      </c>
      <c r="D4231">
        <f>INDEX(Reservations[Hall (won''t be transferred to database)],MATCH(SeatReservations[[#This Row],[Reservation]],Reservations[Id],0))</f>
        <v>10</v>
      </c>
      <c r="E4231">
        <f>INDEX(Reservations[Screening],MATCH(SeatReservations[[#This Row],[Reservation]],Reservations[Id],0))</f>
        <v>28</v>
      </c>
      <c r="F4231">
        <f t="shared" si="66"/>
        <v>3</v>
      </c>
      <c r="G4231">
        <f>INDEX(Seat!E:E,MATCH(SeatReservations!C4231,Seat!A:A,0))</f>
        <v>0</v>
      </c>
    </row>
    <row r="4232" spans="1:7" x14ac:dyDescent="0.25">
      <c r="A4232">
        <v>4231</v>
      </c>
      <c r="B4232">
        <v>1098</v>
      </c>
      <c r="C4232">
        <v>1187</v>
      </c>
      <c r="D4232">
        <f>INDEX(Reservations[Hall (won''t be transferred to database)],MATCH(SeatReservations[[#This Row],[Reservation]],Reservations[Id],0))</f>
        <v>7</v>
      </c>
      <c r="E4232">
        <f>INDEX(Reservations[Screening],MATCH(SeatReservations[[#This Row],[Reservation]],Reservations[Id],0))</f>
        <v>150</v>
      </c>
      <c r="F4232">
        <f t="shared" si="66"/>
        <v>1</v>
      </c>
      <c r="G4232">
        <f>INDEX(Seat!E:E,MATCH(SeatReservations!C4232,Seat!A:A,0))</f>
        <v>0</v>
      </c>
    </row>
    <row r="4233" spans="1:7" x14ac:dyDescent="0.25">
      <c r="A4233">
        <v>4232</v>
      </c>
      <c r="B4233">
        <v>1817</v>
      </c>
      <c r="C4233">
        <v>308</v>
      </c>
      <c r="D4233">
        <f>INDEX(Reservations[Hall (won''t be transferred to database)],MATCH(SeatReservations[[#This Row],[Reservation]],Reservations[Id],0))</f>
        <v>2</v>
      </c>
      <c r="E4233">
        <f>INDEX(Reservations[Screening],MATCH(SeatReservations[[#This Row],[Reservation]],Reservations[Id],0))</f>
        <v>168</v>
      </c>
      <c r="F4233">
        <f t="shared" si="66"/>
        <v>1</v>
      </c>
      <c r="G4233">
        <f>INDEX(Seat!E:E,MATCH(SeatReservations!C4233,Seat!A:A,0))</f>
        <v>0</v>
      </c>
    </row>
    <row r="4234" spans="1:7" x14ac:dyDescent="0.25">
      <c r="A4234">
        <v>4233</v>
      </c>
      <c r="B4234">
        <v>294</v>
      </c>
      <c r="C4234">
        <v>22</v>
      </c>
      <c r="D4234">
        <f>INDEX(Reservations[Hall (won''t be transferred to database)],MATCH(SeatReservations[[#This Row],[Reservation]],Reservations[Id],0))</f>
        <v>1</v>
      </c>
      <c r="E4234">
        <f>INDEX(Reservations[Screening],MATCH(SeatReservations[[#This Row],[Reservation]],Reservations[Id],0))</f>
        <v>720</v>
      </c>
      <c r="F4234">
        <f t="shared" si="66"/>
        <v>1</v>
      </c>
      <c r="G4234">
        <f>INDEX(Seat!E:E,MATCH(SeatReservations!C4234,Seat!A:A,0))</f>
        <v>0</v>
      </c>
    </row>
    <row r="4235" spans="1:7" x14ac:dyDescent="0.25">
      <c r="A4235">
        <v>4234</v>
      </c>
      <c r="B4235">
        <v>1655</v>
      </c>
      <c r="C4235">
        <v>139</v>
      </c>
      <c r="D4235">
        <f>INDEX(Reservations[Hall (won''t be transferred to database)],MATCH(SeatReservations[[#This Row],[Reservation]],Reservations[Id],0))</f>
        <v>1</v>
      </c>
      <c r="E4235">
        <f>INDEX(Reservations[Screening],MATCH(SeatReservations[[#This Row],[Reservation]],Reservations[Id],0))</f>
        <v>175</v>
      </c>
      <c r="F4235">
        <f t="shared" si="66"/>
        <v>1</v>
      </c>
      <c r="G4235">
        <f>INDEX(Seat!E:E,MATCH(SeatReservations!C4235,Seat!A:A,0))</f>
        <v>0</v>
      </c>
    </row>
    <row r="4236" spans="1:7" x14ac:dyDescent="0.25">
      <c r="A4236">
        <v>4235</v>
      </c>
      <c r="B4236">
        <v>969</v>
      </c>
      <c r="C4236">
        <v>1346</v>
      </c>
      <c r="D4236">
        <f>INDEX(Reservations[Hall (won''t be transferred to database)],MATCH(SeatReservations[[#This Row],[Reservation]],Reservations[Id],0))</f>
        <v>9</v>
      </c>
      <c r="E4236">
        <f>INDEX(Reservations[Screening],MATCH(SeatReservations[[#This Row],[Reservation]],Reservations[Id],0))</f>
        <v>679</v>
      </c>
      <c r="F4236">
        <f t="shared" si="66"/>
        <v>1</v>
      </c>
      <c r="G4236">
        <f>INDEX(Seat!E:E,MATCH(SeatReservations!C4236,Seat!A:A,0))</f>
        <v>0</v>
      </c>
    </row>
    <row r="4237" spans="1:7" x14ac:dyDescent="0.25">
      <c r="A4237">
        <v>4236</v>
      </c>
      <c r="B4237">
        <v>2126</v>
      </c>
      <c r="C4237">
        <v>636</v>
      </c>
      <c r="D4237">
        <f>INDEX(Reservations[Hall (won''t be transferred to database)],MATCH(SeatReservations[[#This Row],[Reservation]],Reservations[Id],0))</f>
        <v>3</v>
      </c>
      <c r="E4237">
        <f>INDEX(Reservations[Screening],MATCH(SeatReservations[[#This Row],[Reservation]],Reservations[Id],0))</f>
        <v>766</v>
      </c>
      <c r="F4237">
        <f t="shared" si="66"/>
        <v>1</v>
      </c>
      <c r="G4237">
        <f>INDEX(Seat!E:E,MATCH(SeatReservations!C4237,Seat!A:A,0))</f>
        <v>0</v>
      </c>
    </row>
    <row r="4238" spans="1:7" x14ac:dyDescent="0.25">
      <c r="A4238">
        <v>4237</v>
      </c>
      <c r="B4238">
        <v>2017</v>
      </c>
      <c r="C4238">
        <v>809</v>
      </c>
      <c r="D4238">
        <f>INDEX(Reservations[Hall (won''t be transferred to database)],MATCH(SeatReservations[[#This Row],[Reservation]],Reservations[Id],0))</f>
        <v>4</v>
      </c>
      <c r="E4238">
        <f>INDEX(Reservations[Screening],MATCH(SeatReservations[[#This Row],[Reservation]],Reservations[Id],0))</f>
        <v>798</v>
      </c>
      <c r="F4238">
        <f t="shared" si="66"/>
        <v>1</v>
      </c>
      <c r="G4238">
        <f>INDEX(Seat!E:E,MATCH(SeatReservations!C4238,Seat!A:A,0))</f>
        <v>0</v>
      </c>
    </row>
    <row r="4239" spans="1:7" x14ac:dyDescent="0.25">
      <c r="A4239">
        <v>4238</v>
      </c>
      <c r="B4239">
        <v>1124</v>
      </c>
      <c r="C4239">
        <v>1284</v>
      </c>
      <c r="D4239">
        <f>INDEX(Reservations[Hall (won''t be transferred to database)],MATCH(SeatReservations[[#This Row],[Reservation]],Reservations[Id],0))</f>
        <v>8</v>
      </c>
      <c r="E4239">
        <f>INDEX(Reservations[Screening],MATCH(SeatReservations[[#This Row],[Reservation]],Reservations[Id],0))</f>
        <v>112</v>
      </c>
      <c r="F4239">
        <f t="shared" si="66"/>
        <v>1</v>
      </c>
      <c r="G4239">
        <f>INDEX(Seat!E:E,MATCH(SeatReservations!C4239,Seat!A:A,0))</f>
        <v>0</v>
      </c>
    </row>
    <row r="4240" spans="1:7" x14ac:dyDescent="0.25">
      <c r="A4240">
        <v>4239</v>
      </c>
      <c r="B4240">
        <v>276</v>
      </c>
      <c r="C4240">
        <v>364</v>
      </c>
      <c r="D4240">
        <f>INDEX(Reservations[Hall (won''t be transferred to database)],MATCH(SeatReservations[[#This Row],[Reservation]],Reservations[Id],0))</f>
        <v>2</v>
      </c>
      <c r="E4240">
        <f>INDEX(Reservations[Screening],MATCH(SeatReservations[[#This Row],[Reservation]],Reservations[Id],0))</f>
        <v>711</v>
      </c>
      <c r="F4240">
        <f t="shared" si="66"/>
        <v>2</v>
      </c>
      <c r="G4240">
        <f>INDEX(Seat!E:E,MATCH(SeatReservations!C4240,Seat!A:A,0))</f>
        <v>0</v>
      </c>
    </row>
    <row r="4241" spans="1:7" x14ac:dyDescent="0.25">
      <c r="A4241">
        <v>4240</v>
      </c>
      <c r="B4241">
        <v>1150</v>
      </c>
      <c r="C4241">
        <v>224</v>
      </c>
      <c r="D4241">
        <f>INDEX(Reservations[Hall (won''t be transferred to database)],MATCH(SeatReservations[[#This Row],[Reservation]],Reservations[Id],0))</f>
        <v>1</v>
      </c>
      <c r="E4241">
        <f>INDEX(Reservations[Screening],MATCH(SeatReservations[[#This Row],[Reservation]],Reservations[Id],0))</f>
        <v>159</v>
      </c>
      <c r="F4241">
        <f t="shared" si="66"/>
        <v>1</v>
      </c>
      <c r="G4241">
        <f>INDEX(Seat!E:E,MATCH(SeatReservations!C4241,Seat!A:A,0))</f>
        <v>0</v>
      </c>
    </row>
    <row r="4242" spans="1:7" x14ac:dyDescent="0.25">
      <c r="A4242">
        <v>4241</v>
      </c>
      <c r="B4242">
        <v>1376</v>
      </c>
      <c r="C4242">
        <v>1401</v>
      </c>
      <c r="D4242">
        <f>INDEX(Reservations[Hall (won''t be transferred to database)],MATCH(SeatReservations[[#This Row],[Reservation]],Reservations[Id],0))</f>
        <v>10</v>
      </c>
      <c r="E4242">
        <f>INDEX(Reservations[Screening],MATCH(SeatReservations[[#This Row],[Reservation]],Reservations[Id],0))</f>
        <v>190</v>
      </c>
      <c r="F4242">
        <f t="shared" si="66"/>
        <v>1</v>
      </c>
      <c r="G4242">
        <f>INDEX(Seat!E:E,MATCH(SeatReservations!C4242,Seat!A:A,0))</f>
        <v>0</v>
      </c>
    </row>
    <row r="4243" spans="1:7" x14ac:dyDescent="0.25">
      <c r="A4243">
        <v>4242</v>
      </c>
      <c r="B4243">
        <v>635</v>
      </c>
      <c r="C4243">
        <v>1312</v>
      </c>
      <c r="D4243">
        <f>INDEX(Reservations[Hall (won''t be transferred to database)],MATCH(SeatReservations[[#This Row],[Reservation]],Reservations[Id],0))</f>
        <v>8</v>
      </c>
      <c r="E4243">
        <f>INDEX(Reservations[Screening],MATCH(SeatReservations[[#This Row],[Reservation]],Reservations[Id],0))</f>
        <v>829</v>
      </c>
      <c r="F4243">
        <f t="shared" si="66"/>
        <v>1</v>
      </c>
      <c r="G4243">
        <f>INDEX(Seat!E:E,MATCH(SeatReservations!C4243,Seat!A:A,0))</f>
        <v>0</v>
      </c>
    </row>
    <row r="4244" spans="1:7" x14ac:dyDescent="0.25">
      <c r="A4244">
        <v>4243</v>
      </c>
      <c r="B4244">
        <v>2514</v>
      </c>
      <c r="C4244">
        <v>1353</v>
      </c>
      <c r="D4244">
        <f>INDEX(Reservations[Hall (won''t be transferred to database)],MATCH(SeatReservations[[#This Row],[Reservation]],Reservations[Id],0))</f>
        <v>9</v>
      </c>
      <c r="E4244">
        <f>INDEX(Reservations[Screening],MATCH(SeatReservations[[#This Row],[Reservation]],Reservations[Id],0))</f>
        <v>755</v>
      </c>
      <c r="F4244">
        <f t="shared" si="66"/>
        <v>1</v>
      </c>
      <c r="G4244">
        <f>INDEX(Seat!E:E,MATCH(SeatReservations!C4244,Seat!A:A,0))</f>
        <v>0</v>
      </c>
    </row>
    <row r="4245" spans="1:7" x14ac:dyDescent="0.25">
      <c r="A4245">
        <v>4244</v>
      </c>
      <c r="B4245">
        <v>2861</v>
      </c>
      <c r="C4245">
        <v>498</v>
      </c>
      <c r="D4245">
        <f>INDEX(Reservations[Hall (won''t be transferred to database)],MATCH(SeatReservations[[#This Row],[Reservation]],Reservations[Id],0))</f>
        <v>3</v>
      </c>
      <c r="E4245">
        <f>INDEX(Reservations[Screening],MATCH(SeatReservations[[#This Row],[Reservation]],Reservations[Id],0))</f>
        <v>723</v>
      </c>
      <c r="F4245">
        <f t="shared" si="66"/>
        <v>1</v>
      </c>
      <c r="G4245">
        <f>INDEX(Seat!E:E,MATCH(SeatReservations!C4245,Seat!A:A,0))</f>
        <v>0</v>
      </c>
    </row>
    <row r="4246" spans="1:7" x14ac:dyDescent="0.25">
      <c r="A4246">
        <v>4245</v>
      </c>
      <c r="B4246">
        <v>467</v>
      </c>
      <c r="C4246">
        <v>850</v>
      </c>
      <c r="D4246">
        <f>INDEX(Reservations[Hall (won''t be transferred to database)],MATCH(SeatReservations[[#This Row],[Reservation]],Reservations[Id],0))</f>
        <v>4</v>
      </c>
      <c r="E4246">
        <f>INDEX(Reservations[Screening],MATCH(SeatReservations[[#This Row],[Reservation]],Reservations[Id],0))</f>
        <v>833</v>
      </c>
      <c r="F4246">
        <f t="shared" si="66"/>
        <v>1</v>
      </c>
      <c r="G4246">
        <f>INDEX(Seat!E:E,MATCH(SeatReservations!C4246,Seat!A:A,0))</f>
        <v>0</v>
      </c>
    </row>
    <row r="4247" spans="1:7" x14ac:dyDescent="0.25">
      <c r="A4247">
        <v>4246</v>
      </c>
      <c r="B4247">
        <v>2204</v>
      </c>
      <c r="C4247">
        <v>1080</v>
      </c>
      <c r="D4247">
        <f>INDEX(Reservations[Hall (won''t be transferred to database)],MATCH(SeatReservations[[#This Row],[Reservation]],Reservations[Id],0))</f>
        <v>6</v>
      </c>
      <c r="E4247">
        <f>INDEX(Reservations[Screening],MATCH(SeatReservations[[#This Row],[Reservation]],Reservations[Id],0))</f>
        <v>725</v>
      </c>
      <c r="F4247">
        <f t="shared" si="66"/>
        <v>1</v>
      </c>
      <c r="G4247">
        <f>INDEX(Seat!E:E,MATCH(SeatReservations!C4247,Seat!A:A,0))</f>
        <v>0</v>
      </c>
    </row>
    <row r="4248" spans="1:7" x14ac:dyDescent="0.25">
      <c r="A4248">
        <v>4247</v>
      </c>
      <c r="B4248">
        <v>1887</v>
      </c>
      <c r="C4248">
        <v>1161</v>
      </c>
      <c r="D4248">
        <f>INDEX(Reservations[Hall (won''t be transferred to database)],MATCH(SeatReservations[[#This Row],[Reservation]],Reservations[Id],0))</f>
        <v>7</v>
      </c>
      <c r="E4248">
        <f>INDEX(Reservations[Screening],MATCH(SeatReservations[[#This Row],[Reservation]],Reservations[Id],0))</f>
        <v>67</v>
      </c>
      <c r="F4248">
        <f t="shared" si="66"/>
        <v>1</v>
      </c>
      <c r="G4248">
        <f>INDEX(Seat!E:E,MATCH(SeatReservations!C4248,Seat!A:A,0))</f>
        <v>0</v>
      </c>
    </row>
    <row r="4249" spans="1:7" x14ac:dyDescent="0.25">
      <c r="A4249">
        <v>4248</v>
      </c>
      <c r="B4249">
        <v>183</v>
      </c>
      <c r="C4249">
        <v>1221</v>
      </c>
      <c r="D4249">
        <f>INDEX(Reservations[Hall (won''t be transferred to database)],MATCH(SeatReservations[[#This Row],[Reservation]],Reservations[Id],0))</f>
        <v>7</v>
      </c>
      <c r="E4249">
        <f>INDEX(Reservations[Screening],MATCH(SeatReservations[[#This Row],[Reservation]],Reservations[Id],0))</f>
        <v>778</v>
      </c>
      <c r="F4249">
        <f t="shared" si="66"/>
        <v>1</v>
      </c>
      <c r="G4249">
        <f>INDEX(Seat!E:E,MATCH(SeatReservations!C4249,Seat!A:A,0))</f>
        <v>0</v>
      </c>
    </row>
    <row r="4250" spans="1:7" x14ac:dyDescent="0.25">
      <c r="A4250">
        <v>4249</v>
      </c>
      <c r="B4250">
        <v>654</v>
      </c>
      <c r="C4250">
        <v>1284</v>
      </c>
      <c r="D4250">
        <f>INDEX(Reservations[Hall (won''t be transferred to database)],MATCH(SeatReservations[[#This Row],[Reservation]],Reservations[Id],0))</f>
        <v>8</v>
      </c>
      <c r="E4250">
        <f>INDEX(Reservations[Screening],MATCH(SeatReservations[[#This Row],[Reservation]],Reservations[Id],0))</f>
        <v>603</v>
      </c>
      <c r="F4250">
        <f t="shared" si="66"/>
        <v>1</v>
      </c>
      <c r="G4250">
        <f>INDEX(Seat!E:E,MATCH(SeatReservations!C4250,Seat!A:A,0))</f>
        <v>0</v>
      </c>
    </row>
    <row r="4251" spans="1:7" x14ac:dyDescent="0.25">
      <c r="A4251">
        <v>4250</v>
      </c>
      <c r="B4251">
        <v>253</v>
      </c>
      <c r="C4251">
        <v>1032</v>
      </c>
      <c r="D4251">
        <f>INDEX(Reservations[Hall (won''t be transferred to database)],MATCH(SeatReservations[[#This Row],[Reservation]],Reservations[Id],0))</f>
        <v>5</v>
      </c>
      <c r="E4251">
        <f>INDEX(Reservations[Screening],MATCH(SeatReservations[[#This Row],[Reservation]],Reservations[Id],0))</f>
        <v>836</v>
      </c>
      <c r="F4251">
        <f t="shared" si="66"/>
        <v>1</v>
      </c>
      <c r="G4251">
        <f>INDEX(Seat!E:E,MATCH(SeatReservations!C4251,Seat!A:A,0))</f>
        <v>0</v>
      </c>
    </row>
    <row r="4252" spans="1:7" x14ac:dyDescent="0.25">
      <c r="A4252">
        <v>4251</v>
      </c>
      <c r="B4252">
        <v>278</v>
      </c>
      <c r="C4252">
        <v>164</v>
      </c>
      <c r="D4252">
        <f>INDEX(Reservations[Hall (won''t be transferred to database)],MATCH(SeatReservations[[#This Row],[Reservation]],Reservations[Id],0))</f>
        <v>1</v>
      </c>
      <c r="E4252">
        <f>INDEX(Reservations[Screening],MATCH(SeatReservations[[#This Row],[Reservation]],Reservations[Id],0))</f>
        <v>697</v>
      </c>
      <c r="F4252">
        <f t="shared" si="66"/>
        <v>1</v>
      </c>
      <c r="G4252">
        <f>INDEX(Seat!E:E,MATCH(SeatReservations!C4252,Seat!A:A,0))</f>
        <v>0</v>
      </c>
    </row>
    <row r="4253" spans="1:7" x14ac:dyDescent="0.25">
      <c r="A4253">
        <v>4252</v>
      </c>
      <c r="B4253">
        <v>1831</v>
      </c>
      <c r="C4253">
        <v>1312</v>
      </c>
      <c r="D4253">
        <f>INDEX(Reservations[Hall (won''t be transferred to database)],MATCH(SeatReservations[[#This Row],[Reservation]],Reservations[Id],0))</f>
        <v>8</v>
      </c>
      <c r="E4253">
        <f>INDEX(Reservations[Screening],MATCH(SeatReservations[[#This Row],[Reservation]],Reservations[Id],0))</f>
        <v>279</v>
      </c>
      <c r="F4253">
        <f t="shared" si="66"/>
        <v>1</v>
      </c>
      <c r="G4253">
        <f>INDEX(Seat!E:E,MATCH(SeatReservations!C4253,Seat!A:A,0))</f>
        <v>0</v>
      </c>
    </row>
    <row r="4254" spans="1:7" x14ac:dyDescent="0.25">
      <c r="A4254">
        <v>4253</v>
      </c>
      <c r="B4254">
        <v>1830</v>
      </c>
      <c r="C4254">
        <v>1296</v>
      </c>
      <c r="D4254">
        <f>INDEX(Reservations[Hall (won''t be transferred to database)],MATCH(SeatReservations[[#This Row],[Reservation]],Reservations[Id],0))</f>
        <v>8</v>
      </c>
      <c r="E4254">
        <f>INDEX(Reservations[Screening],MATCH(SeatReservations[[#This Row],[Reservation]],Reservations[Id],0))</f>
        <v>144</v>
      </c>
      <c r="F4254">
        <f t="shared" si="66"/>
        <v>1</v>
      </c>
      <c r="G4254">
        <f>INDEX(Seat!E:E,MATCH(SeatReservations!C4254,Seat!A:A,0))</f>
        <v>0</v>
      </c>
    </row>
    <row r="4255" spans="1:7" x14ac:dyDescent="0.25">
      <c r="A4255">
        <v>4254</v>
      </c>
      <c r="B4255">
        <v>1086</v>
      </c>
      <c r="C4255">
        <v>876</v>
      </c>
      <c r="D4255">
        <f>INDEX(Reservations[Hall (won''t be transferred to database)],MATCH(SeatReservations[[#This Row],[Reservation]],Reservations[Id],0))</f>
        <v>4</v>
      </c>
      <c r="E4255">
        <f>INDEX(Reservations[Screening],MATCH(SeatReservations[[#This Row],[Reservation]],Reservations[Id],0))</f>
        <v>65</v>
      </c>
      <c r="F4255">
        <f t="shared" si="66"/>
        <v>1</v>
      </c>
      <c r="G4255">
        <f>INDEX(Seat!E:E,MATCH(SeatReservations!C4255,Seat!A:A,0))</f>
        <v>0</v>
      </c>
    </row>
    <row r="4256" spans="1:7" x14ac:dyDescent="0.25">
      <c r="A4256">
        <v>4255</v>
      </c>
      <c r="B4256">
        <v>1653</v>
      </c>
      <c r="C4256">
        <v>36</v>
      </c>
      <c r="D4256">
        <f>INDEX(Reservations[Hall (won''t be transferred to database)],MATCH(SeatReservations[[#This Row],[Reservation]],Reservations[Id],0))</f>
        <v>1</v>
      </c>
      <c r="E4256">
        <f>INDEX(Reservations[Screening],MATCH(SeatReservations[[#This Row],[Reservation]],Reservations[Id],0))</f>
        <v>157</v>
      </c>
      <c r="F4256">
        <f t="shared" si="66"/>
        <v>1</v>
      </c>
      <c r="G4256">
        <f>INDEX(Seat!E:E,MATCH(SeatReservations!C4256,Seat!A:A,0))</f>
        <v>0</v>
      </c>
    </row>
    <row r="4257" spans="1:7" x14ac:dyDescent="0.25">
      <c r="A4257">
        <v>4256</v>
      </c>
      <c r="B4257">
        <v>2973</v>
      </c>
      <c r="C4257">
        <v>1329</v>
      </c>
      <c r="D4257">
        <f>INDEX(Reservations[Hall (won''t be transferred to database)],MATCH(SeatReservations[[#This Row],[Reservation]],Reservations[Id],0))</f>
        <v>9</v>
      </c>
      <c r="E4257">
        <f>INDEX(Reservations[Screening],MATCH(SeatReservations[[#This Row],[Reservation]],Reservations[Id],0))</f>
        <v>799</v>
      </c>
      <c r="F4257">
        <f t="shared" si="66"/>
        <v>1</v>
      </c>
      <c r="G4257">
        <f>INDEX(Seat!E:E,MATCH(SeatReservations!C4257,Seat!A:A,0))</f>
        <v>0</v>
      </c>
    </row>
    <row r="4258" spans="1:7" x14ac:dyDescent="0.25">
      <c r="A4258">
        <v>4257</v>
      </c>
      <c r="B4258">
        <v>2048</v>
      </c>
      <c r="C4258">
        <v>1100</v>
      </c>
      <c r="D4258">
        <f>INDEX(Reservations[Hall (won''t be transferred to database)],MATCH(SeatReservations[[#This Row],[Reservation]],Reservations[Id],0))</f>
        <v>6</v>
      </c>
      <c r="E4258">
        <f>INDEX(Reservations[Screening],MATCH(SeatReservations[[#This Row],[Reservation]],Reservations[Id],0))</f>
        <v>703</v>
      </c>
      <c r="F4258">
        <f t="shared" si="66"/>
        <v>1</v>
      </c>
      <c r="G4258">
        <f>INDEX(Seat!E:E,MATCH(SeatReservations!C4258,Seat!A:A,0))</f>
        <v>0</v>
      </c>
    </row>
    <row r="4259" spans="1:7" x14ac:dyDescent="0.25">
      <c r="A4259">
        <v>4258</v>
      </c>
      <c r="B4259">
        <v>678</v>
      </c>
      <c r="C4259">
        <v>368</v>
      </c>
      <c r="D4259">
        <f>INDEX(Reservations[Hall (won''t be transferred to database)],MATCH(SeatReservations[[#This Row],[Reservation]],Reservations[Id],0))</f>
        <v>2</v>
      </c>
      <c r="E4259">
        <f>INDEX(Reservations[Screening],MATCH(SeatReservations[[#This Row],[Reservation]],Reservations[Id],0))</f>
        <v>687</v>
      </c>
      <c r="F4259">
        <f t="shared" si="66"/>
        <v>1</v>
      </c>
      <c r="G4259">
        <f>INDEX(Seat!E:E,MATCH(SeatReservations!C4259,Seat!A:A,0))</f>
        <v>0</v>
      </c>
    </row>
    <row r="4260" spans="1:7" x14ac:dyDescent="0.25">
      <c r="A4260">
        <v>4259</v>
      </c>
      <c r="B4260">
        <v>2203</v>
      </c>
      <c r="C4260">
        <v>253</v>
      </c>
      <c r="D4260">
        <f>INDEX(Reservations[Hall (won''t be transferred to database)],MATCH(SeatReservations[[#This Row],[Reservation]],Reservations[Id],0))</f>
        <v>2</v>
      </c>
      <c r="E4260">
        <f>INDEX(Reservations[Screening],MATCH(SeatReservations[[#This Row],[Reservation]],Reservations[Id],0))</f>
        <v>694</v>
      </c>
      <c r="F4260">
        <f t="shared" si="66"/>
        <v>1</v>
      </c>
      <c r="G4260">
        <f>INDEX(Seat!E:E,MATCH(SeatReservations!C4260,Seat!A:A,0))</f>
        <v>0</v>
      </c>
    </row>
    <row r="4261" spans="1:7" x14ac:dyDescent="0.25">
      <c r="A4261">
        <v>4260</v>
      </c>
      <c r="B4261">
        <v>1035</v>
      </c>
      <c r="C4261">
        <v>237</v>
      </c>
      <c r="D4261">
        <f>INDEX(Reservations[Hall (won''t be transferred to database)],MATCH(SeatReservations[[#This Row],[Reservation]],Reservations[Id],0))</f>
        <v>1</v>
      </c>
      <c r="E4261">
        <f>INDEX(Reservations[Screening],MATCH(SeatReservations[[#This Row],[Reservation]],Reservations[Id],0))</f>
        <v>244</v>
      </c>
      <c r="F4261">
        <f t="shared" si="66"/>
        <v>1</v>
      </c>
      <c r="G4261">
        <f>INDEX(Seat!E:E,MATCH(SeatReservations!C4261,Seat!A:A,0))</f>
        <v>0</v>
      </c>
    </row>
    <row r="4262" spans="1:7" x14ac:dyDescent="0.25">
      <c r="A4262">
        <v>4261</v>
      </c>
      <c r="B4262">
        <v>2371</v>
      </c>
      <c r="C4262">
        <v>1035</v>
      </c>
      <c r="D4262">
        <f>INDEX(Reservations[Hall (won''t be transferred to database)],MATCH(SeatReservations[[#This Row],[Reservation]],Reservations[Id],0))</f>
        <v>5</v>
      </c>
      <c r="E4262">
        <f>INDEX(Reservations[Screening],MATCH(SeatReservations[[#This Row],[Reservation]],Reservations[Id],0))</f>
        <v>718</v>
      </c>
      <c r="F4262">
        <f t="shared" si="66"/>
        <v>1</v>
      </c>
      <c r="G4262">
        <f>INDEX(Seat!E:E,MATCH(SeatReservations!C4262,Seat!A:A,0))</f>
        <v>0</v>
      </c>
    </row>
    <row r="4263" spans="1:7" x14ac:dyDescent="0.25">
      <c r="A4263">
        <v>4262</v>
      </c>
      <c r="B4263">
        <v>1835</v>
      </c>
      <c r="C4263">
        <v>654</v>
      </c>
      <c r="D4263">
        <f>INDEX(Reservations[Hall (won''t be transferred to database)],MATCH(SeatReservations[[#This Row],[Reservation]],Reservations[Id],0))</f>
        <v>3</v>
      </c>
      <c r="E4263">
        <f>INDEX(Reservations[Screening],MATCH(SeatReservations[[#This Row],[Reservation]],Reservations[Id],0))</f>
        <v>134</v>
      </c>
      <c r="F4263">
        <f t="shared" si="66"/>
        <v>1</v>
      </c>
      <c r="G4263">
        <f>INDEX(Seat!E:E,MATCH(SeatReservations!C4263,Seat!A:A,0))</f>
        <v>0</v>
      </c>
    </row>
    <row r="4264" spans="1:7" x14ac:dyDescent="0.25">
      <c r="A4264">
        <v>4263</v>
      </c>
      <c r="B4264">
        <v>1349</v>
      </c>
      <c r="C4264">
        <v>373</v>
      </c>
      <c r="D4264">
        <f>INDEX(Reservations[Hall (won''t be transferred to database)],MATCH(SeatReservations[[#This Row],[Reservation]],Reservations[Id],0))</f>
        <v>2</v>
      </c>
      <c r="E4264">
        <f>INDEX(Reservations[Screening],MATCH(SeatReservations[[#This Row],[Reservation]],Reservations[Id],0))</f>
        <v>105</v>
      </c>
      <c r="F4264">
        <f t="shared" si="66"/>
        <v>1</v>
      </c>
      <c r="G4264">
        <f>INDEX(Seat!E:E,MATCH(SeatReservations!C4264,Seat!A:A,0))</f>
        <v>0</v>
      </c>
    </row>
    <row r="4265" spans="1:7" x14ac:dyDescent="0.25">
      <c r="A4265">
        <v>4264</v>
      </c>
      <c r="B4265">
        <v>1571</v>
      </c>
      <c r="C4265">
        <v>984</v>
      </c>
      <c r="D4265">
        <f>INDEX(Reservations[Hall (won''t be transferred to database)],MATCH(SeatReservations[[#This Row],[Reservation]],Reservations[Id],0))</f>
        <v>5</v>
      </c>
      <c r="E4265">
        <f>INDEX(Reservations[Screening],MATCH(SeatReservations[[#This Row],[Reservation]],Reservations[Id],0))</f>
        <v>232</v>
      </c>
      <c r="F4265">
        <f t="shared" si="66"/>
        <v>1</v>
      </c>
      <c r="G4265">
        <f>INDEX(Seat!E:E,MATCH(SeatReservations!C4265,Seat!A:A,0))</f>
        <v>0</v>
      </c>
    </row>
    <row r="4266" spans="1:7" x14ac:dyDescent="0.25">
      <c r="A4266">
        <v>4265</v>
      </c>
      <c r="B4266">
        <v>377</v>
      </c>
      <c r="C4266">
        <v>1319</v>
      </c>
      <c r="D4266">
        <f>INDEX(Reservations[Hall (won''t be transferred to database)],MATCH(SeatReservations[[#This Row],[Reservation]],Reservations[Id],0))</f>
        <v>9</v>
      </c>
      <c r="E4266">
        <f>INDEX(Reservations[Screening],MATCH(SeatReservations[[#This Row],[Reservation]],Reservations[Id],0))</f>
        <v>783</v>
      </c>
      <c r="F4266">
        <f t="shared" si="66"/>
        <v>2</v>
      </c>
      <c r="G4266">
        <f>INDEX(Seat!E:E,MATCH(SeatReservations!C4266,Seat!A:A,0))</f>
        <v>0</v>
      </c>
    </row>
    <row r="4267" spans="1:7" x14ac:dyDescent="0.25">
      <c r="A4267">
        <v>4266</v>
      </c>
      <c r="B4267">
        <v>2820</v>
      </c>
      <c r="C4267">
        <v>728</v>
      </c>
      <c r="D4267">
        <f>INDEX(Reservations[Hall (won''t be transferred to database)],MATCH(SeatReservations[[#This Row],[Reservation]],Reservations[Id],0))</f>
        <v>4</v>
      </c>
      <c r="E4267">
        <f>INDEX(Reservations[Screening],MATCH(SeatReservations[[#This Row],[Reservation]],Reservations[Id],0))</f>
        <v>656</v>
      </c>
      <c r="F4267">
        <f t="shared" si="66"/>
        <v>1</v>
      </c>
      <c r="G4267">
        <f>INDEX(Seat!E:E,MATCH(SeatReservations!C4267,Seat!A:A,0))</f>
        <v>0</v>
      </c>
    </row>
    <row r="4268" spans="1:7" x14ac:dyDescent="0.25">
      <c r="A4268">
        <v>4267</v>
      </c>
      <c r="B4268">
        <v>2549</v>
      </c>
      <c r="C4268">
        <v>737</v>
      </c>
      <c r="D4268">
        <f>INDEX(Reservations[Hall (won''t be transferred to database)],MATCH(SeatReservations[[#This Row],[Reservation]],Reservations[Id],0))</f>
        <v>4</v>
      </c>
      <c r="E4268">
        <f>INDEX(Reservations[Screening],MATCH(SeatReservations[[#This Row],[Reservation]],Reservations[Id],0))</f>
        <v>803</v>
      </c>
      <c r="F4268">
        <f t="shared" si="66"/>
        <v>2</v>
      </c>
      <c r="G4268">
        <f>INDEX(Seat!E:E,MATCH(SeatReservations!C4268,Seat!A:A,0))</f>
        <v>0</v>
      </c>
    </row>
    <row r="4269" spans="1:7" x14ac:dyDescent="0.25">
      <c r="A4269">
        <v>4268</v>
      </c>
      <c r="B4269">
        <v>434</v>
      </c>
      <c r="C4269">
        <v>661</v>
      </c>
      <c r="D4269">
        <f>INDEX(Reservations[Hall (won''t be transferred to database)],MATCH(SeatReservations[[#This Row],[Reservation]],Reservations[Id],0))</f>
        <v>3</v>
      </c>
      <c r="E4269">
        <f>INDEX(Reservations[Screening],MATCH(SeatReservations[[#This Row],[Reservation]],Reservations[Id],0))</f>
        <v>766</v>
      </c>
      <c r="F4269">
        <f t="shared" si="66"/>
        <v>1</v>
      </c>
      <c r="G4269">
        <f>INDEX(Seat!E:E,MATCH(SeatReservations!C4269,Seat!A:A,0))</f>
        <v>0</v>
      </c>
    </row>
    <row r="4270" spans="1:7" x14ac:dyDescent="0.25">
      <c r="A4270">
        <v>4269</v>
      </c>
      <c r="B4270">
        <v>2150</v>
      </c>
      <c r="C4270">
        <v>1385</v>
      </c>
      <c r="D4270">
        <f>INDEX(Reservations[Hall (won''t be transferred to database)],MATCH(SeatReservations[[#This Row],[Reservation]],Reservations[Id],0))</f>
        <v>10</v>
      </c>
      <c r="E4270">
        <f>INDEX(Reservations[Screening],MATCH(SeatReservations[[#This Row],[Reservation]],Reservations[Id],0))</f>
        <v>784</v>
      </c>
      <c r="F4270">
        <f t="shared" si="66"/>
        <v>2</v>
      </c>
      <c r="G4270">
        <f>INDEX(Seat!E:E,MATCH(SeatReservations!C4270,Seat!A:A,0))</f>
        <v>0</v>
      </c>
    </row>
    <row r="4271" spans="1:7" x14ac:dyDescent="0.25">
      <c r="A4271">
        <v>4270</v>
      </c>
      <c r="B4271">
        <v>2610</v>
      </c>
      <c r="C4271">
        <v>1073</v>
      </c>
      <c r="D4271">
        <f>INDEX(Reservations[Hall (won''t be transferred to database)],MATCH(SeatReservations[[#This Row],[Reservation]],Reservations[Id],0))</f>
        <v>6</v>
      </c>
      <c r="E4271">
        <f>INDEX(Reservations[Screening],MATCH(SeatReservations[[#This Row],[Reservation]],Reservations[Id],0))</f>
        <v>641</v>
      </c>
      <c r="F4271">
        <f t="shared" si="66"/>
        <v>1</v>
      </c>
      <c r="G4271">
        <f>INDEX(Seat!E:E,MATCH(SeatReservations!C4271,Seat!A:A,0))</f>
        <v>0</v>
      </c>
    </row>
    <row r="4272" spans="1:7" x14ac:dyDescent="0.25">
      <c r="A4272">
        <v>4271</v>
      </c>
      <c r="B4272">
        <v>1979</v>
      </c>
      <c r="C4272">
        <v>850</v>
      </c>
      <c r="D4272">
        <f>INDEX(Reservations[Hall (won''t be transferred to database)],MATCH(SeatReservations[[#This Row],[Reservation]],Reservations[Id],0))</f>
        <v>4</v>
      </c>
      <c r="E4272">
        <f>INDEX(Reservations[Screening],MATCH(SeatReservations[[#This Row],[Reservation]],Reservations[Id],0))</f>
        <v>260</v>
      </c>
      <c r="F4272">
        <f t="shared" si="66"/>
        <v>1</v>
      </c>
      <c r="G4272">
        <f>INDEX(Seat!E:E,MATCH(SeatReservations!C4272,Seat!A:A,0))</f>
        <v>0</v>
      </c>
    </row>
    <row r="4273" spans="1:7" x14ac:dyDescent="0.25">
      <c r="A4273">
        <v>4272</v>
      </c>
      <c r="B4273">
        <v>2547</v>
      </c>
      <c r="C4273">
        <v>128</v>
      </c>
      <c r="D4273">
        <f>INDEX(Reservations[Hall (won''t be transferred to database)],MATCH(SeatReservations[[#This Row],[Reservation]],Reservations[Id],0))</f>
        <v>1</v>
      </c>
      <c r="E4273">
        <f>INDEX(Reservations[Screening],MATCH(SeatReservations[[#This Row],[Reservation]],Reservations[Id],0))</f>
        <v>720</v>
      </c>
      <c r="F4273">
        <f t="shared" si="66"/>
        <v>1</v>
      </c>
      <c r="G4273">
        <f>INDEX(Seat!E:E,MATCH(SeatReservations!C4273,Seat!A:A,0))</f>
        <v>0</v>
      </c>
    </row>
    <row r="4274" spans="1:7" x14ac:dyDescent="0.25">
      <c r="A4274">
        <v>4273</v>
      </c>
      <c r="B4274">
        <v>2770</v>
      </c>
      <c r="C4274">
        <v>1329</v>
      </c>
      <c r="D4274">
        <f>INDEX(Reservations[Hall (won''t be transferred to database)],MATCH(SeatReservations[[#This Row],[Reservation]],Reservations[Id],0))</f>
        <v>9</v>
      </c>
      <c r="E4274">
        <f>INDEX(Reservations[Screening],MATCH(SeatReservations[[#This Row],[Reservation]],Reservations[Id],0))</f>
        <v>698</v>
      </c>
      <c r="F4274">
        <f t="shared" si="66"/>
        <v>2</v>
      </c>
      <c r="G4274">
        <f>INDEX(Seat!E:E,MATCH(SeatReservations!C4274,Seat!A:A,0))</f>
        <v>0</v>
      </c>
    </row>
    <row r="4275" spans="1:7" x14ac:dyDescent="0.25">
      <c r="A4275">
        <v>4274</v>
      </c>
      <c r="B4275">
        <v>890</v>
      </c>
      <c r="C4275">
        <v>1136</v>
      </c>
      <c r="D4275">
        <f>INDEX(Reservations[Hall (won''t be transferred to database)],MATCH(SeatReservations[[#This Row],[Reservation]],Reservations[Id],0))</f>
        <v>6</v>
      </c>
      <c r="E4275">
        <f>INDEX(Reservations[Screening],MATCH(SeatReservations[[#This Row],[Reservation]],Reservations[Id],0))</f>
        <v>607</v>
      </c>
      <c r="F4275">
        <f t="shared" si="66"/>
        <v>1</v>
      </c>
      <c r="G4275">
        <f>INDEX(Seat!E:E,MATCH(SeatReservations!C4275,Seat!A:A,0))</f>
        <v>0</v>
      </c>
    </row>
    <row r="4276" spans="1:7" x14ac:dyDescent="0.25">
      <c r="A4276">
        <v>4275</v>
      </c>
      <c r="B4276">
        <v>886</v>
      </c>
      <c r="C4276">
        <v>904</v>
      </c>
      <c r="D4276">
        <f>INDEX(Reservations[Hall (won''t be transferred to database)],MATCH(SeatReservations[[#This Row],[Reservation]],Reservations[Id],0))</f>
        <v>4</v>
      </c>
      <c r="E4276">
        <f>INDEX(Reservations[Screening],MATCH(SeatReservations[[#This Row],[Reservation]],Reservations[Id],0))</f>
        <v>738</v>
      </c>
      <c r="F4276">
        <f t="shared" si="66"/>
        <v>1</v>
      </c>
      <c r="G4276">
        <f>INDEX(Seat!E:E,MATCH(SeatReservations!C4276,Seat!A:A,0))</f>
        <v>0</v>
      </c>
    </row>
    <row r="4277" spans="1:7" x14ac:dyDescent="0.25">
      <c r="A4277">
        <v>4276</v>
      </c>
      <c r="B4277">
        <v>307</v>
      </c>
      <c r="C4277">
        <v>525</v>
      </c>
      <c r="D4277">
        <f>INDEX(Reservations[Hall (won''t be transferred to database)],MATCH(SeatReservations[[#This Row],[Reservation]],Reservations[Id],0))</f>
        <v>3</v>
      </c>
      <c r="E4277">
        <f>INDEX(Reservations[Screening],MATCH(SeatReservations[[#This Row],[Reservation]],Reservations[Id],0))</f>
        <v>645</v>
      </c>
      <c r="F4277">
        <f t="shared" si="66"/>
        <v>1</v>
      </c>
      <c r="G4277">
        <f>INDEX(Seat!E:E,MATCH(SeatReservations!C4277,Seat!A:A,0))</f>
        <v>0</v>
      </c>
    </row>
    <row r="4278" spans="1:7" x14ac:dyDescent="0.25">
      <c r="A4278">
        <v>4277</v>
      </c>
      <c r="B4278">
        <v>1550</v>
      </c>
      <c r="C4278">
        <v>1420</v>
      </c>
      <c r="D4278">
        <f>INDEX(Reservations[Hall (won''t be transferred to database)],MATCH(SeatReservations[[#This Row],[Reservation]],Reservations[Id],0))</f>
        <v>10</v>
      </c>
      <c r="E4278">
        <f>INDEX(Reservations[Screening],MATCH(SeatReservations[[#This Row],[Reservation]],Reservations[Id],0))</f>
        <v>133</v>
      </c>
      <c r="F4278">
        <f t="shared" si="66"/>
        <v>1</v>
      </c>
      <c r="G4278">
        <f>INDEX(Seat!E:E,MATCH(SeatReservations!C4278,Seat!A:A,0))</f>
        <v>0</v>
      </c>
    </row>
    <row r="4279" spans="1:7" x14ac:dyDescent="0.25">
      <c r="A4279">
        <v>4278</v>
      </c>
      <c r="B4279">
        <v>124</v>
      </c>
      <c r="C4279">
        <v>1241</v>
      </c>
      <c r="D4279">
        <f>INDEX(Reservations[Hall (won''t be transferred to database)],MATCH(SeatReservations[[#This Row],[Reservation]],Reservations[Id],0))</f>
        <v>7</v>
      </c>
      <c r="E4279">
        <f>INDEX(Reservations[Screening],MATCH(SeatReservations[[#This Row],[Reservation]],Reservations[Id],0))</f>
        <v>801</v>
      </c>
      <c r="F4279">
        <f t="shared" si="66"/>
        <v>1</v>
      </c>
      <c r="G4279">
        <f>INDEX(Seat!E:E,MATCH(SeatReservations!C4279,Seat!A:A,0))</f>
        <v>0</v>
      </c>
    </row>
    <row r="4280" spans="1:7" x14ac:dyDescent="0.25">
      <c r="A4280">
        <v>4279</v>
      </c>
      <c r="B4280">
        <v>318</v>
      </c>
      <c r="C4280">
        <v>1191</v>
      </c>
      <c r="D4280">
        <f>INDEX(Reservations[Hall (won''t be transferred to database)],MATCH(SeatReservations[[#This Row],[Reservation]],Reservations[Id],0))</f>
        <v>7</v>
      </c>
      <c r="E4280">
        <f>INDEX(Reservations[Screening],MATCH(SeatReservations[[#This Row],[Reservation]],Reservations[Id],0))</f>
        <v>817</v>
      </c>
      <c r="F4280">
        <f t="shared" si="66"/>
        <v>1</v>
      </c>
      <c r="G4280">
        <f>INDEX(Seat!E:E,MATCH(SeatReservations!C4280,Seat!A:A,0))</f>
        <v>0</v>
      </c>
    </row>
    <row r="4281" spans="1:7" x14ac:dyDescent="0.25">
      <c r="A4281">
        <v>4280</v>
      </c>
      <c r="B4281">
        <v>2261</v>
      </c>
      <c r="C4281">
        <v>1236</v>
      </c>
      <c r="D4281">
        <f>INDEX(Reservations[Hall (won''t be transferred to database)],MATCH(SeatReservations[[#This Row],[Reservation]],Reservations[Id],0))</f>
        <v>7</v>
      </c>
      <c r="E4281">
        <f>INDEX(Reservations[Screening],MATCH(SeatReservations[[#This Row],[Reservation]],Reservations[Id],0))</f>
        <v>706</v>
      </c>
      <c r="F4281">
        <f t="shared" si="66"/>
        <v>1</v>
      </c>
      <c r="G4281">
        <f>INDEX(Seat!E:E,MATCH(SeatReservations!C4281,Seat!A:A,0))</f>
        <v>0</v>
      </c>
    </row>
    <row r="4282" spans="1:7" x14ac:dyDescent="0.25">
      <c r="A4282">
        <v>4281</v>
      </c>
      <c r="B4282">
        <v>1921</v>
      </c>
      <c r="C4282">
        <v>1377</v>
      </c>
      <c r="D4282">
        <f>INDEX(Reservations[Hall (won''t be transferred to database)],MATCH(SeatReservations[[#This Row],[Reservation]],Reservations[Id],0))</f>
        <v>10</v>
      </c>
      <c r="E4282">
        <f>INDEX(Reservations[Screening],MATCH(SeatReservations[[#This Row],[Reservation]],Reservations[Id],0))</f>
        <v>153</v>
      </c>
      <c r="F4282">
        <f t="shared" si="66"/>
        <v>1</v>
      </c>
      <c r="G4282">
        <f>INDEX(Seat!E:E,MATCH(SeatReservations!C4282,Seat!A:A,0))</f>
        <v>0</v>
      </c>
    </row>
    <row r="4283" spans="1:7" x14ac:dyDescent="0.25">
      <c r="A4283">
        <v>4282</v>
      </c>
      <c r="B4283">
        <v>2565</v>
      </c>
      <c r="C4283">
        <v>1324</v>
      </c>
      <c r="D4283">
        <f>INDEX(Reservations[Hall (won''t be transferred to database)],MATCH(SeatReservations[[#This Row],[Reservation]],Reservations[Id],0))</f>
        <v>9</v>
      </c>
      <c r="E4283">
        <f>INDEX(Reservations[Screening],MATCH(SeatReservations[[#This Row],[Reservation]],Reservations[Id],0))</f>
        <v>835</v>
      </c>
      <c r="F4283">
        <f t="shared" si="66"/>
        <v>1</v>
      </c>
      <c r="G4283">
        <f>INDEX(Seat!E:E,MATCH(SeatReservations!C4283,Seat!A:A,0))</f>
        <v>0</v>
      </c>
    </row>
    <row r="4284" spans="1:7" x14ac:dyDescent="0.25">
      <c r="A4284">
        <v>4283</v>
      </c>
      <c r="B4284">
        <v>1791</v>
      </c>
      <c r="C4284">
        <v>35</v>
      </c>
      <c r="D4284">
        <f>INDEX(Reservations[Hall (won''t be transferred to database)],MATCH(SeatReservations[[#This Row],[Reservation]],Reservations[Id],0))</f>
        <v>1</v>
      </c>
      <c r="E4284">
        <f>INDEX(Reservations[Screening],MATCH(SeatReservations[[#This Row],[Reservation]],Reservations[Id],0))</f>
        <v>43</v>
      </c>
      <c r="F4284">
        <f t="shared" si="66"/>
        <v>1</v>
      </c>
      <c r="G4284">
        <f>INDEX(Seat!E:E,MATCH(SeatReservations!C4284,Seat!A:A,0))</f>
        <v>0</v>
      </c>
    </row>
    <row r="4285" spans="1:7" x14ac:dyDescent="0.25">
      <c r="A4285">
        <v>4284</v>
      </c>
      <c r="B4285">
        <v>13</v>
      </c>
      <c r="C4285">
        <v>24</v>
      </c>
      <c r="D4285">
        <f>INDEX(Reservations[Hall (won''t be transferred to database)],MATCH(SeatReservations[[#This Row],[Reservation]],Reservations[Id],0))</f>
        <v>1</v>
      </c>
      <c r="E4285">
        <f>INDEX(Reservations[Screening],MATCH(SeatReservations[[#This Row],[Reservation]],Reservations[Id],0))</f>
        <v>826</v>
      </c>
      <c r="F4285">
        <f t="shared" si="66"/>
        <v>1</v>
      </c>
      <c r="G4285">
        <f>INDEX(Seat!E:E,MATCH(SeatReservations!C4285,Seat!A:A,0))</f>
        <v>0</v>
      </c>
    </row>
    <row r="4286" spans="1:7" x14ac:dyDescent="0.25">
      <c r="A4286">
        <v>4285</v>
      </c>
      <c r="B4286">
        <v>2432</v>
      </c>
      <c r="C4286">
        <v>1243</v>
      </c>
      <c r="D4286">
        <f>INDEX(Reservations[Hall (won''t be transferred to database)],MATCH(SeatReservations[[#This Row],[Reservation]],Reservations[Id],0))</f>
        <v>7</v>
      </c>
      <c r="E4286">
        <f>INDEX(Reservations[Screening],MATCH(SeatReservations[[#This Row],[Reservation]],Reservations[Id],0))</f>
        <v>668</v>
      </c>
      <c r="F4286">
        <f t="shared" si="66"/>
        <v>2</v>
      </c>
      <c r="G4286">
        <f>INDEX(Seat!E:E,MATCH(SeatReservations!C4286,Seat!A:A,0))</f>
        <v>0</v>
      </c>
    </row>
    <row r="4287" spans="1:7" x14ac:dyDescent="0.25">
      <c r="A4287">
        <v>4286</v>
      </c>
      <c r="B4287">
        <v>1977</v>
      </c>
      <c r="C4287">
        <v>578</v>
      </c>
      <c r="D4287">
        <f>INDEX(Reservations[Hall (won''t be transferred to database)],MATCH(SeatReservations[[#This Row],[Reservation]],Reservations[Id],0))</f>
        <v>3</v>
      </c>
      <c r="E4287">
        <f>INDEX(Reservations[Screening],MATCH(SeatReservations[[#This Row],[Reservation]],Reservations[Id],0))</f>
        <v>233</v>
      </c>
      <c r="F4287">
        <f t="shared" si="66"/>
        <v>1</v>
      </c>
      <c r="G4287">
        <f>INDEX(Seat!E:E,MATCH(SeatReservations!C4287,Seat!A:A,0))</f>
        <v>0</v>
      </c>
    </row>
    <row r="4288" spans="1:7" x14ac:dyDescent="0.25">
      <c r="A4288">
        <v>4287</v>
      </c>
      <c r="B4288">
        <v>2448</v>
      </c>
      <c r="C4288">
        <v>1141</v>
      </c>
      <c r="D4288">
        <f>INDEX(Reservations[Hall (won''t be transferred to database)],MATCH(SeatReservations[[#This Row],[Reservation]],Reservations[Id],0))</f>
        <v>6</v>
      </c>
      <c r="E4288">
        <f>INDEX(Reservations[Screening],MATCH(SeatReservations[[#This Row],[Reservation]],Reservations[Id],0))</f>
        <v>725</v>
      </c>
      <c r="F4288">
        <f t="shared" si="66"/>
        <v>1</v>
      </c>
      <c r="G4288">
        <f>INDEX(Seat!E:E,MATCH(SeatReservations!C4288,Seat!A:A,0))</f>
        <v>0</v>
      </c>
    </row>
    <row r="4289" spans="1:7" x14ac:dyDescent="0.25">
      <c r="A4289">
        <v>4288</v>
      </c>
      <c r="B4289">
        <v>1852</v>
      </c>
      <c r="C4289">
        <v>511</v>
      </c>
      <c r="D4289">
        <f>INDEX(Reservations[Hall (won''t be transferred to database)],MATCH(SeatReservations[[#This Row],[Reservation]],Reservations[Id],0))</f>
        <v>3</v>
      </c>
      <c r="E4289">
        <f>INDEX(Reservations[Screening],MATCH(SeatReservations[[#This Row],[Reservation]],Reservations[Id],0))</f>
        <v>18</v>
      </c>
      <c r="F4289">
        <f t="shared" si="66"/>
        <v>1</v>
      </c>
      <c r="G4289">
        <f>INDEX(Seat!E:E,MATCH(SeatReservations!C4289,Seat!A:A,0))</f>
        <v>0</v>
      </c>
    </row>
    <row r="4290" spans="1:7" x14ac:dyDescent="0.25">
      <c r="A4290">
        <v>4289</v>
      </c>
      <c r="B4290">
        <v>2101</v>
      </c>
      <c r="C4290">
        <v>185</v>
      </c>
      <c r="D4290">
        <f>INDEX(Reservations[Hall (won''t be transferred to database)],MATCH(SeatReservations[[#This Row],[Reservation]],Reservations[Id],0))</f>
        <v>1</v>
      </c>
      <c r="E4290">
        <f>INDEX(Reservations[Screening],MATCH(SeatReservations[[#This Row],[Reservation]],Reservations[Id],0))</f>
        <v>735</v>
      </c>
      <c r="F4290">
        <f t="shared" ref="F4290:F4353" si="67">COUNTIFS($E$1:$E$15894,E4290,$C$1:$C$15894,C4290)</f>
        <v>1</v>
      </c>
      <c r="G4290">
        <f>INDEX(Seat!E:E,MATCH(SeatReservations!C4290,Seat!A:A,0))</f>
        <v>0</v>
      </c>
    </row>
    <row r="4291" spans="1:7" x14ac:dyDescent="0.25">
      <c r="A4291">
        <v>4290</v>
      </c>
      <c r="B4291">
        <v>2840</v>
      </c>
      <c r="C4291">
        <v>1342</v>
      </c>
      <c r="D4291">
        <f>INDEX(Reservations[Hall (won''t be transferred to database)],MATCH(SeatReservations[[#This Row],[Reservation]],Reservations[Id],0))</f>
        <v>9</v>
      </c>
      <c r="E4291">
        <f>INDEX(Reservations[Screening],MATCH(SeatReservations[[#This Row],[Reservation]],Reservations[Id],0))</f>
        <v>795</v>
      </c>
      <c r="F4291">
        <f t="shared" si="67"/>
        <v>2</v>
      </c>
      <c r="G4291">
        <f>INDEX(Seat!E:E,MATCH(SeatReservations!C4291,Seat!A:A,0))</f>
        <v>0</v>
      </c>
    </row>
    <row r="4292" spans="1:7" x14ac:dyDescent="0.25">
      <c r="A4292">
        <v>4291</v>
      </c>
      <c r="B4292">
        <v>2625</v>
      </c>
      <c r="C4292">
        <v>407</v>
      </c>
      <c r="D4292">
        <f>INDEX(Reservations[Hall (won''t be transferred to database)],MATCH(SeatReservations[[#This Row],[Reservation]],Reservations[Id],0))</f>
        <v>2</v>
      </c>
      <c r="E4292">
        <f>INDEX(Reservations[Screening],MATCH(SeatReservations[[#This Row],[Reservation]],Reservations[Id],0))</f>
        <v>618</v>
      </c>
      <c r="F4292">
        <f t="shared" si="67"/>
        <v>1</v>
      </c>
      <c r="G4292">
        <f>INDEX(Seat!E:E,MATCH(SeatReservations!C4292,Seat!A:A,0))</f>
        <v>0</v>
      </c>
    </row>
    <row r="4293" spans="1:7" x14ac:dyDescent="0.25">
      <c r="A4293">
        <v>4292</v>
      </c>
      <c r="B4293">
        <v>1835</v>
      </c>
      <c r="C4293">
        <v>619</v>
      </c>
      <c r="D4293">
        <f>INDEX(Reservations[Hall (won''t be transferred to database)],MATCH(SeatReservations[[#This Row],[Reservation]],Reservations[Id],0))</f>
        <v>3</v>
      </c>
      <c r="E4293">
        <f>INDEX(Reservations[Screening],MATCH(SeatReservations[[#This Row],[Reservation]],Reservations[Id],0))</f>
        <v>134</v>
      </c>
      <c r="F4293">
        <f t="shared" si="67"/>
        <v>1</v>
      </c>
      <c r="G4293">
        <f>INDEX(Seat!E:E,MATCH(SeatReservations!C4293,Seat!A:A,0))</f>
        <v>0</v>
      </c>
    </row>
    <row r="4294" spans="1:7" x14ac:dyDescent="0.25">
      <c r="A4294">
        <v>4293</v>
      </c>
      <c r="B4294">
        <v>2790</v>
      </c>
      <c r="C4294">
        <v>1342</v>
      </c>
      <c r="D4294">
        <f>INDEX(Reservations[Hall (won''t be transferred to database)],MATCH(SeatReservations[[#This Row],[Reservation]],Reservations[Id],0))</f>
        <v>9</v>
      </c>
      <c r="E4294">
        <f>INDEX(Reservations[Screening],MATCH(SeatReservations[[#This Row],[Reservation]],Reservations[Id],0))</f>
        <v>799</v>
      </c>
      <c r="F4294">
        <f t="shared" si="67"/>
        <v>1</v>
      </c>
      <c r="G4294">
        <f>INDEX(Seat!E:E,MATCH(SeatReservations!C4294,Seat!A:A,0))</f>
        <v>0</v>
      </c>
    </row>
    <row r="4295" spans="1:7" x14ac:dyDescent="0.25">
      <c r="A4295">
        <v>4294</v>
      </c>
      <c r="B4295">
        <v>1976</v>
      </c>
      <c r="C4295">
        <v>756</v>
      </c>
      <c r="D4295">
        <f>INDEX(Reservations[Hall (won''t be transferred to database)],MATCH(SeatReservations[[#This Row],[Reservation]],Reservations[Id],0))</f>
        <v>4</v>
      </c>
      <c r="E4295">
        <f>INDEX(Reservations[Screening],MATCH(SeatReservations[[#This Row],[Reservation]],Reservations[Id],0))</f>
        <v>8</v>
      </c>
      <c r="F4295">
        <f t="shared" si="67"/>
        <v>1</v>
      </c>
      <c r="G4295">
        <f>INDEX(Seat!E:E,MATCH(SeatReservations!C4295,Seat!A:A,0))</f>
        <v>0</v>
      </c>
    </row>
    <row r="4296" spans="1:7" x14ac:dyDescent="0.25">
      <c r="A4296">
        <v>4295</v>
      </c>
      <c r="B4296">
        <v>2473</v>
      </c>
      <c r="C4296">
        <v>334</v>
      </c>
      <c r="D4296">
        <f>INDEX(Reservations[Hall (won''t be transferred to database)],MATCH(SeatReservations[[#This Row],[Reservation]],Reservations[Id],0))</f>
        <v>2</v>
      </c>
      <c r="E4296">
        <f>INDEX(Reservations[Screening],MATCH(SeatReservations[[#This Row],[Reservation]],Reservations[Id],0))</f>
        <v>694</v>
      </c>
      <c r="F4296">
        <f t="shared" si="67"/>
        <v>2</v>
      </c>
      <c r="G4296">
        <f>INDEX(Seat!E:E,MATCH(SeatReservations!C4296,Seat!A:A,0))</f>
        <v>0</v>
      </c>
    </row>
    <row r="4297" spans="1:7" x14ac:dyDescent="0.25">
      <c r="A4297">
        <v>4296</v>
      </c>
      <c r="B4297">
        <v>634</v>
      </c>
      <c r="C4297">
        <v>1093</v>
      </c>
      <c r="D4297">
        <f>INDEX(Reservations[Hall (won''t be transferred to database)],MATCH(SeatReservations[[#This Row],[Reservation]],Reservations[Id],0))</f>
        <v>6</v>
      </c>
      <c r="E4297">
        <f>INDEX(Reservations[Screening],MATCH(SeatReservations[[#This Row],[Reservation]],Reservations[Id],0))</f>
        <v>658</v>
      </c>
      <c r="F4297">
        <f t="shared" si="67"/>
        <v>1</v>
      </c>
      <c r="G4297">
        <f>INDEX(Seat!E:E,MATCH(SeatReservations!C4297,Seat!A:A,0))</f>
        <v>0</v>
      </c>
    </row>
    <row r="4298" spans="1:7" x14ac:dyDescent="0.25">
      <c r="A4298">
        <v>4297</v>
      </c>
      <c r="B4298">
        <v>1389</v>
      </c>
      <c r="C4298">
        <v>1413</v>
      </c>
      <c r="D4298">
        <f>INDEX(Reservations[Hall (won''t be transferred to database)],MATCH(SeatReservations[[#This Row],[Reservation]],Reservations[Id],0))</f>
        <v>10</v>
      </c>
      <c r="E4298">
        <f>INDEX(Reservations[Screening],MATCH(SeatReservations[[#This Row],[Reservation]],Reservations[Id],0))</f>
        <v>172</v>
      </c>
      <c r="F4298">
        <f t="shared" si="67"/>
        <v>1</v>
      </c>
      <c r="G4298">
        <f>INDEX(Seat!E:E,MATCH(SeatReservations!C4298,Seat!A:A,0))</f>
        <v>0</v>
      </c>
    </row>
    <row r="4299" spans="1:7" x14ac:dyDescent="0.25">
      <c r="A4299">
        <v>4298</v>
      </c>
      <c r="B4299">
        <v>2210</v>
      </c>
      <c r="C4299">
        <v>1294</v>
      </c>
      <c r="D4299">
        <f>INDEX(Reservations[Hall (won''t be transferred to database)],MATCH(SeatReservations[[#This Row],[Reservation]],Reservations[Id],0))</f>
        <v>8</v>
      </c>
      <c r="E4299">
        <f>INDEX(Reservations[Screening],MATCH(SeatReservations[[#This Row],[Reservation]],Reservations[Id],0))</f>
        <v>820</v>
      </c>
      <c r="F4299">
        <f t="shared" si="67"/>
        <v>2</v>
      </c>
      <c r="G4299">
        <f>INDEX(Seat!E:E,MATCH(SeatReservations!C4299,Seat!A:A,0))</f>
        <v>0</v>
      </c>
    </row>
    <row r="4300" spans="1:7" x14ac:dyDescent="0.25">
      <c r="A4300">
        <v>4299</v>
      </c>
      <c r="B4300">
        <v>529</v>
      </c>
      <c r="C4300">
        <v>1341</v>
      </c>
      <c r="D4300">
        <f>INDEX(Reservations[Hall (won''t be transferred to database)],MATCH(SeatReservations[[#This Row],[Reservation]],Reservations[Id],0))</f>
        <v>9</v>
      </c>
      <c r="E4300">
        <f>INDEX(Reservations[Screening],MATCH(SeatReservations[[#This Row],[Reservation]],Reservations[Id],0))</f>
        <v>811</v>
      </c>
      <c r="F4300">
        <f t="shared" si="67"/>
        <v>1</v>
      </c>
      <c r="G4300">
        <f>INDEX(Seat!E:E,MATCH(SeatReservations!C4300,Seat!A:A,0))</f>
        <v>0</v>
      </c>
    </row>
    <row r="4301" spans="1:7" x14ac:dyDescent="0.25">
      <c r="A4301">
        <v>4300</v>
      </c>
      <c r="B4301">
        <v>1778</v>
      </c>
      <c r="C4301">
        <v>1281</v>
      </c>
      <c r="D4301">
        <f>INDEX(Reservations[Hall (won''t be transferred to database)],MATCH(SeatReservations[[#This Row],[Reservation]],Reservations[Id],0))</f>
        <v>8</v>
      </c>
      <c r="E4301">
        <f>INDEX(Reservations[Screening],MATCH(SeatReservations[[#This Row],[Reservation]],Reservations[Id],0))</f>
        <v>130</v>
      </c>
      <c r="F4301">
        <f t="shared" si="67"/>
        <v>1</v>
      </c>
      <c r="G4301">
        <f>INDEX(Seat!E:E,MATCH(SeatReservations!C4301,Seat!A:A,0))</f>
        <v>0</v>
      </c>
    </row>
    <row r="4302" spans="1:7" x14ac:dyDescent="0.25">
      <c r="A4302">
        <v>4301</v>
      </c>
      <c r="B4302">
        <v>233</v>
      </c>
      <c r="C4302">
        <v>1384</v>
      </c>
      <c r="D4302">
        <f>INDEX(Reservations[Hall (won''t be transferred to database)],MATCH(SeatReservations[[#This Row],[Reservation]],Reservations[Id],0))</f>
        <v>10</v>
      </c>
      <c r="E4302">
        <f>INDEX(Reservations[Screening],MATCH(SeatReservations[[#This Row],[Reservation]],Reservations[Id],0))</f>
        <v>760</v>
      </c>
      <c r="F4302">
        <f t="shared" si="67"/>
        <v>3</v>
      </c>
      <c r="G4302">
        <f>INDEX(Seat!E:E,MATCH(SeatReservations!C4302,Seat!A:A,0))</f>
        <v>0</v>
      </c>
    </row>
    <row r="4303" spans="1:7" x14ac:dyDescent="0.25">
      <c r="A4303">
        <v>4302</v>
      </c>
      <c r="B4303">
        <v>2689</v>
      </c>
      <c r="C4303">
        <v>1370</v>
      </c>
      <c r="D4303">
        <f>INDEX(Reservations[Hall (won''t be transferred to database)],MATCH(SeatReservations[[#This Row],[Reservation]],Reservations[Id],0))</f>
        <v>9</v>
      </c>
      <c r="E4303">
        <f>INDEX(Reservations[Screening],MATCH(SeatReservations[[#This Row],[Reservation]],Reservations[Id],0))</f>
        <v>739</v>
      </c>
      <c r="F4303">
        <f t="shared" si="67"/>
        <v>2</v>
      </c>
      <c r="G4303">
        <f>INDEX(Seat!E:E,MATCH(SeatReservations!C4303,Seat!A:A,0))</f>
        <v>0</v>
      </c>
    </row>
    <row r="4304" spans="1:7" x14ac:dyDescent="0.25">
      <c r="A4304">
        <v>4303</v>
      </c>
      <c r="B4304">
        <v>190</v>
      </c>
      <c r="C4304">
        <v>963</v>
      </c>
      <c r="D4304">
        <f>INDEX(Reservations[Hall (won''t be transferred to database)],MATCH(SeatReservations[[#This Row],[Reservation]],Reservations[Id],0))</f>
        <v>5</v>
      </c>
      <c r="E4304">
        <f>INDEX(Reservations[Screening],MATCH(SeatReservations[[#This Row],[Reservation]],Reservations[Id],0))</f>
        <v>616</v>
      </c>
      <c r="F4304">
        <f t="shared" si="67"/>
        <v>1</v>
      </c>
      <c r="G4304">
        <f>INDEX(Seat!E:E,MATCH(SeatReservations!C4304,Seat!A:A,0))</f>
        <v>0</v>
      </c>
    </row>
    <row r="4305" spans="1:7" x14ac:dyDescent="0.25">
      <c r="A4305">
        <v>4304</v>
      </c>
      <c r="B4305">
        <v>2243</v>
      </c>
      <c r="C4305">
        <v>1018</v>
      </c>
      <c r="D4305">
        <f>INDEX(Reservations[Hall (won''t be transferred to database)],MATCH(SeatReservations[[#This Row],[Reservation]],Reservations[Id],0))</f>
        <v>5</v>
      </c>
      <c r="E4305">
        <f>INDEX(Reservations[Screening],MATCH(SeatReservations[[#This Row],[Reservation]],Reservations[Id],0))</f>
        <v>836</v>
      </c>
      <c r="F4305">
        <f t="shared" si="67"/>
        <v>1</v>
      </c>
      <c r="G4305">
        <f>INDEX(Seat!E:E,MATCH(SeatReservations!C4305,Seat!A:A,0))</f>
        <v>0</v>
      </c>
    </row>
    <row r="4306" spans="1:7" x14ac:dyDescent="0.25">
      <c r="A4306">
        <v>4305</v>
      </c>
      <c r="B4306">
        <v>649</v>
      </c>
      <c r="C4306">
        <v>466</v>
      </c>
      <c r="D4306">
        <f>INDEX(Reservations[Hall (won''t be transferred to database)],MATCH(SeatReservations[[#This Row],[Reservation]],Reservations[Id],0))</f>
        <v>2</v>
      </c>
      <c r="E4306">
        <f>INDEX(Reservations[Screening],MATCH(SeatReservations[[#This Row],[Reservation]],Reservations[Id],0))</f>
        <v>694</v>
      </c>
      <c r="F4306">
        <f t="shared" si="67"/>
        <v>1</v>
      </c>
      <c r="G4306">
        <f>INDEX(Seat!E:E,MATCH(SeatReservations!C4306,Seat!A:A,0))</f>
        <v>0</v>
      </c>
    </row>
    <row r="4307" spans="1:7" x14ac:dyDescent="0.25">
      <c r="A4307">
        <v>4306</v>
      </c>
      <c r="B4307">
        <v>257</v>
      </c>
      <c r="C4307">
        <v>169</v>
      </c>
      <c r="D4307">
        <f>INDEX(Reservations[Hall (won''t be transferred to database)],MATCH(SeatReservations[[#This Row],[Reservation]],Reservations[Id],0))</f>
        <v>1</v>
      </c>
      <c r="E4307">
        <f>INDEX(Reservations[Screening],MATCH(SeatReservations[[#This Row],[Reservation]],Reservations[Id],0))</f>
        <v>773</v>
      </c>
      <c r="F4307">
        <f t="shared" si="67"/>
        <v>1</v>
      </c>
      <c r="G4307">
        <f>INDEX(Seat!E:E,MATCH(SeatReservations!C4307,Seat!A:A,0))</f>
        <v>0</v>
      </c>
    </row>
    <row r="4308" spans="1:7" x14ac:dyDescent="0.25">
      <c r="A4308">
        <v>4307</v>
      </c>
      <c r="B4308">
        <v>915</v>
      </c>
      <c r="C4308">
        <v>1415</v>
      </c>
      <c r="D4308">
        <f>INDEX(Reservations[Hall (won''t be transferred to database)],MATCH(SeatReservations[[#This Row],[Reservation]],Reservations[Id],0))</f>
        <v>10</v>
      </c>
      <c r="E4308">
        <f>INDEX(Reservations[Screening],MATCH(SeatReservations[[#This Row],[Reservation]],Reservations[Id],0))</f>
        <v>784</v>
      </c>
      <c r="F4308">
        <f t="shared" si="67"/>
        <v>1</v>
      </c>
      <c r="G4308">
        <f>INDEX(Seat!E:E,MATCH(SeatReservations!C4308,Seat!A:A,0))</f>
        <v>0</v>
      </c>
    </row>
    <row r="4309" spans="1:7" x14ac:dyDescent="0.25">
      <c r="A4309">
        <v>4308</v>
      </c>
      <c r="B4309">
        <v>529</v>
      </c>
      <c r="C4309">
        <v>1322</v>
      </c>
      <c r="D4309">
        <f>INDEX(Reservations[Hall (won''t be transferred to database)],MATCH(SeatReservations[[#This Row],[Reservation]],Reservations[Id],0))</f>
        <v>9</v>
      </c>
      <c r="E4309">
        <f>INDEX(Reservations[Screening],MATCH(SeatReservations[[#This Row],[Reservation]],Reservations[Id],0))</f>
        <v>811</v>
      </c>
      <c r="F4309">
        <f t="shared" si="67"/>
        <v>1</v>
      </c>
      <c r="G4309">
        <f>INDEX(Seat!E:E,MATCH(SeatReservations!C4309,Seat!A:A,0))</f>
        <v>0</v>
      </c>
    </row>
    <row r="4310" spans="1:7" x14ac:dyDescent="0.25">
      <c r="A4310">
        <v>4309</v>
      </c>
      <c r="B4310">
        <v>2094</v>
      </c>
      <c r="C4310">
        <v>769</v>
      </c>
      <c r="D4310">
        <f>INDEX(Reservations[Hall (won''t be transferred to database)],MATCH(SeatReservations[[#This Row],[Reservation]],Reservations[Id],0))</f>
        <v>4</v>
      </c>
      <c r="E4310">
        <f>INDEX(Reservations[Screening],MATCH(SeatReservations[[#This Row],[Reservation]],Reservations[Id],0))</f>
        <v>653</v>
      </c>
      <c r="F4310">
        <f t="shared" si="67"/>
        <v>1</v>
      </c>
      <c r="G4310">
        <f>INDEX(Seat!E:E,MATCH(SeatReservations!C4310,Seat!A:A,0))</f>
        <v>0</v>
      </c>
    </row>
    <row r="4311" spans="1:7" x14ac:dyDescent="0.25">
      <c r="A4311">
        <v>4310</v>
      </c>
      <c r="B4311">
        <v>2725</v>
      </c>
      <c r="C4311">
        <v>1316</v>
      </c>
      <c r="D4311">
        <f>INDEX(Reservations[Hall (won''t be transferred to database)],MATCH(SeatReservations[[#This Row],[Reservation]],Reservations[Id],0))</f>
        <v>8</v>
      </c>
      <c r="E4311">
        <f>INDEX(Reservations[Screening],MATCH(SeatReservations[[#This Row],[Reservation]],Reservations[Id],0))</f>
        <v>629</v>
      </c>
      <c r="F4311">
        <f t="shared" si="67"/>
        <v>1</v>
      </c>
      <c r="G4311">
        <f>INDEX(Seat!E:E,MATCH(SeatReservations!C4311,Seat!A:A,0))</f>
        <v>0</v>
      </c>
    </row>
    <row r="4312" spans="1:7" x14ac:dyDescent="0.25">
      <c r="A4312">
        <v>4311</v>
      </c>
      <c r="B4312">
        <v>507</v>
      </c>
      <c r="C4312">
        <v>1148</v>
      </c>
      <c r="D4312">
        <f>INDEX(Reservations[Hall (won''t be transferred to database)],MATCH(SeatReservations[[#This Row],[Reservation]],Reservations[Id],0))</f>
        <v>6</v>
      </c>
      <c r="E4312">
        <f>INDEX(Reservations[Screening],MATCH(SeatReservations[[#This Row],[Reservation]],Reservations[Id],0))</f>
        <v>707</v>
      </c>
      <c r="F4312">
        <f t="shared" si="67"/>
        <v>1</v>
      </c>
      <c r="G4312">
        <f>INDEX(Seat!E:E,MATCH(SeatReservations!C4312,Seat!A:A,0))</f>
        <v>0</v>
      </c>
    </row>
    <row r="4313" spans="1:7" x14ac:dyDescent="0.25">
      <c r="A4313">
        <v>4312</v>
      </c>
      <c r="B4313">
        <v>2739</v>
      </c>
      <c r="C4313">
        <v>1089</v>
      </c>
      <c r="D4313">
        <f>INDEX(Reservations[Hall (won''t be transferred to database)],MATCH(SeatReservations[[#This Row],[Reservation]],Reservations[Id],0))</f>
        <v>6</v>
      </c>
      <c r="E4313">
        <f>INDEX(Reservations[Screening],MATCH(SeatReservations[[#This Row],[Reservation]],Reservations[Id],0))</f>
        <v>624</v>
      </c>
      <c r="F4313">
        <f t="shared" si="67"/>
        <v>1</v>
      </c>
      <c r="G4313">
        <f>INDEX(Seat!E:E,MATCH(SeatReservations!C4313,Seat!A:A,0))</f>
        <v>0</v>
      </c>
    </row>
    <row r="4314" spans="1:7" x14ac:dyDescent="0.25">
      <c r="A4314">
        <v>4313</v>
      </c>
      <c r="B4314">
        <v>1823</v>
      </c>
      <c r="C4314">
        <v>443</v>
      </c>
      <c r="D4314">
        <f>INDEX(Reservations[Hall (won''t be transferred to database)],MATCH(SeatReservations[[#This Row],[Reservation]],Reservations[Id],0))</f>
        <v>2</v>
      </c>
      <c r="E4314">
        <f>INDEX(Reservations[Screening],MATCH(SeatReservations[[#This Row],[Reservation]],Reservations[Id],0))</f>
        <v>40</v>
      </c>
      <c r="F4314">
        <f t="shared" si="67"/>
        <v>1</v>
      </c>
      <c r="G4314">
        <f>INDEX(Seat!E:E,MATCH(SeatReservations!C4314,Seat!A:A,0))</f>
        <v>0</v>
      </c>
    </row>
    <row r="4315" spans="1:7" x14ac:dyDescent="0.25">
      <c r="A4315">
        <v>4314</v>
      </c>
      <c r="B4315">
        <v>2123</v>
      </c>
      <c r="C4315">
        <v>999</v>
      </c>
      <c r="D4315">
        <f>INDEX(Reservations[Hall (won''t be transferred to database)],MATCH(SeatReservations[[#This Row],[Reservation]],Reservations[Id],0))</f>
        <v>5</v>
      </c>
      <c r="E4315">
        <f>INDEX(Reservations[Screening],MATCH(SeatReservations[[#This Row],[Reservation]],Reservations[Id],0))</f>
        <v>616</v>
      </c>
      <c r="F4315">
        <f t="shared" si="67"/>
        <v>1</v>
      </c>
      <c r="G4315">
        <f>INDEX(Seat!E:E,MATCH(SeatReservations!C4315,Seat!A:A,0))</f>
        <v>0</v>
      </c>
    </row>
    <row r="4316" spans="1:7" x14ac:dyDescent="0.25">
      <c r="A4316">
        <v>4315</v>
      </c>
      <c r="B4316">
        <v>652</v>
      </c>
      <c r="C4316">
        <v>731</v>
      </c>
      <c r="D4316">
        <f>INDEX(Reservations[Hall (won''t be transferred to database)],MATCH(SeatReservations[[#This Row],[Reservation]],Reservations[Id],0))</f>
        <v>4</v>
      </c>
      <c r="E4316">
        <f>INDEX(Reservations[Screening],MATCH(SeatReservations[[#This Row],[Reservation]],Reservations[Id],0))</f>
        <v>786</v>
      </c>
      <c r="F4316">
        <f t="shared" si="67"/>
        <v>2</v>
      </c>
      <c r="G4316">
        <f>INDEX(Seat!E:E,MATCH(SeatReservations!C4316,Seat!A:A,0))</f>
        <v>0</v>
      </c>
    </row>
    <row r="4317" spans="1:7" x14ac:dyDescent="0.25">
      <c r="A4317">
        <v>4316</v>
      </c>
      <c r="B4317">
        <v>1046</v>
      </c>
      <c r="C4317">
        <v>139</v>
      </c>
      <c r="D4317">
        <f>INDEX(Reservations[Hall (won''t be transferred to database)],MATCH(SeatReservations[[#This Row],[Reservation]],Reservations[Id],0))</f>
        <v>1</v>
      </c>
      <c r="E4317">
        <f>INDEX(Reservations[Screening],MATCH(SeatReservations[[#This Row],[Reservation]],Reservations[Id],0))</f>
        <v>111</v>
      </c>
      <c r="F4317">
        <f t="shared" si="67"/>
        <v>1</v>
      </c>
      <c r="G4317">
        <f>INDEX(Seat!E:E,MATCH(SeatReservations!C4317,Seat!A:A,0))</f>
        <v>0</v>
      </c>
    </row>
    <row r="4318" spans="1:7" x14ac:dyDescent="0.25">
      <c r="A4318">
        <v>4317</v>
      </c>
      <c r="B4318">
        <v>1102</v>
      </c>
      <c r="C4318">
        <v>247</v>
      </c>
      <c r="D4318">
        <f>INDEX(Reservations[Hall (won''t be transferred to database)],MATCH(SeatReservations[[#This Row],[Reservation]],Reservations[Id],0))</f>
        <v>2</v>
      </c>
      <c r="E4318">
        <f>INDEX(Reservations[Screening],MATCH(SeatReservations[[#This Row],[Reservation]],Reservations[Id],0))</f>
        <v>156</v>
      </c>
      <c r="F4318">
        <f t="shared" si="67"/>
        <v>1</v>
      </c>
      <c r="G4318">
        <f>INDEX(Seat!E:E,MATCH(SeatReservations!C4318,Seat!A:A,0))</f>
        <v>0</v>
      </c>
    </row>
    <row r="4319" spans="1:7" x14ac:dyDescent="0.25">
      <c r="A4319">
        <v>4318</v>
      </c>
      <c r="B4319">
        <v>126</v>
      </c>
      <c r="C4319">
        <v>612</v>
      </c>
      <c r="D4319">
        <f>INDEX(Reservations[Hall (won''t be transferred to database)],MATCH(SeatReservations[[#This Row],[Reservation]],Reservations[Id],0))</f>
        <v>3</v>
      </c>
      <c r="E4319">
        <f>INDEX(Reservations[Screening],MATCH(SeatReservations[[#This Row],[Reservation]],Reservations[Id],0))</f>
        <v>766</v>
      </c>
      <c r="F4319">
        <f t="shared" si="67"/>
        <v>1</v>
      </c>
      <c r="G4319">
        <f>INDEX(Seat!E:E,MATCH(SeatReservations!C4319,Seat!A:A,0))</f>
        <v>0</v>
      </c>
    </row>
    <row r="4320" spans="1:7" x14ac:dyDescent="0.25">
      <c r="A4320">
        <v>4319</v>
      </c>
      <c r="B4320">
        <v>870</v>
      </c>
      <c r="C4320">
        <v>1142</v>
      </c>
      <c r="D4320">
        <f>INDEX(Reservations[Hall (won''t be transferred to database)],MATCH(SeatReservations[[#This Row],[Reservation]],Reservations[Id],0))</f>
        <v>6</v>
      </c>
      <c r="E4320">
        <f>INDEX(Reservations[Screening],MATCH(SeatReservations[[#This Row],[Reservation]],Reservations[Id],0))</f>
        <v>605</v>
      </c>
      <c r="F4320">
        <f t="shared" si="67"/>
        <v>1</v>
      </c>
      <c r="G4320">
        <f>INDEX(Seat!E:E,MATCH(SeatReservations!C4320,Seat!A:A,0))</f>
        <v>0</v>
      </c>
    </row>
    <row r="4321" spans="1:7" x14ac:dyDescent="0.25">
      <c r="A4321">
        <v>4320</v>
      </c>
      <c r="B4321">
        <v>1638</v>
      </c>
      <c r="C4321">
        <v>650</v>
      </c>
      <c r="D4321">
        <f>INDEX(Reservations[Hall (won''t be transferred to database)],MATCH(SeatReservations[[#This Row],[Reservation]],Reservations[Id],0))</f>
        <v>3</v>
      </c>
      <c r="E4321">
        <f>INDEX(Reservations[Screening],MATCH(SeatReservations[[#This Row],[Reservation]],Reservations[Id],0))</f>
        <v>18</v>
      </c>
      <c r="F4321">
        <f t="shared" si="67"/>
        <v>1</v>
      </c>
      <c r="G4321">
        <f>INDEX(Seat!E:E,MATCH(SeatReservations!C4321,Seat!A:A,0))</f>
        <v>0</v>
      </c>
    </row>
    <row r="4322" spans="1:7" x14ac:dyDescent="0.25">
      <c r="A4322">
        <v>4321</v>
      </c>
      <c r="B4322">
        <v>2</v>
      </c>
      <c r="C4322">
        <v>1231</v>
      </c>
      <c r="D4322">
        <f>INDEX(Reservations[Hall (won''t be transferred to database)],MATCH(SeatReservations[[#This Row],[Reservation]],Reservations[Id],0))</f>
        <v>7</v>
      </c>
      <c r="E4322">
        <f>INDEX(Reservations[Screening],MATCH(SeatReservations[[#This Row],[Reservation]],Reservations[Id],0))</f>
        <v>706</v>
      </c>
      <c r="F4322">
        <f t="shared" si="67"/>
        <v>1</v>
      </c>
      <c r="G4322">
        <f>INDEX(Seat!E:E,MATCH(SeatReservations!C4322,Seat!A:A,0))</f>
        <v>0</v>
      </c>
    </row>
    <row r="4323" spans="1:7" x14ac:dyDescent="0.25">
      <c r="A4323">
        <v>4322</v>
      </c>
      <c r="B4323">
        <v>258</v>
      </c>
      <c r="C4323">
        <v>674</v>
      </c>
      <c r="D4323">
        <f>INDEX(Reservations[Hall (won''t be transferred to database)],MATCH(SeatReservations[[#This Row],[Reservation]],Reservations[Id],0))</f>
        <v>3</v>
      </c>
      <c r="E4323">
        <f>INDEX(Reservations[Screening],MATCH(SeatReservations[[#This Row],[Reservation]],Reservations[Id],0))</f>
        <v>808</v>
      </c>
      <c r="F4323">
        <f t="shared" si="67"/>
        <v>1</v>
      </c>
      <c r="G4323">
        <f>INDEX(Seat!E:E,MATCH(SeatReservations!C4323,Seat!A:A,0))</f>
        <v>0</v>
      </c>
    </row>
    <row r="4324" spans="1:7" x14ac:dyDescent="0.25">
      <c r="A4324">
        <v>4323</v>
      </c>
      <c r="B4324">
        <v>2272</v>
      </c>
      <c r="C4324">
        <v>841</v>
      </c>
      <c r="D4324">
        <f>INDEX(Reservations[Hall (won''t be transferred to database)],MATCH(SeatReservations[[#This Row],[Reservation]],Reservations[Id],0))</f>
        <v>4</v>
      </c>
      <c r="E4324">
        <f>INDEX(Reservations[Screening],MATCH(SeatReservations[[#This Row],[Reservation]],Reservations[Id],0))</f>
        <v>708</v>
      </c>
      <c r="F4324">
        <f t="shared" si="67"/>
        <v>1</v>
      </c>
      <c r="G4324">
        <f>INDEX(Seat!E:E,MATCH(SeatReservations!C4324,Seat!A:A,0))</f>
        <v>0</v>
      </c>
    </row>
    <row r="4325" spans="1:7" x14ac:dyDescent="0.25">
      <c r="A4325">
        <v>4324</v>
      </c>
      <c r="B4325">
        <v>2047</v>
      </c>
      <c r="C4325">
        <v>10</v>
      </c>
      <c r="D4325">
        <f>INDEX(Reservations[Hall (won''t be transferred to database)],MATCH(SeatReservations[[#This Row],[Reservation]],Reservations[Id],0))</f>
        <v>1</v>
      </c>
      <c r="E4325">
        <f>INDEX(Reservations[Screening],MATCH(SeatReservations[[#This Row],[Reservation]],Reservations[Id],0))</f>
        <v>772</v>
      </c>
      <c r="F4325">
        <f t="shared" si="67"/>
        <v>1</v>
      </c>
      <c r="G4325">
        <f>INDEX(Seat!E:E,MATCH(SeatReservations!C4325,Seat!A:A,0))</f>
        <v>0</v>
      </c>
    </row>
    <row r="4326" spans="1:7" x14ac:dyDescent="0.25">
      <c r="A4326">
        <v>4325</v>
      </c>
      <c r="B4326">
        <v>2456</v>
      </c>
      <c r="C4326">
        <v>613</v>
      </c>
      <c r="D4326">
        <f>INDEX(Reservations[Hall (won''t be transferred to database)],MATCH(SeatReservations[[#This Row],[Reservation]],Reservations[Id],0))</f>
        <v>3</v>
      </c>
      <c r="E4326">
        <f>INDEX(Reservations[Screening],MATCH(SeatReservations[[#This Row],[Reservation]],Reservations[Id],0))</f>
        <v>672</v>
      </c>
      <c r="F4326">
        <f t="shared" si="67"/>
        <v>1</v>
      </c>
      <c r="G4326">
        <f>INDEX(Seat!E:E,MATCH(SeatReservations!C4326,Seat!A:A,0))</f>
        <v>0</v>
      </c>
    </row>
    <row r="4327" spans="1:7" x14ac:dyDescent="0.25">
      <c r="A4327">
        <v>4326</v>
      </c>
      <c r="B4327">
        <v>2631</v>
      </c>
      <c r="C4327">
        <v>297</v>
      </c>
      <c r="D4327">
        <f>INDEX(Reservations[Hall (won''t be transferred to database)],MATCH(SeatReservations[[#This Row],[Reservation]],Reservations[Id],0))</f>
        <v>2</v>
      </c>
      <c r="E4327">
        <f>INDEX(Reservations[Screening],MATCH(SeatReservations[[#This Row],[Reservation]],Reservations[Id],0))</f>
        <v>736</v>
      </c>
      <c r="F4327">
        <f t="shared" si="67"/>
        <v>1</v>
      </c>
      <c r="G4327">
        <f>INDEX(Seat!E:E,MATCH(SeatReservations!C4327,Seat!A:A,0))</f>
        <v>0</v>
      </c>
    </row>
    <row r="4328" spans="1:7" x14ac:dyDescent="0.25">
      <c r="A4328">
        <v>4327</v>
      </c>
      <c r="B4328">
        <v>489</v>
      </c>
      <c r="C4328">
        <v>432</v>
      </c>
      <c r="D4328">
        <f>INDEX(Reservations[Hall (won''t be transferred to database)],MATCH(SeatReservations[[#This Row],[Reservation]],Reservations[Id],0))</f>
        <v>2</v>
      </c>
      <c r="E4328">
        <f>INDEX(Reservations[Screening],MATCH(SeatReservations[[#This Row],[Reservation]],Reservations[Id],0))</f>
        <v>809</v>
      </c>
      <c r="F4328">
        <f t="shared" si="67"/>
        <v>1</v>
      </c>
      <c r="G4328">
        <f>INDEX(Seat!E:E,MATCH(SeatReservations!C4328,Seat!A:A,0))</f>
        <v>0</v>
      </c>
    </row>
    <row r="4329" spans="1:7" x14ac:dyDescent="0.25">
      <c r="A4329">
        <v>4328</v>
      </c>
      <c r="B4329">
        <v>628</v>
      </c>
      <c r="C4329">
        <v>89</v>
      </c>
      <c r="D4329">
        <f>INDEX(Reservations[Hall (won''t be transferred to database)],MATCH(SeatReservations[[#This Row],[Reservation]],Reservations[Id],0))</f>
        <v>1</v>
      </c>
      <c r="E4329">
        <f>INDEX(Reservations[Screening],MATCH(SeatReservations[[#This Row],[Reservation]],Reservations[Id],0))</f>
        <v>696</v>
      </c>
      <c r="F4329">
        <f t="shared" si="67"/>
        <v>1</v>
      </c>
      <c r="G4329">
        <f>INDEX(Seat!E:E,MATCH(SeatReservations!C4329,Seat!A:A,0))</f>
        <v>0</v>
      </c>
    </row>
    <row r="4330" spans="1:7" x14ac:dyDescent="0.25">
      <c r="A4330">
        <v>4329</v>
      </c>
      <c r="B4330">
        <v>2773</v>
      </c>
      <c r="C4330">
        <v>1263</v>
      </c>
      <c r="D4330">
        <f>INDEX(Reservations[Hall (won''t be transferred to database)],MATCH(SeatReservations[[#This Row],[Reservation]],Reservations[Id],0))</f>
        <v>8</v>
      </c>
      <c r="E4330">
        <f>INDEX(Reservations[Screening],MATCH(SeatReservations[[#This Row],[Reservation]],Reservations[Id],0))</f>
        <v>841</v>
      </c>
      <c r="F4330">
        <f t="shared" si="67"/>
        <v>1</v>
      </c>
      <c r="G4330">
        <f>INDEX(Seat!E:E,MATCH(SeatReservations!C4330,Seat!A:A,0))</f>
        <v>0</v>
      </c>
    </row>
    <row r="4331" spans="1:7" x14ac:dyDescent="0.25">
      <c r="A4331">
        <v>4330</v>
      </c>
      <c r="B4331">
        <v>802</v>
      </c>
      <c r="C4331">
        <v>1084</v>
      </c>
      <c r="D4331">
        <f>INDEX(Reservations[Hall (won''t be transferred to database)],MATCH(SeatReservations[[#This Row],[Reservation]],Reservations[Id],0))</f>
        <v>6</v>
      </c>
      <c r="E4331">
        <f>INDEX(Reservations[Screening],MATCH(SeatReservations[[#This Row],[Reservation]],Reservations[Id],0))</f>
        <v>716</v>
      </c>
      <c r="F4331">
        <f t="shared" si="67"/>
        <v>2</v>
      </c>
      <c r="G4331">
        <f>INDEX(Seat!E:E,MATCH(SeatReservations!C4331,Seat!A:A,0))</f>
        <v>0</v>
      </c>
    </row>
    <row r="4332" spans="1:7" x14ac:dyDescent="0.25">
      <c r="A4332">
        <v>4331</v>
      </c>
      <c r="B4332">
        <v>2243</v>
      </c>
      <c r="C4332">
        <v>1047</v>
      </c>
      <c r="D4332">
        <f>INDEX(Reservations[Hall (won''t be transferred to database)],MATCH(SeatReservations[[#This Row],[Reservation]],Reservations[Id],0))</f>
        <v>5</v>
      </c>
      <c r="E4332">
        <f>INDEX(Reservations[Screening],MATCH(SeatReservations[[#This Row],[Reservation]],Reservations[Id],0))</f>
        <v>836</v>
      </c>
      <c r="F4332">
        <f t="shared" si="67"/>
        <v>1</v>
      </c>
      <c r="G4332">
        <f>INDEX(Seat!E:E,MATCH(SeatReservations!C4332,Seat!A:A,0))</f>
        <v>0</v>
      </c>
    </row>
    <row r="4333" spans="1:7" x14ac:dyDescent="0.25">
      <c r="A4333">
        <v>4332</v>
      </c>
      <c r="B4333">
        <v>1011</v>
      </c>
      <c r="C4333">
        <v>1399</v>
      </c>
      <c r="D4333">
        <f>INDEX(Reservations[Hall (won''t be transferred to database)],MATCH(SeatReservations[[#This Row],[Reservation]],Reservations[Id],0))</f>
        <v>10</v>
      </c>
      <c r="E4333">
        <f>INDEX(Reservations[Screening],MATCH(SeatReservations[[#This Row],[Reservation]],Reservations[Id],0))</f>
        <v>46</v>
      </c>
      <c r="F4333">
        <f t="shared" si="67"/>
        <v>1</v>
      </c>
      <c r="G4333">
        <f>INDEX(Seat!E:E,MATCH(SeatReservations!C4333,Seat!A:A,0))</f>
        <v>0</v>
      </c>
    </row>
    <row r="4334" spans="1:7" x14ac:dyDescent="0.25">
      <c r="A4334">
        <v>4333</v>
      </c>
      <c r="B4334">
        <v>894</v>
      </c>
      <c r="C4334">
        <v>1005</v>
      </c>
      <c r="D4334">
        <f>INDEX(Reservations[Hall (won''t be transferred to database)],MATCH(SeatReservations[[#This Row],[Reservation]],Reservations[Id],0))</f>
        <v>5</v>
      </c>
      <c r="E4334">
        <f>INDEX(Reservations[Screening],MATCH(SeatReservations[[#This Row],[Reservation]],Reservations[Id],0))</f>
        <v>770</v>
      </c>
      <c r="F4334">
        <f t="shared" si="67"/>
        <v>1</v>
      </c>
      <c r="G4334">
        <f>INDEX(Seat!E:E,MATCH(SeatReservations!C4334,Seat!A:A,0))</f>
        <v>0</v>
      </c>
    </row>
    <row r="4335" spans="1:7" x14ac:dyDescent="0.25">
      <c r="A4335">
        <v>4334</v>
      </c>
      <c r="B4335">
        <v>1487</v>
      </c>
      <c r="C4335">
        <v>396</v>
      </c>
      <c r="D4335">
        <f>INDEX(Reservations[Hall (won''t be transferred to database)],MATCH(SeatReservations[[#This Row],[Reservation]],Reservations[Id],0))</f>
        <v>2</v>
      </c>
      <c r="E4335">
        <f>INDEX(Reservations[Screening],MATCH(SeatReservations[[#This Row],[Reservation]],Reservations[Id],0))</f>
        <v>146</v>
      </c>
      <c r="F4335">
        <f t="shared" si="67"/>
        <v>1</v>
      </c>
      <c r="G4335">
        <f>INDEX(Seat!E:E,MATCH(SeatReservations!C4335,Seat!A:A,0))</f>
        <v>0</v>
      </c>
    </row>
    <row r="4336" spans="1:7" x14ac:dyDescent="0.25">
      <c r="A4336">
        <v>4335</v>
      </c>
      <c r="B4336">
        <v>1268</v>
      </c>
      <c r="C4336">
        <v>398</v>
      </c>
      <c r="D4336">
        <f>INDEX(Reservations[Hall (won''t be transferred to database)],MATCH(SeatReservations[[#This Row],[Reservation]],Reservations[Id],0))</f>
        <v>2</v>
      </c>
      <c r="E4336">
        <f>INDEX(Reservations[Screening],MATCH(SeatReservations[[#This Row],[Reservation]],Reservations[Id],0))</f>
        <v>88</v>
      </c>
      <c r="F4336">
        <f t="shared" si="67"/>
        <v>1</v>
      </c>
      <c r="G4336">
        <f>INDEX(Seat!E:E,MATCH(SeatReservations!C4336,Seat!A:A,0))</f>
        <v>0</v>
      </c>
    </row>
    <row r="4337" spans="1:7" x14ac:dyDescent="0.25">
      <c r="A4337">
        <v>4336</v>
      </c>
      <c r="B4337">
        <v>1133</v>
      </c>
      <c r="C4337">
        <v>1224</v>
      </c>
      <c r="D4337">
        <f>INDEX(Reservations[Hall (won''t be transferred to database)],MATCH(SeatReservations[[#This Row],[Reservation]],Reservations[Id],0))</f>
        <v>7</v>
      </c>
      <c r="E4337">
        <f>INDEX(Reservations[Screening],MATCH(SeatReservations[[#This Row],[Reservation]],Reservations[Id],0))</f>
        <v>147</v>
      </c>
      <c r="F4337">
        <f t="shared" si="67"/>
        <v>1</v>
      </c>
      <c r="G4337">
        <f>INDEX(Seat!E:E,MATCH(SeatReservations!C4337,Seat!A:A,0))</f>
        <v>0</v>
      </c>
    </row>
    <row r="4338" spans="1:7" x14ac:dyDescent="0.25">
      <c r="A4338">
        <v>4337</v>
      </c>
      <c r="B4338">
        <v>1852</v>
      </c>
      <c r="C4338">
        <v>503</v>
      </c>
      <c r="D4338">
        <f>INDEX(Reservations[Hall (won''t be transferred to database)],MATCH(SeatReservations[[#This Row],[Reservation]],Reservations[Id],0))</f>
        <v>3</v>
      </c>
      <c r="E4338">
        <f>INDEX(Reservations[Screening],MATCH(SeatReservations[[#This Row],[Reservation]],Reservations[Id],0))</f>
        <v>18</v>
      </c>
      <c r="F4338">
        <f t="shared" si="67"/>
        <v>1</v>
      </c>
      <c r="G4338">
        <f>INDEX(Seat!E:E,MATCH(SeatReservations!C4338,Seat!A:A,0))</f>
        <v>0</v>
      </c>
    </row>
    <row r="4339" spans="1:7" x14ac:dyDescent="0.25">
      <c r="A4339">
        <v>4338</v>
      </c>
      <c r="B4339">
        <v>2180</v>
      </c>
      <c r="C4339">
        <v>1191</v>
      </c>
      <c r="D4339">
        <f>INDEX(Reservations[Hall (won''t be transferred to database)],MATCH(SeatReservations[[#This Row],[Reservation]],Reservations[Id],0))</f>
        <v>7</v>
      </c>
      <c r="E4339">
        <f>INDEX(Reservations[Screening],MATCH(SeatReservations[[#This Row],[Reservation]],Reservations[Id],0))</f>
        <v>801</v>
      </c>
      <c r="F4339">
        <f t="shared" si="67"/>
        <v>1</v>
      </c>
      <c r="G4339">
        <f>INDEX(Seat!E:E,MATCH(SeatReservations!C4339,Seat!A:A,0))</f>
        <v>0</v>
      </c>
    </row>
    <row r="4340" spans="1:7" x14ac:dyDescent="0.25">
      <c r="A4340">
        <v>4339</v>
      </c>
      <c r="B4340">
        <v>278</v>
      </c>
      <c r="C4340">
        <v>129</v>
      </c>
      <c r="D4340">
        <f>INDEX(Reservations[Hall (won''t be transferred to database)],MATCH(SeatReservations[[#This Row],[Reservation]],Reservations[Id],0))</f>
        <v>1</v>
      </c>
      <c r="E4340">
        <f>INDEX(Reservations[Screening],MATCH(SeatReservations[[#This Row],[Reservation]],Reservations[Id],0))</f>
        <v>697</v>
      </c>
      <c r="F4340">
        <f t="shared" si="67"/>
        <v>1</v>
      </c>
      <c r="G4340">
        <f>INDEX(Seat!E:E,MATCH(SeatReservations!C4340,Seat!A:A,0))</f>
        <v>0</v>
      </c>
    </row>
    <row r="4341" spans="1:7" x14ac:dyDescent="0.25">
      <c r="A4341">
        <v>4340</v>
      </c>
      <c r="B4341">
        <v>2328</v>
      </c>
      <c r="C4341">
        <v>1355</v>
      </c>
      <c r="D4341">
        <f>INDEX(Reservations[Hall (won''t be transferred to database)],MATCH(SeatReservations[[#This Row],[Reservation]],Reservations[Id],0))</f>
        <v>9</v>
      </c>
      <c r="E4341">
        <f>INDEX(Reservations[Screening],MATCH(SeatReservations[[#This Row],[Reservation]],Reservations[Id],0))</f>
        <v>683</v>
      </c>
      <c r="F4341">
        <f t="shared" si="67"/>
        <v>2</v>
      </c>
      <c r="G4341">
        <f>INDEX(Seat!E:E,MATCH(SeatReservations!C4341,Seat!A:A,0))</f>
        <v>0</v>
      </c>
    </row>
    <row r="4342" spans="1:7" x14ac:dyDescent="0.25">
      <c r="A4342">
        <v>4341</v>
      </c>
      <c r="B4342">
        <v>2217</v>
      </c>
      <c r="C4342">
        <v>464</v>
      </c>
      <c r="D4342">
        <f>INDEX(Reservations[Hall (won''t be transferred to database)],MATCH(SeatReservations[[#This Row],[Reservation]],Reservations[Id],0))</f>
        <v>2</v>
      </c>
      <c r="E4342">
        <f>INDEX(Reservations[Screening],MATCH(SeatReservations[[#This Row],[Reservation]],Reservations[Id],0))</f>
        <v>648</v>
      </c>
      <c r="F4342">
        <f t="shared" si="67"/>
        <v>1</v>
      </c>
      <c r="G4342">
        <f>INDEX(Seat!E:E,MATCH(SeatReservations!C4342,Seat!A:A,0))</f>
        <v>0</v>
      </c>
    </row>
    <row r="4343" spans="1:7" x14ac:dyDescent="0.25">
      <c r="A4343">
        <v>4342</v>
      </c>
      <c r="B4343">
        <v>959</v>
      </c>
      <c r="C4343">
        <v>199</v>
      </c>
      <c r="D4343">
        <f>INDEX(Reservations[Hall (won''t be transferred to database)],MATCH(SeatReservations[[#This Row],[Reservation]],Reservations[Id],0))</f>
        <v>1</v>
      </c>
      <c r="E4343">
        <f>INDEX(Reservations[Screening],MATCH(SeatReservations[[#This Row],[Reservation]],Reservations[Id],0))</f>
        <v>700</v>
      </c>
      <c r="F4343">
        <f t="shared" si="67"/>
        <v>1</v>
      </c>
      <c r="G4343">
        <f>INDEX(Seat!E:E,MATCH(SeatReservations!C4343,Seat!A:A,0))</f>
        <v>0</v>
      </c>
    </row>
    <row r="4344" spans="1:7" x14ac:dyDescent="0.25">
      <c r="A4344">
        <v>4343</v>
      </c>
      <c r="B4344">
        <v>341</v>
      </c>
      <c r="C4344">
        <v>1006</v>
      </c>
      <c r="D4344">
        <f>INDEX(Reservations[Hall (won''t be transferred to database)],MATCH(SeatReservations[[#This Row],[Reservation]],Reservations[Id],0))</f>
        <v>5</v>
      </c>
      <c r="E4344">
        <f>INDEX(Reservations[Screening],MATCH(SeatReservations[[#This Row],[Reservation]],Reservations[Id],0))</f>
        <v>734</v>
      </c>
      <c r="F4344">
        <f t="shared" si="67"/>
        <v>1</v>
      </c>
      <c r="G4344">
        <f>INDEX(Seat!E:E,MATCH(SeatReservations!C4344,Seat!A:A,0))</f>
        <v>0</v>
      </c>
    </row>
    <row r="4345" spans="1:7" x14ac:dyDescent="0.25">
      <c r="A4345">
        <v>4344</v>
      </c>
      <c r="B4345">
        <v>1506</v>
      </c>
      <c r="C4345">
        <v>836</v>
      </c>
      <c r="D4345">
        <f>INDEX(Reservations[Hall (won''t be transferred to database)],MATCH(SeatReservations[[#This Row],[Reservation]],Reservations[Id],0))</f>
        <v>4</v>
      </c>
      <c r="E4345">
        <f>INDEX(Reservations[Screening],MATCH(SeatReservations[[#This Row],[Reservation]],Reservations[Id],0))</f>
        <v>149</v>
      </c>
      <c r="F4345">
        <f t="shared" si="67"/>
        <v>1</v>
      </c>
      <c r="G4345">
        <f>INDEX(Seat!E:E,MATCH(SeatReservations!C4345,Seat!A:A,0))</f>
        <v>0</v>
      </c>
    </row>
    <row r="4346" spans="1:7" x14ac:dyDescent="0.25">
      <c r="A4346">
        <v>4345</v>
      </c>
      <c r="B4346">
        <v>2182</v>
      </c>
      <c r="C4346">
        <v>1308</v>
      </c>
      <c r="D4346">
        <f>INDEX(Reservations[Hall (won''t be transferred to database)],MATCH(SeatReservations[[#This Row],[Reservation]],Reservations[Id],0))</f>
        <v>8</v>
      </c>
      <c r="E4346">
        <f>INDEX(Reservations[Screening],MATCH(SeatReservations[[#This Row],[Reservation]],Reservations[Id],0))</f>
        <v>767</v>
      </c>
      <c r="F4346">
        <f t="shared" si="67"/>
        <v>1</v>
      </c>
      <c r="G4346">
        <f>INDEX(Seat!E:E,MATCH(SeatReservations!C4346,Seat!A:A,0))</f>
        <v>0</v>
      </c>
    </row>
    <row r="4347" spans="1:7" x14ac:dyDescent="0.25">
      <c r="A4347">
        <v>4346</v>
      </c>
      <c r="B4347">
        <v>1244</v>
      </c>
      <c r="C4347">
        <v>903</v>
      </c>
      <c r="D4347">
        <f>INDEX(Reservations[Hall (won''t be transferred to database)],MATCH(SeatReservations[[#This Row],[Reservation]],Reservations[Id],0))</f>
        <v>4</v>
      </c>
      <c r="E4347">
        <f>INDEX(Reservations[Screening],MATCH(SeatReservations[[#This Row],[Reservation]],Reservations[Id],0))</f>
        <v>149</v>
      </c>
      <c r="F4347">
        <f t="shared" si="67"/>
        <v>1</v>
      </c>
      <c r="G4347">
        <f>INDEX(Seat!E:E,MATCH(SeatReservations!C4347,Seat!A:A,0))</f>
        <v>0</v>
      </c>
    </row>
    <row r="4348" spans="1:7" x14ac:dyDescent="0.25">
      <c r="A4348">
        <v>4347</v>
      </c>
      <c r="B4348">
        <v>670</v>
      </c>
      <c r="C4348">
        <v>330</v>
      </c>
      <c r="D4348">
        <f>INDEX(Reservations[Hall (won''t be transferred to database)],MATCH(SeatReservations[[#This Row],[Reservation]],Reservations[Id],0))</f>
        <v>2</v>
      </c>
      <c r="E4348">
        <f>INDEX(Reservations[Screening],MATCH(SeatReservations[[#This Row],[Reservation]],Reservations[Id],0))</f>
        <v>832</v>
      </c>
      <c r="F4348">
        <f t="shared" si="67"/>
        <v>1</v>
      </c>
      <c r="G4348">
        <f>INDEX(Seat!E:E,MATCH(SeatReservations!C4348,Seat!A:A,0))</f>
        <v>0</v>
      </c>
    </row>
    <row r="4349" spans="1:7" x14ac:dyDescent="0.25">
      <c r="A4349">
        <v>4348</v>
      </c>
      <c r="B4349">
        <v>1485</v>
      </c>
      <c r="C4349">
        <v>1369</v>
      </c>
      <c r="D4349">
        <f>INDEX(Reservations[Hall (won''t be transferred to database)],MATCH(SeatReservations[[#This Row],[Reservation]],Reservations[Id],0))</f>
        <v>9</v>
      </c>
      <c r="E4349">
        <f>INDEX(Reservations[Screening],MATCH(SeatReservations[[#This Row],[Reservation]],Reservations[Id],0))</f>
        <v>176</v>
      </c>
      <c r="F4349">
        <f t="shared" si="67"/>
        <v>1</v>
      </c>
      <c r="G4349">
        <f>INDEX(Seat!E:E,MATCH(SeatReservations!C4349,Seat!A:A,0))</f>
        <v>0</v>
      </c>
    </row>
    <row r="4350" spans="1:7" x14ac:dyDescent="0.25">
      <c r="A4350">
        <v>4349</v>
      </c>
      <c r="B4350">
        <v>370</v>
      </c>
      <c r="C4350">
        <v>304</v>
      </c>
      <c r="D4350">
        <f>INDEX(Reservations[Hall (won''t be transferred to database)],MATCH(SeatReservations[[#This Row],[Reservation]],Reservations[Id],0))</f>
        <v>2</v>
      </c>
      <c r="E4350">
        <f>INDEX(Reservations[Screening],MATCH(SeatReservations[[#This Row],[Reservation]],Reservations[Id],0))</f>
        <v>787</v>
      </c>
      <c r="F4350">
        <f t="shared" si="67"/>
        <v>1</v>
      </c>
      <c r="G4350">
        <f>INDEX(Seat!E:E,MATCH(SeatReservations!C4350,Seat!A:A,0))</f>
        <v>0</v>
      </c>
    </row>
    <row r="4351" spans="1:7" x14ac:dyDescent="0.25">
      <c r="A4351">
        <v>4350</v>
      </c>
      <c r="B4351">
        <v>2690</v>
      </c>
      <c r="C4351">
        <v>1328</v>
      </c>
      <c r="D4351">
        <f>INDEX(Reservations[Hall (won''t be transferred to database)],MATCH(SeatReservations[[#This Row],[Reservation]],Reservations[Id],0))</f>
        <v>9</v>
      </c>
      <c r="E4351">
        <f>INDEX(Reservations[Screening],MATCH(SeatReservations[[#This Row],[Reservation]],Reservations[Id],0))</f>
        <v>761</v>
      </c>
      <c r="F4351">
        <f t="shared" si="67"/>
        <v>1</v>
      </c>
      <c r="G4351">
        <f>INDEX(Seat!E:E,MATCH(SeatReservations!C4351,Seat!A:A,0))</f>
        <v>0</v>
      </c>
    </row>
    <row r="4352" spans="1:7" x14ac:dyDescent="0.25">
      <c r="A4352">
        <v>4351</v>
      </c>
      <c r="B4352">
        <v>346</v>
      </c>
      <c r="C4352">
        <v>576</v>
      </c>
      <c r="D4352">
        <f>INDEX(Reservations[Hall (won''t be transferred to database)],MATCH(SeatReservations[[#This Row],[Reservation]],Reservations[Id],0))</f>
        <v>3</v>
      </c>
      <c r="E4352">
        <f>INDEX(Reservations[Screening],MATCH(SeatReservations[[#This Row],[Reservation]],Reservations[Id],0))</f>
        <v>672</v>
      </c>
      <c r="F4352">
        <f t="shared" si="67"/>
        <v>1</v>
      </c>
      <c r="G4352">
        <f>INDEX(Seat!E:E,MATCH(SeatReservations!C4352,Seat!A:A,0))</f>
        <v>0</v>
      </c>
    </row>
    <row r="4353" spans="1:7" x14ac:dyDescent="0.25">
      <c r="A4353">
        <v>4352</v>
      </c>
      <c r="B4353">
        <v>1985</v>
      </c>
      <c r="C4353">
        <v>1056</v>
      </c>
      <c r="D4353">
        <f>INDEX(Reservations[Hall (won''t be transferred to database)],MATCH(SeatReservations[[#This Row],[Reservation]],Reservations[Id],0))</f>
        <v>5</v>
      </c>
      <c r="E4353">
        <f>INDEX(Reservations[Screening],MATCH(SeatReservations[[#This Row],[Reservation]],Reservations[Id],0))</f>
        <v>256</v>
      </c>
      <c r="F4353">
        <f t="shared" si="67"/>
        <v>1</v>
      </c>
      <c r="G4353">
        <f>INDEX(Seat!E:E,MATCH(SeatReservations!C4353,Seat!A:A,0))</f>
        <v>0</v>
      </c>
    </row>
    <row r="4354" spans="1:7" x14ac:dyDescent="0.25">
      <c r="A4354">
        <v>4353</v>
      </c>
      <c r="B4354">
        <v>905</v>
      </c>
      <c r="C4354">
        <v>1381</v>
      </c>
      <c r="D4354">
        <f>INDEX(Reservations[Hall (won''t be transferred to database)],MATCH(SeatReservations[[#This Row],[Reservation]],Reservations[Id],0))</f>
        <v>10</v>
      </c>
      <c r="E4354">
        <f>INDEX(Reservations[Screening],MATCH(SeatReservations[[#This Row],[Reservation]],Reservations[Id],0))</f>
        <v>602</v>
      </c>
      <c r="F4354">
        <f t="shared" ref="F4354:F4417" si="68">COUNTIFS($E$1:$E$15894,E4354,$C$1:$C$15894,C4354)</f>
        <v>2</v>
      </c>
      <c r="G4354">
        <f>INDEX(Seat!E:E,MATCH(SeatReservations!C4354,Seat!A:A,0))</f>
        <v>0</v>
      </c>
    </row>
    <row r="4355" spans="1:7" x14ac:dyDescent="0.25">
      <c r="A4355">
        <v>4354</v>
      </c>
      <c r="B4355">
        <v>2190</v>
      </c>
      <c r="C4355">
        <v>1001</v>
      </c>
      <c r="D4355">
        <f>INDEX(Reservations[Hall (won''t be transferred to database)],MATCH(SeatReservations[[#This Row],[Reservation]],Reservations[Id],0))</f>
        <v>5</v>
      </c>
      <c r="E4355">
        <f>INDEX(Reservations[Screening],MATCH(SeatReservations[[#This Row],[Reservation]],Reservations[Id],0))</f>
        <v>616</v>
      </c>
      <c r="F4355">
        <f t="shared" si="68"/>
        <v>1</v>
      </c>
      <c r="G4355">
        <f>INDEX(Seat!E:E,MATCH(SeatReservations!C4355,Seat!A:A,0))</f>
        <v>0</v>
      </c>
    </row>
    <row r="4356" spans="1:7" x14ac:dyDescent="0.25">
      <c r="A4356">
        <v>4355</v>
      </c>
      <c r="B4356">
        <v>208</v>
      </c>
      <c r="C4356">
        <v>1267</v>
      </c>
      <c r="D4356">
        <f>INDEX(Reservations[Hall (won''t be transferred to database)],MATCH(SeatReservations[[#This Row],[Reservation]],Reservations[Id],0))</f>
        <v>8</v>
      </c>
      <c r="E4356">
        <f>INDEX(Reservations[Screening],MATCH(SeatReservations[[#This Row],[Reservation]],Reservations[Id],0))</f>
        <v>659</v>
      </c>
      <c r="F4356">
        <f t="shared" si="68"/>
        <v>2</v>
      </c>
      <c r="G4356">
        <f>INDEX(Seat!E:E,MATCH(SeatReservations!C4356,Seat!A:A,0))</f>
        <v>0</v>
      </c>
    </row>
    <row r="4357" spans="1:7" x14ac:dyDescent="0.25">
      <c r="A4357">
        <v>4356</v>
      </c>
      <c r="B4357">
        <v>2547</v>
      </c>
      <c r="C4357">
        <v>178</v>
      </c>
      <c r="D4357">
        <f>INDEX(Reservations[Hall (won''t be transferred to database)],MATCH(SeatReservations[[#This Row],[Reservation]],Reservations[Id],0))</f>
        <v>1</v>
      </c>
      <c r="E4357">
        <f>INDEX(Reservations[Screening],MATCH(SeatReservations[[#This Row],[Reservation]],Reservations[Id],0))</f>
        <v>720</v>
      </c>
      <c r="F4357">
        <f t="shared" si="68"/>
        <v>1</v>
      </c>
      <c r="G4357">
        <f>INDEX(Seat!E:E,MATCH(SeatReservations!C4357,Seat!A:A,0))</f>
        <v>0</v>
      </c>
    </row>
    <row r="4358" spans="1:7" x14ac:dyDescent="0.25">
      <c r="A4358">
        <v>4357</v>
      </c>
      <c r="B4358">
        <v>2828</v>
      </c>
      <c r="C4358">
        <v>151</v>
      </c>
      <c r="D4358">
        <f>INDEX(Reservations[Hall (won''t be transferred to database)],MATCH(SeatReservations[[#This Row],[Reservation]],Reservations[Id],0))</f>
        <v>1</v>
      </c>
      <c r="E4358">
        <f>INDEX(Reservations[Screening],MATCH(SeatReservations[[#This Row],[Reservation]],Reservations[Id],0))</f>
        <v>721</v>
      </c>
      <c r="F4358">
        <f t="shared" si="68"/>
        <v>2</v>
      </c>
      <c r="G4358">
        <f>INDEX(Seat!E:E,MATCH(SeatReservations!C4358,Seat!A:A,0))</f>
        <v>0</v>
      </c>
    </row>
    <row r="4359" spans="1:7" x14ac:dyDescent="0.25">
      <c r="A4359">
        <v>4358</v>
      </c>
      <c r="B4359">
        <v>2849</v>
      </c>
      <c r="C4359">
        <v>416</v>
      </c>
      <c r="D4359">
        <f>INDEX(Reservations[Hall (won''t be transferred to database)],MATCH(SeatReservations[[#This Row],[Reservation]],Reservations[Id],0))</f>
        <v>2</v>
      </c>
      <c r="E4359">
        <f>INDEX(Reservations[Screening],MATCH(SeatReservations[[#This Row],[Reservation]],Reservations[Id],0))</f>
        <v>623</v>
      </c>
      <c r="F4359">
        <f t="shared" si="68"/>
        <v>1</v>
      </c>
      <c r="G4359">
        <f>INDEX(Seat!E:E,MATCH(SeatReservations!C4359,Seat!A:A,0))</f>
        <v>0</v>
      </c>
    </row>
    <row r="4360" spans="1:7" x14ac:dyDescent="0.25">
      <c r="A4360">
        <v>4359</v>
      </c>
      <c r="B4360">
        <v>1334</v>
      </c>
      <c r="C4360">
        <v>1128</v>
      </c>
      <c r="D4360">
        <f>INDEX(Reservations[Hall (won''t be transferred to database)],MATCH(SeatReservations[[#This Row],[Reservation]],Reservations[Id],0))</f>
        <v>6</v>
      </c>
      <c r="E4360">
        <f>INDEX(Reservations[Screening],MATCH(SeatReservations[[#This Row],[Reservation]],Reservations[Id],0))</f>
        <v>11</v>
      </c>
      <c r="F4360">
        <f t="shared" si="68"/>
        <v>1</v>
      </c>
      <c r="G4360">
        <f>INDEX(Seat!E:E,MATCH(SeatReservations!C4360,Seat!A:A,0))</f>
        <v>0</v>
      </c>
    </row>
    <row r="4361" spans="1:7" x14ac:dyDescent="0.25">
      <c r="A4361">
        <v>4360</v>
      </c>
      <c r="B4361">
        <v>603</v>
      </c>
      <c r="C4361">
        <v>1250</v>
      </c>
      <c r="D4361">
        <f>INDEX(Reservations[Hall (won''t be transferred to database)],MATCH(SeatReservations[[#This Row],[Reservation]],Reservations[Id],0))</f>
        <v>7</v>
      </c>
      <c r="E4361">
        <f>INDEX(Reservations[Screening],MATCH(SeatReservations[[#This Row],[Reservation]],Reservations[Id],0))</f>
        <v>733</v>
      </c>
      <c r="F4361">
        <f t="shared" si="68"/>
        <v>1</v>
      </c>
      <c r="G4361">
        <f>INDEX(Seat!E:E,MATCH(SeatReservations!C4361,Seat!A:A,0))</f>
        <v>0</v>
      </c>
    </row>
    <row r="4362" spans="1:7" x14ac:dyDescent="0.25">
      <c r="A4362">
        <v>4361</v>
      </c>
      <c r="B4362">
        <v>2173</v>
      </c>
      <c r="C4362">
        <v>1023</v>
      </c>
      <c r="D4362">
        <f>INDEX(Reservations[Hall (won''t be transferred to database)],MATCH(SeatReservations[[#This Row],[Reservation]],Reservations[Id],0))</f>
        <v>5</v>
      </c>
      <c r="E4362">
        <f>INDEX(Reservations[Screening],MATCH(SeatReservations[[#This Row],[Reservation]],Reservations[Id],0))</f>
        <v>818</v>
      </c>
      <c r="F4362">
        <f t="shared" si="68"/>
        <v>1</v>
      </c>
      <c r="G4362">
        <f>INDEX(Seat!E:E,MATCH(SeatReservations!C4362,Seat!A:A,0))</f>
        <v>0</v>
      </c>
    </row>
    <row r="4363" spans="1:7" x14ac:dyDescent="0.25">
      <c r="A4363">
        <v>4362</v>
      </c>
      <c r="B4363">
        <v>2978</v>
      </c>
      <c r="C4363">
        <v>1298</v>
      </c>
      <c r="D4363">
        <f>INDEX(Reservations[Hall (won''t be transferred to database)],MATCH(SeatReservations[[#This Row],[Reservation]],Reservations[Id],0))</f>
        <v>8</v>
      </c>
      <c r="E4363">
        <f>INDEX(Reservations[Screening],MATCH(SeatReservations[[#This Row],[Reservation]],Reservations[Id],0))</f>
        <v>659</v>
      </c>
      <c r="F4363">
        <f t="shared" si="68"/>
        <v>1</v>
      </c>
      <c r="G4363">
        <f>INDEX(Seat!E:E,MATCH(SeatReservations!C4363,Seat!A:A,0))</f>
        <v>0</v>
      </c>
    </row>
    <row r="4364" spans="1:7" x14ac:dyDescent="0.25">
      <c r="A4364">
        <v>4363</v>
      </c>
      <c r="B4364">
        <v>1015</v>
      </c>
      <c r="C4364">
        <v>509</v>
      </c>
      <c r="D4364">
        <f>INDEX(Reservations[Hall (won''t be transferred to database)],MATCH(SeatReservations[[#This Row],[Reservation]],Reservations[Id],0))</f>
        <v>3</v>
      </c>
      <c r="E4364">
        <f>INDEX(Reservations[Screening],MATCH(SeatReservations[[#This Row],[Reservation]],Reservations[Id],0))</f>
        <v>151</v>
      </c>
      <c r="F4364">
        <f t="shared" si="68"/>
        <v>1</v>
      </c>
      <c r="G4364">
        <f>INDEX(Seat!E:E,MATCH(SeatReservations!C4364,Seat!A:A,0))</f>
        <v>0</v>
      </c>
    </row>
    <row r="4365" spans="1:7" x14ac:dyDescent="0.25">
      <c r="A4365">
        <v>4364</v>
      </c>
      <c r="B4365">
        <v>229</v>
      </c>
      <c r="C4365">
        <v>727</v>
      </c>
      <c r="D4365">
        <f>INDEX(Reservations[Hall (won''t be transferred to database)],MATCH(SeatReservations[[#This Row],[Reservation]],Reservations[Id],0))</f>
        <v>4</v>
      </c>
      <c r="E4365">
        <f>INDEX(Reservations[Screening],MATCH(SeatReservations[[#This Row],[Reservation]],Reservations[Id],0))</f>
        <v>786</v>
      </c>
      <c r="F4365">
        <f t="shared" si="68"/>
        <v>1</v>
      </c>
      <c r="G4365">
        <f>INDEX(Seat!E:E,MATCH(SeatReservations!C4365,Seat!A:A,0))</f>
        <v>0</v>
      </c>
    </row>
    <row r="4366" spans="1:7" x14ac:dyDescent="0.25">
      <c r="A4366">
        <v>4365</v>
      </c>
      <c r="B4366">
        <v>2928</v>
      </c>
      <c r="C4366">
        <v>1139</v>
      </c>
      <c r="D4366">
        <f>INDEX(Reservations[Hall (won''t be transferred to database)],MATCH(SeatReservations[[#This Row],[Reservation]],Reservations[Id],0))</f>
        <v>6</v>
      </c>
      <c r="E4366">
        <f>INDEX(Reservations[Screening],MATCH(SeatReservations[[#This Row],[Reservation]],Reservations[Id],0))</f>
        <v>677</v>
      </c>
      <c r="F4366">
        <f t="shared" si="68"/>
        <v>1</v>
      </c>
      <c r="G4366">
        <f>INDEX(Seat!E:E,MATCH(SeatReservations!C4366,Seat!A:A,0))</f>
        <v>0</v>
      </c>
    </row>
    <row r="4367" spans="1:7" x14ac:dyDescent="0.25">
      <c r="A4367">
        <v>4366</v>
      </c>
      <c r="B4367">
        <v>2580</v>
      </c>
      <c r="C4367">
        <v>302</v>
      </c>
      <c r="D4367">
        <f>INDEX(Reservations[Hall (won''t be transferred to database)],MATCH(SeatReservations[[#This Row],[Reservation]],Reservations[Id],0))</f>
        <v>2</v>
      </c>
      <c r="E4367">
        <f>INDEX(Reservations[Screening],MATCH(SeatReservations[[#This Row],[Reservation]],Reservations[Id],0))</f>
        <v>632</v>
      </c>
      <c r="F4367">
        <f t="shared" si="68"/>
        <v>1</v>
      </c>
      <c r="G4367">
        <f>INDEX(Seat!E:E,MATCH(SeatReservations!C4367,Seat!A:A,0))</f>
        <v>0</v>
      </c>
    </row>
    <row r="4368" spans="1:7" x14ac:dyDescent="0.25">
      <c r="A4368">
        <v>4367</v>
      </c>
      <c r="B4368">
        <v>1900</v>
      </c>
      <c r="C4368">
        <v>887</v>
      </c>
      <c r="D4368">
        <f>INDEX(Reservations[Hall (won''t be transferred to database)],MATCH(SeatReservations[[#This Row],[Reservation]],Reservations[Id],0))</f>
        <v>4</v>
      </c>
      <c r="E4368">
        <f>INDEX(Reservations[Screening],MATCH(SeatReservations[[#This Row],[Reservation]],Reservations[Id],0))</f>
        <v>285</v>
      </c>
      <c r="F4368">
        <f t="shared" si="68"/>
        <v>1</v>
      </c>
      <c r="G4368">
        <f>INDEX(Seat!E:E,MATCH(SeatReservations!C4368,Seat!A:A,0))</f>
        <v>0</v>
      </c>
    </row>
    <row r="4369" spans="1:7" x14ac:dyDescent="0.25">
      <c r="A4369">
        <v>4368</v>
      </c>
      <c r="B4369">
        <v>1964</v>
      </c>
      <c r="C4369">
        <v>1366</v>
      </c>
      <c r="D4369">
        <f>INDEX(Reservations[Hall (won''t be transferred to database)],MATCH(SeatReservations[[#This Row],[Reservation]],Reservations[Id],0))</f>
        <v>9</v>
      </c>
      <c r="E4369">
        <f>INDEX(Reservations[Screening],MATCH(SeatReservations[[#This Row],[Reservation]],Reservations[Id],0))</f>
        <v>287</v>
      </c>
      <c r="F4369">
        <f t="shared" si="68"/>
        <v>1</v>
      </c>
      <c r="G4369">
        <f>INDEX(Seat!E:E,MATCH(SeatReservations!C4369,Seat!A:A,0))</f>
        <v>0</v>
      </c>
    </row>
    <row r="4370" spans="1:7" x14ac:dyDescent="0.25">
      <c r="A4370">
        <v>4369</v>
      </c>
      <c r="B4370">
        <v>41</v>
      </c>
      <c r="C4370">
        <v>658</v>
      </c>
      <c r="D4370">
        <f>INDEX(Reservations[Hall (won''t be transferred to database)],MATCH(SeatReservations[[#This Row],[Reservation]],Reservations[Id],0))</f>
        <v>3</v>
      </c>
      <c r="E4370">
        <f>INDEX(Reservations[Screening],MATCH(SeatReservations[[#This Row],[Reservation]],Reservations[Id],0))</f>
        <v>678</v>
      </c>
      <c r="F4370">
        <f t="shared" si="68"/>
        <v>1</v>
      </c>
      <c r="G4370">
        <f>INDEX(Seat!E:E,MATCH(SeatReservations!C4370,Seat!A:A,0))</f>
        <v>0</v>
      </c>
    </row>
    <row r="4371" spans="1:7" x14ac:dyDescent="0.25">
      <c r="A4371">
        <v>4370</v>
      </c>
      <c r="B4371">
        <v>2868</v>
      </c>
      <c r="C4371">
        <v>1211</v>
      </c>
      <c r="D4371">
        <f>INDEX(Reservations[Hall (won''t be transferred to database)],MATCH(SeatReservations[[#This Row],[Reservation]],Reservations[Id],0))</f>
        <v>7</v>
      </c>
      <c r="E4371">
        <f>INDEX(Reservations[Screening],MATCH(SeatReservations[[#This Row],[Reservation]],Reservations[Id],0))</f>
        <v>610</v>
      </c>
      <c r="F4371">
        <f t="shared" si="68"/>
        <v>2</v>
      </c>
      <c r="G4371">
        <f>INDEX(Seat!E:E,MATCH(SeatReservations!C4371,Seat!A:A,0))</f>
        <v>0</v>
      </c>
    </row>
    <row r="4372" spans="1:7" x14ac:dyDescent="0.25">
      <c r="A4372">
        <v>4371</v>
      </c>
      <c r="B4372">
        <v>2310</v>
      </c>
      <c r="C4372">
        <v>1094</v>
      </c>
      <c r="D4372">
        <f>INDEX(Reservations[Hall (won''t be transferred to database)],MATCH(SeatReservations[[#This Row],[Reservation]],Reservations[Id],0))</f>
        <v>6</v>
      </c>
      <c r="E4372">
        <f>INDEX(Reservations[Screening],MATCH(SeatReservations[[#This Row],[Reservation]],Reservations[Id],0))</f>
        <v>605</v>
      </c>
      <c r="F4372">
        <f t="shared" si="68"/>
        <v>1</v>
      </c>
      <c r="G4372">
        <f>INDEX(Seat!E:E,MATCH(SeatReservations!C4372,Seat!A:A,0))</f>
        <v>0</v>
      </c>
    </row>
    <row r="4373" spans="1:7" x14ac:dyDescent="0.25">
      <c r="A4373">
        <v>4372</v>
      </c>
      <c r="B4373">
        <v>660</v>
      </c>
      <c r="C4373">
        <v>1376</v>
      </c>
      <c r="D4373">
        <f>INDEX(Reservations[Hall (won''t be transferred to database)],MATCH(SeatReservations[[#This Row],[Reservation]],Reservations[Id],0))</f>
        <v>10</v>
      </c>
      <c r="E4373">
        <f>INDEX(Reservations[Screening],MATCH(SeatReservations[[#This Row],[Reservation]],Reservations[Id],0))</f>
        <v>815</v>
      </c>
      <c r="F4373">
        <f t="shared" si="68"/>
        <v>2</v>
      </c>
      <c r="G4373">
        <f>INDEX(Seat!E:E,MATCH(SeatReservations!C4373,Seat!A:A,0))</f>
        <v>0</v>
      </c>
    </row>
    <row r="4374" spans="1:7" x14ac:dyDescent="0.25">
      <c r="A4374">
        <v>4373</v>
      </c>
      <c r="B4374">
        <v>131</v>
      </c>
      <c r="C4374">
        <v>956</v>
      </c>
      <c r="D4374">
        <f>INDEX(Reservations[Hall (won''t be transferred to database)],MATCH(SeatReservations[[#This Row],[Reservation]],Reservations[Id],0))</f>
        <v>4</v>
      </c>
      <c r="E4374">
        <f>INDEX(Reservations[Screening],MATCH(SeatReservations[[#This Row],[Reservation]],Reservations[Id],0))</f>
        <v>777</v>
      </c>
      <c r="F4374">
        <f t="shared" si="68"/>
        <v>1</v>
      </c>
      <c r="G4374">
        <f>INDEX(Seat!E:E,MATCH(SeatReservations!C4374,Seat!A:A,0))</f>
        <v>0</v>
      </c>
    </row>
    <row r="4375" spans="1:7" x14ac:dyDescent="0.25">
      <c r="A4375">
        <v>4374</v>
      </c>
      <c r="B4375">
        <v>345</v>
      </c>
      <c r="C4375">
        <v>1384</v>
      </c>
      <c r="D4375">
        <f>INDEX(Reservations[Hall (won''t be transferred to database)],MATCH(SeatReservations[[#This Row],[Reservation]],Reservations[Id],0))</f>
        <v>10</v>
      </c>
      <c r="E4375">
        <f>INDEX(Reservations[Screening],MATCH(SeatReservations[[#This Row],[Reservation]],Reservations[Id],0))</f>
        <v>662</v>
      </c>
      <c r="F4375">
        <f t="shared" si="68"/>
        <v>1</v>
      </c>
      <c r="G4375">
        <f>INDEX(Seat!E:E,MATCH(SeatReservations!C4375,Seat!A:A,0))</f>
        <v>0</v>
      </c>
    </row>
    <row r="4376" spans="1:7" x14ac:dyDescent="0.25">
      <c r="A4376">
        <v>4375</v>
      </c>
      <c r="B4376">
        <v>146</v>
      </c>
      <c r="C4376">
        <v>839</v>
      </c>
      <c r="D4376">
        <f>INDEX(Reservations[Hall (won''t be transferred to database)],MATCH(SeatReservations[[#This Row],[Reservation]],Reservations[Id],0))</f>
        <v>4</v>
      </c>
      <c r="E4376">
        <f>INDEX(Reservations[Screening],MATCH(SeatReservations[[#This Row],[Reservation]],Reservations[Id],0))</f>
        <v>625</v>
      </c>
      <c r="F4376">
        <f t="shared" si="68"/>
        <v>1</v>
      </c>
      <c r="G4376">
        <f>INDEX(Seat!E:E,MATCH(SeatReservations!C4376,Seat!A:A,0))</f>
        <v>0</v>
      </c>
    </row>
    <row r="4377" spans="1:7" x14ac:dyDescent="0.25">
      <c r="A4377">
        <v>4376</v>
      </c>
      <c r="B4377">
        <v>422</v>
      </c>
      <c r="C4377">
        <v>107</v>
      </c>
      <c r="D4377">
        <f>INDEX(Reservations[Hall (won''t be transferred to database)],MATCH(SeatReservations[[#This Row],[Reservation]],Reservations[Id],0))</f>
        <v>1</v>
      </c>
      <c r="E4377">
        <f>INDEX(Reservations[Screening],MATCH(SeatReservations[[#This Row],[Reservation]],Reservations[Id],0))</f>
        <v>622</v>
      </c>
      <c r="F4377">
        <f t="shared" si="68"/>
        <v>1</v>
      </c>
      <c r="G4377">
        <f>INDEX(Seat!E:E,MATCH(SeatReservations!C4377,Seat!A:A,0))</f>
        <v>0</v>
      </c>
    </row>
    <row r="4378" spans="1:7" x14ac:dyDescent="0.25">
      <c r="A4378">
        <v>4377</v>
      </c>
      <c r="B4378">
        <v>1389</v>
      </c>
      <c r="C4378">
        <v>1406</v>
      </c>
      <c r="D4378">
        <f>INDEX(Reservations[Hall (won''t be transferred to database)],MATCH(SeatReservations[[#This Row],[Reservation]],Reservations[Id],0))</f>
        <v>10</v>
      </c>
      <c r="E4378">
        <f>INDEX(Reservations[Screening],MATCH(SeatReservations[[#This Row],[Reservation]],Reservations[Id],0))</f>
        <v>172</v>
      </c>
      <c r="F4378">
        <f t="shared" si="68"/>
        <v>2</v>
      </c>
      <c r="G4378">
        <f>INDEX(Seat!E:E,MATCH(SeatReservations!C4378,Seat!A:A,0))</f>
        <v>0</v>
      </c>
    </row>
    <row r="4379" spans="1:7" x14ac:dyDescent="0.25">
      <c r="A4379">
        <v>4378</v>
      </c>
      <c r="B4379">
        <v>365</v>
      </c>
      <c r="C4379">
        <v>462</v>
      </c>
      <c r="D4379">
        <f>INDEX(Reservations[Hall (won''t be transferred to database)],MATCH(SeatReservations[[#This Row],[Reservation]],Reservations[Id],0))</f>
        <v>2</v>
      </c>
      <c r="E4379">
        <f>INDEX(Reservations[Screening],MATCH(SeatReservations[[#This Row],[Reservation]],Reservations[Id],0))</f>
        <v>837</v>
      </c>
      <c r="F4379">
        <f t="shared" si="68"/>
        <v>1</v>
      </c>
      <c r="G4379">
        <f>INDEX(Seat!E:E,MATCH(SeatReservations!C4379,Seat!A:A,0))</f>
        <v>0</v>
      </c>
    </row>
    <row r="4380" spans="1:7" x14ac:dyDescent="0.25">
      <c r="A4380">
        <v>4379</v>
      </c>
      <c r="B4380">
        <v>2274</v>
      </c>
      <c r="C4380">
        <v>1385</v>
      </c>
      <c r="D4380">
        <f>INDEX(Reservations[Hall (won''t be transferred to database)],MATCH(SeatReservations[[#This Row],[Reservation]],Reservations[Id],0))</f>
        <v>10</v>
      </c>
      <c r="E4380">
        <f>INDEX(Reservations[Screening],MATCH(SeatReservations[[#This Row],[Reservation]],Reservations[Id],0))</f>
        <v>794</v>
      </c>
      <c r="F4380">
        <f t="shared" si="68"/>
        <v>1</v>
      </c>
      <c r="G4380">
        <f>INDEX(Seat!E:E,MATCH(SeatReservations!C4380,Seat!A:A,0))</f>
        <v>0</v>
      </c>
    </row>
    <row r="4381" spans="1:7" x14ac:dyDescent="0.25">
      <c r="A4381">
        <v>4380</v>
      </c>
      <c r="B4381">
        <v>975</v>
      </c>
      <c r="C4381">
        <v>412</v>
      </c>
      <c r="D4381">
        <f>INDEX(Reservations[Hall (won''t be transferred to database)],MATCH(SeatReservations[[#This Row],[Reservation]],Reservations[Id],0))</f>
        <v>2</v>
      </c>
      <c r="E4381">
        <f>INDEX(Reservations[Screening],MATCH(SeatReservations[[#This Row],[Reservation]],Reservations[Id],0))</f>
        <v>788</v>
      </c>
      <c r="F4381">
        <f t="shared" si="68"/>
        <v>1</v>
      </c>
      <c r="G4381">
        <f>INDEX(Seat!E:E,MATCH(SeatReservations!C4381,Seat!A:A,0))</f>
        <v>0</v>
      </c>
    </row>
    <row r="4382" spans="1:7" x14ac:dyDescent="0.25">
      <c r="A4382">
        <v>4381</v>
      </c>
      <c r="B4382">
        <v>1483</v>
      </c>
      <c r="C4382">
        <v>1334</v>
      </c>
      <c r="D4382">
        <f>INDEX(Reservations[Hall (won''t be transferred to database)],MATCH(SeatReservations[[#This Row],[Reservation]],Reservations[Id],0))</f>
        <v>9</v>
      </c>
      <c r="E4382">
        <f>INDEX(Reservations[Screening],MATCH(SeatReservations[[#This Row],[Reservation]],Reservations[Id],0))</f>
        <v>214</v>
      </c>
      <c r="F4382">
        <f t="shared" si="68"/>
        <v>1</v>
      </c>
      <c r="G4382">
        <f>INDEX(Seat!E:E,MATCH(SeatReservations!C4382,Seat!A:A,0))</f>
        <v>0</v>
      </c>
    </row>
    <row r="4383" spans="1:7" x14ac:dyDescent="0.25">
      <c r="A4383">
        <v>4382</v>
      </c>
      <c r="B4383">
        <v>1312</v>
      </c>
      <c r="C4383">
        <v>1392</v>
      </c>
      <c r="D4383">
        <f>INDEX(Reservations[Hall (won''t be transferred to database)],MATCH(SeatReservations[[#This Row],[Reservation]],Reservations[Id],0))</f>
        <v>10</v>
      </c>
      <c r="E4383">
        <f>INDEX(Reservations[Screening],MATCH(SeatReservations[[#This Row],[Reservation]],Reservations[Id],0))</f>
        <v>291</v>
      </c>
      <c r="F4383">
        <f t="shared" si="68"/>
        <v>1</v>
      </c>
      <c r="G4383">
        <f>INDEX(Seat!E:E,MATCH(SeatReservations!C4383,Seat!A:A,0))</f>
        <v>0</v>
      </c>
    </row>
    <row r="4384" spans="1:7" x14ac:dyDescent="0.25">
      <c r="A4384">
        <v>4383</v>
      </c>
      <c r="B4384">
        <v>449</v>
      </c>
      <c r="C4384">
        <v>764</v>
      </c>
      <c r="D4384">
        <f>INDEX(Reservations[Hall (won''t be transferred to database)],MATCH(SeatReservations[[#This Row],[Reservation]],Reservations[Id],0))</f>
        <v>4</v>
      </c>
      <c r="E4384">
        <f>INDEX(Reservations[Screening],MATCH(SeatReservations[[#This Row],[Reservation]],Reservations[Id],0))</f>
        <v>636</v>
      </c>
      <c r="F4384">
        <f t="shared" si="68"/>
        <v>1</v>
      </c>
      <c r="G4384">
        <f>INDEX(Seat!E:E,MATCH(SeatReservations!C4384,Seat!A:A,0))</f>
        <v>0</v>
      </c>
    </row>
    <row r="4385" spans="1:7" x14ac:dyDescent="0.25">
      <c r="A4385">
        <v>4384</v>
      </c>
      <c r="B4385">
        <v>52</v>
      </c>
      <c r="C4385">
        <v>1298</v>
      </c>
      <c r="D4385">
        <f>INDEX(Reservations[Hall (won''t be transferred to database)],MATCH(SeatReservations[[#This Row],[Reservation]],Reservations[Id],0))</f>
        <v>8</v>
      </c>
      <c r="E4385">
        <f>INDEX(Reservations[Screening],MATCH(SeatReservations[[#This Row],[Reservation]],Reservations[Id],0))</f>
        <v>829</v>
      </c>
      <c r="F4385">
        <f t="shared" si="68"/>
        <v>2</v>
      </c>
      <c r="G4385">
        <f>INDEX(Seat!E:E,MATCH(SeatReservations!C4385,Seat!A:A,0))</f>
        <v>0</v>
      </c>
    </row>
    <row r="4386" spans="1:7" x14ac:dyDescent="0.25">
      <c r="A4386">
        <v>4385</v>
      </c>
      <c r="B4386">
        <v>2363</v>
      </c>
      <c r="C4386">
        <v>1095</v>
      </c>
      <c r="D4386">
        <f>INDEX(Reservations[Hall (won''t be transferred to database)],MATCH(SeatReservations[[#This Row],[Reservation]],Reservations[Id],0))</f>
        <v>6</v>
      </c>
      <c r="E4386">
        <f>INDEX(Reservations[Screening],MATCH(SeatReservations[[#This Row],[Reservation]],Reservations[Id],0))</f>
        <v>702</v>
      </c>
      <c r="F4386">
        <f t="shared" si="68"/>
        <v>1</v>
      </c>
      <c r="G4386">
        <f>INDEX(Seat!E:E,MATCH(SeatReservations!C4386,Seat!A:A,0))</f>
        <v>0</v>
      </c>
    </row>
    <row r="4387" spans="1:7" x14ac:dyDescent="0.25">
      <c r="A4387">
        <v>4386</v>
      </c>
      <c r="B4387">
        <v>2156</v>
      </c>
      <c r="C4387">
        <v>1384</v>
      </c>
      <c r="D4387">
        <f>INDEX(Reservations[Hall (won''t be transferred to database)],MATCH(SeatReservations[[#This Row],[Reservation]],Reservations[Id],0))</f>
        <v>10</v>
      </c>
      <c r="E4387">
        <f>INDEX(Reservations[Screening],MATCH(SeatReservations[[#This Row],[Reservation]],Reservations[Id],0))</f>
        <v>823</v>
      </c>
      <c r="F4387">
        <f t="shared" si="68"/>
        <v>2</v>
      </c>
      <c r="G4387">
        <f>INDEX(Seat!E:E,MATCH(SeatReservations!C4387,Seat!A:A,0))</f>
        <v>0</v>
      </c>
    </row>
    <row r="4388" spans="1:7" x14ac:dyDescent="0.25">
      <c r="A4388">
        <v>4387</v>
      </c>
      <c r="B4388">
        <v>789</v>
      </c>
      <c r="C4388">
        <v>1021</v>
      </c>
      <c r="D4388">
        <f>INDEX(Reservations[Hall (won''t be transferred to database)],MATCH(SeatReservations[[#This Row],[Reservation]],Reservations[Id],0))</f>
        <v>5</v>
      </c>
      <c r="E4388">
        <f>INDEX(Reservations[Screening],MATCH(SeatReservations[[#This Row],[Reservation]],Reservations[Id],0))</f>
        <v>718</v>
      </c>
      <c r="F4388">
        <f t="shared" si="68"/>
        <v>1</v>
      </c>
      <c r="G4388">
        <f>INDEX(Seat!E:E,MATCH(SeatReservations!C4388,Seat!A:A,0))</f>
        <v>0</v>
      </c>
    </row>
    <row r="4389" spans="1:7" x14ac:dyDescent="0.25">
      <c r="A4389">
        <v>4388</v>
      </c>
      <c r="B4389">
        <v>1678</v>
      </c>
      <c r="C4389">
        <v>800</v>
      </c>
      <c r="D4389">
        <f>INDEX(Reservations[Hall (won''t be transferred to database)],MATCH(SeatReservations[[#This Row],[Reservation]],Reservations[Id],0))</f>
        <v>4</v>
      </c>
      <c r="E4389">
        <f>INDEX(Reservations[Screening],MATCH(SeatReservations[[#This Row],[Reservation]],Reservations[Id],0))</f>
        <v>65</v>
      </c>
      <c r="F4389">
        <f t="shared" si="68"/>
        <v>1</v>
      </c>
      <c r="G4389">
        <f>INDEX(Seat!E:E,MATCH(SeatReservations!C4389,Seat!A:A,0))</f>
        <v>0</v>
      </c>
    </row>
    <row r="4390" spans="1:7" x14ac:dyDescent="0.25">
      <c r="A4390">
        <v>4389</v>
      </c>
      <c r="B4390">
        <v>1913</v>
      </c>
      <c r="C4390">
        <v>1183</v>
      </c>
      <c r="D4390">
        <f>INDEX(Reservations[Hall (won''t be transferred to database)],MATCH(SeatReservations[[#This Row],[Reservation]],Reservations[Id],0))</f>
        <v>7</v>
      </c>
      <c r="E4390">
        <f>INDEX(Reservations[Screening],MATCH(SeatReservations[[#This Row],[Reservation]],Reservations[Id],0))</f>
        <v>75</v>
      </c>
      <c r="F4390">
        <f t="shared" si="68"/>
        <v>1</v>
      </c>
      <c r="G4390">
        <f>INDEX(Seat!E:E,MATCH(SeatReservations!C4390,Seat!A:A,0))</f>
        <v>0</v>
      </c>
    </row>
    <row r="4391" spans="1:7" x14ac:dyDescent="0.25">
      <c r="A4391">
        <v>4390</v>
      </c>
      <c r="B4391">
        <v>2621</v>
      </c>
      <c r="C4391">
        <v>1129</v>
      </c>
      <c r="D4391">
        <f>INDEX(Reservations[Hall (won''t be transferred to database)],MATCH(SeatReservations[[#This Row],[Reservation]],Reservations[Id],0))</f>
        <v>6</v>
      </c>
      <c r="E4391">
        <f>INDEX(Reservations[Screening],MATCH(SeatReservations[[#This Row],[Reservation]],Reservations[Id],0))</f>
        <v>658</v>
      </c>
      <c r="F4391">
        <f t="shared" si="68"/>
        <v>1</v>
      </c>
      <c r="G4391">
        <f>INDEX(Seat!E:E,MATCH(SeatReservations!C4391,Seat!A:A,0))</f>
        <v>0</v>
      </c>
    </row>
    <row r="4392" spans="1:7" x14ac:dyDescent="0.25">
      <c r="A4392">
        <v>4391</v>
      </c>
      <c r="B4392">
        <v>1774</v>
      </c>
      <c r="C4392">
        <v>1137</v>
      </c>
      <c r="D4392">
        <f>INDEX(Reservations[Hall (won''t be transferred to database)],MATCH(SeatReservations[[#This Row],[Reservation]],Reservations[Id],0))</f>
        <v>6</v>
      </c>
      <c r="E4392">
        <f>INDEX(Reservations[Screening],MATCH(SeatReservations[[#This Row],[Reservation]],Reservations[Id],0))</f>
        <v>193</v>
      </c>
      <c r="F4392">
        <f t="shared" si="68"/>
        <v>1</v>
      </c>
      <c r="G4392">
        <f>INDEX(Seat!E:E,MATCH(SeatReservations!C4392,Seat!A:A,0))</f>
        <v>0</v>
      </c>
    </row>
    <row r="4393" spans="1:7" x14ac:dyDescent="0.25">
      <c r="A4393">
        <v>4392</v>
      </c>
      <c r="B4393">
        <v>816</v>
      </c>
      <c r="C4393">
        <v>752</v>
      </c>
      <c r="D4393">
        <f>INDEX(Reservations[Hall (won''t be transferred to database)],MATCH(SeatReservations[[#This Row],[Reservation]],Reservations[Id],0))</f>
        <v>4</v>
      </c>
      <c r="E4393">
        <f>INDEX(Reservations[Screening],MATCH(SeatReservations[[#This Row],[Reservation]],Reservations[Id],0))</f>
        <v>780</v>
      </c>
      <c r="F4393">
        <f t="shared" si="68"/>
        <v>1</v>
      </c>
      <c r="G4393">
        <f>INDEX(Seat!E:E,MATCH(SeatReservations!C4393,Seat!A:A,0))</f>
        <v>0</v>
      </c>
    </row>
    <row r="4394" spans="1:7" x14ac:dyDescent="0.25">
      <c r="A4394">
        <v>4393</v>
      </c>
      <c r="B4394">
        <v>1354</v>
      </c>
      <c r="C4394">
        <v>632</v>
      </c>
      <c r="D4394">
        <f>INDEX(Reservations[Hall (won''t be transferred to database)],MATCH(SeatReservations[[#This Row],[Reservation]],Reservations[Id],0))</f>
        <v>3</v>
      </c>
      <c r="E4394">
        <f>INDEX(Reservations[Screening],MATCH(SeatReservations[[#This Row],[Reservation]],Reservations[Id],0))</f>
        <v>61</v>
      </c>
      <c r="F4394">
        <f t="shared" si="68"/>
        <v>1</v>
      </c>
      <c r="G4394">
        <f>INDEX(Seat!E:E,MATCH(SeatReservations!C4394,Seat!A:A,0))</f>
        <v>0</v>
      </c>
    </row>
    <row r="4395" spans="1:7" x14ac:dyDescent="0.25">
      <c r="A4395">
        <v>4394</v>
      </c>
      <c r="B4395">
        <v>1802</v>
      </c>
      <c r="C4395">
        <v>711</v>
      </c>
      <c r="D4395">
        <f>INDEX(Reservations[Hall (won''t be transferred to database)],MATCH(SeatReservations[[#This Row],[Reservation]],Reservations[Id],0))</f>
        <v>3</v>
      </c>
      <c r="E4395">
        <f>INDEX(Reservations[Screening],MATCH(SeatReservations[[#This Row],[Reservation]],Reservations[Id],0))</f>
        <v>276</v>
      </c>
      <c r="F4395">
        <f t="shared" si="68"/>
        <v>1</v>
      </c>
      <c r="G4395">
        <f>INDEX(Seat!E:E,MATCH(SeatReservations!C4395,Seat!A:A,0))</f>
        <v>0</v>
      </c>
    </row>
    <row r="4396" spans="1:7" x14ac:dyDescent="0.25">
      <c r="A4396">
        <v>4395</v>
      </c>
      <c r="B4396">
        <v>77</v>
      </c>
      <c r="C4396">
        <v>1291</v>
      </c>
      <c r="D4396">
        <f>INDEX(Reservations[Hall (won''t be transferred to database)],MATCH(SeatReservations[[#This Row],[Reservation]],Reservations[Id],0))</f>
        <v>8</v>
      </c>
      <c r="E4396">
        <f>INDEX(Reservations[Screening],MATCH(SeatReservations[[#This Row],[Reservation]],Reservations[Id],0))</f>
        <v>829</v>
      </c>
      <c r="F4396">
        <f t="shared" si="68"/>
        <v>1</v>
      </c>
      <c r="G4396">
        <f>INDEX(Seat!E:E,MATCH(SeatReservations!C4396,Seat!A:A,0))</f>
        <v>0</v>
      </c>
    </row>
    <row r="4397" spans="1:7" x14ac:dyDescent="0.25">
      <c r="A4397">
        <v>4396</v>
      </c>
      <c r="B4397">
        <v>2066</v>
      </c>
      <c r="C4397">
        <v>1335</v>
      </c>
      <c r="D4397">
        <f>INDEX(Reservations[Hall (won''t be transferred to database)],MATCH(SeatReservations[[#This Row],[Reservation]],Reservations[Id],0))</f>
        <v>9</v>
      </c>
      <c r="E4397">
        <f>INDEX(Reservations[Screening],MATCH(SeatReservations[[#This Row],[Reservation]],Reservations[Id],0))</f>
        <v>783</v>
      </c>
      <c r="F4397">
        <f t="shared" si="68"/>
        <v>1</v>
      </c>
      <c r="G4397">
        <f>INDEX(Seat!E:E,MATCH(SeatReservations!C4397,Seat!A:A,0))</f>
        <v>0</v>
      </c>
    </row>
    <row r="4398" spans="1:7" x14ac:dyDescent="0.25">
      <c r="A4398">
        <v>4397</v>
      </c>
      <c r="B4398">
        <v>880</v>
      </c>
      <c r="C4398">
        <v>1279</v>
      </c>
      <c r="D4398">
        <f>INDEX(Reservations[Hall (won''t be transferred to database)],MATCH(SeatReservations[[#This Row],[Reservation]],Reservations[Id],0))</f>
        <v>8</v>
      </c>
      <c r="E4398">
        <f>INDEX(Reservations[Screening],MATCH(SeatReservations[[#This Row],[Reservation]],Reservations[Id],0))</f>
        <v>767</v>
      </c>
      <c r="F4398">
        <f t="shared" si="68"/>
        <v>1</v>
      </c>
      <c r="G4398">
        <f>INDEX(Seat!E:E,MATCH(SeatReservations!C4398,Seat!A:A,0))</f>
        <v>0</v>
      </c>
    </row>
    <row r="4399" spans="1:7" x14ac:dyDescent="0.25">
      <c r="A4399">
        <v>4398</v>
      </c>
      <c r="B4399">
        <v>2041</v>
      </c>
      <c r="C4399">
        <v>583</v>
      </c>
      <c r="D4399">
        <f>INDEX(Reservations[Hall (won''t be transferred to database)],MATCH(SeatReservations[[#This Row],[Reservation]],Reservations[Id],0))</f>
        <v>3</v>
      </c>
      <c r="E4399">
        <f>INDEX(Reservations[Screening],MATCH(SeatReservations[[#This Row],[Reservation]],Reservations[Id],0))</f>
        <v>678</v>
      </c>
      <c r="F4399">
        <f t="shared" si="68"/>
        <v>1</v>
      </c>
      <c r="G4399">
        <f>INDEX(Seat!E:E,MATCH(SeatReservations!C4399,Seat!A:A,0))</f>
        <v>0</v>
      </c>
    </row>
    <row r="4400" spans="1:7" x14ac:dyDescent="0.25">
      <c r="A4400">
        <v>4399</v>
      </c>
      <c r="B4400">
        <v>93</v>
      </c>
      <c r="C4400">
        <v>986</v>
      </c>
      <c r="D4400">
        <f>INDEX(Reservations[Hall (won''t be transferred to database)],MATCH(SeatReservations[[#This Row],[Reservation]],Reservations[Id],0))</f>
        <v>5</v>
      </c>
      <c r="E4400">
        <f>INDEX(Reservations[Screening],MATCH(SeatReservations[[#This Row],[Reservation]],Reservations[Id],0))</f>
        <v>763</v>
      </c>
      <c r="F4400">
        <f t="shared" si="68"/>
        <v>1</v>
      </c>
      <c r="G4400">
        <f>INDEX(Seat!E:E,MATCH(SeatReservations!C4400,Seat!A:A,0))</f>
        <v>0</v>
      </c>
    </row>
    <row r="4401" spans="1:7" x14ac:dyDescent="0.25">
      <c r="A4401">
        <v>4400</v>
      </c>
      <c r="B4401">
        <v>933</v>
      </c>
      <c r="C4401">
        <v>410</v>
      </c>
      <c r="D4401">
        <f>INDEX(Reservations[Hall (won''t be transferred to database)],MATCH(SeatReservations[[#This Row],[Reservation]],Reservations[Id],0))</f>
        <v>2</v>
      </c>
      <c r="E4401">
        <f>INDEX(Reservations[Screening],MATCH(SeatReservations[[#This Row],[Reservation]],Reservations[Id],0))</f>
        <v>824</v>
      </c>
      <c r="F4401">
        <f t="shared" si="68"/>
        <v>2</v>
      </c>
      <c r="G4401">
        <f>INDEX(Seat!E:E,MATCH(SeatReservations!C4401,Seat!A:A,0))</f>
        <v>0</v>
      </c>
    </row>
    <row r="4402" spans="1:7" x14ac:dyDescent="0.25">
      <c r="A4402">
        <v>4401</v>
      </c>
      <c r="B4402">
        <v>954</v>
      </c>
      <c r="C4402">
        <v>1307</v>
      </c>
      <c r="D4402">
        <f>INDEX(Reservations[Hall (won''t be transferred to database)],MATCH(SeatReservations[[#This Row],[Reservation]],Reservations[Id],0))</f>
        <v>8</v>
      </c>
      <c r="E4402">
        <f>INDEX(Reservations[Screening],MATCH(SeatReservations[[#This Row],[Reservation]],Reservations[Id],0))</f>
        <v>650</v>
      </c>
      <c r="F4402">
        <f t="shared" si="68"/>
        <v>1</v>
      </c>
      <c r="G4402">
        <f>INDEX(Seat!E:E,MATCH(SeatReservations!C4402,Seat!A:A,0))</f>
        <v>0</v>
      </c>
    </row>
    <row r="4403" spans="1:7" x14ac:dyDescent="0.25">
      <c r="A4403">
        <v>4402</v>
      </c>
      <c r="B4403">
        <v>2627</v>
      </c>
      <c r="C4403">
        <v>1002</v>
      </c>
      <c r="D4403">
        <f>INDEX(Reservations[Hall (won''t be transferred to database)],MATCH(SeatReservations[[#This Row],[Reservation]],Reservations[Id],0))</f>
        <v>5</v>
      </c>
      <c r="E4403">
        <f>INDEX(Reservations[Screening],MATCH(SeatReservations[[#This Row],[Reservation]],Reservations[Id],0))</f>
        <v>827</v>
      </c>
      <c r="F4403">
        <f t="shared" si="68"/>
        <v>1</v>
      </c>
      <c r="G4403">
        <f>INDEX(Seat!E:E,MATCH(SeatReservations!C4403,Seat!A:A,0))</f>
        <v>0</v>
      </c>
    </row>
    <row r="4404" spans="1:7" x14ac:dyDescent="0.25">
      <c r="A4404">
        <v>4403</v>
      </c>
      <c r="B4404">
        <v>1277</v>
      </c>
      <c r="C4404">
        <v>962</v>
      </c>
      <c r="D4404">
        <f>INDEX(Reservations[Hall (won''t be transferred to database)],MATCH(SeatReservations[[#This Row],[Reservation]],Reservations[Id],0))</f>
        <v>5</v>
      </c>
      <c r="E4404">
        <f>INDEX(Reservations[Screening],MATCH(SeatReservations[[#This Row],[Reservation]],Reservations[Id],0))</f>
        <v>213</v>
      </c>
      <c r="F4404">
        <f t="shared" si="68"/>
        <v>1</v>
      </c>
      <c r="G4404">
        <f>INDEX(Seat!E:E,MATCH(SeatReservations!C4404,Seat!A:A,0))</f>
        <v>0</v>
      </c>
    </row>
    <row r="4405" spans="1:7" x14ac:dyDescent="0.25">
      <c r="A4405">
        <v>4404</v>
      </c>
      <c r="B4405">
        <v>882</v>
      </c>
      <c r="C4405">
        <v>1151</v>
      </c>
      <c r="D4405">
        <f>INDEX(Reservations[Hall (won''t be transferred to database)],MATCH(SeatReservations[[#This Row],[Reservation]],Reservations[Id],0))</f>
        <v>6</v>
      </c>
      <c r="E4405">
        <f>INDEX(Reservations[Screening],MATCH(SeatReservations[[#This Row],[Reservation]],Reservations[Id],0))</f>
        <v>702</v>
      </c>
      <c r="F4405">
        <f t="shared" si="68"/>
        <v>1</v>
      </c>
      <c r="G4405">
        <f>INDEX(Seat!E:E,MATCH(SeatReservations!C4405,Seat!A:A,0))</f>
        <v>0</v>
      </c>
    </row>
    <row r="4406" spans="1:7" x14ac:dyDescent="0.25">
      <c r="A4406">
        <v>4405</v>
      </c>
      <c r="B4406">
        <v>2248</v>
      </c>
      <c r="C4406">
        <v>837</v>
      </c>
      <c r="D4406">
        <f>INDEX(Reservations[Hall (won''t be transferred to database)],MATCH(SeatReservations[[#This Row],[Reservation]],Reservations[Id],0))</f>
        <v>4</v>
      </c>
      <c r="E4406">
        <f>INDEX(Reservations[Screening],MATCH(SeatReservations[[#This Row],[Reservation]],Reservations[Id],0))</f>
        <v>637</v>
      </c>
      <c r="F4406">
        <f t="shared" si="68"/>
        <v>1</v>
      </c>
      <c r="G4406">
        <f>INDEX(Seat!E:E,MATCH(SeatReservations!C4406,Seat!A:A,0))</f>
        <v>0</v>
      </c>
    </row>
    <row r="4407" spans="1:7" x14ac:dyDescent="0.25">
      <c r="A4407">
        <v>4406</v>
      </c>
      <c r="B4407">
        <v>2828</v>
      </c>
      <c r="C4407">
        <v>89</v>
      </c>
      <c r="D4407">
        <f>INDEX(Reservations[Hall (won''t be transferred to database)],MATCH(SeatReservations[[#This Row],[Reservation]],Reservations[Id],0))</f>
        <v>1</v>
      </c>
      <c r="E4407">
        <f>INDEX(Reservations[Screening],MATCH(SeatReservations[[#This Row],[Reservation]],Reservations[Id],0))</f>
        <v>721</v>
      </c>
      <c r="F4407">
        <f t="shared" si="68"/>
        <v>2</v>
      </c>
      <c r="G4407">
        <f>INDEX(Seat!E:E,MATCH(SeatReservations!C4407,Seat!A:A,0))</f>
        <v>0</v>
      </c>
    </row>
    <row r="4408" spans="1:7" x14ac:dyDescent="0.25">
      <c r="A4408">
        <v>4407</v>
      </c>
      <c r="B4408">
        <v>889</v>
      </c>
      <c r="C4408">
        <v>276</v>
      </c>
      <c r="D4408">
        <f>INDEX(Reservations[Hall (won''t be transferred to database)],MATCH(SeatReservations[[#This Row],[Reservation]],Reservations[Id],0))</f>
        <v>2</v>
      </c>
      <c r="E4408">
        <f>INDEX(Reservations[Screening],MATCH(SeatReservations[[#This Row],[Reservation]],Reservations[Id],0))</f>
        <v>638</v>
      </c>
      <c r="F4408">
        <f t="shared" si="68"/>
        <v>1</v>
      </c>
      <c r="G4408">
        <f>INDEX(Seat!E:E,MATCH(SeatReservations!C4408,Seat!A:A,0))</f>
        <v>0</v>
      </c>
    </row>
    <row r="4409" spans="1:7" x14ac:dyDescent="0.25">
      <c r="A4409">
        <v>4408</v>
      </c>
      <c r="B4409">
        <v>145</v>
      </c>
      <c r="C4409">
        <v>1401</v>
      </c>
      <c r="D4409">
        <f>INDEX(Reservations[Hall (won''t be transferred to database)],MATCH(SeatReservations[[#This Row],[Reservation]],Reservations[Id],0))</f>
        <v>10</v>
      </c>
      <c r="E4409">
        <f>INDEX(Reservations[Screening],MATCH(SeatReservations[[#This Row],[Reservation]],Reservations[Id],0))</f>
        <v>784</v>
      </c>
      <c r="F4409">
        <f t="shared" si="68"/>
        <v>1</v>
      </c>
      <c r="G4409">
        <f>INDEX(Seat!E:E,MATCH(SeatReservations!C4409,Seat!A:A,0))</f>
        <v>0</v>
      </c>
    </row>
    <row r="4410" spans="1:7" x14ac:dyDescent="0.25">
      <c r="A4410">
        <v>4409</v>
      </c>
      <c r="B4410">
        <v>978</v>
      </c>
      <c r="C4410">
        <v>1299</v>
      </c>
      <c r="D4410">
        <f>INDEX(Reservations[Hall (won''t be transferred to database)],MATCH(SeatReservations[[#This Row],[Reservation]],Reservations[Id],0))</f>
        <v>8</v>
      </c>
      <c r="E4410">
        <f>INDEX(Reservations[Screening],MATCH(SeatReservations[[#This Row],[Reservation]],Reservations[Id],0))</f>
        <v>659</v>
      </c>
      <c r="F4410">
        <f t="shared" si="68"/>
        <v>1</v>
      </c>
      <c r="G4410">
        <f>INDEX(Seat!E:E,MATCH(SeatReservations!C4410,Seat!A:A,0))</f>
        <v>0</v>
      </c>
    </row>
    <row r="4411" spans="1:7" x14ac:dyDescent="0.25">
      <c r="A4411">
        <v>4410</v>
      </c>
      <c r="B4411">
        <v>388</v>
      </c>
      <c r="C4411">
        <v>966</v>
      </c>
      <c r="D4411">
        <f>INDEX(Reservations[Hall (won''t be transferred to database)],MATCH(SeatReservations[[#This Row],[Reservation]],Reservations[Id],0))</f>
        <v>5</v>
      </c>
      <c r="E4411">
        <f>INDEX(Reservations[Screening],MATCH(SeatReservations[[#This Row],[Reservation]],Reservations[Id],0))</f>
        <v>763</v>
      </c>
      <c r="F4411">
        <f t="shared" si="68"/>
        <v>1</v>
      </c>
      <c r="G4411">
        <f>INDEX(Seat!E:E,MATCH(SeatReservations!C4411,Seat!A:A,0))</f>
        <v>0</v>
      </c>
    </row>
    <row r="4412" spans="1:7" x14ac:dyDescent="0.25">
      <c r="A4412">
        <v>4411</v>
      </c>
      <c r="B4412">
        <v>65</v>
      </c>
      <c r="C4412">
        <v>1319</v>
      </c>
      <c r="D4412">
        <f>INDEX(Reservations[Hall (won''t be transferred to database)],MATCH(SeatReservations[[#This Row],[Reservation]],Reservations[Id],0))</f>
        <v>9</v>
      </c>
      <c r="E4412">
        <f>INDEX(Reservations[Screening],MATCH(SeatReservations[[#This Row],[Reservation]],Reservations[Id],0))</f>
        <v>690</v>
      </c>
      <c r="F4412">
        <f t="shared" si="68"/>
        <v>1</v>
      </c>
      <c r="G4412">
        <f>INDEX(Seat!E:E,MATCH(SeatReservations!C4412,Seat!A:A,0))</f>
        <v>0</v>
      </c>
    </row>
    <row r="4413" spans="1:7" x14ac:dyDescent="0.25">
      <c r="A4413">
        <v>4412</v>
      </c>
      <c r="B4413">
        <v>100</v>
      </c>
      <c r="C4413">
        <v>1082</v>
      </c>
      <c r="D4413">
        <f>INDEX(Reservations[Hall (won''t be transferred to database)],MATCH(SeatReservations[[#This Row],[Reservation]],Reservations[Id],0))</f>
        <v>6</v>
      </c>
      <c r="E4413">
        <f>INDEX(Reservations[Screening],MATCH(SeatReservations[[#This Row],[Reservation]],Reservations[Id],0))</f>
        <v>707</v>
      </c>
      <c r="F4413">
        <f t="shared" si="68"/>
        <v>1</v>
      </c>
      <c r="G4413">
        <f>INDEX(Seat!E:E,MATCH(SeatReservations!C4413,Seat!A:A,0))</f>
        <v>0</v>
      </c>
    </row>
    <row r="4414" spans="1:7" x14ac:dyDescent="0.25">
      <c r="A4414">
        <v>4413</v>
      </c>
      <c r="B4414">
        <v>2547</v>
      </c>
      <c r="C4414">
        <v>17</v>
      </c>
      <c r="D4414">
        <f>INDEX(Reservations[Hall (won''t be transferred to database)],MATCH(SeatReservations[[#This Row],[Reservation]],Reservations[Id],0))</f>
        <v>1</v>
      </c>
      <c r="E4414">
        <f>INDEX(Reservations[Screening],MATCH(SeatReservations[[#This Row],[Reservation]],Reservations[Id],0))</f>
        <v>720</v>
      </c>
      <c r="F4414">
        <f t="shared" si="68"/>
        <v>1</v>
      </c>
      <c r="G4414">
        <f>INDEX(Seat!E:E,MATCH(SeatReservations!C4414,Seat!A:A,0))</f>
        <v>0</v>
      </c>
    </row>
    <row r="4415" spans="1:7" x14ac:dyDescent="0.25">
      <c r="A4415">
        <v>4414</v>
      </c>
      <c r="B4415">
        <v>98</v>
      </c>
      <c r="C4415">
        <v>1298</v>
      </c>
      <c r="D4415">
        <f>INDEX(Reservations[Hall (won''t be transferred to database)],MATCH(SeatReservations[[#This Row],[Reservation]],Reservations[Id],0))</f>
        <v>8</v>
      </c>
      <c r="E4415">
        <f>INDEX(Reservations[Screening],MATCH(SeatReservations[[#This Row],[Reservation]],Reservations[Id],0))</f>
        <v>829</v>
      </c>
      <c r="F4415">
        <f t="shared" si="68"/>
        <v>2</v>
      </c>
      <c r="G4415">
        <f>INDEX(Seat!E:E,MATCH(SeatReservations!C4415,Seat!A:A,0))</f>
        <v>0</v>
      </c>
    </row>
    <row r="4416" spans="1:7" x14ac:dyDescent="0.25">
      <c r="A4416">
        <v>4415</v>
      </c>
      <c r="B4416">
        <v>1763</v>
      </c>
      <c r="C4416">
        <v>1409</v>
      </c>
      <c r="D4416">
        <f>INDEX(Reservations[Hall (won''t be transferred to database)],MATCH(SeatReservations[[#This Row],[Reservation]],Reservations[Id],0))</f>
        <v>10</v>
      </c>
      <c r="E4416">
        <f>INDEX(Reservations[Screening],MATCH(SeatReservations[[#This Row],[Reservation]],Reservations[Id],0))</f>
        <v>114</v>
      </c>
      <c r="F4416">
        <f t="shared" si="68"/>
        <v>1</v>
      </c>
      <c r="G4416">
        <f>INDEX(Seat!E:E,MATCH(SeatReservations!C4416,Seat!A:A,0))</f>
        <v>0</v>
      </c>
    </row>
    <row r="4417" spans="1:7" x14ac:dyDescent="0.25">
      <c r="A4417">
        <v>4416</v>
      </c>
      <c r="B4417">
        <v>2140</v>
      </c>
      <c r="C4417">
        <v>444</v>
      </c>
      <c r="D4417">
        <f>INDEX(Reservations[Hall (won''t be transferred to database)],MATCH(SeatReservations[[#This Row],[Reservation]],Reservations[Id],0))</f>
        <v>2</v>
      </c>
      <c r="E4417">
        <f>INDEX(Reservations[Screening],MATCH(SeatReservations[[#This Row],[Reservation]],Reservations[Id],0))</f>
        <v>687</v>
      </c>
      <c r="F4417">
        <f t="shared" si="68"/>
        <v>1</v>
      </c>
      <c r="G4417">
        <f>INDEX(Seat!E:E,MATCH(SeatReservations!C4417,Seat!A:A,0))</f>
        <v>0</v>
      </c>
    </row>
    <row r="4418" spans="1:7" x14ac:dyDescent="0.25">
      <c r="A4418">
        <v>4417</v>
      </c>
      <c r="B4418">
        <v>1204</v>
      </c>
      <c r="C4418">
        <v>1159</v>
      </c>
      <c r="D4418">
        <f>INDEX(Reservations[Hall (won''t be transferred to database)],MATCH(SeatReservations[[#This Row],[Reservation]],Reservations[Id],0))</f>
        <v>6</v>
      </c>
      <c r="E4418">
        <f>INDEX(Reservations[Screening],MATCH(SeatReservations[[#This Row],[Reservation]],Reservations[Id],0))</f>
        <v>255</v>
      </c>
      <c r="F4418">
        <f t="shared" ref="F4418:F4481" si="69">COUNTIFS($E$1:$E$15894,E4418,$C$1:$C$15894,C4418)</f>
        <v>1</v>
      </c>
      <c r="G4418">
        <f>INDEX(Seat!E:E,MATCH(SeatReservations!C4418,Seat!A:A,0))</f>
        <v>0</v>
      </c>
    </row>
    <row r="4419" spans="1:7" x14ac:dyDescent="0.25">
      <c r="A4419">
        <v>4418</v>
      </c>
      <c r="B4419">
        <v>1689</v>
      </c>
      <c r="C4419">
        <v>680</v>
      </c>
      <c r="D4419">
        <f>INDEX(Reservations[Hall (won''t be transferred to database)],MATCH(SeatReservations[[#This Row],[Reservation]],Reservations[Id],0))</f>
        <v>3</v>
      </c>
      <c r="E4419">
        <f>INDEX(Reservations[Screening],MATCH(SeatReservations[[#This Row],[Reservation]],Reservations[Id],0))</f>
        <v>186</v>
      </c>
      <c r="F4419">
        <f t="shared" si="69"/>
        <v>1</v>
      </c>
      <c r="G4419">
        <f>INDEX(Seat!E:E,MATCH(SeatReservations!C4419,Seat!A:A,0))</f>
        <v>0</v>
      </c>
    </row>
    <row r="4420" spans="1:7" x14ac:dyDescent="0.25">
      <c r="A4420">
        <v>4419</v>
      </c>
      <c r="B4420">
        <v>2426</v>
      </c>
      <c r="C4420">
        <v>1227</v>
      </c>
      <c r="D4420">
        <f>INDEX(Reservations[Hall (won''t be transferred to database)],MATCH(SeatReservations[[#This Row],[Reservation]],Reservations[Id],0))</f>
        <v>7</v>
      </c>
      <c r="E4420">
        <f>INDEX(Reservations[Screening],MATCH(SeatReservations[[#This Row],[Reservation]],Reservations[Id],0))</f>
        <v>726</v>
      </c>
      <c r="F4420">
        <f t="shared" si="69"/>
        <v>1</v>
      </c>
      <c r="G4420">
        <f>INDEX(Seat!E:E,MATCH(SeatReservations!C4420,Seat!A:A,0))</f>
        <v>0</v>
      </c>
    </row>
    <row r="4421" spans="1:7" x14ac:dyDescent="0.25">
      <c r="A4421">
        <v>4420</v>
      </c>
      <c r="B4421">
        <v>2695</v>
      </c>
      <c r="C4421">
        <v>1409</v>
      </c>
      <c r="D4421">
        <f>INDEX(Reservations[Hall (won''t be transferred to database)],MATCH(SeatReservations[[#This Row],[Reservation]],Reservations[Id],0))</f>
        <v>10</v>
      </c>
      <c r="E4421">
        <f>INDEX(Reservations[Screening],MATCH(SeatReservations[[#This Row],[Reservation]],Reservations[Id],0))</f>
        <v>665</v>
      </c>
      <c r="F4421">
        <f t="shared" si="69"/>
        <v>1</v>
      </c>
      <c r="G4421">
        <f>INDEX(Seat!E:E,MATCH(SeatReservations!C4421,Seat!A:A,0))</f>
        <v>0</v>
      </c>
    </row>
    <row r="4422" spans="1:7" x14ac:dyDescent="0.25">
      <c r="A4422">
        <v>4421</v>
      </c>
      <c r="B4422">
        <v>2940</v>
      </c>
      <c r="C4422">
        <v>837</v>
      </c>
      <c r="D4422">
        <f>INDEX(Reservations[Hall (won''t be transferred to database)],MATCH(SeatReservations[[#This Row],[Reservation]],Reservations[Id],0))</f>
        <v>4</v>
      </c>
      <c r="E4422">
        <f>INDEX(Reservations[Screening],MATCH(SeatReservations[[#This Row],[Reservation]],Reservations[Id],0))</f>
        <v>777</v>
      </c>
      <c r="F4422">
        <f t="shared" si="69"/>
        <v>2</v>
      </c>
      <c r="G4422">
        <f>INDEX(Seat!E:E,MATCH(SeatReservations!C4422,Seat!A:A,0))</f>
        <v>0</v>
      </c>
    </row>
    <row r="4423" spans="1:7" x14ac:dyDescent="0.25">
      <c r="A4423">
        <v>4422</v>
      </c>
      <c r="B4423">
        <v>789</v>
      </c>
      <c r="C4423">
        <v>996</v>
      </c>
      <c r="D4423">
        <f>INDEX(Reservations[Hall (won''t be transferred to database)],MATCH(SeatReservations[[#This Row],[Reservation]],Reservations[Id],0))</f>
        <v>5</v>
      </c>
      <c r="E4423">
        <f>INDEX(Reservations[Screening],MATCH(SeatReservations[[#This Row],[Reservation]],Reservations[Id],0))</f>
        <v>718</v>
      </c>
      <c r="F4423">
        <f t="shared" si="69"/>
        <v>1</v>
      </c>
      <c r="G4423">
        <f>INDEX(Seat!E:E,MATCH(SeatReservations!C4423,Seat!A:A,0))</f>
        <v>0</v>
      </c>
    </row>
    <row r="4424" spans="1:7" x14ac:dyDescent="0.25">
      <c r="A4424">
        <v>4423</v>
      </c>
      <c r="B4424">
        <v>288</v>
      </c>
      <c r="C4424">
        <v>613</v>
      </c>
      <c r="D4424">
        <f>INDEX(Reservations[Hall (won''t be transferred to database)],MATCH(SeatReservations[[#This Row],[Reservation]],Reservations[Id],0))</f>
        <v>3</v>
      </c>
      <c r="E4424">
        <f>INDEX(Reservations[Screening],MATCH(SeatReservations[[#This Row],[Reservation]],Reservations[Id],0))</f>
        <v>753</v>
      </c>
      <c r="F4424">
        <f t="shared" si="69"/>
        <v>1</v>
      </c>
      <c r="G4424">
        <f>INDEX(Seat!E:E,MATCH(SeatReservations!C4424,Seat!A:A,0))</f>
        <v>0</v>
      </c>
    </row>
    <row r="4425" spans="1:7" x14ac:dyDescent="0.25">
      <c r="A4425">
        <v>4424</v>
      </c>
      <c r="B4425">
        <v>1142</v>
      </c>
      <c r="C4425">
        <v>1376</v>
      </c>
      <c r="D4425">
        <f>INDEX(Reservations[Hall (won''t be transferred to database)],MATCH(SeatReservations[[#This Row],[Reservation]],Reservations[Id],0))</f>
        <v>10</v>
      </c>
      <c r="E4425">
        <f>INDEX(Reservations[Screening],MATCH(SeatReservations[[#This Row],[Reservation]],Reservations[Id],0))</f>
        <v>53</v>
      </c>
      <c r="F4425">
        <f t="shared" si="69"/>
        <v>1</v>
      </c>
      <c r="G4425">
        <f>INDEX(Seat!E:E,MATCH(SeatReservations!C4425,Seat!A:A,0))</f>
        <v>0</v>
      </c>
    </row>
    <row r="4426" spans="1:7" x14ac:dyDescent="0.25">
      <c r="A4426">
        <v>4425</v>
      </c>
      <c r="B4426">
        <v>2477</v>
      </c>
      <c r="C4426">
        <v>1111</v>
      </c>
      <c r="D4426">
        <f>INDEX(Reservations[Hall (won''t be transferred to database)],MATCH(SeatReservations[[#This Row],[Reservation]],Reservations[Id],0))</f>
        <v>6</v>
      </c>
      <c r="E4426">
        <f>INDEX(Reservations[Screening],MATCH(SeatReservations[[#This Row],[Reservation]],Reservations[Id],0))</f>
        <v>677</v>
      </c>
      <c r="F4426">
        <f t="shared" si="69"/>
        <v>1</v>
      </c>
      <c r="G4426">
        <f>INDEX(Seat!E:E,MATCH(SeatReservations!C4426,Seat!A:A,0))</f>
        <v>0</v>
      </c>
    </row>
    <row r="4427" spans="1:7" x14ac:dyDescent="0.25">
      <c r="A4427">
        <v>4426</v>
      </c>
      <c r="B4427">
        <v>121</v>
      </c>
      <c r="C4427">
        <v>1196</v>
      </c>
      <c r="D4427">
        <f>INDEX(Reservations[Hall (won''t be transferred to database)],MATCH(SeatReservations[[#This Row],[Reservation]],Reservations[Id],0))</f>
        <v>7</v>
      </c>
      <c r="E4427">
        <f>INDEX(Reservations[Screening],MATCH(SeatReservations[[#This Row],[Reservation]],Reservations[Id],0))</f>
        <v>706</v>
      </c>
      <c r="F4427">
        <f t="shared" si="69"/>
        <v>2</v>
      </c>
      <c r="G4427">
        <f>INDEX(Seat!E:E,MATCH(SeatReservations!C4427,Seat!A:A,0))</f>
        <v>0</v>
      </c>
    </row>
    <row r="4428" spans="1:7" x14ac:dyDescent="0.25">
      <c r="A4428">
        <v>4427</v>
      </c>
      <c r="B4428">
        <v>399</v>
      </c>
      <c r="C4428">
        <v>1035</v>
      </c>
      <c r="D4428">
        <f>INDEX(Reservations[Hall (won''t be transferred to database)],MATCH(SeatReservations[[#This Row],[Reservation]],Reservations[Id],0))</f>
        <v>5</v>
      </c>
      <c r="E4428">
        <f>INDEX(Reservations[Screening],MATCH(SeatReservations[[#This Row],[Reservation]],Reservations[Id],0))</f>
        <v>655</v>
      </c>
      <c r="F4428">
        <f t="shared" si="69"/>
        <v>1</v>
      </c>
      <c r="G4428">
        <f>INDEX(Seat!E:E,MATCH(SeatReservations!C4428,Seat!A:A,0))</f>
        <v>0</v>
      </c>
    </row>
    <row r="4429" spans="1:7" x14ac:dyDescent="0.25">
      <c r="A4429">
        <v>4428</v>
      </c>
      <c r="B4429">
        <v>1235</v>
      </c>
      <c r="C4429">
        <v>1058</v>
      </c>
      <c r="D4429">
        <f>INDEX(Reservations[Hall (won''t be transferred to database)],MATCH(SeatReservations[[#This Row],[Reservation]],Reservations[Id],0))</f>
        <v>5</v>
      </c>
      <c r="E4429">
        <f>INDEX(Reservations[Screening],MATCH(SeatReservations[[#This Row],[Reservation]],Reservations[Id],0))</f>
        <v>135</v>
      </c>
      <c r="F4429">
        <f t="shared" si="69"/>
        <v>1</v>
      </c>
      <c r="G4429">
        <f>INDEX(Seat!E:E,MATCH(SeatReservations!C4429,Seat!A:A,0))</f>
        <v>0</v>
      </c>
    </row>
    <row r="4430" spans="1:7" x14ac:dyDescent="0.25">
      <c r="A4430">
        <v>4429</v>
      </c>
      <c r="B4430">
        <v>2843</v>
      </c>
      <c r="C4430">
        <v>909</v>
      </c>
      <c r="D4430">
        <f>INDEX(Reservations[Hall (won''t be transferred to database)],MATCH(SeatReservations[[#This Row],[Reservation]],Reservations[Id],0))</f>
        <v>4</v>
      </c>
      <c r="E4430">
        <f>INDEX(Reservations[Screening],MATCH(SeatReservations[[#This Row],[Reservation]],Reservations[Id],0))</f>
        <v>786</v>
      </c>
      <c r="F4430">
        <f t="shared" si="69"/>
        <v>1</v>
      </c>
      <c r="G4430">
        <f>INDEX(Seat!E:E,MATCH(SeatReservations!C4430,Seat!A:A,0))</f>
        <v>0</v>
      </c>
    </row>
    <row r="4431" spans="1:7" x14ac:dyDescent="0.25">
      <c r="A4431">
        <v>4430</v>
      </c>
      <c r="B4431">
        <v>1577</v>
      </c>
      <c r="C4431">
        <v>1416</v>
      </c>
      <c r="D4431">
        <f>INDEX(Reservations[Hall (won''t be transferred to database)],MATCH(SeatReservations[[#This Row],[Reservation]],Reservations[Id],0))</f>
        <v>10</v>
      </c>
      <c r="E4431">
        <f>INDEX(Reservations[Screening],MATCH(SeatReservations[[#This Row],[Reservation]],Reservations[Id],0))</f>
        <v>28</v>
      </c>
      <c r="F4431">
        <f t="shared" si="69"/>
        <v>1</v>
      </c>
      <c r="G4431">
        <f>INDEX(Seat!E:E,MATCH(SeatReservations!C4431,Seat!A:A,0))</f>
        <v>0</v>
      </c>
    </row>
    <row r="4432" spans="1:7" x14ac:dyDescent="0.25">
      <c r="A4432">
        <v>4431</v>
      </c>
      <c r="B4432">
        <v>1018</v>
      </c>
      <c r="C4432">
        <v>181</v>
      </c>
      <c r="D4432">
        <f>INDEX(Reservations[Hall (won''t be transferred to database)],MATCH(SeatReservations[[#This Row],[Reservation]],Reservations[Id],0))</f>
        <v>1</v>
      </c>
      <c r="E4432">
        <f>INDEX(Reservations[Screening],MATCH(SeatReservations[[#This Row],[Reservation]],Reservations[Id],0))</f>
        <v>159</v>
      </c>
      <c r="F4432">
        <f t="shared" si="69"/>
        <v>1</v>
      </c>
      <c r="G4432">
        <f>INDEX(Seat!E:E,MATCH(SeatReservations!C4432,Seat!A:A,0))</f>
        <v>0</v>
      </c>
    </row>
    <row r="4433" spans="1:7" x14ac:dyDescent="0.25">
      <c r="A4433">
        <v>4432</v>
      </c>
      <c r="B4433">
        <v>1045</v>
      </c>
      <c r="C4433">
        <v>446</v>
      </c>
      <c r="D4433">
        <f>INDEX(Reservations[Hall (won''t be transferred to database)],MATCH(SeatReservations[[#This Row],[Reservation]],Reservations[Id],0))</f>
        <v>2</v>
      </c>
      <c r="E4433">
        <f>INDEX(Reservations[Screening],MATCH(SeatReservations[[#This Row],[Reservation]],Reservations[Id],0))</f>
        <v>88</v>
      </c>
      <c r="F4433">
        <f t="shared" si="69"/>
        <v>2</v>
      </c>
      <c r="G4433">
        <f>INDEX(Seat!E:E,MATCH(SeatReservations!C4433,Seat!A:A,0))</f>
        <v>0</v>
      </c>
    </row>
    <row r="4434" spans="1:7" x14ac:dyDescent="0.25">
      <c r="A4434">
        <v>4433</v>
      </c>
      <c r="B4434">
        <v>2612</v>
      </c>
      <c r="C4434">
        <v>1259</v>
      </c>
      <c r="D4434">
        <f>INDEX(Reservations[Hall (won''t be transferred to database)],MATCH(SeatReservations[[#This Row],[Reservation]],Reservations[Id],0))</f>
        <v>7</v>
      </c>
      <c r="E4434">
        <f>INDEX(Reservations[Screening],MATCH(SeatReservations[[#This Row],[Reservation]],Reservations[Id],0))</f>
        <v>785</v>
      </c>
      <c r="F4434">
        <f t="shared" si="69"/>
        <v>1</v>
      </c>
      <c r="G4434">
        <f>INDEX(Seat!E:E,MATCH(SeatReservations!C4434,Seat!A:A,0))</f>
        <v>0</v>
      </c>
    </row>
    <row r="4435" spans="1:7" x14ac:dyDescent="0.25">
      <c r="A4435">
        <v>4434</v>
      </c>
      <c r="B4435">
        <v>1215</v>
      </c>
      <c r="C4435">
        <v>973</v>
      </c>
      <c r="D4435">
        <f>INDEX(Reservations[Hall (won''t be transferred to database)],MATCH(SeatReservations[[#This Row],[Reservation]],Reservations[Id],0))</f>
        <v>5</v>
      </c>
      <c r="E4435">
        <f>INDEX(Reservations[Screening],MATCH(SeatReservations[[#This Row],[Reservation]],Reservations[Id],0))</f>
        <v>52</v>
      </c>
      <c r="F4435">
        <f t="shared" si="69"/>
        <v>1</v>
      </c>
      <c r="G4435">
        <f>INDEX(Seat!E:E,MATCH(SeatReservations!C4435,Seat!A:A,0))</f>
        <v>0</v>
      </c>
    </row>
    <row r="4436" spans="1:7" x14ac:dyDescent="0.25">
      <c r="A4436">
        <v>4435</v>
      </c>
      <c r="B4436">
        <v>1919</v>
      </c>
      <c r="C4436">
        <v>1174</v>
      </c>
      <c r="D4436">
        <f>INDEX(Reservations[Hall (won''t be transferred to database)],MATCH(SeatReservations[[#This Row],[Reservation]],Reservations[Id],0))</f>
        <v>7</v>
      </c>
      <c r="E4436">
        <f>INDEX(Reservations[Screening],MATCH(SeatReservations[[#This Row],[Reservation]],Reservations[Id],0))</f>
        <v>252</v>
      </c>
      <c r="F4436">
        <f t="shared" si="69"/>
        <v>1</v>
      </c>
      <c r="G4436">
        <f>INDEX(Seat!E:E,MATCH(SeatReservations!C4436,Seat!A:A,0))</f>
        <v>0</v>
      </c>
    </row>
    <row r="4437" spans="1:7" x14ac:dyDescent="0.25">
      <c r="A4437">
        <v>4436</v>
      </c>
      <c r="B4437">
        <v>924</v>
      </c>
      <c r="C4437">
        <v>176</v>
      </c>
      <c r="D4437">
        <f>INDEX(Reservations[Hall (won''t be transferred to database)],MATCH(SeatReservations[[#This Row],[Reservation]],Reservations[Id],0))</f>
        <v>1</v>
      </c>
      <c r="E4437">
        <f>INDEX(Reservations[Screening],MATCH(SeatReservations[[#This Row],[Reservation]],Reservations[Id],0))</f>
        <v>735</v>
      </c>
      <c r="F4437">
        <f t="shared" si="69"/>
        <v>1</v>
      </c>
      <c r="G4437">
        <f>INDEX(Seat!E:E,MATCH(SeatReservations!C4437,Seat!A:A,0))</f>
        <v>0</v>
      </c>
    </row>
    <row r="4438" spans="1:7" x14ac:dyDescent="0.25">
      <c r="A4438">
        <v>4437</v>
      </c>
      <c r="B4438">
        <v>1724</v>
      </c>
      <c r="C4438">
        <v>1266</v>
      </c>
      <c r="D4438">
        <f>INDEX(Reservations[Hall (won''t be transferred to database)],MATCH(SeatReservations[[#This Row],[Reservation]],Reservations[Id],0))</f>
        <v>8</v>
      </c>
      <c r="E4438">
        <f>INDEX(Reservations[Screening],MATCH(SeatReservations[[#This Row],[Reservation]],Reservations[Id],0))</f>
        <v>95</v>
      </c>
      <c r="F4438">
        <f t="shared" si="69"/>
        <v>1</v>
      </c>
      <c r="G4438">
        <f>INDEX(Seat!E:E,MATCH(SeatReservations!C4438,Seat!A:A,0))</f>
        <v>0</v>
      </c>
    </row>
    <row r="4439" spans="1:7" x14ac:dyDescent="0.25">
      <c r="A4439">
        <v>4438</v>
      </c>
      <c r="B4439">
        <v>1148</v>
      </c>
      <c r="C4439">
        <v>1334</v>
      </c>
      <c r="D4439">
        <f>INDEX(Reservations[Hall (won''t be transferred to database)],MATCH(SeatReservations[[#This Row],[Reservation]],Reservations[Id],0))</f>
        <v>9</v>
      </c>
      <c r="E4439">
        <f>INDEX(Reservations[Screening],MATCH(SeatReservations[[#This Row],[Reservation]],Reservations[Id],0))</f>
        <v>245</v>
      </c>
      <c r="F4439">
        <f t="shared" si="69"/>
        <v>1</v>
      </c>
      <c r="G4439">
        <f>INDEX(Seat!E:E,MATCH(SeatReservations!C4439,Seat!A:A,0))</f>
        <v>0</v>
      </c>
    </row>
    <row r="4440" spans="1:7" x14ac:dyDescent="0.25">
      <c r="A4440">
        <v>4439</v>
      </c>
      <c r="B4440">
        <v>966</v>
      </c>
      <c r="C4440">
        <v>934</v>
      </c>
      <c r="D4440">
        <f>INDEX(Reservations[Hall (won''t be transferred to database)],MATCH(SeatReservations[[#This Row],[Reservation]],Reservations[Id],0))</f>
        <v>4</v>
      </c>
      <c r="E4440">
        <f>INDEX(Reservations[Screening],MATCH(SeatReservations[[#This Row],[Reservation]],Reservations[Id],0))</f>
        <v>708</v>
      </c>
      <c r="F4440">
        <f t="shared" si="69"/>
        <v>1</v>
      </c>
      <c r="G4440">
        <f>INDEX(Seat!E:E,MATCH(SeatReservations!C4440,Seat!A:A,0))</f>
        <v>0</v>
      </c>
    </row>
    <row r="4441" spans="1:7" x14ac:dyDescent="0.25">
      <c r="A4441">
        <v>4440</v>
      </c>
      <c r="B4441">
        <v>465</v>
      </c>
      <c r="C4441">
        <v>255</v>
      </c>
      <c r="D4441">
        <f>INDEX(Reservations[Hall (won''t be transferred to database)],MATCH(SeatReservations[[#This Row],[Reservation]],Reservations[Id],0))</f>
        <v>2</v>
      </c>
      <c r="E4441">
        <f>INDEX(Reservations[Screening],MATCH(SeatReservations[[#This Row],[Reservation]],Reservations[Id],0))</f>
        <v>727</v>
      </c>
      <c r="F4441">
        <f t="shared" si="69"/>
        <v>1</v>
      </c>
      <c r="G4441">
        <f>INDEX(Seat!E:E,MATCH(SeatReservations!C4441,Seat!A:A,0))</f>
        <v>0</v>
      </c>
    </row>
    <row r="4442" spans="1:7" x14ac:dyDescent="0.25">
      <c r="A4442">
        <v>4441</v>
      </c>
      <c r="B4442">
        <v>876</v>
      </c>
      <c r="C4442">
        <v>440</v>
      </c>
      <c r="D4442">
        <f>INDEX(Reservations[Hall (won''t be transferred to database)],MATCH(SeatReservations[[#This Row],[Reservation]],Reservations[Id],0))</f>
        <v>2</v>
      </c>
      <c r="E4442">
        <f>INDEX(Reservations[Screening],MATCH(SeatReservations[[#This Row],[Reservation]],Reservations[Id],0))</f>
        <v>638</v>
      </c>
      <c r="F4442">
        <f t="shared" si="69"/>
        <v>1</v>
      </c>
      <c r="G4442">
        <f>INDEX(Seat!E:E,MATCH(SeatReservations!C4442,Seat!A:A,0))</f>
        <v>0</v>
      </c>
    </row>
    <row r="4443" spans="1:7" x14ac:dyDescent="0.25">
      <c r="A4443">
        <v>4442</v>
      </c>
      <c r="B4443">
        <v>1846</v>
      </c>
      <c r="C4443">
        <v>440</v>
      </c>
      <c r="D4443">
        <f>INDEX(Reservations[Hall (won''t be transferred to database)],MATCH(SeatReservations[[#This Row],[Reservation]],Reservations[Id],0))</f>
        <v>2</v>
      </c>
      <c r="E4443">
        <f>INDEX(Reservations[Screening],MATCH(SeatReservations[[#This Row],[Reservation]],Reservations[Id],0))</f>
        <v>58</v>
      </c>
      <c r="F4443">
        <f t="shared" si="69"/>
        <v>1</v>
      </c>
      <c r="G4443">
        <f>INDEX(Seat!E:E,MATCH(SeatReservations!C4443,Seat!A:A,0))</f>
        <v>0</v>
      </c>
    </row>
    <row r="4444" spans="1:7" x14ac:dyDescent="0.25">
      <c r="A4444">
        <v>4443</v>
      </c>
      <c r="B4444">
        <v>1348</v>
      </c>
      <c r="C4444">
        <v>1392</v>
      </c>
      <c r="D4444">
        <f>INDEX(Reservations[Hall (won''t be transferred to database)],MATCH(SeatReservations[[#This Row],[Reservation]],Reservations[Id],0))</f>
        <v>10</v>
      </c>
      <c r="E4444">
        <f>INDEX(Reservations[Screening],MATCH(SeatReservations[[#This Row],[Reservation]],Reservations[Id],0))</f>
        <v>246</v>
      </c>
      <c r="F4444">
        <f t="shared" si="69"/>
        <v>2</v>
      </c>
      <c r="G4444">
        <f>INDEX(Seat!E:E,MATCH(SeatReservations!C4444,Seat!A:A,0))</f>
        <v>0</v>
      </c>
    </row>
    <row r="4445" spans="1:7" x14ac:dyDescent="0.25">
      <c r="A4445">
        <v>4444</v>
      </c>
      <c r="B4445">
        <v>2970</v>
      </c>
      <c r="C4445">
        <v>161</v>
      </c>
      <c r="D4445">
        <f>INDEX(Reservations[Hall (won''t be transferred to database)],MATCH(SeatReservations[[#This Row],[Reservation]],Reservations[Id],0))</f>
        <v>1</v>
      </c>
      <c r="E4445">
        <f>INDEX(Reservations[Screening],MATCH(SeatReservations[[#This Row],[Reservation]],Reservations[Id],0))</f>
        <v>721</v>
      </c>
      <c r="F4445">
        <f t="shared" si="69"/>
        <v>1</v>
      </c>
      <c r="G4445">
        <f>INDEX(Seat!E:E,MATCH(SeatReservations!C4445,Seat!A:A,0))</f>
        <v>0</v>
      </c>
    </row>
    <row r="4446" spans="1:7" x14ac:dyDescent="0.25">
      <c r="A4446">
        <v>4445</v>
      </c>
      <c r="B4446">
        <v>536</v>
      </c>
      <c r="C4446">
        <v>151</v>
      </c>
      <c r="D4446">
        <f>INDEX(Reservations[Hall (won''t be transferred to database)],MATCH(SeatReservations[[#This Row],[Reservation]],Reservations[Id],0))</f>
        <v>1</v>
      </c>
      <c r="E4446">
        <f>INDEX(Reservations[Screening],MATCH(SeatReservations[[#This Row],[Reservation]],Reservations[Id],0))</f>
        <v>741</v>
      </c>
      <c r="F4446">
        <f t="shared" si="69"/>
        <v>1</v>
      </c>
      <c r="G4446">
        <f>INDEX(Seat!E:E,MATCH(SeatReservations!C4446,Seat!A:A,0))</f>
        <v>0</v>
      </c>
    </row>
    <row r="4447" spans="1:7" x14ac:dyDescent="0.25">
      <c r="A4447">
        <v>4446</v>
      </c>
      <c r="B4447">
        <v>1261</v>
      </c>
      <c r="C4447">
        <v>1389</v>
      </c>
      <c r="D4447">
        <f>INDEX(Reservations[Hall (won''t be transferred to database)],MATCH(SeatReservations[[#This Row],[Reservation]],Reservations[Id],0))</f>
        <v>10</v>
      </c>
      <c r="E4447">
        <f>INDEX(Reservations[Screening],MATCH(SeatReservations[[#This Row],[Reservation]],Reservations[Id],0))</f>
        <v>70</v>
      </c>
      <c r="F4447">
        <f t="shared" si="69"/>
        <v>1</v>
      </c>
      <c r="G4447">
        <f>INDEX(Seat!E:E,MATCH(SeatReservations!C4447,Seat!A:A,0))</f>
        <v>0</v>
      </c>
    </row>
    <row r="4448" spans="1:7" x14ac:dyDescent="0.25">
      <c r="A4448">
        <v>4447</v>
      </c>
      <c r="B4448">
        <v>2950</v>
      </c>
      <c r="C4448">
        <v>149</v>
      </c>
      <c r="D4448">
        <f>INDEX(Reservations[Hall (won''t be transferred to database)],MATCH(SeatReservations[[#This Row],[Reservation]],Reservations[Id],0))</f>
        <v>1</v>
      </c>
      <c r="E4448">
        <f>INDEX(Reservations[Screening],MATCH(SeatReservations[[#This Row],[Reservation]],Reservations[Id],0))</f>
        <v>740</v>
      </c>
      <c r="F4448">
        <f t="shared" si="69"/>
        <v>1</v>
      </c>
      <c r="G4448">
        <f>INDEX(Seat!E:E,MATCH(SeatReservations!C4448,Seat!A:A,0))</f>
        <v>0</v>
      </c>
    </row>
    <row r="4449" spans="1:7" x14ac:dyDescent="0.25">
      <c r="A4449">
        <v>4448</v>
      </c>
      <c r="B4449">
        <v>1838</v>
      </c>
      <c r="C4449">
        <v>1408</v>
      </c>
      <c r="D4449">
        <f>INDEX(Reservations[Hall (won''t be transferred to database)],MATCH(SeatReservations[[#This Row],[Reservation]],Reservations[Id],0))</f>
        <v>10</v>
      </c>
      <c r="E4449">
        <f>INDEX(Reservations[Screening],MATCH(SeatReservations[[#This Row],[Reservation]],Reservations[Id],0))</f>
        <v>96</v>
      </c>
      <c r="F4449">
        <f t="shared" si="69"/>
        <v>1</v>
      </c>
      <c r="G4449">
        <f>INDEX(Seat!E:E,MATCH(SeatReservations!C4449,Seat!A:A,0))</f>
        <v>0</v>
      </c>
    </row>
    <row r="4450" spans="1:7" x14ac:dyDescent="0.25">
      <c r="A4450">
        <v>4449</v>
      </c>
      <c r="B4450">
        <v>1754</v>
      </c>
      <c r="C4450">
        <v>1023</v>
      </c>
      <c r="D4450">
        <f>INDEX(Reservations[Hall (won''t be transferred to database)],MATCH(SeatReservations[[#This Row],[Reservation]],Reservations[Id],0))</f>
        <v>5</v>
      </c>
      <c r="E4450">
        <f>INDEX(Reservations[Screening],MATCH(SeatReservations[[#This Row],[Reservation]],Reservations[Id],0))</f>
        <v>253</v>
      </c>
      <c r="F4450">
        <f t="shared" si="69"/>
        <v>1</v>
      </c>
      <c r="G4450">
        <f>INDEX(Seat!E:E,MATCH(SeatReservations!C4450,Seat!A:A,0))</f>
        <v>0</v>
      </c>
    </row>
    <row r="4451" spans="1:7" x14ac:dyDescent="0.25">
      <c r="A4451">
        <v>4450</v>
      </c>
      <c r="B4451">
        <v>387</v>
      </c>
      <c r="C4451">
        <v>1252</v>
      </c>
      <c r="D4451">
        <f>INDEX(Reservations[Hall (won''t be transferred to database)],MATCH(SeatReservations[[#This Row],[Reservation]],Reservations[Id],0))</f>
        <v>7</v>
      </c>
      <c r="E4451">
        <f>INDEX(Reservations[Screening],MATCH(SeatReservations[[#This Row],[Reservation]],Reservations[Id],0))</f>
        <v>706</v>
      </c>
      <c r="F4451">
        <f t="shared" si="69"/>
        <v>1</v>
      </c>
      <c r="G4451">
        <f>INDEX(Seat!E:E,MATCH(SeatReservations!C4451,Seat!A:A,0))</f>
        <v>0</v>
      </c>
    </row>
    <row r="4452" spans="1:7" x14ac:dyDescent="0.25">
      <c r="A4452">
        <v>4451</v>
      </c>
      <c r="B4452">
        <v>445</v>
      </c>
      <c r="C4452">
        <v>1412</v>
      </c>
      <c r="D4452">
        <f>INDEX(Reservations[Hall (won''t be transferred to database)],MATCH(SeatReservations[[#This Row],[Reservation]],Reservations[Id],0))</f>
        <v>10</v>
      </c>
      <c r="E4452">
        <f>INDEX(Reservations[Screening],MATCH(SeatReservations[[#This Row],[Reservation]],Reservations[Id],0))</f>
        <v>692</v>
      </c>
      <c r="F4452">
        <f t="shared" si="69"/>
        <v>1</v>
      </c>
      <c r="G4452">
        <f>INDEX(Seat!E:E,MATCH(SeatReservations!C4452,Seat!A:A,0))</f>
        <v>0</v>
      </c>
    </row>
    <row r="4453" spans="1:7" x14ac:dyDescent="0.25">
      <c r="A4453">
        <v>4452</v>
      </c>
      <c r="B4453">
        <v>501</v>
      </c>
      <c r="C4453">
        <v>586</v>
      </c>
      <c r="D4453">
        <f>INDEX(Reservations[Hall (won''t be transferred to database)],MATCH(SeatReservations[[#This Row],[Reservation]],Reservations[Id],0))</f>
        <v>3</v>
      </c>
      <c r="E4453">
        <f>INDEX(Reservations[Screening],MATCH(SeatReservations[[#This Row],[Reservation]],Reservations[Id],0))</f>
        <v>723</v>
      </c>
      <c r="F4453">
        <f t="shared" si="69"/>
        <v>1</v>
      </c>
      <c r="G4453">
        <f>INDEX(Seat!E:E,MATCH(SeatReservations!C4453,Seat!A:A,0))</f>
        <v>0</v>
      </c>
    </row>
    <row r="4454" spans="1:7" x14ac:dyDescent="0.25">
      <c r="A4454">
        <v>4453</v>
      </c>
      <c r="B4454">
        <v>2483</v>
      </c>
      <c r="C4454">
        <v>1292</v>
      </c>
      <c r="D4454">
        <f>INDEX(Reservations[Hall (won''t be transferred to database)],MATCH(SeatReservations[[#This Row],[Reservation]],Reservations[Id],0))</f>
        <v>8</v>
      </c>
      <c r="E4454">
        <f>INDEX(Reservations[Screening],MATCH(SeatReservations[[#This Row],[Reservation]],Reservations[Id],0))</f>
        <v>820</v>
      </c>
      <c r="F4454">
        <f t="shared" si="69"/>
        <v>1</v>
      </c>
      <c r="G4454">
        <f>INDEX(Seat!E:E,MATCH(SeatReservations!C4454,Seat!A:A,0))</f>
        <v>0</v>
      </c>
    </row>
    <row r="4455" spans="1:7" x14ac:dyDescent="0.25">
      <c r="A4455">
        <v>4454</v>
      </c>
      <c r="B4455">
        <v>2159</v>
      </c>
      <c r="C4455">
        <v>740</v>
      </c>
      <c r="D4455">
        <f>INDEX(Reservations[Hall (won''t be transferred to database)],MATCH(SeatReservations[[#This Row],[Reservation]],Reservations[Id],0))</f>
        <v>4</v>
      </c>
      <c r="E4455">
        <f>INDEX(Reservations[Screening],MATCH(SeatReservations[[#This Row],[Reservation]],Reservations[Id],0))</f>
        <v>777</v>
      </c>
      <c r="F4455">
        <f t="shared" si="69"/>
        <v>1</v>
      </c>
      <c r="G4455">
        <f>INDEX(Seat!E:E,MATCH(SeatReservations!C4455,Seat!A:A,0))</f>
        <v>0</v>
      </c>
    </row>
    <row r="4456" spans="1:7" x14ac:dyDescent="0.25">
      <c r="A4456">
        <v>4455</v>
      </c>
      <c r="B4456">
        <v>2701</v>
      </c>
      <c r="C4456">
        <v>1037</v>
      </c>
      <c r="D4456">
        <f>INDEX(Reservations[Hall (won''t be transferred to database)],MATCH(SeatReservations[[#This Row],[Reservation]],Reservations[Id],0))</f>
        <v>5</v>
      </c>
      <c r="E4456">
        <f>INDEX(Reservations[Screening],MATCH(SeatReservations[[#This Row],[Reservation]],Reservations[Id],0))</f>
        <v>710</v>
      </c>
      <c r="F4456">
        <f t="shared" si="69"/>
        <v>2</v>
      </c>
      <c r="G4456">
        <f>INDEX(Seat!E:E,MATCH(SeatReservations!C4456,Seat!A:A,0))</f>
        <v>0</v>
      </c>
    </row>
    <row r="4457" spans="1:7" x14ac:dyDescent="0.25">
      <c r="A4457">
        <v>4456</v>
      </c>
      <c r="B4457">
        <v>2293</v>
      </c>
      <c r="C4457">
        <v>147</v>
      </c>
      <c r="D4457">
        <f>INDEX(Reservations[Hall (won''t be transferred to database)],MATCH(SeatReservations[[#This Row],[Reservation]],Reservations[Id],0))</f>
        <v>1</v>
      </c>
      <c r="E4457">
        <f>INDEX(Reservations[Screening],MATCH(SeatReservations[[#This Row],[Reservation]],Reservations[Id],0))</f>
        <v>810</v>
      </c>
      <c r="F4457">
        <f t="shared" si="69"/>
        <v>1</v>
      </c>
      <c r="G4457">
        <f>INDEX(Seat!E:E,MATCH(SeatReservations!C4457,Seat!A:A,0))</f>
        <v>0</v>
      </c>
    </row>
    <row r="4458" spans="1:7" x14ac:dyDescent="0.25">
      <c r="A4458">
        <v>4457</v>
      </c>
      <c r="B4458">
        <v>2684</v>
      </c>
      <c r="C4458">
        <v>1349</v>
      </c>
      <c r="D4458">
        <f>INDEX(Reservations[Hall (won''t be transferred to database)],MATCH(SeatReservations[[#This Row],[Reservation]],Reservations[Id],0))</f>
        <v>9</v>
      </c>
      <c r="E4458">
        <f>INDEX(Reservations[Screening],MATCH(SeatReservations[[#This Row],[Reservation]],Reservations[Id],0))</f>
        <v>811</v>
      </c>
      <c r="F4458">
        <f t="shared" si="69"/>
        <v>2</v>
      </c>
      <c r="G4458">
        <f>INDEX(Seat!E:E,MATCH(SeatReservations!C4458,Seat!A:A,0))</f>
        <v>0</v>
      </c>
    </row>
    <row r="4459" spans="1:7" x14ac:dyDescent="0.25">
      <c r="A4459">
        <v>4458</v>
      </c>
      <c r="B4459">
        <v>2039</v>
      </c>
      <c r="C4459">
        <v>655</v>
      </c>
      <c r="D4459">
        <f>INDEX(Reservations[Hall (won''t be transferred to database)],MATCH(SeatReservations[[#This Row],[Reservation]],Reservations[Id],0))</f>
        <v>3</v>
      </c>
      <c r="E4459">
        <f>INDEX(Reservations[Screening],MATCH(SeatReservations[[#This Row],[Reservation]],Reservations[Id],0))</f>
        <v>766</v>
      </c>
      <c r="F4459">
        <f t="shared" si="69"/>
        <v>1</v>
      </c>
      <c r="G4459">
        <f>INDEX(Seat!E:E,MATCH(SeatReservations!C4459,Seat!A:A,0))</f>
        <v>0</v>
      </c>
    </row>
    <row r="4460" spans="1:7" x14ac:dyDescent="0.25">
      <c r="A4460">
        <v>4459</v>
      </c>
      <c r="B4460">
        <v>401</v>
      </c>
      <c r="C4460">
        <v>374</v>
      </c>
      <c r="D4460">
        <f>INDEX(Reservations[Hall (won''t be transferred to database)],MATCH(SeatReservations[[#This Row],[Reservation]],Reservations[Id],0))</f>
        <v>2</v>
      </c>
      <c r="E4460">
        <f>INDEX(Reservations[Screening],MATCH(SeatReservations[[#This Row],[Reservation]],Reservations[Id],0))</f>
        <v>787</v>
      </c>
      <c r="F4460">
        <f t="shared" si="69"/>
        <v>1</v>
      </c>
      <c r="G4460">
        <f>INDEX(Seat!E:E,MATCH(SeatReservations!C4460,Seat!A:A,0))</f>
        <v>0</v>
      </c>
    </row>
    <row r="4461" spans="1:7" x14ac:dyDescent="0.25">
      <c r="A4461">
        <v>4460</v>
      </c>
      <c r="B4461">
        <v>1205</v>
      </c>
      <c r="C4461">
        <v>214</v>
      </c>
      <c r="D4461">
        <f>INDEX(Reservations[Hall (won''t be transferred to database)],MATCH(SeatReservations[[#This Row],[Reservation]],Reservations[Id],0))</f>
        <v>1</v>
      </c>
      <c r="E4461">
        <f>INDEX(Reservations[Screening],MATCH(SeatReservations[[#This Row],[Reservation]],Reservations[Id],0))</f>
        <v>137</v>
      </c>
      <c r="F4461">
        <f t="shared" si="69"/>
        <v>1</v>
      </c>
      <c r="G4461">
        <f>INDEX(Seat!E:E,MATCH(SeatReservations!C4461,Seat!A:A,0))</f>
        <v>0</v>
      </c>
    </row>
    <row r="4462" spans="1:7" x14ac:dyDescent="0.25">
      <c r="A4462">
        <v>4461</v>
      </c>
      <c r="B4462">
        <v>822</v>
      </c>
      <c r="C4462">
        <v>302</v>
      </c>
      <c r="D4462">
        <f>INDEX(Reservations[Hall (won''t be transferred to database)],MATCH(SeatReservations[[#This Row],[Reservation]],Reservations[Id],0))</f>
        <v>2</v>
      </c>
      <c r="E4462">
        <f>INDEX(Reservations[Screening],MATCH(SeatReservations[[#This Row],[Reservation]],Reservations[Id],0))</f>
        <v>812</v>
      </c>
      <c r="F4462">
        <f t="shared" si="69"/>
        <v>1</v>
      </c>
      <c r="G4462">
        <f>INDEX(Seat!E:E,MATCH(SeatReservations!C4462,Seat!A:A,0))</f>
        <v>0</v>
      </c>
    </row>
    <row r="4463" spans="1:7" x14ac:dyDescent="0.25">
      <c r="A4463">
        <v>4462</v>
      </c>
      <c r="B4463">
        <v>26</v>
      </c>
      <c r="C4463">
        <v>61</v>
      </c>
      <c r="D4463">
        <f>INDEX(Reservations[Hall (won''t be transferred to database)],MATCH(SeatReservations[[#This Row],[Reservation]],Reservations[Id],0))</f>
        <v>1</v>
      </c>
      <c r="E4463">
        <f>INDEX(Reservations[Screening],MATCH(SeatReservations[[#This Row],[Reservation]],Reservations[Id],0))</f>
        <v>688</v>
      </c>
      <c r="F4463">
        <f t="shared" si="69"/>
        <v>1</v>
      </c>
      <c r="G4463">
        <f>INDEX(Seat!E:E,MATCH(SeatReservations!C4463,Seat!A:A,0))</f>
        <v>0</v>
      </c>
    </row>
    <row r="4464" spans="1:7" x14ac:dyDescent="0.25">
      <c r="A4464">
        <v>4463</v>
      </c>
      <c r="B4464">
        <v>78</v>
      </c>
      <c r="C4464">
        <v>720</v>
      </c>
      <c r="D4464">
        <f>INDEX(Reservations[Hall (won''t be transferred to database)],MATCH(SeatReservations[[#This Row],[Reservation]],Reservations[Id],0))</f>
        <v>3</v>
      </c>
      <c r="E4464">
        <f>INDEX(Reservations[Screening],MATCH(SeatReservations[[#This Row],[Reservation]],Reservations[Id],0))</f>
        <v>675</v>
      </c>
      <c r="F4464">
        <f t="shared" si="69"/>
        <v>1</v>
      </c>
      <c r="G4464">
        <f>INDEX(Seat!E:E,MATCH(SeatReservations!C4464,Seat!A:A,0))</f>
        <v>0</v>
      </c>
    </row>
    <row r="4465" spans="1:7" x14ac:dyDescent="0.25">
      <c r="A4465">
        <v>4464</v>
      </c>
      <c r="B4465">
        <v>2306</v>
      </c>
      <c r="C4465">
        <v>188</v>
      </c>
      <c r="D4465">
        <f>INDEX(Reservations[Hall (won''t be transferred to database)],MATCH(SeatReservations[[#This Row],[Reservation]],Reservations[Id],0))</f>
        <v>1</v>
      </c>
      <c r="E4465">
        <f>INDEX(Reservations[Screening],MATCH(SeatReservations[[#This Row],[Reservation]],Reservations[Id],0))</f>
        <v>741</v>
      </c>
      <c r="F4465">
        <f t="shared" si="69"/>
        <v>1</v>
      </c>
      <c r="G4465">
        <f>INDEX(Seat!E:E,MATCH(SeatReservations!C4465,Seat!A:A,0))</f>
        <v>0</v>
      </c>
    </row>
    <row r="4466" spans="1:7" x14ac:dyDescent="0.25">
      <c r="A4466">
        <v>4465</v>
      </c>
      <c r="B4466">
        <v>2261</v>
      </c>
      <c r="C4466">
        <v>1260</v>
      </c>
      <c r="D4466">
        <f>INDEX(Reservations[Hall (won''t be transferred to database)],MATCH(SeatReservations[[#This Row],[Reservation]],Reservations[Id],0))</f>
        <v>7</v>
      </c>
      <c r="E4466">
        <f>INDEX(Reservations[Screening],MATCH(SeatReservations[[#This Row],[Reservation]],Reservations[Id],0))</f>
        <v>706</v>
      </c>
      <c r="F4466">
        <f t="shared" si="69"/>
        <v>1</v>
      </c>
      <c r="G4466">
        <f>INDEX(Seat!E:E,MATCH(SeatReservations!C4466,Seat!A:A,0))</f>
        <v>0</v>
      </c>
    </row>
    <row r="4467" spans="1:7" x14ac:dyDescent="0.25">
      <c r="A4467">
        <v>4466</v>
      </c>
      <c r="B4467">
        <v>650</v>
      </c>
      <c r="C4467">
        <v>1414</v>
      </c>
      <c r="D4467">
        <f>INDEX(Reservations[Hall (won''t be transferred to database)],MATCH(SeatReservations[[#This Row],[Reservation]],Reservations[Id],0))</f>
        <v>10</v>
      </c>
      <c r="E4467">
        <f>INDEX(Reservations[Screening],MATCH(SeatReservations[[#This Row],[Reservation]],Reservations[Id],0))</f>
        <v>704</v>
      </c>
      <c r="F4467">
        <f t="shared" si="69"/>
        <v>1</v>
      </c>
      <c r="G4467">
        <f>INDEX(Seat!E:E,MATCH(SeatReservations!C4467,Seat!A:A,0))</f>
        <v>0</v>
      </c>
    </row>
    <row r="4468" spans="1:7" x14ac:dyDescent="0.25">
      <c r="A4468">
        <v>4467</v>
      </c>
      <c r="B4468">
        <v>2549</v>
      </c>
      <c r="C4468">
        <v>898</v>
      </c>
      <c r="D4468">
        <f>INDEX(Reservations[Hall (won''t be transferred to database)],MATCH(SeatReservations[[#This Row],[Reservation]],Reservations[Id],0))</f>
        <v>4</v>
      </c>
      <c r="E4468">
        <f>INDEX(Reservations[Screening],MATCH(SeatReservations[[#This Row],[Reservation]],Reservations[Id],0))</f>
        <v>803</v>
      </c>
      <c r="F4468">
        <f t="shared" si="69"/>
        <v>1</v>
      </c>
      <c r="G4468">
        <f>INDEX(Seat!E:E,MATCH(SeatReservations!C4468,Seat!A:A,0))</f>
        <v>0</v>
      </c>
    </row>
    <row r="4469" spans="1:7" x14ac:dyDescent="0.25">
      <c r="A4469">
        <v>4468</v>
      </c>
      <c r="B4469">
        <v>2889</v>
      </c>
      <c r="C4469">
        <v>378</v>
      </c>
      <c r="D4469">
        <f>INDEX(Reservations[Hall (won''t be transferred to database)],MATCH(SeatReservations[[#This Row],[Reservation]],Reservations[Id],0))</f>
        <v>2</v>
      </c>
      <c r="E4469">
        <f>INDEX(Reservations[Screening],MATCH(SeatReservations[[#This Row],[Reservation]],Reservations[Id],0))</f>
        <v>638</v>
      </c>
      <c r="F4469">
        <f t="shared" si="69"/>
        <v>1</v>
      </c>
      <c r="G4469">
        <f>INDEX(Seat!E:E,MATCH(SeatReservations!C4469,Seat!A:A,0))</f>
        <v>0</v>
      </c>
    </row>
    <row r="4470" spans="1:7" x14ac:dyDescent="0.25">
      <c r="A4470">
        <v>4469</v>
      </c>
      <c r="B4470">
        <v>1965</v>
      </c>
      <c r="C4470">
        <v>1295</v>
      </c>
      <c r="D4470">
        <f>INDEX(Reservations[Hall (won''t be transferred to database)],MATCH(SeatReservations[[#This Row],[Reservation]],Reservations[Id],0))</f>
        <v>8</v>
      </c>
      <c r="E4470">
        <f>INDEX(Reservations[Screening],MATCH(SeatReservations[[#This Row],[Reservation]],Reservations[Id],0))</f>
        <v>281</v>
      </c>
      <c r="F4470">
        <f t="shared" si="69"/>
        <v>1</v>
      </c>
      <c r="G4470">
        <f>INDEX(Seat!E:E,MATCH(SeatReservations!C4470,Seat!A:A,0))</f>
        <v>0</v>
      </c>
    </row>
    <row r="4471" spans="1:7" x14ac:dyDescent="0.25">
      <c r="A4471">
        <v>4470</v>
      </c>
      <c r="B4471">
        <v>2145</v>
      </c>
      <c r="C4471">
        <v>1392</v>
      </c>
      <c r="D4471">
        <f>INDEX(Reservations[Hall (won''t be transferred to database)],MATCH(SeatReservations[[#This Row],[Reservation]],Reservations[Id],0))</f>
        <v>10</v>
      </c>
      <c r="E4471">
        <f>INDEX(Reservations[Screening],MATCH(SeatReservations[[#This Row],[Reservation]],Reservations[Id],0))</f>
        <v>784</v>
      </c>
      <c r="F4471">
        <f t="shared" si="69"/>
        <v>1</v>
      </c>
      <c r="G4471">
        <f>INDEX(Seat!E:E,MATCH(SeatReservations!C4471,Seat!A:A,0))</f>
        <v>0</v>
      </c>
    </row>
    <row r="4472" spans="1:7" x14ac:dyDescent="0.25">
      <c r="A4472">
        <v>4471</v>
      </c>
      <c r="B4472">
        <v>2192</v>
      </c>
      <c r="C4472">
        <v>118</v>
      </c>
      <c r="D4472">
        <f>INDEX(Reservations[Hall (won''t be transferred to database)],MATCH(SeatReservations[[#This Row],[Reservation]],Reservations[Id],0))</f>
        <v>1</v>
      </c>
      <c r="E4472">
        <f>INDEX(Reservations[Screening],MATCH(SeatReservations[[#This Row],[Reservation]],Reservations[Id],0))</f>
        <v>762</v>
      </c>
      <c r="F4472">
        <f t="shared" si="69"/>
        <v>1</v>
      </c>
      <c r="G4472">
        <f>INDEX(Seat!E:E,MATCH(SeatReservations!C4472,Seat!A:A,0))</f>
        <v>0</v>
      </c>
    </row>
    <row r="4473" spans="1:7" x14ac:dyDescent="0.25">
      <c r="A4473">
        <v>4472</v>
      </c>
      <c r="B4473">
        <v>2411</v>
      </c>
      <c r="C4473">
        <v>831</v>
      </c>
      <c r="D4473">
        <f>INDEX(Reservations[Hall (won''t be transferred to database)],MATCH(SeatReservations[[#This Row],[Reservation]],Reservations[Id],0))</f>
        <v>4</v>
      </c>
      <c r="E4473">
        <f>INDEX(Reservations[Screening],MATCH(SeatReservations[[#This Row],[Reservation]],Reservations[Id],0))</f>
        <v>634</v>
      </c>
      <c r="F4473">
        <f t="shared" si="69"/>
        <v>2</v>
      </c>
      <c r="G4473">
        <f>INDEX(Seat!E:E,MATCH(SeatReservations!C4473,Seat!A:A,0))</f>
        <v>0</v>
      </c>
    </row>
    <row r="4474" spans="1:7" x14ac:dyDescent="0.25">
      <c r="A4474">
        <v>4473</v>
      </c>
      <c r="B4474">
        <v>41</v>
      </c>
      <c r="C4474">
        <v>700</v>
      </c>
      <c r="D4474">
        <f>INDEX(Reservations[Hall (won''t be transferred to database)],MATCH(SeatReservations[[#This Row],[Reservation]],Reservations[Id],0))</f>
        <v>3</v>
      </c>
      <c r="E4474">
        <f>INDEX(Reservations[Screening],MATCH(SeatReservations[[#This Row],[Reservation]],Reservations[Id],0))</f>
        <v>678</v>
      </c>
      <c r="F4474">
        <f t="shared" si="69"/>
        <v>1</v>
      </c>
      <c r="G4474">
        <f>INDEX(Seat!E:E,MATCH(SeatReservations!C4474,Seat!A:A,0))</f>
        <v>0</v>
      </c>
    </row>
    <row r="4475" spans="1:7" x14ac:dyDescent="0.25">
      <c r="A4475">
        <v>4474</v>
      </c>
      <c r="B4475">
        <v>759</v>
      </c>
      <c r="C4475">
        <v>55</v>
      </c>
      <c r="D4475">
        <f>INDEX(Reservations[Hall (won''t be transferred to database)],MATCH(SeatReservations[[#This Row],[Reservation]],Reservations[Id],0))</f>
        <v>1</v>
      </c>
      <c r="E4475">
        <f>INDEX(Reservations[Screening],MATCH(SeatReservations[[#This Row],[Reservation]],Reservations[Id],0))</f>
        <v>744</v>
      </c>
      <c r="F4475">
        <f t="shared" si="69"/>
        <v>1</v>
      </c>
      <c r="G4475">
        <f>INDEX(Seat!E:E,MATCH(SeatReservations!C4475,Seat!A:A,0))</f>
        <v>0</v>
      </c>
    </row>
    <row r="4476" spans="1:7" x14ac:dyDescent="0.25">
      <c r="A4476">
        <v>4475</v>
      </c>
      <c r="B4476">
        <v>2641</v>
      </c>
      <c r="C4476">
        <v>1036</v>
      </c>
      <c r="D4476">
        <f>INDEX(Reservations[Hall (won''t be transferred to database)],MATCH(SeatReservations[[#This Row],[Reservation]],Reservations[Id],0))</f>
        <v>5</v>
      </c>
      <c r="E4476">
        <f>INDEX(Reservations[Screening],MATCH(SeatReservations[[#This Row],[Reservation]],Reservations[Id],0))</f>
        <v>616</v>
      </c>
      <c r="F4476">
        <f t="shared" si="69"/>
        <v>3</v>
      </c>
      <c r="G4476">
        <f>INDEX(Seat!E:E,MATCH(SeatReservations!C4476,Seat!A:A,0))</f>
        <v>0</v>
      </c>
    </row>
    <row r="4477" spans="1:7" x14ac:dyDescent="0.25">
      <c r="A4477">
        <v>4476</v>
      </c>
      <c r="B4477">
        <v>2719</v>
      </c>
      <c r="C4477">
        <v>1211</v>
      </c>
      <c r="D4477">
        <f>INDEX(Reservations[Hall (won''t be transferred to database)],MATCH(SeatReservations[[#This Row],[Reservation]],Reservations[Id],0))</f>
        <v>7</v>
      </c>
      <c r="E4477">
        <f>INDEX(Reservations[Screening],MATCH(SeatReservations[[#This Row],[Reservation]],Reservations[Id],0))</f>
        <v>621</v>
      </c>
      <c r="F4477">
        <f t="shared" si="69"/>
        <v>1</v>
      </c>
      <c r="G4477">
        <f>INDEX(Seat!E:E,MATCH(SeatReservations!C4477,Seat!A:A,0))</f>
        <v>0</v>
      </c>
    </row>
    <row r="4478" spans="1:7" x14ac:dyDescent="0.25">
      <c r="A4478">
        <v>4477</v>
      </c>
      <c r="B4478">
        <v>2485</v>
      </c>
      <c r="C4478">
        <v>94</v>
      </c>
      <c r="D4478">
        <f>INDEX(Reservations[Hall (won''t be transferred to database)],MATCH(SeatReservations[[#This Row],[Reservation]],Reservations[Id],0))</f>
        <v>1</v>
      </c>
      <c r="E4478">
        <f>INDEX(Reservations[Screening],MATCH(SeatReservations[[#This Row],[Reservation]],Reservations[Id],0))</f>
        <v>773</v>
      </c>
      <c r="F4478">
        <f t="shared" si="69"/>
        <v>1</v>
      </c>
      <c r="G4478">
        <f>INDEX(Seat!E:E,MATCH(SeatReservations!C4478,Seat!A:A,0))</f>
        <v>0</v>
      </c>
    </row>
    <row r="4479" spans="1:7" x14ac:dyDescent="0.25">
      <c r="A4479">
        <v>4478</v>
      </c>
      <c r="B4479">
        <v>2871</v>
      </c>
      <c r="C4479">
        <v>1318</v>
      </c>
      <c r="D4479">
        <f>INDEX(Reservations[Hall (won''t be transferred to database)],MATCH(SeatReservations[[#This Row],[Reservation]],Reservations[Id],0))</f>
        <v>9</v>
      </c>
      <c r="E4479">
        <f>INDEX(Reservations[Screening],MATCH(SeatReservations[[#This Row],[Reservation]],Reservations[Id],0))</f>
        <v>683</v>
      </c>
      <c r="F4479">
        <f t="shared" si="69"/>
        <v>1</v>
      </c>
      <c r="G4479">
        <f>INDEX(Seat!E:E,MATCH(SeatReservations!C4479,Seat!A:A,0))</f>
        <v>0</v>
      </c>
    </row>
    <row r="4480" spans="1:7" x14ac:dyDescent="0.25">
      <c r="A4480">
        <v>4479</v>
      </c>
      <c r="B4480">
        <v>249</v>
      </c>
      <c r="C4480">
        <v>373</v>
      </c>
      <c r="D4480">
        <f>INDEX(Reservations[Hall (won''t be transferred to database)],MATCH(SeatReservations[[#This Row],[Reservation]],Reservations[Id],0))</f>
        <v>2</v>
      </c>
      <c r="E4480">
        <f>INDEX(Reservations[Screening],MATCH(SeatReservations[[#This Row],[Reservation]],Reservations[Id],0))</f>
        <v>754</v>
      </c>
      <c r="F4480">
        <f t="shared" si="69"/>
        <v>1</v>
      </c>
      <c r="G4480">
        <f>INDEX(Seat!E:E,MATCH(SeatReservations!C4480,Seat!A:A,0))</f>
        <v>0</v>
      </c>
    </row>
    <row r="4481" spans="1:7" x14ac:dyDescent="0.25">
      <c r="A4481">
        <v>4480</v>
      </c>
      <c r="B4481">
        <v>2614</v>
      </c>
      <c r="C4481">
        <v>1274</v>
      </c>
      <c r="D4481">
        <f>INDEX(Reservations[Hall (won''t be transferred to database)],MATCH(SeatReservations[[#This Row],[Reservation]],Reservations[Id],0))</f>
        <v>8</v>
      </c>
      <c r="E4481">
        <f>INDEX(Reservations[Screening],MATCH(SeatReservations[[#This Row],[Reservation]],Reservations[Id],0))</f>
        <v>659</v>
      </c>
      <c r="F4481">
        <f t="shared" si="69"/>
        <v>1</v>
      </c>
      <c r="G4481">
        <f>INDEX(Seat!E:E,MATCH(SeatReservations!C4481,Seat!A:A,0))</f>
        <v>0</v>
      </c>
    </row>
    <row r="4482" spans="1:7" x14ac:dyDescent="0.25">
      <c r="A4482">
        <v>4481</v>
      </c>
      <c r="B4482">
        <v>2215</v>
      </c>
      <c r="C4482">
        <v>1378</v>
      </c>
      <c r="D4482">
        <f>INDEX(Reservations[Hall (won''t be transferred to database)],MATCH(SeatReservations[[#This Row],[Reservation]],Reservations[Id],0))</f>
        <v>10</v>
      </c>
      <c r="E4482">
        <f>INDEX(Reservations[Screening],MATCH(SeatReservations[[#This Row],[Reservation]],Reservations[Id],0))</f>
        <v>682</v>
      </c>
      <c r="F4482">
        <f t="shared" ref="F4482:F4545" si="70">COUNTIFS($E$1:$E$15894,E4482,$C$1:$C$15894,C4482)</f>
        <v>1</v>
      </c>
      <c r="G4482">
        <f>INDEX(Seat!E:E,MATCH(SeatReservations!C4482,Seat!A:A,0))</f>
        <v>0</v>
      </c>
    </row>
    <row r="4483" spans="1:7" x14ac:dyDescent="0.25">
      <c r="A4483">
        <v>4482</v>
      </c>
      <c r="B4483">
        <v>2735</v>
      </c>
      <c r="C4483">
        <v>428</v>
      </c>
      <c r="D4483">
        <f>INDEX(Reservations[Hall (won''t be transferred to database)],MATCH(SeatReservations[[#This Row],[Reservation]],Reservations[Id],0))</f>
        <v>2</v>
      </c>
      <c r="E4483">
        <f>INDEX(Reservations[Screening],MATCH(SeatReservations[[#This Row],[Reservation]],Reservations[Id],0))</f>
        <v>781</v>
      </c>
      <c r="F4483">
        <f t="shared" si="70"/>
        <v>1</v>
      </c>
      <c r="G4483">
        <f>INDEX(Seat!E:E,MATCH(SeatReservations!C4483,Seat!A:A,0))</f>
        <v>0</v>
      </c>
    </row>
    <row r="4484" spans="1:7" x14ac:dyDescent="0.25">
      <c r="A4484">
        <v>4483</v>
      </c>
      <c r="B4484">
        <v>1316</v>
      </c>
      <c r="C4484">
        <v>683</v>
      </c>
      <c r="D4484">
        <f>INDEX(Reservations[Hall (won''t be transferred to database)],MATCH(SeatReservations[[#This Row],[Reservation]],Reservations[Id],0))</f>
        <v>3</v>
      </c>
      <c r="E4484">
        <f>INDEX(Reservations[Screening],MATCH(SeatReservations[[#This Row],[Reservation]],Reservations[Id],0))</f>
        <v>45</v>
      </c>
      <c r="F4484">
        <f t="shared" si="70"/>
        <v>1</v>
      </c>
      <c r="G4484">
        <f>INDEX(Seat!E:E,MATCH(SeatReservations!C4484,Seat!A:A,0))</f>
        <v>0</v>
      </c>
    </row>
    <row r="4485" spans="1:7" x14ac:dyDescent="0.25">
      <c r="A4485">
        <v>4484</v>
      </c>
      <c r="B4485">
        <v>2132</v>
      </c>
      <c r="C4485">
        <v>434</v>
      </c>
      <c r="D4485">
        <f>INDEX(Reservations[Hall (won''t be transferred to database)],MATCH(SeatReservations[[#This Row],[Reservation]],Reservations[Id],0))</f>
        <v>2</v>
      </c>
      <c r="E4485">
        <f>INDEX(Reservations[Screening],MATCH(SeatReservations[[#This Row],[Reservation]],Reservations[Id],0))</f>
        <v>754</v>
      </c>
      <c r="F4485">
        <f t="shared" si="70"/>
        <v>1</v>
      </c>
      <c r="G4485">
        <f>INDEX(Seat!E:E,MATCH(SeatReservations!C4485,Seat!A:A,0))</f>
        <v>0</v>
      </c>
    </row>
    <row r="4486" spans="1:7" x14ac:dyDescent="0.25">
      <c r="A4486">
        <v>4485</v>
      </c>
      <c r="B4486">
        <v>1206</v>
      </c>
      <c r="C4486">
        <v>1119</v>
      </c>
      <c r="D4486">
        <f>INDEX(Reservations[Hall (won''t be transferred to database)],MATCH(SeatReservations[[#This Row],[Reservation]],Reservations[Id],0))</f>
        <v>6</v>
      </c>
      <c r="E4486">
        <f>INDEX(Reservations[Screening],MATCH(SeatReservations[[#This Row],[Reservation]],Reservations[Id],0))</f>
        <v>182</v>
      </c>
      <c r="F4486">
        <f t="shared" si="70"/>
        <v>1</v>
      </c>
      <c r="G4486">
        <f>INDEX(Seat!E:E,MATCH(SeatReservations!C4486,Seat!A:A,0))</f>
        <v>0</v>
      </c>
    </row>
    <row r="4487" spans="1:7" x14ac:dyDescent="0.25">
      <c r="A4487">
        <v>4486</v>
      </c>
      <c r="B4487">
        <v>1225</v>
      </c>
      <c r="C4487">
        <v>989</v>
      </c>
      <c r="D4487">
        <f>INDEX(Reservations[Hall (won''t be transferred to database)],MATCH(SeatReservations[[#This Row],[Reservation]],Reservations[Id],0))</f>
        <v>5</v>
      </c>
      <c r="E4487">
        <f>INDEX(Reservations[Screening],MATCH(SeatReservations[[#This Row],[Reservation]],Reservations[Id],0))</f>
        <v>295</v>
      </c>
      <c r="F4487">
        <f t="shared" si="70"/>
        <v>1</v>
      </c>
      <c r="G4487">
        <f>INDEX(Seat!E:E,MATCH(SeatReservations!C4487,Seat!A:A,0))</f>
        <v>0</v>
      </c>
    </row>
    <row r="4488" spans="1:7" x14ac:dyDescent="0.25">
      <c r="A4488">
        <v>4487</v>
      </c>
      <c r="B4488">
        <v>2717</v>
      </c>
      <c r="C4488">
        <v>510</v>
      </c>
      <c r="D4488">
        <f>INDEX(Reservations[Hall (won''t be transferred to database)],MATCH(SeatReservations[[#This Row],[Reservation]],Reservations[Id],0))</f>
        <v>3</v>
      </c>
      <c r="E4488">
        <f>INDEX(Reservations[Screening],MATCH(SeatReservations[[#This Row],[Reservation]],Reservations[Id],0))</f>
        <v>685</v>
      </c>
      <c r="F4488">
        <f t="shared" si="70"/>
        <v>2</v>
      </c>
      <c r="G4488">
        <f>INDEX(Seat!E:E,MATCH(SeatReservations!C4488,Seat!A:A,0))</f>
        <v>0</v>
      </c>
    </row>
    <row r="4489" spans="1:7" x14ac:dyDescent="0.25">
      <c r="A4489">
        <v>4488</v>
      </c>
      <c r="B4489">
        <v>702</v>
      </c>
      <c r="C4489">
        <v>28</v>
      </c>
      <c r="D4489">
        <f>INDEX(Reservations[Hall (won''t be transferred to database)],MATCH(SeatReservations[[#This Row],[Reservation]],Reservations[Id],0))</f>
        <v>1</v>
      </c>
      <c r="E4489">
        <f>INDEX(Reservations[Screening],MATCH(SeatReservations[[#This Row],[Reservation]],Reservations[Id],0))</f>
        <v>740</v>
      </c>
      <c r="F4489">
        <f t="shared" si="70"/>
        <v>1</v>
      </c>
      <c r="G4489">
        <f>INDEX(Seat!E:E,MATCH(SeatReservations!C4489,Seat!A:A,0))</f>
        <v>0</v>
      </c>
    </row>
    <row r="4490" spans="1:7" x14ac:dyDescent="0.25">
      <c r="A4490">
        <v>4489</v>
      </c>
      <c r="B4490">
        <v>214</v>
      </c>
      <c r="C4490">
        <v>469</v>
      </c>
      <c r="D4490">
        <f>INDEX(Reservations[Hall (won''t be transferred to database)],MATCH(SeatReservations[[#This Row],[Reservation]],Reservations[Id],0))</f>
        <v>2</v>
      </c>
      <c r="E4490">
        <f>INDEX(Reservations[Screening],MATCH(SeatReservations[[#This Row],[Reservation]],Reservations[Id],0))</f>
        <v>788</v>
      </c>
      <c r="F4490">
        <f t="shared" si="70"/>
        <v>1</v>
      </c>
      <c r="G4490">
        <f>INDEX(Seat!E:E,MATCH(SeatReservations!C4490,Seat!A:A,0))</f>
        <v>0</v>
      </c>
    </row>
    <row r="4491" spans="1:7" x14ac:dyDescent="0.25">
      <c r="A4491">
        <v>4490</v>
      </c>
      <c r="B4491">
        <v>2439</v>
      </c>
      <c r="C4491">
        <v>994</v>
      </c>
      <c r="D4491">
        <f>INDEX(Reservations[Hall (won''t be transferred to database)],MATCH(SeatReservations[[#This Row],[Reservation]],Reservations[Id],0))</f>
        <v>5</v>
      </c>
      <c r="E4491">
        <f>INDEX(Reservations[Screening],MATCH(SeatReservations[[#This Row],[Reservation]],Reservations[Id],0))</f>
        <v>710</v>
      </c>
      <c r="F4491">
        <f t="shared" si="70"/>
        <v>1</v>
      </c>
      <c r="G4491">
        <f>INDEX(Seat!E:E,MATCH(SeatReservations!C4491,Seat!A:A,0))</f>
        <v>0</v>
      </c>
    </row>
    <row r="4492" spans="1:7" x14ac:dyDescent="0.25">
      <c r="A4492">
        <v>4491</v>
      </c>
      <c r="B4492">
        <v>1743</v>
      </c>
      <c r="C4492">
        <v>142</v>
      </c>
      <c r="D4492">
        <f>INDEX(Reservations[Hall (won''t be transferred to database)],MATCH(SeatReservations[[#This Row],[Reservation]],Reservations[Id],0))</f>
        <v>1</v>
      </c>
      <c r="E4492">
        <f>INDEX(Reservations[Screening],MATCH(SeatReservations[[#This Row],[Reservation]],Reservations[Id],0))</f>
        <v>201</v>
      </c>
      <c r="F4492">
        <f t="shared" si="70"/>
        <v>1</v>
      </c>
      <c r="G4492">
        <f>INDEX(Seat!E:E,MATCH(SeatReservations!C4492,Seat!A:A,0))</f>
        <v>0</v>
      </c>
    </row>
    <row r="4493" spans="1:7" x14ac:dyDescent="0.25">
      <c r="A4493">
        <v>4492</v>
      </c>
      <c r="B4493">
        <v>71</v>
      </c>
      <c r="C4493">
        <v>283</v>
      </c>
      <c r="D4493">
        <f>INDEX(Reservations[Hall (won''t be transferred to database)],MATCH(SeatReservations[[#This Row],[Reservation]],Reservations[Id],0))</f>
        <v>2</v>
      </c>
      <c r="E4493">
        <f>INDEX(Reservations[Screening],MATCH(SeatReservations[[#This Row],[Reservation]],Reservations[Id],0))</f>
        <v>632</v>
      </c>
      <c r="F4493">
        <f t="shared" si="70"/>
        <v>1</v>
      </c>
      <c r="G4493">
        <f>INDEX(Seat!E:E,MATCH(SeatReservations!C4493,Seat!A:A,0))</f>
        <v>0</v>
      </c>
    </row>
    <row r="4494" spans="1:7" x14ac:dyDescent="0.25">
      <c r="A4494">
        <v>4493</v>
      </c>
      <c r="B4494">
        <v>1946</v>
      </c>
      <c r="C4494">
        <v>1295</v>
      </c>
      <c r="D4494">
        <f>INDEX(Reservations[Hall (won''t be transferred to database)],MATCH(SeatReservations[[#This Row],[Reservation]],Reservations[Id],0))</f>
        <v>8</v>
      </c>
      <c r="E4494">
        <f>INDEX(Reservations[Screening],MATCH(SeatReservations[[#This Row],[Reservation]],Reservations[Id],0))</f>
        <v>161</v>
      </c>
      <c r="F4494">
        <f t="shared" si="70"/>
        <v>2</v>
      </c>
      <c r="G4494">
        <f>INDEX(Seat!E:E,MATCH(SeatReservations!C4494,Seat!A:A,0))</f>
        <v>0</v>
      </c>
    </row>
    <row r="4495" spans="1:7" x14ac:dyDescent="0.25">
      <c r="A4495">
        <v>4494</v>
      </c>
      <c r="B4495">
        <v>1625</v>
      </c>
      <c r="C4495">
        <v>993</v>
      </c>
      <c r="D4495">
        <f>INDEX(Reservations[Hall (won''t be transferred to database)],MATCH(SeatReservations[[#This Row],[Reservation]],Reservations[Id],0))</f>
        <v>5</v>
      </c>
      <c r="E4495">
        <f>INDEX(Reservations[Screening],MATCH(SeatReservations[[#This Row],[Reservation]],Reservations[Id],0))</f>
        <v>69</v>
      </c>
      <c r="F4495">
        <f t="shared" si="70"/>
        <v>1</v>
      </c>
      <c r="G4495">
        <f>INDEX(Seat!E:E,MATCH(SeatReservations!C4495,Seat!A:A,0))</f>
        <v>0</v>
      </c>
    </row>
    <row r="4496" spans="1:7" x14ac:dyDescent="0.25">
      <c r="A4496">
        <v>4495</v>
      </c>
      <c r="B4496">
        <v>611</v>
      </c>
      <c r="C4496">
        <v>862</v>
      </c>
      <c r="D4496">
        <f>INDEX(Reservations[Hall (won''t be transferred to database)],MATCH(SeatReservations[[#This Row],[Reservation]],Reservations[Id],0))</f>
        <v>4</v>
      </c>
      <c r="E4496">
        <f>INDEX(Reservations[Screening],MATCH(SeatReservations[[#This Row],[Reservation]],Reservations[Id],0))</f>
        <v>803</v>
      </c>
      <c r="F4496">
        <f t="shared" si="70"/>
        <v>1</v>
      </c>
      <c r="G4496">
        <f>INDEX(Seat!E:E,MATCH(SeatReservations!C4496,Seat!A:A,0))</f>
        <v>0</v>
      </c>
    </row>
    <row r="4497" spans="1:7" x14ac:dyDescent="0.25">
      <c r="A4497">
        <v>4496</v>
      </c>
      <c r="B4497">
        <v>627</v>
      </c>
      <c r="C4497">
        <v>984</v>
      </c>
      <c r="D4497">
        <f>INDEX(Reservations[Hall (won''t be transferred to database)],MATCH(SeatReservations[[#This Row],[Reservation]],Reservations[Id],0))</f>
        <v>5</v>
      </c>
      <c r="E4497">
        <f>INDEX(Reservations[Screening],MATCH(SeatReservations[[#This Row],[Reservation]],Reservations[Id],0))</f>
        <v>827</v>
      </c>
      <c r="F4497">
        <f t="shared" si="70"/>
        <v>1</v>
      </c>
      <c r="G4497">
        <f>INDEX(Seat!E:E,MATCH(SeatReservations!C4497,Seat!A:A,0))</f>
        <v>0</v>
      </c>
    </row>
    <row r="4498" spans="1:7" x14ac:dyDescent="0.25">
      <c r="A4498">
        <v>4497</v>
      </c>
      <c r="B4498">
        <v>263</v>
      </c>
      <c r="C4498">
        <v>76</v>
      </c>
      <c r="D4498">
        <f>INDEX(Reservations[Hall (won''t be transferred to database)],MATCH(SeatReservations[[#This Row],[Reservation]],Reservations[Id],0))</f>
        <v>1</v>
      </c>
      <c r="E4498">
        <f>INDEX(Reservations[Screening],MATCH(SeatReservations[[#This Row],[Reservation]],Reservations[Id],0))</f>
        <v>688</v>
      </c>
      <c r="F4498">
        <f t="shared" si="70"/>
        <v>1</v>
      </c>
      <c r="G4498">
        <f>INDEX(Seat!E:E,MATCH(SeatReservations!C4498,Seat!A:A,0))</f>
        <v>0</v>
      </c>
    </row>
    <row r="4499" spans="1:7" x14ac:dyDescent="0.25">
      <c r="A4499">
        <v>4498</v>
      </c>
      <c r="B4499">
        <v>634</v>
      </c>
      <c r="C4499">
        <v>1085</v>
      </c>
      <c r="D4499">
        <f>INDEX(Reservations[Hall (won''t be transferred to database)],MATCH(SeatReservations[[#This Row],[Reservation]],Reservations[Id],0))</f>
        <v>6</v>
      </c>
      <c r="E4499">
        <f>INDEX(Reservations[Screening],MATCH(SeatReservations[[#This Row],[Reservation]],Reservations[Id],0))</f>
        <v>658</v>
      </c>
      <c r="F4499">
        <f t="shared" si="70"/>
        <v>1</v>
      </c>
      <c r="G4499">
        <f>INDEX(Seat!E:E,MATCH(SeatReservations!C4499,Seat!A:A,0))</f>
        <v>0</v>
      </c>
    </row>
    <row r="4500" spans="1:7" x14ac:dyDescent="0.25">
      <c r="A4500">
        <v>4499</v>
      </c>
      <c r="B4500">
        <v>2312</v>
      </c>
      <c r="C4500">
        <v>1062</v>
      </c>
      <c r="D4500">
        <f>INDEX(Reservations[Hall (won''t be transferred to database)],MATCH(SeatReservations[[#This Row],[Reservation]],Reservations[Id],0))</f>
        <v>6</v>
      </c>
      <c r="E4500">
        <f>INDEX(Reservations[Screening],MATCH(SeatReservations[[#This Row],[Reservation]],Reservations[Id],0))</f>
        <v>828</v>
      </c>
      <c r="F4500">
        <f t="shared" si="70"/>
        <v>1</v>
      </c>
      <c r="G4500">
        <f>INDEX(Seat!E:E,MATCH(SeatReservations!C4500,Seat!A:A,0))</f>
        <v>0</v>
      </c>
    </row>
    <row r="4501" spans="1:7" x14ac:dyDescent="0.25">
      <c r="A4501">
        <v>4500</v>
      </c>
      <c r="B4501">
        <v>1792</v>
      </c>
      <c r="C4501">
        <v>1390</v>
      </c>
      <c r="D4501">
        <f>INDEX(Reservations[Hall (won''t be transferred to database)],MATCH(SeatReservations[[#This Row],[Reservation]],Reservations[Id],0))</f>
        <v>10</v>
      </c>
      <c r="E4501">
        <f>INDEX(Reservations[Screening],MATCH(SeatReservations[[#This Row],[Reservation]],Reservations[Id],0))</f>
        <v>291</v>
      </c>
      <c r="F4501">
        <f t="shared" si="70"/>
        <v>1</v>
      </c>
      <c r="G4501">
        <f>INDEX(Seat!E:E,MATCH(SeatReservations!C4501,Seat!A:A,0))</f>
        <v>0</v>
      </c>
    </row>
    <row r="4502" spans="1:7" x14ac:dyDescent="0.25">
      <c r="A4502">
        <v>4501</v>
      </c>
      <c r="B4502">
        <v>2369</v>
      </c>
      <c r="C4502">
        <v>623</v>
      </c>
      <c r="D4502">
        <f>INDEX(Reservations[Hall (won''t be transferred to database)],MATCH(SeatReservations[[#This Row],[Reservation]],Reservations[Id],0))</f>
        <v>3</v>
      </c>
      <c r="E4502">
        <f>INDEX(Reservations[Screening],MATCH(SeatReservations[[#This Row],[Reservation]],Reservations[Id],0))</f>
        <v>751</v>
      </c>
      <c r="F4502">
        <f t="shared" si="70"/>
        <v>1</v>
      </c>
      <c r="G4502">
        <f>INDEX(Seat!E:E,MATCH(SeatReservations!C4502,Seat!A:A,0))</f>
        <v>0</v>
      </c>
    </row>
    <row r="4503" spans="1:7" x14ac:dyDescent="0.25">
      <c r="A4503">
        <v>4502</v>
      </c>
      <c r="B4503">
        <v>2662</v>
      </c>
      <c r="C4503">
        <v>13</v>
      </c>
      <c r="D4503">
        <f>INDEX(Reservations[Hall (won''t be transferred to database)],MATCH(SeatReservations[[#This Row],[Reservation]],Reservations[Id],0))</f>
        <v>1</v>
      </c>
      <c r="E4503">
        <f>INDEX(Reservations[Screening],MATCH(SeatReservations[[#This Row],[Reservation]],Reservations[Id],0))</f>
        <v>810</v>
      </c>
      <c r="F4503">
        <f t="shared" si="70"/>
        <v>1</v>
      </c>
      <c r="G4503">
        <f>INDEX(Seat!E:E,MATCH(SeatReservations!C4503,Seat!A:A,0))</f>
        <v>0</v>
      </c>
    </row>
    <row r="4504" spans="1:7" x14ac:dyDescent="0.25">
      <c r="A4504">
        <v>4503</v>
      </c>
      <c r="B4504">
        <v>583</v>
      </c>
      <c r="C4504">
        <v>347</v>
      </c>
      <c r="D4504">
        <f>INDEX(Reservations[Hall (won''t be transferred to database)],MATCH(SeatReservations[[#This Row],[Reservation]],Reservations[Id],0))</f>
        <v>2</v>
      </c>
      <c r="E4504">
        <f>INDEX(Reservations[Screening],MATCH(SeatReservations[[#This Row],[Reservation]],Reservations[Id],0))</f>
        <v>618</v>
      </c>
      <c r="F4504">
        <f t="shared" si="70"/>
        <v>2</v>
      </c>
      <c r="G4504">
        <f>INDEX(Seat!E:E,MATCH(SeatReservations!C4504,Seat!A:A,0))</f>
        <v>0</v>
      </c>
    </row>
    <row r="4505" spans="1:7" x14ac:dyDescent="0.25">
      <c r="A4505">
        <v>4504</v>
      </c>
      <c r="B4505">
        <v>1974</v>
      </c>
      <c r="C4505">
        <v>1152</v>
      </c>
      <c r="D4505">
        <f>INDEX(Reservations[Hall (won''t be transferred to database)],MATCH(SeatReservations[[#This Row],[Reservation]],Reservations[Id],0))</f>
        <v>6</v>
      </c>
      <c r="E4505">
        <f>INDEX(Reservations[Screening],MATCH(SeatReservations[[#This Row],[Reservation]],Reservations[Id],0))</f>
        <v>68</v>
      </c>
      <c r="F4505">
        <f t="shared" si="70"/>
        <v>1</v>
      </c>
      <c r="G4505">
        <f>INDEX(Seat!E:E,MATCH(SeatReservations!C4505,Seat!A:A,0))</f>
        <v>0</v>
      </c>
    </row>
    <row r="4506" spans="1:7" x14ac:dyDescent="0.25">
      <c r="A4506">
        <v>4505</v>
      </c>
      <c r="B4506">
        <v>2994</v>
      </c>
      <c r="C4506">
        <v>1096</v>
      </c>
      <c r="D4506">
        <f>INDEX(Reservations[Hall (won''t be transferred to database)],MATCH(SeatReservations[[#This Row],[Reservation]],Reservations[Id],0))</f>
        <v>6</v>
      </c>
      <c r="E4506">
        <f>INDEX(Reservations[Screening],MATCH(SeatReservations[[#This Row],[Reservation]],Reservations[Id],0))</f>
        <v>724</v>
      </c>
      <c r="F4506">
        <f t="shared" si="70"/>
        <v>1</v>
      </c>
      <c r="G4506">
        <f>INDEX(Seat!E:E,MATCH(SeatReservations!C4506,Seat!A:A,0))</f>
        <v>0</v>
      </c>
    </row>
    <row r="4507" spans="1:7" x14ac:dyDescent="0.25">
      <c r="A4507">
        <v>4506</v>
      </c>
      <c r="B4507">
        <v>2955</v>
      </c>
      <c r="C4507">
        <v>1127</v>
      </c>
      <c r="D4507">
        <f>INDEX(Reservations[Hall (won''t be transferred to database)],MATCH(SeatReservations[[#This Row],[Reservation]],Reservations[Id],0))</f>
        <v>6</v>
      </c>
      <c r="E4507">
        <f>INDEX(Reservations[Screening],MATCH(SeatReservations[[#This Row],[Reservation]],Reservations[Id],0))</f>
        <v>813</v>
      </c>
      <c r="F4507">
        <f t="shared" si="70"/>
        <v>1</v>
      </c>
      <c r="G4507">
        <f>INDEX(Seat!E:E,MATCH(SeatReservations!C4507,Seat!A:A,0))</f>
        <v>0</v>
      </c>
    </row>
    <row r="4508" spans="1:7" x14ac:dyDescent="0.25">
      <c r="A4508">
        <v>4507</v>
      </c>
      <c r="B4508">
        <v>2417</v>
      </c>
      <c r="C4508">
        <v>1406</v>
      </c>
      <c r="D4508">
        <f>INDEX(Reservations[Hall (won''t be transferred to database)],MATCH(SeatReservations[[#This Row],[Reservation]],Reservations[Id],0))</f>
        <v>10</v>
      </c>
      <c r="E4508">
        <f>INDEX(Reservations[Screening],MATCH(SeatReservations[[#This Row],[Reservation]],Reservations[Id],0))</f>
        <v>676</v>
      </c>
      <c r="F4508">
        <f t="shared" si="70"/>
        <v>1</v>
      </c>
      <c r="G4508">
        <f>INDEX(Seat!E:E,MATCH(SeatReservations!C4508,Seat!A:A,0))</f>
        <v>0</v>
      </c>
    </row>
    <row r="4509" spans="1:7" x14ac:dyDescent="0.25">
      <c r="A4509">
        <v>4508</v>
      </c>
      <c r="B4509">
        <v>1234</v>
      </c>
      <c r="C4509">
        <v>1030</v>
      </c>
      <c r="D4509">
        <f>INDEX(Reservations[Hall (won''t be transferred to database)],MATCH(SeatReservations[[#This Row],[Reservation]],Reservations[Id],0))</f>
        <v>5</v>
      </c>
      <c r="E4509">
        <f>INDEX(Reservations[Screening],MATCH(SeatReservations[[#This Row],[Reservation]],Reservations[Id],0))</f>
        <v>142</v>
      </c>
      <c r="F4509">
        <f t="shared" si="70"/>
        <v>1</v>
      </c>
      <c r="G4509">
        <f>INDEX(Seat!E:E,MATCH(SeatReservations!C4509,Seat!A:A,0))</f>
        <v>0</v>
      </c>
    </row>
    <row r="4510" spans="1:7" x14ac:dyDescent="0.25">
      <c r="A4510">
        <v>4509</v>
      </c>
      <c r="B4510">
        <v>1303</v>
      </c>
      <c r="C4510">
        <v>1362</v>
      </c>
      <c r="D4510">
        <f>INDEX(Reservations[Hall (won''t be transferred to database)],MATCH(SeatReservations[[#This Row],[Reservation]],Reservations[Id],0))</f>
        <v>9</v>
      </c>
      <c r="E4510">
        <f>INDEX(Reservations[Screening],MATCH(SeatReservations[[#This Row],[Reservation]],Reservations[Id],0))</f>
        <v>122</v>
      </c>
      <c r="F4510">
        <f t="shared" si="70"/>
        <v>1</v>
      </c>
      <c r="G4510">
        <f>INDEX(Seat!E:E,MATCH(SeatReservations!C4510,Seat!A:A,0))</f>
        <v>0</v>
      </c>
    </row>
    <row r="4511" spans="1:7" x14ac:dyDescent="0.25">
      <c r="A4511">
        <v>4510</v>
      </c>
      <c r="B4511">
        <v>1463</v>
      </c>
      <c r="C4511">
        <v>1405</v>
      </c>
      <c r="D4511">
        <f>INDEX(Reservations[Hall (won''t be transferred to database)],MATCH(SeatReservations[[#This Row],[Reservation]],Reservations[Id],0))</f>
        <v>10</v>
      </c>
      <c r="E4511">
        <f>INDEX(Reservations[Screening],MATCH(SeatReservations[[#This Row],[Reservation]],Reservations[Id],0))</f>
        <v>109</v>
      </c>
      <c r="F4511">
        <f t="shared" si="70"/>
        <v>1</v>
      </c>
      <c r="G4511">
        <f>INDEX(Seat!E:E,MATCH(SeatReservations!C4511,Seat!A:A,0))</f>
        <v>0</v>
      </c>
    </row>
    <row r="4512" spans="1:7" x14ac:dyDescent="0.25">
      <c r="A4512">
        <v>4511</v>
      </c>
      <c r="B4512">
        <v>2728</v>
      </c>
      <c r="C4512">
        <v>1232</v>
      </c>
      <c r="D4512">
        <f>INDEX(Reservations[Hall (won''t be transferred to database)],MATCH(SeatReservations[[#This Row],[Reservation]],Reservations[Id],0))</f>
        <v>7</v>
      </c>
      <c r="E4512">
        <f>INDEX(Reservations[Screening],MATCH(SeatReservations[[#This Row],[Reservation]],Reservations[Id],0))</f>
        <v>796</v>
      </c>
      <c r="F4512">
        <f t="shared" si="70"/>
        <v>1</v>
      </c>
      <c r="G4512">
        <f>INDEX(Seat!E:E,MATCH(SeatReservations!C4512,Seat!A:A,0))</f>
        <v>0</v>
      </c>
    </row>
    <row r="4513" spans="1:7" x14ac:dyDescent="0.25">
      <c r="A4513">
        <v>4512</v>
      </c>
      <c r="B4513">
        <v>2579</v>
      </c>
      <c r="C4513">
        <v>1369</v>
      </c>
      <c r="D4513">
        <f>INDEX(Reservations[Hall (won''t be transferred to database)],MATCH(SeatReservations[[#This Row],[Reservation]],Reservations[Id],0))</f>
        <v>9</v>
      </c>
      <c r="E4513">
        <f>INDEX(Reservations[Screening],MATCH(SeatReservations[[#This Row],[Reservation]],Reservations[Id],0))</f>
        <v>611</v>
      </c>
      <c r="F4513">
        <f t="shared" si="70"/>
        <v>1</v>
      </c>
      <c r="G4513">
        <f>INDEX(Seat!E:E,MATCH(SeatReservations!C4513,Seat!A:A,0))</f>
        <v>0</v>
      </c>
    </row>
    <row r="4514" spans="1:7" x14ac:dyDescent="0.25">
      <c r="A4514">
        <v>4513</v>
      </c>
      <c r="B4514">
        <v>2994</v>
      </c>
      <c r="C4514">
        <v>1138</v>
      </c>
      <c r="D4514">
        <f>INDEX(Reservations[Hall (won''t be transferred to database)],MATCH(SeatReservations[[#This Row],[Reservation]],Reservations[Id],0))</f>
        <v>6</v>
      </c>
      <c r="E4514">
        <f>INDEX(Reservations[Screening],MATCH(SeatReservations[[#This Row],[Reservation]],Reservations[Id],0))</f>
        <v>724</v>
      </c>
      <c r="F4514">
        <f t="shared" si="70"/>
        <v>1</v>
      </c>
      <c r="G4514">
        <f>INDEX(Seat!E:E,MATCH(SeatReservations!C4514,Seat!A:A,0))</f>
        <v>0</v>
      </c>
    </row>
    <row r="4515" spans="1:7" x14ac:dyDescent="0.25">
      <c r="A4515">
        <v>4514</v>
      </c>
      <c r="B4515">
        <v>2059</v>
      </c>
      <c r="C4515">
        <v>1355</v>
      </c>
      <c r="D4515">
        <f>INDEX(Reservations[Hall (won''t be transferred to database)],MATCH(SeatReservations[[#This Row],[Reservation]],Reservations[Id],0))</f>
        <v>9</v>
      </c>
      <c r="E4515">
        <f>INDEX(Reservations[Screening],MATCH(SeatReservations[[#This Row],[Reservation]],Reservations[Id],0))</f>
        <v>805</v>
      </c>
      <c r="F4515">
        <f t="shared" si="70"/>
        <v>1</v>
      </c>
      <c r="G4515">
        <f>INDEX(Seat!E:E,MATCH(SeatReservations!C4515,Seat!A:A,0))</f>
        <v>0</v>
      </c>
    </row>
    <row r="4516" spans="1:7" x14ac:dyDescent="0.25">
      <c r="A4516">
        <v>4515</v>
      </c>
      <c r="B4516">
        <v>1764</v>
      </c>
      <c r="C4516">
        <v>1314</v>
      </c>
      <c r="D4516">
        <f>INDEX(Reservations[Hall (won''t be transferred to database)],MATCH(SeatReservations[[#This Row],[Reservation]],Reservations[Id],0))</f>
        <v>8</v>
      </c>
      <c r="E4516">
        <f>INDEX(Reservations[Screening],MATCH(SeatReservations[[#This Row],[Reservation]],Reservations[Id],0))</f>
        <v>7</v>
      </c>
      <c r="F4516">
        <f t="shared" si="70"/>
        <v>1</v>
      </c>
      <c r="G4516">
        <f>INDEX(Seat!E:E,MATCH(SeatReservations!C4516,Seat!A:A,0))</f>
        <v>0</v>
      </c>
    </row>
    <row r="4517" spans="1:7" x14ac:dyDescent="0.25">
      <c r="A4517">
        <v>4516</v>
      </c>
      <c r="B4517">
        <v>2510</v>
      </c>
      <c r="C4517">
        <v>32</v>
      </c>
      <c r="D4517">
        <f>INDEX(Reservations[Hall (won''t be transferred to database)],MATCH(SeatReservations[[#This Row],[Reservation]],Reservations[Id],0))</f>
        <v>1</v>
      </c>
      <c r="E4517">
        <f>INDEX(Reservations[Screening],MATCH(SeatReservations[[#This Row],[Reservation]],Reservations[Id],0))</f>
        <v>721</v>
      </c>
      <c r="F4517">
        <f t="shared" si="70"/>
        <v>1</v>
      </c>
      <c r="G4517">
        <f>INDEX(Seat!E:E,MATCH(SeatReservations!C4517,Seat!A:A,0))</f>
        <v>0</v>
      </c>
    </row>
    <row r="4518" spans="1:7" x14ac:dyDescent="0.25">
      <c r="A4518">
        <v>4517</v>
      </c>
      <c r="B4518">
        <v>258</v>
      </c>
      <c r="C4518">
        <v>694</v>
      </c>
      <c r="D4518">
        <f>INDEX(Reservations[Hall (won''t be transferred to database)],MATCH(SeatReservations[[#This Row],[Reservation]],Reservations[Id],0))</f>
        <v>3</v>
      </c>
      <c r="E4518">
        <f>INDEX(Reservations[Screening],MATCH(SeatReservations[[#This Row],[Reservation]],Reservations[Id],0))</f>
        <v>808</v>
      </c>
      <c r="F4518">
        <f t="shared" si="70"/>
        <v>1</v>
      </c>
      <c r="G4518">
        <f>INDEX(Seat!E:E,MATCH(SeatReservations!C4518,Seat!A:A,0))</f>
        <v>0</v>
      </c>
    </row>
    <row r="4519" spans="1:7" x14ac:dyDescent="0.25">
      <c r="A4519">
        <v>4518</v>
      </c>
      <c r="B4519">
        <v>2025</v>
      </c>
      <c r="C4519">
        <v>906</v>
      </c>
      <c r="D4519">
        <f>INDEX(Reservations[Hall (won''t be transferred to database)],MATCH(SeatReservations[[#This Row],[Reservation]],Reservations[Id],0))</f>
        <v>4</v>
      </c>
      <c r="E4519">
        <f>INDEX(Reservations[Screening],MATCH(SeatReservations[[#This Row],[Reservation]],Reservations[Id],0))</f>
        <v>653</v>
      </c>
      <c r="F4519">
        <f t="shared" si="70"/>
        <v>1</v>
      </c>
      <c r="G4519">
        <f>INDEX(Seat!E:E,MATCH(SeatReservations!C4519,Seat!A:A,0))</f>
        <v>0</v>
      </c>
    </row>
    <row r="4520" spans="1:7" x14ac:dyDescent="0.25">
      <c r="A4520">
        <v>4519</v>
      </c>
      <c r="B4520">
        <v>2683</v>
      </c>
      <c r="C4520">
        <v>1428</v>
      </c>
      <c r="D4520">
        <f>INDEX(Reservations[Hall (won''t be transferred to database)],MATCH(SeatReservations[[#This Row],[Reservation]],Reservations[Id],0))</f>
        <v>10</v>
      </c>
      <c r="E4520">
        <f>INDEX(Reservations[Screening],MATCH(SeatReservations[[#This Row],[Reservation]],Reservations[Id],0))</f>
        <v>815</v>
      </c>
      <c r="F4520">
        <f t="shared" si="70"/>
        <v>1</v>
      </c>
      <c r="G4520">
        <f>INDEX(Seat!E:E,MATCH(SeatReservations!C4520,Seat!A:A,0))</f>
        <v>0</v>
      </c>
    </row>
    <row r="4521" spans="1:7" x14ac:dyDescent="0.25">
      <c r="A4521">
        <v>4520</v>
      </c>
      <c r="B4521">
        <v>586</v>
      </c>
      <c r="C4521">
        <v>1310</v>
      </c>
      <c r="D4521">
        <f>INDEX(Reservations[Hall (won''t be transferred to database)],MATCH(SeatReservations[[#This Row],[Reservation]],Reservations[Id],0))</f>
        <v>8</v>
      </c>
      <c r="E4521">
        <f>INDEX(Reservations[Screening],MATCH(SeatReservations[[#This Row],[Reservation]],Reservations[Id],0))</f>
        <v>649</v>
      </c>
      <c r="F4521">
        <f t="shared" si="70"/>
        <v>1</v>
      </c>
      <c r="G4521">
        <f>INDEX(Seat!E:E,MATCH(SeatReservations!C4521,Seat!A:A,0))</f>
        <v>0</v>
      </c>
    </row>
    <row r="4522" spans="1:7" x14ac:dyDescent="0.25">
      <c r="A4522">
        <v>4521</v>
      </c>
      <c r="B4522">
        <v>2373</v>
      </c>
      <c r="C4522">
        <v>1193</v>
      </c>
      <c r="D4522">
        <f>INDEX(Reservations[Hall (won''t be transferred to database)],MATCH(SeatReservations[[#This Row],[Reservation]],Reservations[Id],0))</f>
        <v>7</v>
      </c>
      <c r="E4522">
        <f>INDEX(Reservations[Screening],MATCH(SeatReservations[[#This Row],[Reservation]],Reservations[Id],0))</f>
        <v>742</v>
      </c>
      <c r="F4522">
        <f t="shared" si="70"/>
        <v>1</v>
      </c>
      <c r="G4522">
        <f>INDEX(Seat!E:E,MATCH(SeatReservations!C4522,Seat!A:A,0))</f>
        <v>0</v>
      </c>
    </row>
    <row r="4523" spans="1:7" x14ac:dyDescent="0.25">
      <c r="A4523">
        <v>4522</v>
      </c>
      <c r="B4523">
        <v>2401</v>
      </c>
      <c r="C4523">
        <v>270</v>
      </c>
      <c r="D4523">
        <f>INDEX(Reservations[Hall (won''t be transferred to database)],MATCH(SeatReservations[[#This Row],[Reservation]],Reservations[Id],0))</f>
        <v>2</v>
      </c>
      <c r="E4523">
        <f>INDEX(Reservations[Screening],MATCH(SeatReservations[[#This Row],[Reservation]],Reservations[Id],0))</f>
        <v>787</v>
      </c>
      <c r="F4523">
        <f t="shared" si="70"/>
        <v>1</v>
      </c>
      <c r="G4523">
        <f>INDEX(Seat!E:E,MATCH(SeatReservations!C4523,Seat!A:A,0))</f>
        <v>0</v>
      </c>
    </row>
    <row r="4524" spans="1:7" x14ac:dyDescent="0.25">
      <c r="A4524">
        <v>4523</v>
      </c>
      <c r="B4524">
        <v>1372</v>
      </c>
      <c r="C4524">
        <v>1398</v>
      </c>
      <c r="D4524">
        <f>INDEX(Reservations[Hall (won''t be transferred to database)],MATCH(SeatReservations[[#This Row],[Reservation]],Reservations[Id],0))</f>
        <v>10</v>
      </c>
      <c r="E4524">
        <f>INDEX(Reservations[Screening],MATCH(SeatReservations[[#This Row],[Reservation]],Reservations[Id],0))</f>
        <v>167</v>
      </c>
      <c r="F4524">
        <f t="shared" si="70"/>
        <v>1</v>
      </c>
      <c r="G4524">
        <f>INDEX(Seat!E:E,MATCH(SeatReservations!C4524,Seat!A:A,0))</f>
        <v>0</v>
      </c>
    </row>
    <row r="4525" spans="1:7" x14ac:dyDescent="0.25">
      <c r="A4525">
        <v>4524</v>
      </c>
      <c r="B4525">
        <v>1183</v>
      </c>
      <c r="C4525">
        <v>1206</v>
      </c>
      <c r="D4525">
        <f>INDEX(Reservations[Hall (won''t be transferred to database)],MATCH(SeatReservations[[#This Row],[Reservation]],Reservations[Id],0))</f>
        <v>7</v>
      </c>
      <c r="E4525">
        <f>INDEX(Reservations[Screening],MATCH(SeatReservations[[#This Row],[Reservation]],Reservations[Id],0))</f>
        <v>294</v>
      </c>
      <c r="F4525">
        <f t="shared" si="70"/>
        <v>1</v>
      </c>
      <c r="G4525">
        <f>INDEX(Seat!E:E,MATCH(SeatReservations!C4525,Seat!A:A,0))</f>
        <v>0</v>
      </c>
    </row>
    <row r="4526" spans="1:7" x14ac:dyDescent="0.25">
      <c r="A4526">
        <v>4525</v>
      </c>
      <c r="B4526">
        <v>904</v>
      </c>
      <c r="C4526">
        <v>716</v>
      </c>
      <c r="D4526">
        <f>INDEX(Reservations[Hall (won''t be transferred to database)],MATCH(SeatReservations[[#This Row],[Reservation]],Reservations[Id],0))</f>
        <v>3</v>
      </c>
      <c r="E4526">
        <f>INDEX(Reservations[Screening],MATCH(SeatReservations[[#This Row],[Reservation]],Reservations[Id],0))</f>
        <v>757</v>
      </c>
      <c r="F4526">
        <f t="shared" si="70"/>
        <v>1</v>
      </c>
      <c r="G4526">
        <f>INDEX(Seat!E:E,MATCH(SeatReservations!C4526,Seat!A:A,0))</f>
        <v>0</v>
      </c>
    </row>
    <row r="4527" spans="1:7" x14ac:dyDescent="0.25">
      <c r="A4527">
        <v>4526</v>
      </c>
      <c r="B4527">
        <v>1599</v>
      </c>
      <c r="C4527">
        <v>1358</v>
      </c>
      <c r="D4527">
        <f>INDEX(Reservations[Hall (won''t be transferred to database)],MATCH(SeatReservations[[#This Row],[Reservation]],Reservations[Id],0))</f>
        <v>9</v>
      </c>
      <c r="E4527">
        <f>INDEX(Reservations[Screening],MATCH(SeatReservations[[#This Row],[Reservation]],Reservations[Id],0))</f>
        <v>199</v>
      </c>
      <c r="F4527">
        <f t="shared" si="70"/>
        <v>1</v>
      </c>
      <c r="G4527">
        <f>INDEX(Seat!E:E,MATCH(SeatReservations!C4527,Seat!A:A,0))</f>
        <v>0</v>
      </c>
    </row>
    <row r="4528" spans="1:7" x14ac:dyDescent="0.25">
      <c r="A4528">
        <v>4527</v>
      </c>
      <c r="B4528">
        <v>2704</v>
      </c>
      <c r="C4528">
        <v>1394</v>
      </c>
      <c r="D4528">
        <f>INDEX(Reservations[Hall (won''t be transferred to database)],MATCH(SeatReservations[[#This Row],[Reservation]],Reservations[Id],0))</f>
        <v>10</v>
      </c>
      <c r="E4528">
        <f>INDEX(Reservations[Screening],MATCH(SeatReservations[[#This Row],[Reservation]],Reservations[Id],0))</f>
        <v>704</v>
      </c>
      <c r="F4528">
        <f t="shared" si="70"/>
        <v>1</v>
      </c>
      <c r="G4528">
        <f>INDEX(Seat!E:E,MATCH(SeatReservations!C4528,Seat!A:A,0))</f>
        <v>0</v>
      </c>
    </row>
    <row r="4529" spans="1:7" x14ac:dyDescent="0.25">
      <c r="A4529">
        <v>4528</v>
      </c>
      <c r="B4529">
        <v>34</v>
      </c>
      <c r="C4529">
        <v>550</v>
      </c>
      <c r="D4529">
        <f>INDEX(Reservations[Hall (won''t be transferred to database)],MATCH(SeatReservations[[#This Row],[Reservation]],Reservations[Id],0))</f>
        <v>3</v>
      </c>
      <c r="E4529">
        <f>INDEX(Reservations[Screening],MATCH(SeatReservations[[#This Row],[Reservation]],Reservations[Id],0))</f>
        <v>712</v>
      </c>
      <c r="F4529">
        <f t="shared" si="70"/>
        <v>1</v>
      </c>
      <c r="G4529">
        <f>INDEX(Seat!E:E,MATCH(SeatReservations!C4529,Seat!A:A,0))</f>
        <v>0</v>
      </c>
    </row>
    <row r="4530" spans="1:7" x14ac:dyDescent="0.25">
      <c r="A4530">
        <v>4529</v>
      </c>
      <c r="B4530">
        <v>2803</v>
      </c>
      <c r="C4530">
        <v>1275</v>
      </c>
      <c r="D4530">
        <f>INDEX(Reservations[Hall (won''t be transferred to database)],MATCH(SeatReservations[[#This Row],[Reservation]],Reservations[Id],0))</f>
        <v>8</v>
      </c>
      <c r="E4530">
        <f>INDEX(Reservations[Screening],MATCH(SeatReservations[[#This Row],[Reservation]],Reservations[Id],0))</f>
        <v>633</v>
      </c>
      <c r="F4530">
        <f t="shared" si="70"/>
        <v>1</v>
      </c>
      <c r="G4530">
        <f>INDEX(Seat!E:E,MATCH(SeatReservations!C4530,Seat!A:A,0))</f>
        <v>0</v>
      </c>
    </row>
    <row r="4531" spans="1:7" x14ac:dyDescent="0.25">
      <c r="A4531">
        <v>4530</v>
      </c>
      <c r="B4531">
        <v>2449</v>
      </c>
      <c r="C4531">
        <v>775</v>
      </c>
      <c r="D4531">
        <f>INDEX(Reservations[Hall (won''t be transferred to database)],MATCH(SeatReservations[[#This Row],[Reservation]],Reservations[Id],0))</f>
        <v>4</v>
      </c>
      <c r="E4531">
        <f>INDEX(Reservations[Screening],MATCH(SeatReservations[[#This Row],[Reservation]],Reservations[Id],0))</f>
        <v>636</v>
      </c>
      <c r="F4531">
        <f t="shared" si="70"/>
        <v>1</v>
      </c>
      <c r="G4531">
        <f>INDEX(Seat!E:E,MATCH(SeatReservations!C4531,Seat!A:A,0))</f>
        <v>0</v>
      </c>
    </row>
    <row r="4532" spans="1:7" x14ac:dyDescent="0.25">
      <c r="A4532">
        <v>4531</v>
      </c>
      <c r="B4532">
        <v>286</v>
      </c>
      <c r="C4532">
        <v>1331</v>
      </c>
      <c r="D4532">
        <f>INDEX(Reservations[Hall (won''t be transferred to database)],MATCH(SeatReservations[[#This Row],[Reservation]],Reservations[Id],0))</f>
        <v>9</v>
      </c>
      <c r="E4532">
        <f>INDEX(Reservations[Screening],MATCH(SeatReservations[[#This Row],[Reservation]],Reservations[Id],0))</f>
        <v>670</v>
      </c>
      <c r="F4532">
        <f t="shared" si="70"/>
        <v>2</v>
      </c>
      <c r="G4532">
        <f>INDEX(Seat!E:E,MATCH(SeatReservations!C4532,Seat!A:A,0))</f>
        <v>0</v>
      </c>
    </row>
    <row r="4533" spans="1:7" x14ac:dyDescent="0.25">
      <c r="A4533">
        <v>4532</v>
      </c>
      <c r="B4533">
        <v>2681</v>
      </c>
      <c r="C4533">
        <v>1006</v>
      </c>
      <c r="D4533">
        <f>INDEX(Reservations[Hall (won''t be transferred to database)],MATCH(SeatReservations[[#This Row],[Reservation]],Reservations[Id],0))</f>
        <v>5</v>
      </c>
      <c r="E4533">
        <f>INDEX(Reservations[Screening],MATCH(SeatReservations[[#This Row],[Reservation]],Reservations[Id],0))</f>
        <v>838</v>
      </c>
      <c r="F4533">
        <f t="shared" si="70"/>
        <v>1</v>
      </c>
      <c r="G4533">
        <f>INDEX(Seat!E:E,MATCH(SeatReservations!C4533,Seat!A:A,0))</f>
        <v>0</v>
      </c>
    </row>
    <row r="4534" spans="1:7" x14ac:dyDescent="0.25">
      <c r="A4534">
        <v>4533</v>
      </c>
      <c r="B4534">
        <v>1284</v>
      </c>
      <c r="C4534">
        <v>166</v>
      </c>
      <c r="D4534">
        <f>INDEX(Reservations[Hall (won''t be transferred to database)],MATCH(SeatReservations[[#This Row],[Reservation]],Reservations[Id],0))</f>
        <v>1</v>
      </c>
      <c r="E4534">
        <f>INDEX(Reservations[Screening],MATCH(SeatReservations[[#This Row],[Reservation]],Reservations[Id],0))</f>
        <v>254</v>
      </c>
      <c r="F4534">
        <f t="shared" si="70"/>
        <v>1</v>
      </c>
      <c r="G4534">
        <f>INDEX(Seat!E:E,MATCH(SeatReservations!C4534,Seat!A:A,0))</f>
        <v>0</v>
      </c>
    </row>
    <row r="4535" spans="1:7" x14ac:dyDescent="0.25">
      <c r="A4535">
        <v>4534</v>
      </c>
      <c r="B4535">
        <v>1923</v>
      </c>
      <c r="C4535">
        <v>1163</v>
      </c>
      <c r="D4535">
        <f>INDEX(Reservations[Hall (won''t be transferred to database)],MATCH(SeatReservations[[#This Row],[Reservation]],Reservations[Id],0))</f>
        <v>7</v>
      </c>
      <c r="E4535">
        <f>INDEX(Reservations[Screening],MATCH(SeatReservations[[#This Row],[Reservation]],Reservations[Id],0))</f>
        <v>173</v>
      </c>
      <c r="F4535">
        <f t="shared" si="70"/>
        <v>1</v>
      </c>
      <c r="G4535">
        <f>INDEX(Seat!E:E,MATCH(SeatReservations!C4535,Seat!A:A,0))</f>
        <v>0</v>
      </c>
    </row>
    <row r="4536" spans="1:7" x14ac:dyDescent="0.25">
      <c r="A4536">
        <v>4535</v>
      </c>
      <c r="B4536">
        <v>907</v>
      </c>
      <c r="C4536">
        <v>1126</v>
      </c>
      <c r="D4536">
        <f>INDEX(Reservations[Hall (won''t be transferred to database)],MATCH(SeatReservations[[#This Row],[Reservation]],Reservations[Id],0))</f>
        <v>6</v>
      </c>
      <c r="E4536">
        <f>INDEX(Reservations[Screening],MATCH(SeatReservations[[#This Row],[Reservation]],Reservations[Id],0))</f>
        <v>624</v>
      </c>
      <c r="F4536">
        <f t="shared" si="70"/>
        <v>2</v>
      </c>
      <c r="G4536">
        <f>INDEX(Seat!E:E,MATCH(SeatReservations!C4536,Seat!A:A,0))</f>
        <v>0</v>
      </c>
    </row>
    <row r="4537" spans="1:7" x14ac:dyDescent="0.25">
      <c r="A4537">
        <v>4536</v>
      </c>
      <c r="B4537">
        <v>2486</v>
      </c>
      <c r="C4537">
        <v>391</v>
      </c>
      <c r="D4537">
        <f>INDEX(Reservations[Hall (won''t be transferred to database)],MATCH(SeatReservations[[#This Row],[Reservation]],Reservations[Id],0))</f>
        <v>2</v>
      </c>
      <c r="E4537">
        <f>INDEX(Reservations[Screening],MATCH(SeatReservations[[#This Row],[Reservation]],Reservations[Id],0))</f>
        <v>623</v>
      </c>
      <c r="F4537">
        <f t="shared" si="70"/>
        <v>1</v>
      </c>
      <c r="G4537">
        <f>INDEX(Seat!E:E,MATCH(SeatReservations!C4537,Seat!A:A,0))</f>
        <v>0</v>
      </c>
    </row>
    <row r="4538" spans="1:7" x14ac:dyDescent="0.25">
      <c r="A4538">
        <v>4537</v>
      </c>
      <c r="B4538">
        <v>2045</v>
      </c>
      <c r="C4538">
        <v>906</v>
      </c>
      <c r="D4538">
        <f>INDEX(Reservations[Hall (won''t be transferred to database)],MATCH(SeatReservations[[#This Row],[Reservation]],Reservations[Id],0))</f>
        <v>4</v>
      </c>
      <c r="E4538">
        <f>INDEX(Reservations[Screening],MATCH(SeatReservations[[#This Row],[Reservation]],Reservations[Id],0))</f>
        <v>802</v>
      </c>
      <c r="F4538">
        <f t="shared" si="70"/>
        <v>1</v>
      </c>
      <c r="G4538">
        <f>INDEX(Seat!E:E,MATCH(SeatReservations!C4538,Seat!A:A,0))</f>
        <v>0</v>
      </c>
    </row>
    <row r="4539" spans="1:7" x14ac:dyDescent="0.25">
      <c r="A4539">
        <v>4538</v>
      </c>
      <c r="B4539">
        <v>1272</v>
      </c>
      <c r="C4539">
        <v>905</v>
      </c>
      <c r="D4539">
        <f>INDEX(Reservations[Hall (won''t be transferred to database)],MATCH(SeatReservations[[#This Row],[Reservation]],Reservations[Id],0))</f>
        <v>4</v>
      </c>
      <c r="E4539">
        <f>INDEX(Reservations[Screening],MATCH(SeatReservations[[#This Row],[Reservation]],Reservations[Id],0))</f>
        <v>35</v>
      </c>
      <c r="F4539">
        <f t="shared" si="70"/>
        <v>1</v>
      </c>
      <c r="G4539">
        <f>INDEX(Seat!E:E,MATCH(SeatReservations!C4539,Seat!A:A,0))</f>
        <v>0</v>
      </c>
    </row>
    <row r="4540" spans="1:7" x14ac:dyDescent="0.25">
      <c r="A4540">
        <v>4539</v>
      </c>
      <c r="B4540">
        <v>1470</v>
      </c>
      <c r="C4540">
        <v>1361</v>
      </c>
      <c r="D4540">
        <f>INDEX(Reservations[Hall (won''t be transferred to database)],MATCH(SeatReservations[[#This Row],[Reservation]],Reservations[Id],0))</f>
        <v>9</v>
      </c>
      <c r="E4540">
        <f>INDEX(Reservations[Screening],MATCH(SeatReservations[[#This Row],[Reservation]],Reservations[Id],0))</f>
        <v>124</v>
      </c>
      <c r="F4540">
        <f t="shared" si="70"/>
        <v>1</v>
      </c>
      <c r="G4540">
        <f>INDEX(Seat!E:E,MATCH(SeatReservations!C4540,Seat!A:A,0))</f>
        <v>0</v>
      </c>
    </row>
    <row r="4541" spans="1:7" x14ac:dyDescent="0.25">
      <c r="A4541">
        <v>4540</v>
      </c>
      <c r="B4541">
        <v>339</v>
      </c>
      <c r="C4541">
        <v>29</v>
      </c>
      <c r="D4541">
        <f>INDEX(Reservations[Hall (won''t be transferred to database)],MATCH(SeatReservations[[#This Row],[Reservation]],Reservations[Id],0))</f>
        <v>1</v>
      </c>
      <c r="E4541">
        <f>INDEX(Reservations[Screening],MATCH(SeatReservations[[#This Row],[Reservation]],Reservations[Id],0))</f>
        <v>826</v>
      </c>
      <c r="F4541">
        <f t="shared" si="70"/>
        <v>1</v>
      </c>
      <c r="G4541">
        <f>INDEX(Seat!E:E,MATCH(SeatReservations!C4541,Seat!A:A,0))</f>
        <v>0</v>
      </c>
    </row>
    <row r="4542" spans="1:7" x14ac:dyDescent="0.25">
      <c r="A4542">
        <v>4541</v>
      </c>
      <c r="B4542">
        <v>737</v>
      </c>
      <c r="C4542">
        <v>173</v>
      </c>
      <c r="D4542">
        <f>INDEX(Reservations[Hall (won''t be transferred to database)],MATCH(SeatReservations[[#This Row],[Reservation]],Reservations[Id],0))</f>
        <v>1</v>
      </c>
      <c r="E4542">
        <f>INDEX(Reservations[Screening],MATCH(SeatReservations[[#This Row],[Reservation]],Reservations[Id],0))</f>
        <v>826</v>
      </c>
      <c r="F4542">
        <f t="shared" si="70"/>
        <v>1</v>
      </c>
      <c r="G4542">
        <f>INDEX(Seat!E:E,MATCH(SeatReservations!C4542,Seat!A:A,0))</f>
        <v>0</v>
      </c>
    </row>
    <row r="4543" spans="1:7" x14ac:dyDescent="0.25">
      <c r="A4543">
        <v>4542</v>
      </c>
      <c r="B4543">
        <v>233</v>
      </c>
      <c r="C4543">
        <v>1381</v>
      </c>
      <c r="D4543">
        <f>INDEX(Reservations[Hall (won''t be transferred to database)],MATCH(SeatReservations[[#This Row],[Reservation]],Reservations[Id],0))</f>
        <v>10</v>
      </c>
      <c r="E4543">
        <f>INDEX(Reservations[Screening],MATCH(SeatReservations[[#This Row],[Reservation]],Reservations[Id],0))</f>
        <v>760</v>
      </c>
      <c r="F4543">
        <f t="shared" si="70"/>
        <v>2</v>
      </c>
      <c r="G4543">
        <f>INDEX(Seat!E:E,MATCH(SeatReservations!C4543,Seat!A:A,0))</f>
        <v>0</v>
      </c>
    </row>
    <row r="4544" spans="1:7" x14ac:dyDescent="0.25">
      <c r="A4544">
        <v>4543</v>
      </c>
      <c r="B4544">
        <v>924</v>
      </c>
      <c r="C4544">
        <v>4</v>
      </c>
      <c r="D4544">
        <f>INDEX(Reservations[Hall (won''t be transferred to database)],MATCH(SeatReservations[[#This Row],[Reservation]],Reservations[Id],0))</f>
        <v>1</v>
      </c>
      <c r="E4544">
        <f>INDEX(Reservations[Screening],MATCH(SeatReservations[[#This Row],[Reservation]],Reservations[Id],0))</f>
        <v>735</v>
      </c>
      <c r="F4544">
        <f t="shared" si="70"/>
        <v>1</v>
      </c>
      <c r="G4544">
        <f>INDEX(Seat!E:E,MATCH(SeatReservations!C4544,Seat!A:A,0))</f>
        <v>0</v>
      </c>
    </row>
    <row r="4545" spans="1:7" x14ac:dyDescent="0.25">
      <c r="A4545">
        <v>4544</v>
      </c>
      <c r="B4545">
        <v>924</v>
      </c>
      <c r="C4545">
        <v>45</v>
      </c>
      <c r="D4545">
        <f>INDEX(Reservations[Hall (won''t be transferred to database)],MATCH(SeatReservations[[#This Row],[Reservation]],Reservations[Id],0))</f>
        <v>1</v>
      </c>
      <c r="E4545">
        <f>INDEX(Reservations[Screening],MATCH(SeatReservations[[#This Row],[Reservation]],Reservations[Id],0))</f>
        <v>735</v>
      </c>
      <c r="F4545">
        <f t="shared" si="70"/>
        <v>1</v>
      </c>
      <c r="G4545">
        <f>INDEX(Seat!E:E,MATCH(SeatReservations!C4545,Seat!A:A,0))</f>
        <v>0</v>
      </c>
    </row>
    <row r="4546" spans="1:7" x14ac:dyDescent="0.25">
      <c r="A4546">
        <v>4545</v>
      </c>
      <c r="B4546">
        <v>1129</v>
      </c>
      <c r="C4546">
        <v>121</v>
      </c>
      <c r="D4546">
        <f>INDEX(Reservations[Hall (won''t be transferred to database)],MATCH(SeatReservations[[#This Row],[Reservation]],Reservations[Id],0))</f>
        <v>1</v>
      </c>
      <c r="E4546">
        <f>INDEX(Reservations[Screening],MATCH(SeatReservations[[#This Row],[Reservation]],Reservations[Id],0))</f>
        <v>201</v>
      </c>
      <c r="F4546">
        <f t="shared" ref="F4546:F4609" si="71">COUNTIFS($E$1:$E$15894,E4546,$C$1:$C$15894,C4546)</f>
        <v>1</v>
      </c>
      <c r="G4546">
        <f>INDEX(Seat!E:E,MATCH(SeatReservations!C4546,Seat!A:A,0))</f>
        <v>0</v>
      </c>
    </row>
    <row r="4547" spans="1:7" x14ac:dyDescent="0.25">
      <c r="A4547">
        <v>4546</v>
      </c>
      <c r="B4547">
        <v>191</v>
      </c>
      <c r="C4547">
        <v>57</v>
      </c>
      <c r="D4547">
        <f>INDEX(Reservations[Hall (won''t be transferred to database)],MATCH(SeatReservations[[#This Row],[Reservation]],Reservations[Id],0))</f>
        <v>1</v>
      </c>
      <c r="E4547">
        <f>INDEX(Reservations[Screening],MATCH(SeatReservations[[#This Row],[Reservation]],Reservations[Id],0))</f>
        <v>744</v>
      </c>
      <c r="F4547">
        <f t="shared" si="71"/>
        <v>2</v>
      </c>
      <c r="G4547">
        <f>INDEX(Seat!E:E,MATCH(SeatReservations!C4547,Seat!A:A,0))</f>
        <v>0</v>
      </c>
    </row>
    <row r="4548" spans="1:7" x14ac:dyDescent="0.25">
      <c r="A4548">
        <v>4547</v>
      </c>
      <c r="B4548">
        <v>1362</v>
      </c>
      <c r="C4548">
        <v>849</v>
      </c>
      <c r="D4548">
        <f>INDEX(Reservations[Hall (won''t be transferred to database)],MATCH(SeatReservations[[#This Row],[Reservation]],Reservations[Id],0))</f>
        <v>4</v>
      </c>
      <c r="E4548">
        <f>INDEX(Reservations[Screening],MATCH(SeatReservations[[#This Row],[Reservation]],Reservations[Id],0))</f>
        <v>97</v>
      </c>
      <c r="F4548">
        <f t="shared" si="71"/>
        <v>1</v>
      </c>
      <c r="G4548">
        <f>INDEX(Seat!E:E,MATCH(SeatReservations!C4548,Seat!A:A,0))</f>
        <v>0</v>
      </c>
    </row>
    <row r="4549" spans="1:7" x14ac:dyDescent="0.25">
      <c r="A4549">
        <v>4548</v>
      </c>
      <c r="B4549">
        <v>2365</v>
      </c>
      <c r="C4549">
        <v>354</v>
      </c>
      <c r="D4549">
        <f>INDEX(Reservations[Hall (won''t be transferred to database)],MATCH(SeatReservations[[#This Row],[Reservation]],Reservations[Id],0))</f>
        <v>2</v>
      </c>
      <c r="E4549">
        <f>INDEX(Reservations[Screening],MATCH(SeatReservations[[#This Row],[Reservation]],Reservations[Id],0))</f>
        <v>837</v>
      </c>
      <c r="F4549">
        <f t="shared" si="71"/>
        <v>1</v>
      </c>
      <c r="G4549">
        <f>INDEX(Seat!E:E,MATCH(SeatReservations!C4549,Seat!A:A,0))</f>
        <v>0</v>
      </c>
    </row>
    <row r="4550" spans="1:7" x14ac:dyDescent="0.25">
      <c r="A4550">
        <v>4549</v>
      </c>
      <c r="B4550">
        <v>1490</v>
      </c>
      <c r="C4550">
        <v>1338</v>
      </c>
      <c r="D4550">
        <f>INDEX(Reservations[Hall (won''t be transferred to database)],MATCH(SeatReservations[[#This Row],[Reservation]],Reservations[Id],0))</f>
        <v>9</v>
      </c>
      <c r="E4550">
        <f>INDEX(Reservations[Screening],MATCH(SeatReservations[[#This Row],[Reservation]],Reservations[Id],0))</f>
        <v>64</v>
      </c>
      <c r="F4550">
        <f t="shared" si="71"/>
        <v>1</v>
      </c>
      <c r="G4550">
        <f>INDEX(Seat!E:E,MATCH(SeatReservations!C4550,Seat!A:A,0))</f>
        <v>0</v>
      </c>
    </row>
    <row r="4551" spans="1:7" x14ac:dyDescent="0.25">
      <c r="A4551">
        <v>4550</v>
      </c>
      <c r="B4551">
        <v>1186</v>
      </c>
      <c r="C4551">
        <v>666</v>
      </c>
      <c r="D4551">
        <f>INDEX(Reservations[Hall (won''t be transferred to database)],MATCH(SeatReservations[[#This Row],[Reservation]],Reservations[Id],0))</f>
        <v>3</v>
      </c>
      <c r="E4551">
        <f>INDEX(Reservations[Screening],MATCH(SeatReservations[[#This Row],[Reservation]],Reservations[Id],0))</f>
        <v>187</v>
      </c>
      <c r="F4551">
        <f t="shared" si="71"/>
        <v>1</v>
      </c>
      <c r="G4551">
        <f>INDEX(Seat!E:E,MATCH(SeatReservations!C4551,Seat!A:A,0))</f>
        <v>0</v>
      </c>
    </row>
    <row r="4552" spans="1:7" x14ac:dyDescent="0.25">
      <c r="A4552">
        <v>4551</v>
      </c>
      <c r="B4552">
        <v>1547</v>
      </c>
      <c r="C4552">
        <v>365</v>
      </c>
      <c r="D4552">
        <f>INDEX(Reservations[Hall (won''t be transferred to database)],MATCH(SeatReservations[[#This Row],[Reservation]],Reservations[Id],0))</f>
        <v>2</v>
      </c>
      <c r="E4552">
        <f>INDEX(Reservations[Screening],MATCH(SeatReservations[[#This Row],[Reservation]],Reservations[Id],0))</f>
        <v>223</v>
      </c>
      <c r="F4552">
        <f t="shared" si="71"/>
        <v>1</v>
      </c>
      <c r="G4552">
        <f>INDEX(Seat!E:E,MATCH(SeatReservations!C4552,Seat!A:A,0))</f>
        <v>0</v>
      </c>
    </row>
    <row r="4553" spans="1:7" x14ac:dyDescent="0.25">
      <c r="A4553">
        <v>4552</v>
      </c>
      <c r="B4553">
        <v>1809</v>
      </c>
      <c r="C4553">
        <v>668</v>
      </c>
      <c r="D4553">
        <f>INDEX(Reservations[Hall (won''t be transferred to database)],MATCH(SeatReservations[[#This Row],[Reservation]],Reservations[Id],0))</f>
        <v>3</v>
      </c>
      <c r="E4553">
        <f>INDEX(Reservations[Screening],MATCH(SeatReservations[[#This Row],[Reservation]],Reservations[Id],0))</f>
        <v>186</v>
      </c>
      <c r="F4553">
        <f t="shared" si="71"/>
        <v>1</v>
      </c>
      <c r="G4553">
        <f>INDEX(Seat!E:E,MATCH(SeatReservations!C4553,Seat!A:A,0))</f>
        <v>0</v>
      </c>
    </row>
    <row r="4554" spans="1:7" x14ac:dyDescent="0.25">
      <c r="A4554">
        <v>4553</v>
      </c>
      <c r="B4554">
        <v>1854</v>
      </c>
      <c r="C4554">
        <v>1409</v>
      </c>
      <c r="D4554">
        <f>INDEX(Reservations[Hall (won''t be transferred to database)],MATCH(SeatReservations[[#This Row],[Reservation]],Reservations[Id],0))</f>
        <v>10</v>
      </c>
      <c r="E4554">
        <f>INDEX(Reservations[Screening],MATCH(SeatReservations[[#This Row],[Reservation]],Reservations[Id],0))</f>
        <v>79</v>
      </c>
      <c r="F4554">
        <f t="shared" si="71"/>
        <v>1</v>
      </c>
      <c r="G4554">
        <f>INDEX(Seat!E:E,MATCH(SeatReservations!C4554,Seat!A:A,0))</f>
        <v>0</v>
      </c>
    </row>
    <row r="4555" spans="1:7" x14ac:dyDescent="0.25">
      <c r="A4555">
        <v>4554</v>
      </c>
      <c r="B4555">
        <v>1685</v>
      </c>
      <c r="C4555">
        <v>1242</v>
      </c>
      <c r="D4555">
        <f>INDEX(Reservations[Hall (won''t be transferred to database)],MATCH(SeatReservations[[#This Row],[Reservation]],Reservations[Id],0))</f>
        <v>7</v>
      </c>
      <c r="E4555">
        <f>INDEX(Reservations[Screening],MATCH(SeatReservations[[#This Row],[Reservation]],Reservations[Id],0))</f>
        <v>228</v>
      </c>
      <c r="F4555">
        <f t="shared" si="71"/>
        <v>1</v>
      </c>
      <c r="G4555">
        <f>INDEX(Seat!E:E,MATCH(SeatReservations!C4555,Seat!A:A,0))</f>
        <v>0</v>
      </c>
    </row>
    <row r="4556" spans="1:7" x14ac:dyDescent="0.25">
      <c r="A4556">
        <v>4555</v>
      </c>
      <c r="B4556">
        <v>571</v>
      </c>
      <c r="C4556">
        <v>1242</v>
      </c>
      <c r="D4556">
        <f>INDEX(Reservations[Hall (won''t be transferred to database)],MATCH(SeatReservations[[#This Row],[Reservation]],Reservations[Id],0))</f>
        <v>7</v>
      </c>
      <c r="E4556">
        <f>INDEX(Reservations[Screening],MATCH(SeatReservations[[#This Row],[Reservation]],Reservations[Id],0))</f>
        <v>726</v>
      </c>
      <c r="F4556">
        <f t="shared" si="71"/>
        <v>2</v>
      </c>
      <c r="G4556">
        <f>INDEX(Seat!E:E,MATCH(SeatReservations!C4556,Seat!A:A,0))</f>
        <v>0</v>
      </c>
    </row>
    <row r="4557" spans="1:7" x14ac:dyDescent="0.25">
      <c r="A4557">
        <v>4556</v>
      </c>
      <c r="B4557">
        <v>2011</v>
      </c>
      <c r="C4557">
        <v>1194</v>
      </c>
      <c r="D4557">
        <f>INDEX(Reservations[Hall (won''t be transferred to database)],MATCH(SeatReservations[[#This Row],[Reservation]],Reservations[Id],0))</f>
        <v>7</v>
      </c>
      <c r="E4557">
        <f>INDEX(Reservations[Screening],MATCH(SeatReservations[[#This Row],[Reservation]],Reservations[Id],0))</f>
        <v>801</v>
      </c>
      <c r="F4557">
        <f t="shared" si="71"/>
        <v>1</v>
      </c>
      <c r="G4557">
        <f>INDEX(Seat!E:E,MATCH(SeatReservations!C4557,Seat!A:A,0))</f>
        <v>0</v>
      </c>
    </row>
    <row r="4558" spans="1:7" x14ac:dyDescent="0.25">
      <c r="A4558">
        <v>4557</v>
      </c>
      <c r="B4558">
        <v>2343</v>
      </c>
      <c r="C4558">
        <v>348</v>
      </c>
      <c r="D4558">
        <f>INDEX(Reservations[Hall (won''t be transferred to database)],MATCH(SeatReservations[[#This Row],[Reservation]],Reservations[Id],0))</f>
        <v>2</v>
      </c>
      <c r="E4558">
        <f>INDEX(Reservations[Screening],MATCH(SeatReservations[[#This Row],[Reservation]],Reservations[Id],0))</f>
        <v>680</v>
      </c>
      <c r="F4558">
        <f t="shared" si="71"/>
        <v>1</v>
      </c>
      <c r="G4558">
        <f>INDEX(Seat!E:E,MATCH(SeatReservations!C4558,Seat!A:A,0))</f>
        <v>0</v>
      </c>
    </row>
    <row r="4559" spans="1:7" x14ac:dyDescent="0.25">
      <c r="A4559">
        <v>4558</v>
      </c>
      <c r="B4559">
        <v>876</v>
      </c>
      <c r="C4559">
        <v>453</v>
      </c>
      <c r="D4559">
        <f>INDEX(Reservations[Hall (won''t be transferred to database)],MATCH(SeatReservations[[#This Row],[Reservation]],Reservations[Id],0))</f>
        <v>2</v>
      </c>
      <c r="E4559">
        <f>INDEX(Reservations[Screening],MATCH(SeatReservations[[#This Row],[Reservation]],Reservations[Id],0))</f>
        <v>638</v>
      </c>
      <c r="F4559">
        <f t="shared" si="71"/>
        <v>1</v>
      </c>
      <c r="G4559">
        <f>INDEX(Seat!E:E,MATCH(SeatReservations!C4559,Seat!A:A,0))</f>
        <v>0</v>
      </c>
    </row>
    <row r="4560" spans="1:7" x14ac:dyDescent="0.25">
      <c r="A4560">
        <v>4559</v>
      </c>
      <c r="B4560">
        <v>2323</v>
      </c>
      <c r="C4560">
        <v>848</v>
      </c>
      <c r="D4560">
        <f>INDEX(Reservations[Hall (won''t be transferred to database)],MATCH(SeatReservations[[#This Row],[Reservation]],Reservations[Id],0))</f>
        <v>4</v>
      </c>
      <c r="E4560">
        <f>INDEX(Reservations[Screening],MATCH(SeatReservations[[#This Row],[Reservation]],Reservations[Id],0))</f>
        <v>634</v>
      </c>
      <c r="F4560">
        <f t="shared" si="71"/>
        <v>1</v>
      </c>
      <c r="G4560">
        <f>INDEX(Seat!E:E,MATCH(SeatReservations!C4560,Seat!A:A,0))</f>
        <v>0</v>
      </c>
    </row>
    <row r="4561" spans="1:7" x14ac:dyDescent="0.25">
      <c r="A4561">
        <v>4560</v>
      </c>
      <c r="B4561">
        <v>1711</v>
      </c>
      <c r="C4561">
        <v>1325</v>
      </c>
      <c r="D4561">
        <f>INDEX(Reservations[Hall (won''t be transferred to database)],MATCH(SeatReservations[[#This Row],[Reservation]],Reservations[Id],0))</f>
        <v>9</v>
      </c>
      <c r="E4561">
        <f>INDEX(Reservations[Screening],MATCH(SeatReservations[[#This Row],[Reservation]],Reservations[Id],0))</f>
        <v>266</v>
      </c>
      <c r="F4561">
        <f t="shared" si="71"/>
        <v>1</v>
      </c>
      <c r="G4561">
        <f>INDEX(Seat!E:E,MATCH(SeatReservations!C4561,Seat!A:A,0))</f>
        <v>0</v>
      </c>
    </row>
    <row r="4562" spans="1:7" x14ac:dyDescent="0.25">
      <c r="A4562">
        <v>4561</v>
      </c>
      <c r="B4562">
        <v>740</v>
      </c>
      <c r="C4562">
        <v>1245</v>
      </c>
      <c r="D4562">
        <f>INDEX(Reservations[Hall (won''t be transferred to database)],MATCH(SeatReservations[[#This Row],[Reservation]],Reservations[Id],0))</f>
        <v>7</v>
      </c>
      <c r="E4562">
        <f>INDEX(Reservations[Screening],MATCH(SeatReservations[[#This Row],[Reservation]],Reservations[Id],0))</f>
        <v>801</v>
      </c>
      <c r="F4562">
        <f t="shared" si="71"/>
        <v>1</v>
      </c>
      <c r="G4562">
        <f>INDEX(Seat!E:E,MATCH(SeatReservations!C4562,Seat!A:A,0))</f>
        <v>0</v>
      </c>
    </row>
    <row r="4563" spans="1:7" x14ac:dyDescent="0.25">
      <c r="A4563">
        <v>4562</v>
      </c>
      <c r="B4563">
        <v>2581</v>
      </c>
      <c r="C4563">
        <v>211</v>
      </c>
      <c r="D4563">
        <f>INDEX(Reservations[Hall (won''t be transferred to database)],MATCH(SeatReservations[[#This Row],[Reservation]],Reservations[Id],0))</f>
        <v>1</v>
      </c>
      <c r="E4563">
        <f>INDEX(Reservations[Screening],MATCH(SeatReservations[[#This Row],[Reservation]],Reservations[Id],0))</f>
        <v>773</v>
      </c>
      <c r="F4563">
        <f t="shared" si="71"/>
        <v>2</v>
      </c>
      <c r="G4563">
        <f>INDEX(Seat!E:E,MATCH(SeatReservations!C4563,Seat!A:A,0))</f>
        <v>0</v>
      </c>
    </row>
    <row r="4564" spans="1:7" x14ac:dyDescent="0.25">
      <c r="A4564">
        <v>4563</v>
      </c>
      <c r="B4564">
        <v>833</v>
      </c>
      <c r="C4564">
        <v>983</v>
      </c>
      <c r="D4564">
        <f>INDEX(Reservations[Hall (won''t be transferred to database)],MATCH(SeatReservations[[#This Row],[Reservation]],Reservations[Id],0))</f>
        <v>5</v>
      </c>
      <c r="E4564">
        <f>INDEX(Reservations[Screening],MATCH(SeatReservations[[#This Row],[Reservation]],Reservations[Id],0))</f>
        <v>834</v>
      </c>
      <c r="F4564">
        <f t="shared" si="71"/>
        <v>2</v>
      </c>
      <c r="G4564">
        <f>INDEX(Seat!E:E,MATCH(SeatReservations!C4564,Seat!A:A,0))</f>
        <v>0</v>
      </c>
    </row>
    <row r="4565" spans="1:7" x14ac:dyDescent="0.25">
      <c r="A4565">
        <v>4564</v>
      </c>
      <c r="B4565">
        <v>15</v>
      </c>
      <c r="C4565">
        <v>112</v>
      </c>
      <c r="D4565">
        <f>INDEX(Reservations[Hall (won''t be transferred to database)],MATCH(SeatReservations[[#This Row],[Reservation]],Reservations[Id],0))</f>
        <v>1</v>
      </c>
      <c r="E4565">
        <f>INDEX(Reservations[Screening],MATCH(SeatReservations[[#This Row],[Reservation]],Reservations[Id],0))</f>
        <v>695</v>
      </c>
      <c r="F4565">
        <f t="shared" si="71"/>
        <v>1</v>
      </c>
      <c r="G4565">
        <f>INDEX(Seat!E:E,MATCH(SeatReservations!C4565,Seat!A:A,0))</f>
        <v>0</v>
      </c>
    </row>
    <row r="4566" spans="1:7" x14ac:dyDescent="0.25">
      <c r="A4566">
        <v>4565</v>
      </c>
      <c r="B4566">
        <v>2244</v>
      </c>
      <c r="C4566">
        <v>138</v>
      </c>
      <c r="D4566">
        <f>INDEX(Reservations[Hall (won''t be transferred to database)],MATCH(SeatReservations[[#This Row],[Reservation]],Reservations[Id],0))</f>
        <v>1</v>
      </c>
      <c r="E4566">
        <f>INDEX(Reservations[Screening],MATCH(SeatReservations[[#This Row],[Reservation]],Reservations[Id],0))</f>
        <v>772</v>
      </c>
      <c r="F4566">
        <f t="shared" si="71"/>
        <v>1</v>
      </c>
      <c r="G4566">
        <f>INDEX(Seat!E:E,MATCH(SeatReservations!C4566,Seat!A:A,0))</f>
        <v>0</v>
      </c>
    </row>
    <row r="4567" spans="1:7" x14ac:dyDescent="0.25">
      <c r="A4567">
        <v>4566</v>
      </c>
      <c r="B4567">
        <v>1196</v>
      </c>
      <c r="C4567">
        <v>1158</v>
      </c>
      <c r="D4567">
        <f>INDEX(Reservations[Hall (won''t be transferred to database)],MATCH(SeatReservations[[#This Row],[Reservation]],Reservations[Id],0))</f>
        <v>6</v>
      </c>
      <c r="E4567">
        <f>INDEX(Reservations[Screening],MATCH(SeatReservations[[#This Row],[Reservation]],Reservations[Id],0))</f>
        <v>11</v>
      </c>
      <c r="F4567">
        <f t="shared" si="71"/>
        <v>1</v>
      </c>
      <c r="G4567">
        <f>INDEX(Seat!E:E,MATCH(SeatReservations!C4567,Seat!A:A,0))</f>
        <v>0</v>
      </c>
    </row>
    <row r="4568" spans="1:7" x14ac:dyDescent="0.25">
      <c r="A4568">
        <v>4567</v>
      </c>
      <c r="B4568">
        <v>2134</v>
      </c>
      <c r="C4568">
        <v>10</v>
      </c>
      <c r="D4568">
        <f>INDEX(Reservations[Hall (won''t be transferred to database)],MATCH(SeatReservations[[#This Row],[Reservation]],Reservations[Id],0))</f>
        <v>1</v>
      </c>
      <c r="E4568">
        <f>INDEX(Reservations[Screening],MATCH(SeatReservations[[#This Row],[Reservation]],Reservations[Id],0))</f>
        <v>697</v>
      </c>
      <c r="F4568">
        <f t="shared" si="71"/>
        <v>1</v>
      </c>
      <c r="G4568">
        <f>INDEX(Seat!E:E,MATCH(SeatReservations!C4568,Seat!A:A,0))</f>
        <v>0</v>
      </c>
    </row>
    <row r="4569" spans="1:7" x14ac:dyDescent="0.25">
      <c r="A4569">
        <v>4568</v>
      </c>
      <c r="B4569">
        <v>1061</v>
      </c>
      <c r="C4569">
        <v>1042</v>
      </c>
      <c r="D4569">
        <f>INDEX(Reservations[Hall (won''t be transferred to database)],MATCH(SeatReservations[[#This Row],[Reservation]],Reservations[Id],0))</f>
        <v>5</v>
      </c>
      <c r="E4569">
        <f>INDEX(Reservations[Screening],MATCH(SeatReservations[[#This Row],[Reservation]],Reservations[Id],0))</f>
        <v>219</v>
      </c>
      <c r="F4569">
        <f t="shared" si="71"/>
        <v>1</v>
      </c>
      <c r="G4569">
        <f>INDEX(Seat!E:E,MATCH(SeatReservations!C4569,Seat!A:A,0))</f>
        <v>0</v>
      </c>
    </row>
    <row r="4570" spans="1:7" x14ac:dyDescent="0.25">
      <c r="A4570">
        <v>4569</v>
      </c>
      <c r="B4570">
        <v>1390</v>
      </c>
      <c r="C4570">
        <v>485</v>
      </c>
      <c r="D4570">
        <f>INDEX(Reservations[Hall (won''t be transferred to database)],MATCH(SeatReservations[[#This Row],[Reservation]],Reservations[Id],0))</f>
        <v>3</v>
      </c>
      <c r="E4570">
        <f>INDEX(Reservations[Screening],MATCH(SeatReservations[[#This Row],[Reservation]],Reservations[Id],0))</f>
        <v>61</v>
      </c>
      <c r="F4570">
        <f t="shared" si="71"/>
        <v>1</v>
      </c>
      <c r="G4570">
        <f>INDEX(Seat!E:E,MATCH(SeatReservations!C4570,Seat!A:A,0))</f>
        <v>0</v>
      </c>
    </row>
    <row r="4571" spans="1:7" x14ac:dyDescent="0.25">
      <c r="A4571">
        <v>4570</v>
      </c>
      <c r="B4571">
        <v>2310</v>
      </c>
      <c r="C4571">
        <v>1119</v>
      </c>
      <c r="D4571">
        <f>INDEX(Reservations[Hall (won''t be transferred to database)],MATCH(SeatReservations[[#This Row],[Reservation]],Reservations[Id],0))</f>
        <v>6</v>
      </c>
      <c r="E4571">
        <f>INDEX(Reservations[Screening],MATCH(SeatReservations[[#This Row],[Reservation]],Reservations[Id],0))</f>
        <v>605</v>
      </c>
      <c r="F4571">
        <f t="shared" si="71"/>
        <v>1</v>
      </c>
      <c r="G4571">
        <f>INDEX(Seat!E:E,MATCH(SeatReservations!C4571,Seat!A:A,0))</f>
        <v>0</v>
      </c>
    </row>
    <row r="4572" spans="1:7" x14ac:dyDescent="0.25">
      <c r="A4572">
        <v>4571</v>
      </c>
      <c r="B4572">
        <v>1322</v>
      </c>
      <c r="C4572">
        <v>912</v>
      </c>
      <c r="D4572">
        <f>INDEX(Reservations[Hall (won''t be transferred to database)],MATCH(SeatReservations[[#This Row],[Reservation]],Reservations[Id],0))</f>
        <v>4</v>
      </c>
      <c r="E4572">
        <f>INDEX(Reservations[Screening],MATCH(SeatReservations[[#This Row],[Reservation]],Reservations[Id],0))</f>
        <v>65</v>
      </c>
      <c r="F4572">
        <f t="shared" si="71"/>
        <v>1</v>
      </c>
      <c r="G4572">
        <f>INDEX(Seat!E:E,MATCH(SeatReservations!C4572,Seat!A:A,0))</f>
        <v>0</v>
      </c>
    </row>
    <row r="4573" spans="1:7" x14ac:dyDescent="0.25">
      <c r="A4573">
        <v>4572</v>
      </c>
      <c r="B4573">
        <v>1033</v>
      </c>
      <c r="C4573">
        <v>1388</v>
      </c>
      <c r="D4573">
        <f>INDEX(Reservations[Hall (won''t be transferred to database)],MATCH(SeatReservations[[#This Row],[Reservation]],Reservations[Id],0))</f>
        <v>10</v>
      </c>
      <c r="E4573">
        <f>INDEX(Reservations[Screening],MATCH(SeatReservations[[#This Row],[Reservation]],Reservations[Id],0))</f>
        <v>85</v>
      </c>
      <c r="F4573">
        <f t="shared" si="71"/>
        <v>1</v>
      </c>
      <c r="G4573">
        <f>INDEX(Seat!E:E,MATCH(SeatReservations!C4573,Seat!A:A,0))</f>
        <v>0</v>
      </c>
    </row>
    <row r="4574" spans="1:7" x14ac:dyDescent="0.25">
      <c r="A4574">
        <v>4573</v>
      </c>
      <c r="B4574">
        <v>1805</v>
      </c>
      <c r="C4574">
        <v>781</v>
      </c>
      <c r="D4574">
        <f>INDEX(Reservations[Hall (won''t be transferred to database)],MATCH(SeatReservations[[#This Row],[Reservation]],Reservations[Id],0))</f>
        <v>4</v>
      </c>
      <c r="E4574">
        <f>INDEX(Reservations[Screening],MATCH(SeatReservations[[#This Row],[Reservation]],Reservations[Id],0))</f>
        <v>54</v>
      </c>
      <c r="F4574">
        <f t="shared" si="71"/>
        <v>1</v>
      </c>
      <c r="G4574">
        <f>INDEX(Seat!E:E,MATCH(SeatReservations!C4574,Seat!A:A,0))</f>
        <v>0</v>
      </c>
    </row>
    <row r="4575" spans="1:7" x14ac:dyDescent="0.25">
      <c r="A4575">
        <v>4574</v>
      </c>
      <c r="B4575">
        <v>355</v>
      </c>
      <c r="C4575">
        <v>132</v>
      </c>
      <c r="D4575">
        <f>INDEX(Reservations[Hall (won''t be transferred to database)],MATCH(SeatReservations[[#This Row],[Reservation]],Reservations[Id],0))</f>
        <v>1</v>
      </c>
      <c r="E4575">
        <f>INDEX(Reservations[Screening],MATCH(SeatReservations[[#This Row],[Reservation]],Reservations[Id],0))</f>
        <v>696</v>
      </c>
      <c r="F4575">
        <f t="shared" si="71"/>
        <v>2</v>
      </c>
      <c r="G4575">
        <f>INDEX(Seat!E:E,MATCH(SeatReservations!C4575,Seat!A:A,0))</f>
        <v>0</v>
      </c>
    </row>
    <row r="4576" spans="1:7" x14ac:dyDescent="0.25">
      <c r="A4576">
        <v>4575</v>
      </c>
      <c r="B4576">
        <v>1585</v>
      </c>
      <c r="C4576">
        <v>1235</v>
      </c>
      <c r="D4576">
        <f>INDEX(Reservations[Hall (won''t be transferred to database)],MATCH(SeatReservations[[#This Row],[Reservation]],Reservations[Id],0))</f>
        <v>7</v>
      </c>
      <c r="E4576">
        <f>INDEX(Reservations[Screening],MATCH(SeatReservations[[#This Row],[Reservation]],Reservations[Id],0))</f>
        <v>174</v>
      </c>
      <c r="F4576">
        <f t="shared" si="71"/>
        <v>1</v>
      </c>
      <c r="G4576">
        <f>INDEX(Seat!E:E,MATCH(SeatReservations!C4576,Seat!A:A,0))</f>
        <v>0</v>
      </c>
    </row>
    <row r="4577" spans="1:7" x14ac:dyDescent="0.25">
      <c r="A4577">
        <v>4576</v>
      </c>
      <c r="B4577">
        <v>2780</v>
      </c>
      <c r="C4577">
        <v>1264</v>
      </c>
      <c r="D4577">
        <f>INDEX(Reservations[Hall (won''t be transferred to database)],MATCH(SeatReservations[[#This Row],[Reservation]],Reservations[Id],0))</f>
        <v>8</v>
      </c>
      <c r="E4577">
        <f>INDEX(Reservations[Screening],MATCH(SeatReservations[[#This Row],[Reservation]],Reservations[Id],0))</f>
        <v>633</v>
      </c>
      <c r="F4577">
        <f t="shared" si="71"/>
        <v>2</v>
      </c>
      <c r="G4577">
        <f>INDEX(Seat!E:E,MATCH(SeatReservations!C4577,Seat!A:A,0))</f>
        <v>0</v>
      </c>
    </row>
    <row r="4578" spans="1:7" x14ac:dyDescent="0.25">
      <c r="A4578">
        <v>4577</v>
      </c>
      <c r="B4578">
        <v>894</v>
      </c>
      <c r="C4578">
        <v>1004</v>
      </c>
      <c r="D4578">
        <f>INDEX(Reservations[Hall (won''t be transferred to database)],MATCH(SeatReservations[[#This Row],[Reservation]],Reservations[Id],0))</f>
        <v>5</v>
      </c>
      <c r="E4578">
        <f>INDEX(Reservations[Screening],MATCH(SeatReservations[[#This Row],[Reservation]],Reservations[Id],0))</f>
        <v>770</v>
      </c>
      <c r="F4578">
        <f t="shared" si="71"/>
        <v>1</v>
      </c>
      <c r="G4578">
        <f>INDEX(Seat!E:E,MATCH(SeatReservations!C4578,Seat!A:A,0))</f>
        <v>0</v>
      </c>
    </row>
    <row r="4579" spans="1:7" x14ac:dyDescent="0.25">
      <c r="A4579">
        <v>4578</v>
      </c>
      <c r="B4579">
        <v>974</v>
      </c>
      <c r="C4579">
        <v>815</v>
      </c>
      <c r="D4579">
        <f>INDEX(Reservations[Hall (won''t be transferred to database)],MATCH(SeatReservations[[#This Row],[Reservation]],Reservations[Id],0))</f>
        <v>4</v>
      </c>
      <c r="E4579">
        <f>INDEX(Reservations[Screening],MATCH(SeatReservations[[#This Row],[Reservation]],Reservations[Id],0))</f>
        <v>717</v>
      </c>
      <c r="F4579">
        <f t="shared" si="71"/>
        <v>1</v>
      </c>
      <c r="G4579">
        <f>INDEX(Seat!E:E,MATCH(SeatReservations!C4579,Seat!A:A,0))</f>
        <v>0</v>
      </c>
    </row>
    <row r="4580" spans="1:7" x14ac:dyDescent="0.25">
      <c r="A4580">
        <v>4579</v>
      </c>
      <c r="B4580">
        <v>2683</v>
      </c>
      <c r="C4580">
        <v>1385</v>
      </c>
      <c r="D4580">
        <f>INDEX(Reservations[Hall (won''t be transferred to database)],MATCH(SeatReservations[[#This Row],[Reservation]],Reservations[Id],0))</f>
        <v>10</v>
      </c>
      <c r="E4580">
        <f>INDEX(Reservations[Screening],MATCH(SeatReservations[[#This Row],[Reservation]],Reservations[Id],0))</f>
        <v>815</v>
      </c>
      <c r="F4580">
        <f t="shared" si="71"/>
        <v>3</v>
      </c>
      <c r="G4580">
        <f>INDEX(Seat!E:E,MATCH(SeatReservations!C4580,Seat!A:A,0))</f>
        <v>0</v>
      </c>
    </row>
    <row r="4581" spans="1:7" x14ac:dyDescent="0.25">
      <c r="A4581">
        <v>4580</v>
      </c>
      <c r="B4581">
        <v>291</v>
      </c>
      <c r="C4581">
        <v>929</v>
      </c>
      <c r="D4581">
        <f>INDEX(Reservations[Hall (won''t be transferred to database)],MATCH(SeatReservations[[#This Row],[Reservation]],Reservations[Id],0))</f>
        <v>4</v>
      </c>
      <c r="E4581">
        <f>INDEX(Reservations[Screening],MATCH(SeatReservations[[#This Row],[Reservation]],Reservations[Id],0))</f>
        <v>717</v>
      </c>
      <c r="F4581">
        <f t="shared" si="71"/>
        <v>1</v>
      </c>
      <c r="G4581">
        <f>INDEX(Seat!E:E,MATCH(SeatReservations!C4581,Seat!A:A,0))</f>
        <v>0</v>
      </c>
    </row>
    <row r="4582" spans="1:7" x14ac:dyDescent="0.25">
      <c r="A4582">
        <v>4581</v>
      </c>
      <c r="B4582">
        <v>2796</v>
      </c>
      <c r="C4582">
        <v>909</v>
      </c>
      <c r="D4582">
        <f>INDEX(Reservations[Hall (won''t be transferred to database)],MATCH(SeatReservations[[#This Row],[Reservation]],Reservations[Id],0))</f>
        <v>4</v>
      </c>
      <c r="E4582">
        <f>INDEX(Reservations[Screening],MATCH(SeatReservations[[#This Row],[Reservation]],Reservations[Id],0))</f>
        <v>833</v>
      </c>
      <c r="F4582">
        <f t="shared" si="71"/>
        <v>2</v>
      </c>
      <c r="G4582">
        <f>INDEX(Seat!E:E,MATCH(SeatReservations!C4582,Seat!A:A,0))</f>
        <v>0</v>
      </c>
    </row>
    <row r="4583" spans="1:7" x14ac:dyDescent="0.25">
      <c r="A4583">
        <v>4582</v>
      </c>
      <c r="B4583">
        <v>2477</v>
      </c>
      <c r="C4583">
        <v>1158</v>
      </c>
      <c r="D4583">
        <f>INDEX(Reservations[Hall (won''t be transferred to database)],MATCH(SeatReservations[[#This Row],[Reservation]],Reservations[Id],0))</f>
        <v>6</v>
      </c>
      <c r="E4583">
        <f>INDEX(Reservations[Screening],MATCH(SeatReservations[[#This Row],[Reservation]],Reservations[Id],0))</f>
        <v>677</v>
      </c>
      <c r="F4583">
        <f t="shared" si="71"/>
        <v>1</v>
      </c>
      <c r="G4583">
        <f>INDEX(Seat!E:E,MATCH(SeatReservations!C4583,Seat!A:A,0))</f>
        <v>0</v>
      </c>
    </row>
    <row r="4584" spans="1:7" x14ac:dyDescent="0.25">
      <c r="A4584">
        <v>4583</v>
      </c>
      <c r="B4584">
        <v>2943</v>
      </c>
      <c r="C4584">
        <v>272</v>
      </c>
      <c r="D4584">
        <f>INDEX(Reservations[Hall (won''t be transferred to database)],MATCH(SeatReservations[[#This Row],[Reservation]],Reservations[Id],0))</f>
        <v>2</v>
      </c>
      <c r="E4584">
        <f>INDEX(Reservations[Screening],MATCH(SeatReservations[[#This Row],[Reservation]],Reservations[Id],0))</f>
        <v>816</v>
      </c>
      <c r="F4584">
        <f t="shared" si="71"/>
        <v>1</v>
      </c>
      <c r="G4584">
        <f>INDEX(Seat!E:E,MATCH(SeatReservations!C4584,Seat!A:A,0))</f>
        <v>0</v>
      </c>
    </row>
    <row r="4585" spans="1:7" x14ac:dyDescent="0.25">
      <c r="A4585">
        <v>4584</v>
      </c>
      <c r="B4585">
        <v>2177</v>
      </c>
      <c r="C4585">
        <v>1090</v>
      </c>
      <c r="D4585">
        <f>INDEX(Reservations[Hall (won''t be transferred to database)],MATCH(SeatReservations[[#This Row],[Reservation]],Reservations[Id],0))</f>
        <v>6</v>
      </c>
      <c r="E4585">
        <f>INDEX(Reservations[Screening],MATCH(SeatReservations[[#This Row],[Reservation]],Reservations[Id],0))</f>
        <v>825</v>
      </c>
      <c r="F4585">
        <f t="shared" si="71"/>
        <v>1</v>
      </c>
      <c r="G4585">
        <f>INDEX(Seat!E:E,MATCH(SeatReservations!C4585,Seat!A:A,0))</f>
        <v>0</v>
      </c>
    </row>
    <row r="4586" spans="1:7" x14ac:dyDescent="0.25">
      <c r="A4586">
        <v>4585</v>
      </c>
      <c r="B4586">
        <v>1043</v>
      </c>
      <c r="C4586">
        <v>1294</v>
      </c>
      <c r="D4586">
        <f>INDEX(Reservations[Hall (won''t be transferred to database)],MATCH(SeatReservations[[#This Row],[Reservation]],Reservations[Id],0))</f>
        <v>8</v>
      </c>
      <c r="E4586">
        <f>INDEX(Reservations[Screening],MATCH(SeatReservations[[#This Row],[Reservation]],Reservations[Id],0))</f>
        <v>59</v>
      </c>
      <c r="F4586">
        <f t="shared" si="71"/>
        <v>1</v>
      </c>
      <c r="G4586">
        <f>INDEX(Seat!E:E,MATCH(SeatReservations!C4586,Seat!A:A,0))</f>
        <v>0</v>
      </c>
    </row>
    <row r="4587" spans="1:7" x14ac:dyDescent="0.25">
      <c r="A4587">
        <v>4586</v>
      </c>
      <c r="B4587">
        <v>425</v>
      </c>
      <c r="C4587">
        <v>539</v>
      </c>
      <c r="D4587">
        <f>INDEX(Reservations[Hall (won''t be transferred to database)],MATCH(SeatReservations[[#This Row],[Reservation]],Reservations[Id],0))</f>
        <v>3</v>
      </c>
      <c r="E4587">
        <f>INDEX(Reservations[Screening],MATCH(SeatReservations[[#This Row],[Reservation]],Reservations[Id],0))</f>
        <v>612</v>
      </c>
      <c r="F4587">
        <f t="shared" si="71"/>
        <v>1</v>
      </c>
      <c r="G4587">
        <f>INDEX(Seat!E:E,MATCH(SeatReservations!C4587,Seat!A:A,0))</f>
        <v>0</v>
      </c>
    </row>
    <row r="4588" spans="1:7" x14ac:dyDescent="0.25">
      <c r="A4588">
        <v>4587</v>
      </c>
      <c r="B4588">
        <v>2056</v>
      </c>
      <c r="C4588">
        <v>181</v>
      </c>
      <c r="D4588">
        <f>INDEX(Reservations[Hall (won''t be transferred to database)],MATCH(SeatReservations[[#This Row],[Reservation]],Reservations[Id],0))</f>
        <v>1</v>
      </c>
      <c r="E4588">
        <f>INDEX(Reservations[Screening],MATCH(SeatReservations[[#This Row],[Reservation]],Reservations[Id],0))</f>
        <v>826</v>
      </c>
      <c r="F4588">
        <f t="shared" si="71"/>
        <v>1</v>
      </c>
      <c r="G4588">
        <f>INDEX(Seat!E:E,MATCH(SeatReservations!C4588,Seat!A:A,0))</f>
        <v>0</v>
      </c>
    </row>
    <row r="4589" spans="1:7" x14ac:dyDescent="0.25">
      <c r="A4589">
        <v>4588</v>
      </c>
      <c r="B4589">
        <v>833</v>
      </c>
      <c r="C4589">
        <v>1024</v>
      </c>
      <c r="D4589">
        <f>INDEX(Reservations[Hall (won''t be transferred to database)],MATCH(SeatReservations[[#This Row],[Reservation]],Reservations[Id],0))</f>
        <v>5</v>
      </c>
      <c r="E4589">
        <f>INDEX(Reservations[Screening],MATCH(SeatReservations[[#This Row],[Reservation]],Reservations[Id],0))</f>
        <v>834</v>
      </c>
      <c r="F4589">
        <f t="shared" si="71"/>
        <v>1</v>
      </c>
      <c r="G4589">
        <f>INDEX(Seat!E:E,MATCH(SeatReservations!C4589,Seat!A:A,0))</f>
        <v>0</v>
      </c>
    </row>
    <row r="4590" spans="1:7" x14ac:dyDescent="0.25">
      <c r="A4590">
        <v>4589</v>
      </c>
      <c r="B4590">
        <v>1895</v>
      </c>
      <c r="C4590">
        <v>459</v>
      </c>
      <c r="D4590">
        <f>INDEX(Reservations[Hall (won''t be transferred to database)],MATCH(SeatReservations[[#This Row],[Reservation]],Reservations[Id],0))</f>
        <v>2</v>
      </c>
      <c r="E4590">
        <f>INDEX(Reservations[Screening],MATCH(SeatReservations[[#This Row],[Reservation]],Reservations[Id],0))</f>
        <v>40</v>
      </c>
      <c r="F4590">
        <f t="shared" si="71"/>
        <v>1</v>
      </c>
      <c r="G4590">
        <f>INDEX(Seat!E:E,MATCH(SeatReservations!C4590,Seat!A:A,0))</f>
        <v>0</v>
      </c>
    </row>
    <row r="4591" spans="1:7" x14ac:dyDescent="0.25">
      <c r="A4591">
        <v>4590</v>
      </c>
      <c r="B4591">
        <v>1686</v>
      </c>
      <c r="C4591">
        <v>1109</v>
      </c>
      <c r="D4591">
        <f>INDEX(Reservations[Hall (won''t be transferred to database)],MATCH(SeatReservations[[#This Row],[Reservation]],Reservations[Id],0))</f>
        <v>6</v>
      </c>
      <c r="E4591">
        <f>INDEX(Reservations[Screening],MATCH(SeatReservations[[#This Row],[Reservation]],Reservations[Id],0))</f>
        <v>116</v>
      </c>
      <c r="F4591">
        <f t="shared" si="71"/>
        <v>2</v>
      </c>
      <c r="G4591">
        <f>INDEX(Seat!E:E,MATCH(SeatReservations!C4591,Seat!A:A,0))</f>
        <v>0</v>
      </c>
    </row>
    <row r="4592" spans="1:7" x14ac:dyDescent="0.25">
      <c r="A4592">
        <v>4591</v>
      </c>
      <c r="B4592">
        <v>2142</v>
      </c>
      <c r="C4592">
        <v>918</v>
      </c>
      <c r="D4592">
        <f>INDEX(Reservations[Hall (won''t be transferred to database)],MATCH(SeatReservations[[#This Row],[Reservation]],Reservations[Id],0))</f>
        <v>4</v>
      </c>
      <c r="E4592">
        <f>INDEX(Reservations[Screening],MATCH(SeatReservations[[#This Row],[Reservation]],Reservations[Id],0))</f>
        <v>798</v>
      </c>
      <c r="F4592">
        <f t="shared" si="71"/>
        <v>1</v>
      </c>
      <c r="G4592">
        <f>INDEX(Seat!E:E,MATCH(SeatReservations!C4592,Seat!A:A,0))</f>
        <v>0</v>
      </c>
    </row>
    <row r="4593" spans="1:7" x14ac:dyDescent="0.25">
      <c r="A4593">
        <v>4592</v>
      </c>
      <c r="B4593">
        <v>2411</v>
      </c>
      <c r="C4593">
        <v>946</v>
      </c>
      <c r="D4593">
        <f>INDEX(Reservations[Hall (won''t be transferred to database)],MATCH(SeatReservations[[#This Row],[Reservation]],Reservations[Id],0))</f>
        <v>4</v>
      </c>
      <c r="E4593">
        <f>INDEX(Reservations[Screening],MATCH(SeatReservations[[#This Row],[Reservation]],Reservations[Id],0))</f>
        <v>634</v>
      </c>
      <c r="F4593">
        <f t="shared" si="71"/>
        <v>1</v>
      </c>
      <c r="G4593">
        <f>INDEX(Seat!E:E,MATCH(SeatReservations!C4593,Seat!A:A,0))</f>
        <v>0</v>
      </c>
    </row>
    <row r="4594" spans="1:7" x14ac:dyDescent="0.25">
      <c r="A4594">
        <v>4593</v>
      </c>
      <c r="B4594">
        <v>2224</v>
      </c>
      <c r="C4594">
        <v>1321</v>
      </c>
      <c r="D4594">
        <f>INDEX(Reservations[Hall (won''t be transferred to database)],MATCH(SeatReservations[[#This Row],[Reservation]],Reservations[Id],0))</f>
        <v>9</v>
      </c>
      <c r="E4594">
        <f>INDEX(Reservations[Screening],MATCH(SeatReservations[[#This Row],[Reservation]],Reservations[Id],0))</f>
        <v>686</v>
      </c>
      <c r="F4594">
        <f t="shared" si="71"/>
        <v>1</v>
      </c>
      <c r="G4594">
        <f>INDEX(Seat!E:E,MATCH(SeatReservations!C4594,Seat!A:A,0))</f>
        <v>0</v>
      </c>
    </row>
    <row r="4595" spans="1:7" x14ac:dyDescent="0.25">
      <c r="A4595">
        <v>4594</v>
      </c>
      <c r="B4595">
        <v>67</v>
      </c>
      <c r="C4595">
        <v>184</v>
      </c>
      <c r="D4595">
        <f>INDEX(Reservations[Hall (won''t be transferred to database)],MATCH(SeatReservations[[#This Row],[Reservation]],Reservations[Id],0))</f>
        <v>1</v>
      </c>
      <c r="E4595">
        <f>INDEX(Reservations[Screening],MATCH(SeatReservations[[#This Row],[Reservation]],Reservations[Id],0))</f>
        <v>728</v>
      </c>
      <c r="F4595">
        <f t="shared" si="71"/>
        <v>1</v>
      </c>
      <c r="G4595">
        <f>INDEX(Seat!E:E,MATCH(SeatReservations!C4595,Seat!A:A,0))</f>
        <v>0</v>
      </c>
    </row>
    <row r="4596" spans="1:7" x14ac:dyDescent="0.25">
      <c r="A4596">
        <v>4595</v>
      </c>
      <c r="B4596">
        <v>2888</v>
      </c>
      <c r="C4596">
        <v>1107</v>
      </c>
      <c r="D4596">
        <f>INDEX(Reservations[Hall (won''t be transferred to database)],MATCH(SeatReservations[[#This Row],[Reservation]],Reservations[Id],0))</f>
        <v>6</v>
      </c>
      <c r="E4596">
        <f>INDEX(Reservations[Screening],MATCH(SeatReservations[[#This Row],[Reservation]],Reservations[Id],0))</f>
        <v>771</v>
      </c>
      <c r="F4596">
        <f t="shared" si="71"/>
        <v>1</v>
      </c>
      <c r="G4596">
        <f>INDEX(Seat!E:E,MATCH(SeatReservations!C4596,Seat!A:A,0))</f>
        <v>0</v>
      </c>
    </row>
    <row r="4597" spans="1:7" x14ac:dyDescent="0.25">
      <c r="A4597">
        <v>4596</v>
      </c>
      <c r="B4597">
        <v>1545</v>
      </c>
      <c r="C4597">
        <v>295</v>
      </c>
      <c r="D4597">
        <f>INDEX(Reservations[Hall (won''t be transferred to database)],MATCH(SeatReservations[[#This Row],[Reservation]],Reservations[Id],0))</f>
        <v>2</v>
      </c>
      <c r="E4597">
        <f>INDEX(Reservations[Screening],MATCH(SeatReservations[[#This Row],[Reservation]],Reservations[Id],0))</f>
        <v>12</v>
      </c>
      <c r="F4597">
        <f t="shared" si="71"/>
        <v>1</v>
      </c>
      <c r="G4597">
        <f>INDEX(Seat!E:E,MATCH(SeatReservations!C4597,Seat!A:A,0))</f>
        <v>0</v>
      </c>
    </row>
    <row r="4598" spans="1:7" x14ac:dyDescent="0.25">
      <c r="A4598">
        <v>4597</v>
      </c>
      <c r="B4598">
        <v>577</v>
      </c>
      <c r="C4598">
        <v>1365</v>
      </c>
      <c r="D4598">
        <f>INDEX(Reservations[Hall (won''t be transferred to database)],MATCH(SeatReservations[[#This Row],[Reservation]],Reservations[Id],0))</f>
        <v>9</v>
      </c>
      <c r="E4598">
        <f>INDEX(Reservations[Screening],MATCH(SeatReservations[[#This Row],[Reservation]],Reservations[Id],0))</f>
        <v>626</v>
      </c>
      <c r="F4598">
        <f t="shared" si="71"/>
        <v>1</v>
      </c>
      <c r="G4598">
        <f>INDEX(Seat!E:E,MATCH(SeatReservations!C4598,Seat!A:A,0))</f>
        <v>0</v>
      </c>
    </row>
    <row r="4599" spans="1:7" x14ac:dyDescent="0.25">
      <c r="A4599">
        <v>4598</v>
      </c>
      <c r="B4599">
        <v>2148</v>
      </c>
      <c r="C4599">
        <v>1161</v>
      </c>
      <c r="D4599">
        <f>INDEX(Reservations[Hall (won''t be transferred to database)],MATCH(SeatReservations[[#This Row],[Reservation]],Reservations[Id],0))</f>
        <v>7</v>
      </c>
      <c r="E4599">
        <f>INDEX(Reservations[Screening],MATCH(SeatReservations[[#This Row],[Reservation]],Reservations[Id],0))</f>
        <v>604</v>
      </c>
      <c r="F4599">
        <f t="shared" si="71"/>
        <v>1</v>
      </c>
      <c r="G4599">
        <f>INDEX(Seat!E:E,MATCH(SeatReservations!C4599,Seat!A:A,0))</f>
        <v>0</v>
      </c>
    </row>
    <row r="4600" spans="1:7" x14ac:dyDescent="0.25">
      <c r="A4600">
        <v>4599</v>
      </c>
      <c r="B4600">
        <v>1403</v>
      </c>
      <c r="C4600">
        <v>1037</v>
      </c>
      <c r="D4600">
        <f>INDEX(Reservations[Hall (won''t be transferred to database)],MATCH(SeatReservations[[#This Row],[Reservation]],Reservations[Id],0))</f>
        <v>5</v>
      </c>
      <c r="E4600">
        <f>INDEX(Reservations[Screening],MATCH(SeatReservations[[#This Row],[Reservation]],Reservations[Id],0))</f>
        <v>225</v>
      </c>
      <c r="F4600">
        <f t="shared" si="71"/>
        <v>1</v>
      </c>
      <c r="G4600">
        <f>INDEX(Seat!E:E,MATCH(SeatReservations!C4600,Seat!A:A,0))</f>
        <v>0</v>
      </c>
    </row>
    <row r="4601" spans="1:7" x14ac:dyDescent="0.25">
      <c r="A4601">
        <v>4600</v>
      </c>
      <c r="B4601">
        <v>302</v>
      </c>
      <c r="C4601">
        <v>806</v>
      </c>
      <c r="D4601">
        <f>INDEX(Reservations[Hall (won''t be transferred to database)],MATCH(SeatReservations[[#This Row],[Reservation]],Reservations[Id],0))</f>
        <v>4</v>
      </c>
      <c r="E4601">
        <f>INDEX(Reservations[Screening],MATCH(SeatReservations[[#This Row],[Reservation]],Reservations[Id],0))</f>
        <v>800</v>
      </c>
      <c r="F4601">
        <f t="shared" si="71"/>
        <v>1</v>
      </c>
      <c r="G4601">
        <f>INDEX(Seat!E:E,MATCH(SeatReservations!C4601,Seat!A:A,0))</f>
        <v>0</v>
      </c>
    </row>
    <row r="4602" spans="1:7" x14ac:dyDescent="0.25">
      <c r="A4602">
        <v>4601</v>
      </c>
      <c r="B4602">
        <v>1607</v>
      </c>
      <c r="C4602">
        <v>1272</v>
      </c>
      <c r="D4602">
        <f>INDEX(Reservations[Hall (won''t be transferred to database)],MATCH(SeatReservations[[#This Row],[Reservation]],Reservations[Id],0))</f>
        <v>8</v>
      </c>
      <c r="E4602">
        <f>INDEX(Reservations[Screening],MATCH(SeatReservations[[#This Row],[Reservation]],Reservations[Id],0))</f>
        <v>59</v>
      </c>
      <c r="F4602">
        <f t="shared" si="71"/>
        <v>1</v>
      </c>
      <c r="G4602">
        <f>INDEX(Seat!E:E,MATCH(SeatReservations!C4602,Seat!A:A,0))</f>
        <v>0</v>
      </c>
    </row>
    <row r="4603" spans="1:7" x14ac:dyDescent="0.25">
      <c r="A4603">
        <v>4602</v>
      </c>
      <c r="B4603">
        <v>1430</v>
      </c>
      <c r="C4603">
        <v>1026</v>
      </c>
      <c r="D4603">
        <f>INDEX(Reservations[Hall (won''t be transferred to database)],MATCH(SeatReservations[[#This Row],[Reservation]],Reservations[Id],0))</f>
        <v>5</v>
      </c>
      <c r="E4603">
        <f>INDEX(Reservations[Screening],MATCH(SeatReservations[[#This Row],[Reservation]],Reservations[Id],0))</f>
        <v>98</v>
      </c>
      <c r="F4603">
        <f t="shared" si="71"/>
        <v>1</v>
      </c>
      <c r="G4603">
        <f>INDEX(Seat!E:E,MATCH(SeatReservations!C4603,Seat!A:A,0))</f>
        <v>0</v>
      </c>
    </row>
    <row r="4604" spans="1:7" x14ac:dyDescent="0.25">
      <c r="A4604">
        <v>4603</v>
      </c>
      <c r="B4604">
        <v>1434</v>
      </c>
      <c r="C4604">
        <v>1294</v>
      </c>
      <c r="D4604">
        <f>INDEX(Reservations[Hall (won''t be transferred to database)],MATCH(SeatReservations[[#This Row],[Reservation]],Reservations[Id],0))</f>
        <v>8</v>
      </c>
      <c r="E4604">
        <f>INDEX(Reservations[Screening],MATCH(SeatReservations[[#This Row],[Reservation]],Reservations[Id],0))</f>
        <v>279</v>
      </c>
      <c r="F4604">
        <f t="shared" si="71"/>
        <v>1</v>
      </c>
      <c r="G4604">
        <f>INDEX(Seat!E:E,MATCH(SeatReservations!C4604,Seat!A:A,0))</f>
        <v>0</v>
      </c>
    </row>
    <row r="4605" spans="1:7" x14ac:dyDescent="0.25">
      <c r="A4605">
        <v>4604</v>
      </c>
      <c r="B4605">
        <v>2061</v>
      </c>
      <c r="C4605">
        <v>1099</v>
      </c>
      <c r="D4605">
        <f>INDEX(Reservations[Hall (won''t be transferred to database)],MATCH(SeatReservations[[#This Row],[Reservation]],Reservations[Id],0))</f>
        <v>6</v>
      </c>
      <c r="E4605">
        <f>INDEX(Reservations[Screening],MATCH(SeatReservations[[#This Row],[Reservation]],Reservations[Id],0))</f>
        <v>731</v>
      </c>
      <c r="F4605">
        <f t="shared" si="71"/>
        <v>1</v>
      </c>
      <c r="G4605">
        <f>INDEX(Seat!E:E,MATCH(SeatReservations!C4605,Seat!A:A,0))</f>
        <v>0</v>
      </c>
    </row>
    <row r="4606" spans="1:7" x14ac:dyDescent="0.25">
      <c r="A4606">
        <v>4605</v>
      </c>
      <c r="B4606">
        <v>1167</v>
      </c>
      <c r="C4606">
        <v>193</v>
      </c>
      <c r="D4606">
        <f>INDEX(Reservations[Hall (won''t be transferred to database)],MATCH(SeatReservations[[#This Row],[Reservation]],Reservations[Id],0))</f>
        <v>1</v>
      </c>
      <c r="E4606">
        <f>INDEX(Reservations[Screening],MATCH(SeatReservations[[#This Row],[Reservation]],Reservations[Id],0))</f>
        <v>175</v>
      </c>
      <c r="F4606">
        <f t="shared" si="71"/>
        <v>1</v>
      </c>
      <c r="G4606">
        <f>INDEX(Seat!E:E,MATCH(SeatReservations!C4606,Seat!A:A,0))</f>
        <v>0</v>
      </c>
    </row>
    <row r="4607" spans="1:7" x14ac:dyDescent="0.25">
      <c r="A4607">
        <v>4606</v>
      </c>
      <c r="B4607">
        <v>246</v>
      </c>
      <c r="C4607">
        <v>1360</v>
      </c>
      <c r="D4607">
        <f>INDEX(Reservations[Hall (won''t be transferred to database)],MATCH(SeatReservations[[#This Row],[Reservation]],Reservations[Id],0))</f>
        <v>9</v>
      </c>
      <c r="E4607">
        <f>INDEX(Reservations[Screening],MATCH(SeatReservations[[#This Row],[Reservation]],Reservations[Id],0))</f>
        <v>755</v>
      </c>
      <c r="F4607">
        <f t="shared" si="71"/>
        <v>1</v>
      </c>
      <c r="G4607">
        <f>INDEX(Seat!E:E,MATCH(SeatReservations!C4607,Seat!A:A,0))</f>
        <v>0</v>
      </c>
    </row>
    <row r="4608" spans="1:7" x14ac:dyDescent="0.25">
      <c r="A4608">
        <v>4607</v>
      </c>
      <c r="B4608">
        <v>1324</v>
      </c>
      <c r="C4608">
        <v>1398</v>
      </c>
      <c r="D4608">
        <f>INDEX(Reservations[Hall (won''t be transferred to database)],MATCH(SeatReservations[[#This Row],[Reservation]],Reservations[Id],0))</f>
        <v>10</v>
      </c>
      <c r="E4608">
        <f>INDEX(Reservations[Screening],MATCH(SeatReservations[[#This Row],[Reservation]],Reservations[Id],0))</f>
        <v>140</v>
      </c>
      <c r="F4608">
        <f t="shared" si="71"/>
        <v>1</v>
      </c>
      <c r="G4608">
        <f>INDEX(Seat!E:E,MATCH(SeatReservations!C4608,Seat!A:A,0))</f>
        <v>0</v>
      </c>
    </row>
    <row r="4609" spans="1:7" x14ac:dyDescent="0.25">
      <c r="A4609">
        <v>4608</v>
      </c>
      <c r="B4609">
        <v>1213</v>
      </c>
      <c r="C4609">
        <v>201</v>
      </c>
      <c r="D4609">
        <f>INDEX(Reservations[Hall (won''t be transferred to database)],MATCH(SeatReservations[[#This Row],[Reservation]],Reservations[Id],0))</f>
        <v>1</v>
      </c>
      <c r="E4609">
        <f>INDEX(Reservations[Screening],MATCH(SeatReservations[[#This Row],[Reservation]],Reservations[Id],0))</f>
        <v>175</v>
      </c>
      <c r="F4609">
        <f t="shared" si="71"/>
        <v>1</v>
      </c>
      <c r="G4609">
        <f>INDEX(Seat!E:E,MATCH(SeatReservations!C4609,Seat!A:A,0))</f>
        <v>0</v>
      </c>
    </row>
    <row r="4610" spans="1:7" x14ac:dyDescent="0.25">
      <c r="A4610">
        <v>4609</v>
      </c>
      <c r="B4610">
        <v>1119</v>
      </c>
      <c r="C4610">
        <v>1281</v>
      </c>
      <c r="D4610">
        <f>INDEX(Reservations[Hall (won''t be transferred to database)],MATCH(SeatReservations[[#This Row],[Reservation]],Reservations[Id],0))</f>
        <v>8</v>
      </c>
      <c r="E4610">
        <f>INDEX(Reservations[Screening],MATCH(SeatReservations[[#This Row],[Reservation]],Reservations[Id],0))</f>
        <v>112</v>
      </c>
      <c r="F4610">
        <f t="shared" ref="F4610:F4673" si="72">COUNTIFS($E$1:$E$15894,E4610,$C$1:$C$15894,C4610)</f>
        <v>2</v>
      </c>
      <c r="G4610">
        <f>INDEX(Seat!E:E,MATCH(SeatReservations!C4610,Seat!A:A,0))</f>
        <v>0</v>
      </c>
    </row>
    <row r="4611" spans="1:7" x14ac:dyDescent="0.25">
      <c r="A4611">
        <v>4610</v>
      </c>
      <c r="B4611">
        <v>2389</v>
      </c>
      <c r="C4611">
        <v>671</v>
      </c>
      <c r="D4611">
        <f>INDEX(Reservations[Hall (won''t be transferred to database)],MATCH(SeatReservations[[#This Row],[Reservation]],Reservations[Id],0))</f>
        <v>3</v>
      </c>
      <c r="E4611">
        <f>INDEX(Reservations[Screening],MATCH(SeatReservations[[#This Row],[Reservation]],Reservations[Id],0))</f>
        <v>675</v>
      </c>
      <c r="F4611">
        <f t="shared" si="72"/>
        <v>2</v>
      </c>
      <c r="G4611">
        <f>INDEX(Seat!E:E,MATCH(SeatReservations!C4611,Seat!A:A,0))</f>
        <v>0</v>
      </c>
    </row>
    <row r="4612" spans="1:7" x14ac:dyDescent="0.25">
      <c r="A4612">
        <v>4611</v>
      </c>
      <c r="B4612">
        <v>1594</v>
      </c>
      <c r="C4612">
        <v>7</v>
      </c>
      <c r="D4612">
        <f>INDEX(Reservations[Hall (won''t be transferred to database)],MATCH(SeatReservations[[#This Row],[Reservation]],Reservations[Id],0))</f>
        <v>1</v>
      </c>
      <c r="E4612">
        <f>INDEX(Reservations[Screening],MATCH(SeatReservations[[#This Row],[Reservation]],Reservations[Id],0))</f>
        <v>141</v>
      </c>
      <c r="F4612">
        <f t="shared" si="72"/>
        <v>1</v>
      </c>
      <c r="G4612">
        <f>INDEX(Seat!E:E,MATCH(SeatReservations!C4612,Seat!A:A,0))</f>
        <v>0</v>
      </c>
    </row>
    <row r="4613" spans="1:7" x14ac:dyDescent="0.25">
      <c r="A4613">
        <v>4612</v>
      </c>
      <c r="B4613">
        <v>1327</v>
      </c>
      <c r="C4613">
        <v>41</v>
      </c>
      <c r="D4613">
        <f>INDEX(Reservations[Hall (won''t be transferred to database)],MATCH(SeatReservations[[#This Row],[Reservation]],Reservations[Id],0))</f>
        <v>1</v>
      </c>
      <c r="E4613">
        <f>INDEX(Reservations[Screening],MATCH(SeatReservations[[#This Row],[Reservation]],Reservations[Id],0))</f>
        <v>159</v>
      </c>
      <c r="F4613">
        <f t="shared" si="72"/>
        <v>1</v>
      </c>
      <c r="G4613">
        <f>INDEX(Seat!E:E,MATCH(SeatReservations!C4613,Seat!A:A,0))</f>
        <v>0</v>
      </c>
    </row>
    <row r="4614" spans="1:7" x14ac:dyDescent="0.25">
      <c r="A4614">
        <v>4613</v>
      </c>
      <c r="B4614">
        <v>2512</v>
      </c>
      <c r="C4614">
        <v>963</v>
      </c>
      <c r="D4614">
        <f>INDEX(Reservations[Hall (won''t be transferred to database)],MATCH(SeatReservations[[#This Row],[Reservation]],Reservations[Id],0))</f>
        <v>5</v>
      </c>
      <c r="E4614">
        <f>INDEX(Reservations[Screening],MATCH(SeatReservations[[#This Row],[Reservation]],Reservations[Id],0))</f>
        <v>838</v>
      </c>
      <c r="F4614">
        <f t="shared" si="72"/>
        <v>2</v>
      </c>
      <c r="G4614">
        <f>INDEX(Seat!E:E,MATCH(SeatReservations!C4614,Seat!A:A,0))</f>
        <v>0</v>
      </c>
    </row>
    <row r="4615" spans="1:7" x14ac:dyDescent="0.25">
      <c r="A4615">
        <v>4614</v>
      </c>
      <c r="B4615">
        <v>1704</v>
      </c>
      <c r="C4615">
        <v>1283</v>
      </c>
      <c r="D4615">
        <f>INDEX(Reservations[Hall (won''t be transferred to database)],MATCH(SeatReservations[[#This Row],[Reservation]],Reservations[Id],0))</f>
        <v>8</v>
      </c>
      <c r="E4615">
        <f>INDEX(Reservations[Screening],MATCH(SeatReservations[[#This Row],[Reservation]],Reservations[Id],0))</f>
        <v>59</v>
      </c>
      <c r="F4615">
        <f t="shared" si="72"/>
        <v>1</v>
      </c>
      <c r="G4615">
        <f>INDEX(Seat!E:E,MATCH(SeatReservations!C4615,Seat!A:A,0))</f>
        <v>0</v>
      </c>
    </row>
    <row r="4616" spans="1:7" x14ac:dyDescent="0.25">
      <c r="A4616">
        <v>4615</v>
      </c>
      <c r="B4616">
        <v>1744</v>
      </c>
      <c r="C4616">
        <v>1351</v>
      </c>
      <c r="D4616">
        <f>INDEX(Reservations[Hall (won''t be transferred to database)],MATCH(SeatReservations[[#This Row],[Reservation]],Reservations[Id],0))</f>
        <v>9</v>
      </c>
      <c r="E4616">
        <f>INDEX(Reservations[Screening],MATCH(SeatReservations[[#This Row],[Reservation]],Reservations[Id],0))</f>
        <v>214</v>
      </c>
      <c r="F4616">
        <f t="shared" si="72"/>
        <v>1</v>
      </c>
      <c r="G4616">
        <f>INDEX(Seat!E:E,MATCH(SeatReservations!C4616,Seat!A:A,0))</f>
        <v>0</v>
      </c>
    </row>
    <row r="4617" spans="1:7" x14ac:dyDescent="0.25">
      <c r="A4617">
        <v>4616</v>
      </c>
      <c r="B4617">
        <v>2535</v>
      </c>
      <c r="C4617">
        <v>1262</v>
      </c>
      <c r="D4617">
        <f>INDEX(Reservations[Hall (won''t be transferred to database)],MATCH(SeatReservations[[#This Row],[Reservation]],Reservations[Id],0))</f>
        <v>8</v>
      </c>
      <c r="E4617">
        <f>INDEX(Reservations[Screening],MATCH(SeatReservations[[#This Row],[Reservation]],Reservations[Id],0))</f>
        <v>652</v>
      </c>
      <c r="F4617">
        <f t="shared" si="72"/>
        <v>1</v>
      </c>
      <c r="G4617">
        <f>INDEX(Seat!E:E,MATCH(SeatReservations!C4617,Seat!A:A,0))</f>
        <v>0</v>
      </c>
    </row>
    <row r="4618" spans="1:7" x14ac:dyDescent="0.25">
      <c r="A4618">
        <v>4617</v>
      </c>
      <c r="B4618">
        <v>2341</v>
      </c>
      <c r="C4618">
        <v>965</v>
      </c>
      <c r="D4618">
        <f>INDEX(Reservations[Hall (won''t be transferred to database)],MATCH(SeatReservations[[#This Row],[Reservation]],Reservations[Id],0))</f>
        <v>5</v>
      </c>
      <c r="E4618">
        <f>INDEX(Reservations[Screening],MATCH(SeatReservations[[#This Row],[Reservation]],Reservations[Id],0))</f>
        <v>734</v>
      </c>
      <c r="F4618">
        <f t="shared" si="72"/>
        <v>1</v>
      </c>
      <c r="G4618">
        <f>INDEX(Seat!E:E,MATCH(SeatReservations!C4618,Seat!A:A,0))</f>
        <v>0</v>
      </c>
    </row>
    <row r="4619" spans="1:7" x14ac:dyDescent="0.25">
      <c r="A4619">
        <v>4618</v>
      </c>
      <c r="B4619">
        <v>1997</v>
      </c>
      <c r="C4619">
        <v>649</v>
      </c>
      <c r="D4619">
        <f>INDEX(Reservations[Hall (won''t be transferred to database)],MATCH(SeatReservations[[#This Row],[Reservation]],Reservations[Id],0))</f>
        <v>3</v>
      </c>
      <c r="E4619">
        <f>INDEX(Reservations[Screening],MATCH(SeatReservations[[#This Row],[Reservation]],Reservations[Id],0))</f>
        <v>180</v>
      </c>
      <c r="F4619">
        <f t="shared" si="72"/>
        <v>1</v>
      </c>
      <c r="G4619">
        <f>INDEX(Seat!E:E,MATCH(SeatReservations!C4619,Seat!A:A,0))</f>
        <v>0</v>
      </c>
    </row>
    <row r="4620" spans="1:7" x14ac:dyDescent="0.25">
      <c r="A4620">
        <v>4619</v>
      </c>
      <c r="B4620">
        <v>399</v>
      </c>
      <c r="C4620">
        <v>976</v>
      </c>
      <c r="D4620">
        <f>INDEX(Reservations[Hall (won''t be transferred to database)],MATCH(SeatReservations[[#This Row],[Reservation]],Reservations[Id],0))</f>
        <v>5</v>
      </c>
      <c r="E4620">
        <f>INDEX(Reservations[Screening],MATCH(SeatReservations[[#This Row],[Reservation]],Reservations[Id],0))</f>
        <v>655</v>
      </c>
      <c r="F4620">
        <f t="shared" si="72"/>
        <v>1</v>
      </c>
      <c r="G4620">
        <f>INDEX(Seat!E:E,MATCH(SeatReservations!C4620,Seat!A:A,0))</f>
        <v>0</v>
      </c>
    </row>
    <row r="4621" spans="1:7" x14ac:dyDescent="0.25">
      <c r="A4621">
        <v>4620</v>
      </c>
      <c r="B4621">
        <v>394</v>
      </c>
      <c r="C4621">
        <v>57</v>
      </c>
      <c r="D4621">
        <f>INDEX(Reservations[Hall (won''t be transferred to database)],MATCH(SeatReservations[[#This Row],[Reservation]],Reservations[Id],0))</f>
        <v>1</v>
      </c>
      <c r="E4621">
        <f>INDEX(Reservations[Screening],MATCH(SeatReservations[[#This Row],[Reservation]],Reservations[Id],0))</f>
        <v>826</v>
      </c>
      <c r="F4621">
        <f t="shared" si="72"/>
        <v>1</v>
      </c>
      <c r="G4621">
        <f>INDEX(Seat!E:E,MATCH(SeatReservations!C4621,Seat!A:A,0))</f>
        <v>0</v>
      </c>
    </row>
    <row r="4622" spans="1:7" x14ac:dyDescent="0.25">
      <c r="A4622">
        <v>4621</v>
      </c>
      <c r="B4622">
        <v>2563</v>
      </c>
      <c r="C4622">
        <v>351</v>
      </c>
      <c r="D4622">
        <f>INDEX(Reservations[Hall (won''t be transferred to database)],MATCH(SeatReservations[[#This Row],[Reservation]],Reservations[Id],0))</f>
        <v>2</v>
      </c>
      <c r="E4622">
        <f>INDEX(Reservations[Screening],MATCH(SeatReservations[[#This Row],[Reservation]],Reservations[Id],0))</f>
        <v>787</v>
      </c>
      <c r="F4622">
        <f t="shared" si="72"/>
        <v>1</v>
      </c>
      <c r="G4622">
        <f>INDEX(Seat!E:E,MATCH(SeatReservations!C4622,Seat!A:A,0))</f>
        <v>0</v>
      </c>
    </row>
    <row r="4623" spans="1:7" x14ac:dyDescent="0.25">
      <c r="A4623">
        <v>4622</v>
      </c>
      <c r="B4623">
        <v>1690</v>
      </c>
      <c r="C4623">
        <v>565</v>
      </c>
      <c r="D4623">
        <f>INDEX(Reservations[Hall (won''t be transferred to database)],MATCH(SeatReservations[[#This Row],[Reservation]],Reservations[Id],0))</f>
        <v>3</v>
      </c>
      <c r="E4623">
        <f>INDEX(Reservations[Screening],MATCH(SeatReservations[[#This Row],[Reservation]],Reservations[Id],0))</f>
        <v>191</v>
      </c>
      <c r="F4623">
        <f t="shared" si="72"/>
        <v>1</v>
      </c>
      <c r="G4623">
        <f>INDEX(Seat!E:E,MATCH(SeatReservations!C4623,Seat!A:A,0))</f>
        <v>0</v>
      </c>
    </row>
    <row r="4624" spans="1:7" x14ac:dyDescent="0.25">
      <c r="A4624">
        <v>4623</v>
      </c>
      <c r="B4624">
        <v>286</v>
      </c>
      <c r="C4624">
        <v>1360</v>
      </c>
      <c r="D4624">
        <f>INDEX(Reservations[Hall (won''t be transferred to database)],MATCH(SeatReservations[[#This Row],[Reservation]],Reservations[Id],0))</f>
        <v>9</v>
      </c>
      <c r="E4624">
        <f>INDEX(Reservations[Screening],MATCH(SeatReservations[[#This Row],[Reservation]],Reservations[Id],0))</f>
        <v>670</v>
      </c>
      <c r="F4624">
        <f t="shared" si="72"/>
        <v>1</v>
      </c>
      <c r="G4624">
        <f>INDEX(Seat!E:E,MATCH(SeatReservations!C4624,Seat!A:A,0))</f>
        <v>0</v>
      </c>
    </row>
    <row r="4625" spans="1:7" x14ac:dyDescent="0.25">
      <c r="A4625">
        <v>4624</v>
      </c>
      <c r="B4625">
        <v>1969</v>
      </c>
      <c r="C4625">
        <v>996</v>
      </c>
      <c r="D4625">
        <f>INDEX(Reservations[Hall (won''t be transferred to database)],MATCH(SeatReservations[[#This Row],[Reservation]],Reservations[Id],0))</f>
        <v>5</v>
      </c>
      <c r="E4625">
        <f>INDEX(Reservations[Screening],MATCH(SeatReservations[[#This Row],[Reservation]],Reservations[Id],0))</f>
        <v>181</v>
      </c>
      <c r="F4625">
        <f t="shared" si="72"/>
        <v>1</v>
      </c>
      <c r="G4625">
        <f>INDEX(Seat!E:E,MATCH(SeatReservations!C4625,Seat!A:A,0))</f>
        <v>0</v>
      </c>
    </row>
    <row r="4626" spans="1:7" x14ac:dyDescent="0.25">
      <c r="A4626">
        <v>4625</v>
      </c>
      <c r="B4626">
        <v>1603</v>
      </c>
      <c r="C4626">
        <v>231</v>
      </c>
      <c r="D4626">
        <f>INDEX(Reservations[Hall (won''t be transferred to database)],MATCH(SeatReservations[[#This Row],[Reservation]],Reservations[Id],0))</f>
        <v>1</v>
      </c>
      <c r="E4626">
        <f>INDEX(Reservations[Screening],MATCH(SeatReservations[[#This Row],[Reservation]],Reservations[Id],0))</f>
        <v>296</v>
      </c>
      <c r="F4626">
        <f t="shared" si="72"/>
        <v>1</v>
      </c>
      <c r="G4626">
        <f>INDEX(Seat!E:E,MATCH(SeatReservations!C4626,Seat!A:A,0))</f>
        <v>0</v>
      </c>
    </row>
    <row r="4627" spans="1:7" x14ac:dyDescent="0.25">
      <c r="A4627">
        <v>4626</v>
      </c>
      <c r="B4627">
        <v>716</v>
      </c>
      <c r="C4627">
        <v>703</v>
      </c>
      <c r="D4627">
        <f>INDEX(Reservations[Hall (won''t be transferred to database)],MATCH(SeatReservations[[#This Row],[Reservation]],Reservations[Id],0))</f>
        <v>3</v>
      </c>
      <c r="E4627">
        <f>INDEX(Reservations[Screening],MATCH(SeatReservations[[#This Row],[Reservation]],Reservations[Id],0))</f>
        <v>840</v>
      </c>
      <c r="F4627">
        <f t="shared" si="72"/>
        <v>1</v>
      </c>
      <c r="G4627">
        <f>INDEX(Seat!E:E,MATCH(SeatReservations!C4627,Seat!A:A,0))</f>
        <v>0</v>
      </c>
    </row>
    <row r="4628" spans="1:7" x14ac:dyDescent="0.25">
      <c r="A4628">
        <v>4627</v>
      </c>
      <c r="B4628">
        <v>549</v>
      </c>
      <c r="C4628">
        <v>730</v>
      </c>
      <c r="D4628">
        <f>INDEX(Reservations[Hall (won''t be transferred to database)],MATCH(SeatReservations[[#This Row],[Reservation]],Reservations[Id],0))</f>
        <v>4</v>
      </c>
      <c r="E4628">
        <f>INDEX(Reservations[Screening],MATCH(SeatReservations[[#This Row],[Reservation]],Reservations[Id],0))</f>
        <v>803</v>
      </c>
      <c r="F4628">
        <f t="shared" si="72"/>
        <v>1</v>
      </c>
      <c r="G4628">
        <f>INDEX(Seat!E:E,MATCH(SeatReservations!C4628,Seat!A:A,0))</f>
        <v>0</v>
      </c>
    </row>
    <row r="4629" spans="1:7" x14ac:dyDescent="0.25">
      <c r="A4629">
        <v>4628</v>
      </c>
      <c r="B4629">
        <v>670</v>
      </c>
      <c r="C4629">
        <v>289</v>
      </c>
      <c r="D4629">
        <f>INDEX(Reservations[Hall (won''t be transferred to database)],MATCH(SeatReservations[[#This Row],[Reservation]],Reservations[Id],0))</f>
        <v>2</v>
      </c>
      <c r="E4629">
        <f>INDEX(Reservations[Screening],MATCH(SeatReservations[[#This Row],[Reservation]],Reservations[Id],0))</f>
        <v>832</v>
      </c>
      <c r="F4629">
        <f t="shared" si="72"/>
        <v>1</v>
      </c>
      <c r="G4629">
        <f>INDEX(Seat!E:E,MATCH(SeatReservations!C4629,Seat!A:A,0))</f>
        <v>0</v>
      </c>
    </row>
    <row r="4630" spans="1:7" x14ac:dyDescent="0.25">
      <c r="A4630">
        <v>4629</v>
      </c>
      <c r="B4630">
        <v>1983</v>
      </c>
      <c r="C4630">
        <v>987</v>
      </c>
      <c r="D4630">
        <f>INDEX(Reservations[Hall (won''t be transferred to database)],MATCH(SeatReservations[[#This Row],[Reservation]],Reservations[Id],0))</f>
        <v>5</v>
      </c>
      <c r="E4630">
        <f>INDEX(Reservations[Screening],MATCH(SeatReservations[[#This Row],[Reservation]],Reservations[Id],0))</f>
        <v>98</v>
      </c>
      <c r="F4630">
        <f t="shared" si="72"/>
        <v>1</v>
      </c>
      <c r="G4630">
        <f>INDEX(Seat!E:E,MATCH(SeatReservations!C4630,Seat!A:A,0))</f>
        <v>0</v>
      </c>
    </row>
    <row r="4631" spans="1:7" x14ac:dyDescent="0.25">
      <c r="A4631">
        <v>4630</v>
      </c>
      <c r="B4631">
        <v>594</v>
      </c>
      <c r="C4631">
        <v>49</v>
      </c>
      <c r="D4631">
        <f>INDEX(Reservations[Hall (won''t be transferred to database)],MATCH(SeatReservations[[#This Row],[Reservation]],Reservations[Id],0))</f>
        <v>1</v>
      </c>
      <c r="E4631">
        <f>INDEX(Reservations[Screening],MATCH(SeatReservations[[#This Row],[Reservation]],Reservations[Id],0))</f>
        <v>642</v>
      </c>
      <c r="F4631">
        <f t="shared" si="72"/>
        <v>1</v>
      </c>
      <c r="G4631">
        <f>INDEX(Seat!E:E,MATCH(SeatReservations!C4631,Seat!A:A,0))</f>
        <v>0</v>
      </c>
    </row>
    <row r="4632" spans="1:7" x14ac:dyDescent="0.25">
      <c r="A4632">
        <v>4631</v>
      </c>
      <c r="B4632">
        <v>120</v>
      </c>
      <c r="C4632">
        <v>709</v>
      </c>
      <c r="D4632">
        <f>INDEX(Reservations[Hall (won''t be transferred to database)],MATCH(SeatReservations[[#This Row],[Reservation]],Reservations[Id],0))</f>
        <v>3</v>
      </c>
      <c r="E4632">
        <f>INDEX(Reservations[Screening],MATCH(SeatReservations[[#This Row],[Reservation]],Reservations[Id],0))</f>
        <v>635</v>
      </c>
      <c r="F4632">
        <f t="shared" si="72"/>
        <v>1</v>
      </c>
      <c r="G4632">
        <f>INDEX(Seat!E:E,MATCH(SeatReservations!C4632,Seat!A:A,0))</f>
        <v>0</v>
      </c>
    </row>
    <row r="4633" spans="1:7" x14ac:dyDescent="0.25">
      <c r="A4633">
        <v>4632</v>
      </c>
      <c r="B4633">
        <v>614</v>
      </c>
      <c r="C4633">
        <v>1302</v>
      </c>
      <c r="D4633">
        <f>INDEX(Reservations[Hall (won''t be transferred to database)],MATCH(SeatReservations[[#This Row],[Reservation]],Reservations[Id],0))</f>
        <v>8</v>
      </c>
      <c r="E4633">
        <f>INDEX(Reservations[Screening],MATCH(SeatReservations[[#This Row],[Reservation]],Reservations[Id],0))</f>
        <v>659</v>
      </c>
      <c r="F4633">
        <f t="shared" si="72"/>
        <v>1</v>
      </c>
      <c r="G4633">
        <f>INDEX(Seat!E:E,MATCH(SeatReservations!C4633,Seat!A:A,0))</f>
        <v>0</v>
      </c>
    </row>
    <row r="4634" spans="1:7" x14ac:dyDescent="0.25">
      <c r="A4634">
        <v>4633</v>
      </c>
      <c r="B4634">
        <v>1430</v>
      </c>
      <c r="C4634">
        <v>1002</v>
      </c>
      <c r="D4634">
        <f>INDEX(Reservations[Hall (won''t be transferred to database)],MATCH(SeatReservations[[#This Row],[Reservation]],Reservations[Id],0))</f>
        <v>5</v>
      </c>
      <c r="E4634">
        <f>INDEX(Reservations[Screening],MATCH(SeatReservations[[#This Row],[Reservation]],Reservations[Id],0))</f>
        <v>98</v>
      </c>
      <c r="F4634">
        <f t="shared" si="72"/>
        <v>1</v>
      </c>
      <c r="G4634">
        <f>INDEX(Seat!E:E,MATCH(SeatReservations!C4634,Seat!A:A,0))</f>
        <v>0</v>
      </c>
    </row>
    <row r="4635" spans="1:7" x14ac:dyDescent="0.25">
      <c r="A4635">
        <v>4634</v>
      </c>
      <c r="B4635">
        <v>1560</v>
      </c>
      <c r="C4635">
        <v>1332</v>
      </c>
      <c r="D4635">
        <f>INDEX(Reservations[Hall (won''t be transferred to database)],MATCH(SeatReservations[[#This Row],[Reservation]],Reservations[Id],0))</f>
        <v>9</v>
      </c>
      <c r="E4635">
        <f>INDEX(Reservations[Screening],MATCH(SeatReservations[[#This Row],[Reservation]],Reservations[Id],0))</f>
        <v>202</v>
      </c>
      <c r="F4635">
        <f t="shared" si="72"/>
        <v>1</v>
      </c>
      <c r="G4635">
        <f>INDEX(Seat!E:E,MATCH(SeatReservations!C4635,Seat!A:A,0))</f>
        <v>0</v>
      </c>
    </row>
    <row r="4636" spans="1:7" x14ac:dyDescent="0.25">
      <c r="A4636">
        <v>4635</v>
      </c>
      <c r="B4636">
        <v>947</v>
      </c>
      <c r="C4636">
        <v>320</v>
      </c>
      <c r="D4636">
        <f>INDEX(Reservations[Hall (won''t be transferred to database)],MATCH(SeatReservations[[#This Row],[Reservation]],Reservations[Id],0))</f>
        <v>2</v>
      </c>
      <c r="E4636">
        <f>INDEX(Reservations[Screening],MATCH(SeatReservations[[#This Row],[Reservation]],Reservations[Id],0))</f>
        <v>736</v>
      </c>
      <c r="F4636">
        <f t="shared" si="72"/>
        <v>1</v>
      </c>
      <c r="G4636">
        <f>INDEX(Seat!E:E,MATCH(SeatReservations!C4636,Seat!A:A,0))</f>
        <v>0</v>
      </c>
    </row>
    <row r="4637" spans="1:7" x14ac:dyDescent="0.25">
      <c r="A4637">
        <v>4636</v>
      </c>
      <c r="B4637">
        <v>1942</v>
      </c>
      <c r="C4637">
        <v>1121</v>
      </c>
      <c r="D4637">
        <f>INDEX(Reservations[Hall (won''t be transferred to database)],MATCH(SeatReservations[[#This Row],[Reservation]],Reservations[Id],0))</f>
        <v>6</v>
      </c>
      <c r="E4637">
        <f>INDEX(Reservations[Screening],MATCH(SeatReservations[[#This Row],[Reservation]],Reservations[Id],0))</f>
        <v>205</v>
      </c>
      <c r="F4637">
        <f t="shared" si="72"/>
        <v>1</v>
      </c>
      <c r="G4637">
        <f>INDEX(Seat!E:E,MATCH(SeatReservations!C4637,Seat!A:A,0))</f>
        <v>0</v>
      </c>
    </row>
    <row r="4638" spans="1:7" x14ac:dyDescent="0.25">
      <c r="A4638">
        <v>4637</v>
      </c>
      <c r="B4638">
        <v>2687</v>
      </c>
      <c r="C4638">
        <v>384</v>
      </c>
      <c r="D4638">
        <f>INDEX(Reservations[Hall (won''t be transferred to database)],MATCH(SeatReservations[[#This Row],[Reservation]],Reservations[Id],0))</f>
        <v>2</v>
      </c>
      <c r="E4638">
        <f>INDEX(Reservations[Screening],MATCH(SeatReservations[[#This Row],[Reservation]],Reservations[Id],0))</f>
        <v>736</v>
      </c>
      <c r="F4638">
        <f t="shared" si="72"/>
        <v>1</v>
      </c>
      <c r="G4638">
        <f>INDEX(Seat!E:E,MATCH(SeatReservations!C4638,Seat!A:A,0))</f>
        <v>0</v>
      </c>
    </row>
    <row r="4639" spans="1:7" x14ac:dyDescent="0.25">
      <c r="A4639">
        <v>4638</v>
      </c>
      <c r="B4639">
        <v>3000</v>
      </c>
      <c r="C4639">
        <v>1321</v>
      </c>
      <c r="D4639">
        <f>INDEX(Reservations[Hall (won''t be transferred to database)],MATCH(SeatReservations[[#This Row],[Reservation]],Reservations[Id],0))</f>
        <v>9</v>
      </c>
      <c r="E4639">
        <f>INDEX(Reservations[Screening],MATCH(SeatReservations[[#This Row],[Reservation]],Reservations[Id],0))</f>
        <v>626</v>
      </c>
      <c r="F4639">
        <f t="shared" si="72"/>
        <v>1</v>
      </c>
      <c r="G4639">
        <f>INDEX(Seat!E:E,MATCH(SeatReservations!C4639,Seat!A:A,0))</f>
        <v>0</v>
      </c>
    </row>
    <row r="4640" spans="1:7" x14ac:dyDescent="0.25">
      <c r="A4640">
        <v>4639</v>
      </c>
      <c r="B4640">
        <v>1883</v>
      </c>
      <c r="C4640">
        <v>19</v>
      </c>
      <c r="D4640">
        <f>INDEX(Reservations[Hall (won''t be transferred to database)],MATCH(SeatReservations[[#This Row],[Reservation]],Reservations[Id],0))</f>
        <v>1</v>
      </c>
      <c r="E4640">
        <f>INDEX(Reservations[Screening],MATCH(SeatReservations[[#This Row],[Reservation]],Reservations[Id],0))</f>
        <v>175</v>
      </c>
      <c r="F4640">
        <f t="shared" si="72"/>
        <v>1</v>
      </c>
      <c r="G4640">
        <f>INDEX(Seat!E:E,MATCH(SeatReservations!C4640,Seat!A:A,0))</f>
        <v>0</v>
      </c>
    </row>
    <row r="4641" spans="1:7" x14ac:dyDescent="0.25">
      <c r="A4641">
        <v>4640</v>
      </c>
      <c r="B4641">
        <v>1248</v>
      </c>
      <c r="C4641">
        <v>310</v>
      </c>
      <c r="D4641">
        <f>INDEX(Reservations[Hall (won''t be transferred to database)],MATCH(SeatReservations[[#This Row],[Reservation]],Reservations[Id],0))</f>
        <v>2</v>
      </c>
      <c r="E4641">
        <f>INDEX(Reservations[Screening],MATCH(SeatReservations[[#This Row],[Reservation]],Reservations[Id],0))</f>
        <v>220</v>
      </c>
      <c r="F4641">
        <f t="shared" si="72"/>
        <v>1</v>
      </c>
      <c r="G4641">
        <f>INDEX(Seat!E:E,MATCH(SeatReservations!C4641,Seat!A:A,0))</f>
        <v>0</v>
      </c>
    </row>
    <row r="4642" spans="1:7" x14ac:dyDescent="0.25">
      <c r="A4642">
        <v>4641</v>
      </c>
      <c r="B4642">
        <v>1295</v>
      </c>
      <c r="C4642">
        <v>1310</v>
      </c>
      <c r="D4642">
        <f>INDEX(Reservations[Hall (won''t be transferred to database)],MATCH(SeatReservations[[#This Row],[Reservation]],Reservations[Id],0))</f>
        <v>8</v>
      </c>
      <c r="E4642">
        <f>INDEX(Reservations[Screening],MATCH(SeatReservations[[#This Row],[Reservation]],Reservations[Id],0))</f>
        <v>257</v>
      </c>
      <c r="F4642">
        <f t="shared" si="72"/>
        <v>1</v>
      </c>
      <c r="G4642">
        <f>INDEX(Seat!E:E,MATCH(SeatReservations!C4642,Seat!A:A,0))</f>
        <v>0</v>
      </c>
    </row>
    <row r="4643" spans="1:7" x14ac:dyDescent="0.25">
      <c r="A4643">
        <v>4642</v>
      </c>
      <c r="B4643">
        <v>1865</v>
      </c>
      <c r="C4643">
        <v>1206</v>
      </c>
      <c r="D4643">
        <f>INDEX(Reservations[Hall (won''t be transferred to database)],MATCH(SeatReservations[[#This Row],[Reservation]],Reservations[Id],0))</f>
        <v>7</v>
      </c>
      <c r="E4643">
        <f>INDEX(Reservations[Screening],MATCH(SeatReservations[[#This Row],[Reservation]],Reservations[Id],0))</f>
        <v>173</v>
      </c>
      <c r="F4643">
        <f t="shared" si="72"/>
        <v>1</v>
      </c>
      <c r="G4643">
        <f>INDEX(Seat!E:E,MATCH(SeatReservations!C4643,Seat!A:A,0))</f>
        <v>0</v>
      </c>
    </row>
    <row r="4644" spans="1:7" x14ac:dyDescent="0.25">
      <c r="A4644">
        <v>4643</v>
      </c>
      <c r="B4644">
        <v>2397</v>
      </c>
      <c r="C4644">
        <v>1321</v>
      </c>
      <c r="D4644">
        <f>INDEX(Reservations[Hall (won''t be transferred to database)],MATCH(SeatReservations[[#This Row],[Reservation]],Reservations[Id],0))</f>
        <v>9</v>
      </c>
      <c r="E4644">
        <f>INDEX(Reservations[Screening],MATCH(SeatReservations[[#This Row],[Reservation]],Reservations[Id],0))</f>
        <v>670</v>
      </c>
      <c r="F4644">
        <f t="shared" si="72"/>
        <v>1</v>
      </c>
      <c r="G4644">
        <f>INDEX(Seat!E:E,MATCH(SeatReservations!C4644,Seat!A:A,0))</f>
        <v>0</v>
      </c>
    </row>
    <row r="4645" spans="1:7" x14ac:dyDescent="0.25">
      <c r="A4645">
        <v>4644</v>
      </c>
      <c r="B4645">
        <v>1787</v>
      </c>
      <c r="C4645">
        <v>1343</v>
      </c>
      <c r="D4645">
        <f>INDEX(Reservations[Hall (won''t be transferred to database)],MATCH(SeatReservations[[#This Row],[Reservation]],Reservations[Id],0))</f>
        <v>9</v>
      </c>
      <c r="E4645">
        <f>INDEX(Reservations[Screening],MATCH(SeatReservations[[#This Row],[Reservation]],Reservations[Id],0))</f>
        <v>139</v>
      </c>
      <c r="F4645">
        <f t="shared" si="72"/>
        <v>1</v>
      </c>
      <c r="G4645">
        <f>INDEX(Seat!E:E,MATCH(SeatReservations!C4645,Seat!A:A,0))</f>
        <v>0</v>
      </c>
    </row>
    <row r="4646" spans="1:7" x14ac:dyDescent="0.25">
      <c r="A4646">
        <v>4645</v>
      </c>
      <c r="B4646">
        <v>2667</v>
      </c>
      <c r="C4646">
        <v>1395</v>
      </c>
      <c r="D4646">
        <f>INDEX(Reservations[Hall (won''t be transferred to database)],MATCH(SeatReservations[[#This Row],[Reservation]],Reservations[Id],0))</f>
        <v>10</v>
      </c>
      <c r="E4646">
        <f>INDEX(Reservations[Screening],MATCH(SeatReservations[[#This Row],[Reservation]],Reservations[Id],0))</f>
        <v>682</v>
      </c>
      <c r="F4646">
        <f t="shared" si="72"/>
        <v>1</v>
      </c>
      <c r="G4646">
        <f>INDEX(Seat!E:E,MATCH(SeatReservations!C4646,Seat!A:A,0))</f>
        <v>0</v>
      </c>
    </row>
    <row r="4647" spans="1:7" x14ac:dyDescent="0.25">
      <c r="A4647">
        <v>4646</v>
      </c>
      <c r="B4647">
        <v>1750</v>
      </c>
      <c r="C4647">
        <v>1334</v>
      </c>
      <c r="D4647">
        <f>INDEX(Reservations[Hall (won''t be transferred to database)],MATCH(SeatReservations[[#This Row],[Reservation]],Reservations[Id],0))</f>
        <v>9</v>
      </c>
      <c r="E4647">
        <f>INDEX(Reservations[Screening],MATCH(SeatReservations[[#This Row],[Reservation]],Reservations[Id],0))</f>
        <v>197</v>
      </c>
      <c r="F4647">
        <f t="shared" si="72"/>
        <v>1</v>
      </c>
      <c r="G4647">
        <f>INDEX(Seat!E:E,MATCH(SeatReservations!C4647,Seat!A:A,0))</f>
        <v>0</v>
      </c>
    </row>
    <row r="4648" spans="1:7" x14ac:dyDescent="0.25">
      <c r="A4648">
        <v>4647</v>
      </c>
      <c r="B4648">
        <v>856</v>
      </c>
      <c r="C4648">
        <v>430</v>
      </c>
      <c r="D4648">
        <f>INDEX(Reservations[Hall (won''t be transferred to database)],MATCH(SeatReservations[[#This Row],[Reservation]],Reservations[Id],0))</f>
        <v>2</v>
      </c>
      <c r="E4648">
        <f>INDEX(Reservations[Screening],MATCH(SeatReservations[[#This Row],[Reservation]],Reservations[Id],0))</f>
        <v>809</v>
      </c>
      <c r="F4648">
        <f t="shared" si="72"/>
        <v>1</v>
      </c>
      <c r="G4648">
        <f>INDEX(Seat!E:E,MATCH(SeatReservations!C4648,Seat!A:A,0))</f>
        <v>0</v>
      </c>
    </row>
    <row r="4649" spans="1:7" x14ac:dyDescent="0.25">
      <c r="A4649">
        <v>4648</v>
      </c>
      <c r="B4649">
        <v>2385</v>
      </c>
      <c r="C4649">
        <v>311</v>
      </c>
      <c r="D4649">
        <f>INDEX(Reservations[Hall (won''t be transferred to database)],MATCH(SeatReservations[[#This Row],[Reservation]],Reservations[Id],0))</f>
        <v>2</v>
      </c>
      <c r="E4649">
        <f>INDEX(Reservations[Screening],MATCH(SeatReservations[[#This Row],[Reservation]],Reservations[Id],0))</f>
        <v>687</v>
      </c>
      <c r="F4649">
        <f t="shared" si="72"/>
        <v>1</v>
      </c>
      <c r="G4649">
        <f>INDEX(Seat!E:E,MATCH(SeatReservations!C4649,Seat!A:A,0))</f>
        <v>0</v>
      </c>
    </row>
    <row r="4650" spans="1:7" x14ac:dyDescent="0.25">
      <c r="A4650">
        <v>4649</v>
      </c>
      <c r="B4650">
        <v>2109</v>
      </c>
      <c r="C4650">
        <v>18</v>
      </c>
      <c r="D4650">
        <f>INDEX(Reservations[Hall (won''t be transferred to database)],MATCH(SeatReservations[[#This Row],[Reservation]],Reservations[Id],0))</f>
        <v>1</v>
      </c>
      <c r="E4650">
        <f>INDEX(Reservations[Screening],MATCH(SeatReservations[[#This Row],[Reservation]],Reservations[Id],0))</f>
        <v>810</v>
      </c>
      <c r="F4650">
        <f t="shared" si="72"/>
        <v>1</v>
      </c>
      <c r="G4650">
        <f>INDEX(Seat!E:E,MATCH(SeatReservations!C4650,Seat!A:A,0))</f>
        <v>0</v>
      </c>
    </row>
    <row r="4651" spans="1:7" x14ac:dyDescent="0.25">
      <c r="A4651">
        <v>4650</v>
      </c>
      <c r="B4651">
        <v>1964</v>
      </c>
      <c r="C4651">
        <v>1352</v>
      </c>
      <c r="D4651">
        <f>INDEX(Reservations[Hall (won''t be transferred to database)],MATCH(SeatReservations[[#This Row],[Reservation]],Reservations[Id],0))</f>
        <v>9</v>
      </c>
      <c r="E4651">
        <f>INDEX(Reservations[Screening],MATCH(SeatReservations[[#This Row],[Reservation]],Reservations[Id],0))</f>
        <v>287</v>
      </c>
      <c r="F4651">
        <f t="shared" si="72"/>
        <v>2</v>
      </c>
      <c r="G4651">
        <f>INDEX(Seat!E:E,MATCH(SeatReservations!C4651,Seat!A:A,0))</f>
        <v>0</v>
      </c>
    </row>
    <row r="4652" spans="1:7" x14ac:dyDescent="0.25">
      <c r="A4652">
        <v>4651</v>
      </c>
      <c r="B4652">
        <v>1384</v>
      </c>
      <c r="C4652">
        <v>816</v>
      </c>
      <c r="D4652">
        <f>INDEX(Reservations[Hall (won''t be transferred to database)],MATCH(SeatReservations[[#This Row],[Reservation]],Reservations[Id],0))</f>
        <v>4</v>
      </c>
      <c r="E4652">
        <f>INDEX(Reservations[Screening],MATCH(SeatReservations[[#This Row],[Reservation]],Reservations[Id],0))</f>
        <v>8</v>
      </c>
      <c r="F4652">
        <f t="shared" si="72"/>
        <v>1</v>
      </c>
      <c r="G4652">
        <f>INDEX(Seat!E:E,MATCH(SeatReservations!C4652,Seat!A:A,0))</f>
        <v>0</v>
      </c>
    </row>
    <row r="4653" spans="1:7" x14ac:dyDescent="0.25">
      <c r="A4653">
        <v>4652</v>
      </c>
      <c r="B4653">
        <v>916</v>
      </c>
      <c r="C4653">
        <v>1365</v>
      </c>
      <c r="D4653">
        <f>INDEX(Reservations[Hall (won''t be transferred to database)],MATCH(SeatReservations[[#This Row],[Reservation]],Reservations[Id],0))</f>
        <v>9</v>
      </c>
      <c r="E4653">
        <f>INDEX(Reservations[Screening],MATCH(SeatReservations[[#This Row],[Reservation]],Reservations[Id],0))</f>
        <v>835</v>
      </c>
      <c r="F4653">
        <f t="shared" si="72"/>
        <v>1</v>
      </c>
      <c r="G4653">
        <f>INDEX(Seat!E:E,MATCH(SeatReservations!C4653,Seat!A:A,0))</f>
        <v>0</v>
      </c>
    </row>
    <row r="4654" spans="1:7" x14ac:dyDescent="0.25">
      <c r="A4654">
        <v>4653</v>
      </c>
      <c r="B4654">
        <v>2095</v>
      </c>
      <c r="C4654">
        <v>1162</v>
      </c>
      <c r="D4654">
        <f>INDEX(Reservations[Hall (won''t be transferred to database)],MATCH(SeatReservations[[#This Row],[Reservation]],Reservations[Id],0))</f>
        <v>7</v>
      </c>
      <c r="E4654">
        <f>INDEX(Reservations[Screening],MATCH(SeatReservations[[#This Row],[Reservation]],Reservations[Id],0))</f>
        <v>778</v>
      </c>
      <c r="F4654">
        <f t="shared" si="72"/>
        <v>1</v>
      </c>
      <c r="G4654">
        <f>INDEX(Seat!E:E,MATCH(SeatReservations!C4654,Seat!A:A,0))</f>
        <v>0</v>
      </c>
    </row>
    <row r="4655" spans="1:7" x14ac:dyDescent="0.25">
      <c r="A4655">
        <v>4654</v>
      </c>
      <c r="B4655">
        <v>2099</v>
      </c>
      <c r="C4655">
        <v>1385</v>
      </c>
      <c r="D4655">
        <f>INDEX(Reservations[Hall (won''t be transferred to database)],MATCH(SeatReservations[[#This Row],[Reservation]],Reservations[Id],0))</f>
        <v>10</v>
      </c>
      <c r="E4655">
        <f>INDEX(Reservations[Screening],MATCH(SeatReservations[[#This Row],[Reservation]],Reservations[Id],0))</f>
        <v>784</v>
      </c>
      <c r="F4655">
        <f t="shared" si="72"/>
        <v>2</v>
      </c>
      <c r="G4655">
        <f>INDEX(Seat!E:E,MATCH(SeatReservations!C4655,Seat!A:A,0))</f>
        <v>0</v>
      </c>
    </row>
    <row r="4656" spans="1:7" x14ac:dyDescent="0.25">
      <c r="A4656">
        <v>4655</v>
      </c>
      <c r="B4656">
        <v>1627</v>
      </c>
      <c r="C4656">
        <v>1162</v>
      </c>
      <c r="D4656">
        <f>INDEX(Reservations[Hall (won''t be transferred to database)],MATCH(SeatReservations[[#This Row],[Reservation]],Reservations[Id],0))</f>
        <v>7</v>
      </c>
      <c r="E4656">
        <f>INDEX(Reservations[Screening],MATCH(SeatReservations[[#This Row],[Reservation]],Reservations[Id],0))</f>
        <v>203</v>
      </c>
      <c r="F4656">
        <f t="shared" si="72"/>
        <v>1</v>
      </c>
      <c r="G4656">
        <f>INDEX(Seat!E:E,MATCH(SeatReservations!C4656,Seat!A:A,0))</f>
        <v>0</v>
      </c>
    </row>
    <row r="4657" spans="1:7" x14ac:dyDescent="0.25">
      <c r="A4657">
        <v>4656</v>
      </c>
      <c r="B4657">
        <v>2858</v>
      </c>
      <c r="C4657">
        <v>261</v>
      </c>
      <c r="D4657">
        <f>INDEX(Reservations[Hall (won''t be transferred to database)],MATCH(SeatReservations[[#This Row],[Reservation]],Reservations[Id],0))</f>
        <v>2</v>
      </c>
      <c r="E4657">
        <f>INDEX(Reservations[Screening],MATCH(SeatReservations[[#This Row],[Reservation]],Reservations[Id],0))</f>
        <v>787</v>
      </c>
      <c r="F4657">
        <f t="shared" si="72"/>
        <v>1</v>
      </c>
      <c r="G4657">
        <f>INDEX(Seat!E:E,MATCH(SeatReservations!C4657,Seat!A:A,0))</f>
        <v>0</v>
      </c>
    </row>
    <row r="4658" spans="1:7" x14ac:dyDescent="0.25">
      <c r="A4658">
        <v>4657</v>
      </c>
      <c r="B4658">
        <v>1842</v>
      </c>
      <c r="C4658">
        <v>1099</v>
      </c>
      <c r="D4658">
        <f>INDEX(Reservations[Hall (won''t be transferred to database)],MATCH(SeatReservations[[#This Row],[Reservation]],Reservations[Id],0))</f>
        <v>6</v>
      </c>
      <c r="E4658">
        <f>INDEX(Reservations[Screening],MATCH(SeatReservations[[#This Row],[Reservation]],Reservations[Id],0))</f>
        <v>17</v>
      </c>
      <c r="F4658">
        <f t="shared" si="72"/>
        <v>1</v>
      </c>
      <c r="G4658">
        <f>INDEX(Seat!E:E,MATCH(SeatReservations!C4658,Seat!A:A,0))</f>
        <v>0</v>
      </c>
    </row>
    <row r="4659" spans="1:7" x14ac:dyDescent="0.25">
      <c r="A4659">
        <v>4658</v>
      </c>
      <c r="B4659">
        <v>974</v>
      </c>
      <c r="C4659">
        <v>825</v>
      </c>
      <c r="D4659">
        <f>INDEX(Reservations[Hall (won''t be transferred to database)],MATCH(SeatReservations[[#This Row],[Reservation]],Reservations[Id],0))</f>
        <v>4</v>
      </c>
      <c r="E4659">
        <f>INDEX(Reservations[Screening],MATCH(SeatReservations[[#This Row],[Reservation]],Reservations[Id],0))</f>
        <v>717</v>
      </c>
      <c r="F4659">
        <f t="shared" si="72"/>
        <v>1</v>
      </c>
      <c r="G4659">
        <f>INDEX(Seat!E:E,MATCH(SeatReservations!C4659,Seat!A:A,0))</f>
        <v>0</v>
      </c>
    </row>
    <row r="4660" spans="1:7" x14ac:dyDescent="0.25">
      <c r="A4660">
        <v>4659</v>
      </c>
      <c r="B4660">
        <v>1447</v>
      </c>
      <c r="C4660">
        <v>772</v>
      </c>
      <c r="D4660">
        <f>INDEX(Reservations[Hall (won''t be transferred to database)],MATCH(SeatReservations[[#This Row],[Reservation]],Reservations[Id],0))</f>
        <v>4</v>
      </c>
      <c r="E4660">
        <f>INDEX(Reservations[Screening],MATCH(SeatReservations[[#This Row],[Reservation]],Reservations[Id],0))</f>
        <v>131</v>
      </c>
      <c r="F4660">
        <f t="shared" si="72"/>
        <v>1</v>
      </c>
      <c r="G4660">
        <f>INDEX(Seat!E:E,MATCH(SeatReservations!C4660,Seat!A:A,0))</f>
        <v>0</v>
      </c>
    </row>
    <row r="4661" spans="1:7" x14ac:dyDescent="0.25">
      <c r="A4661">
        <v>4660</v>
      </c>
      <c r="B4661">
        <v>1085</v>
      </c>
      <c r="C4661">
        <v>1413</v>
      </c>
      <c r="D4661">
        <f>INDEX(Reservations[Hall (won''t be transferred to database)],MATCH(SeatReservations[[#This Row],[Reservation]],Reservations[Id],0))</f>
        <v>10</v>
      </c>
      <c r="E4661">
        <f>INDEX(Reservations[Screening],MATCH(SeatReservations[[#This Row],[Reservation]],Reservations[Id],0))</f>
        <v>204</v>
      </c>
      <c r="F4661">
        <f t="shared" si="72"/>
        <v>1</v>
      </c>
      <c r="G4661">
        <f>INDEX(Seat!E:E,MATCH(SeatReservations!C4661,Seat!A:A,0))</f>
        <v>0</v>
      </c>
    </row>
    <row r="4662" spans="1:7" x14ac:dyDescent="0.25">
      <c r="A4662">
        <v>4661</v>
      </c>
      <c r="B4662">
        <v>17</v>
      </c>
      <c r="C4662">
        <v>899</v>
      </c>
      <c r="D4662">
        <f>INDEX(Reservations[Hall (won''t be transferred to database)],MATCH(SeatReservations[[#This Row],[Reservation]],Reservations[Id],0))</f>
        <v>4</v>
      </c>
      <c r="E4662">
        <f>INDEX(Reservations[Screening],MATCH(SeatReservations[[#This Row],[Reservation]],Reservations[Id],0))</f>
        <v>798</v>
      </c>
      <c r="F4662">
        <f t="shared" si="72"/>
        <v>1</v>
      </c>
      <c r="G4662">
        <f>INDEX(Seat!E:E,MATCH(SeatReservations!C4662,Seat!A:A,0))</f>
        <v>0</v>
      </c>
    </row>
    <row r="4663" spans="1:7" x14ac:dyDescent="0.25">
      <c r="A4663">
        <v>4662</v>
      </c>
      <c r="B4663">
        <v>2610</v>
      </c>
      <c r="C4663">
        <v>1102</v>
      </c>
      <c r="D4663">
        <f>INDEX(Reservations[Hall (won''t be transferred to database)],MATCH(SeatReservations[[#This Row],[Reservation]],Reservations[Id],0))</f>
        <v>6</v>
      </c>
      <c r="E4663">
        <f>INDEX(Reservations[Screening],MATCH(SeatReservations[[#This Row],[Reservation]],Reservations[Id],0))</f>
        <v>641</v>
      </c>
      <c r="F4663">
        <f t="shared" si="72"/>
        <v>1</v>
      </c>
      <c r="G4663">
        <f>INDEX(Seat!E:E,MATCH(SeatReservations!C4663,Seat!A:A,0))</f>
        <v>0</v>
      </c>
    </row>
    <row r="4664" spans="1:7" x14ac:dyDescent="0.25">
      <c r="A4664">
        <v>4663</v>
      </c>
      <c r="B4664">
        <v>1769</v>
      </c>
      <c r="C4664">
        <v>1335</v>
      </c>
      <c r="D4664">
        <f>INDEX(Reservations[Hall (won''t be transferred to database)],MATCH(SeatReservations[[#This Row],[Reservation]],Reservations[Id],0))</f>
        <v>9</v>
      </c>
      <c r="E4664">
        <f>INDEX(Reservations[Screening],MATCH(SeatReservations[[#This Row],[Reservation]],Reservations[Id],0))</f>
        <v>124</v>
      </c>
      <c r="F4664">
        <f t="shared" si="72"/>
        <v>2</v>
      </c>
      <c r="G4664">
        <f>INDEX(Seat!E:E,MATCH(SeatReservations!C4664,Seat!A:A,0))</f>
        <v>0</v>
      </c>
    </row>
    <row r="4665" spans="1:7" x14ac:dyDescent="0.25">
      <c r="A4665">
        <v>4664</v>
      </c>
      <c r="B4665">
        <v>2325</v>
      </c>
      <c r="C4665">
        <v>1307</v>
      </c>
      <c r="D4665">
        <f>INDEX(Reservations[Hall (won''t be transferred to database)],MATCH(SeatReservations[[#This Row],[Reservation]],Reservations[Id],0))</f>
        <v>8</v>
      </c>
      <c r="E4665">
        <f>INDEX(Reservations[Screening],MATCH(SeatReservations[[#This Row],[Reservation]],Reservations[Id],0))</f>
        <v>767</v>
      </c>
      <c r="F4665">
        <f t="shared" si="72"/>
        <v>1</v>
      </c>
      <c r="G4665">
        <f>INDEX(Seat!E:E,MATCH(SeatReservations!C4665,Seat!A:A,0))</f>
        <v>0</v>
      </c>
    </row>
    <row r="4666" spans="1:7" x14ac:dyDescent="0.25">
      <c r="A4666">
        <v>4665</v>
      </c>
      <c r="B4666">
        <v>2543</v>
      </c>
      <c r="C4666">
        <v>1381</v>
      </c>
      <c r="D4666">
        <f>INDEX(Reservations[Hall (won''t be transferred to database)],MATCH(SeatReservations[[#This Row],[Reservation]],Reservations[Id],0))</f>
        <v>10</v>
      </c>
      <c r="E4666">
        <f>INDEX(Reservations[Screening],MATCH(SeatReservations[[#This Row],[Reservation]],Reservations[Id],0))</f>
        <v>692</v>
      </c>
      <c r="F4666">
        <f t="shared" si="72"/>
        <v>2</v>
      </c>
      <c r="G4666">
        <f>INDEX(Seat!E:E,MATCH(SeatReservations!C4666,Seat!A:A,0))</f>
        <v>0</v>
      </c>
    </row>
    <row r="4667" spans="1:7" x14ac:dyDescent="0.25">
      <c r="A4667">
        <v>4666</v>
      </c>
      <c r="B4667">
        <v>2221</v>
      </c>
      <c r="C4667">
        <v>1069</v>
      </c>
      <c r="D4667">
        <f>INDEX(Reservations[Hall (won''t be transferred to database)],MATCH(SeatReservations[[#This Row],[Reservation]],Reservations[Id],0))</f>
        <v>6</v>
      </c>
      <c r="E4667">
        <f>INDEX(Reservations[Screening],MATCH(SeatReservations[[#This Row],[Reservation]],Reservations[Id],0))</f>
        <v>702</v>
      </c>
      <c r="F4667">
        <f t="shared" si="72"/>
        <v>1</v>
      </c>
      <c r="G4667">
        <f>INDEX(Seat!E:E,MATCH(SeatReservations!C4667,Seat!A:A,0))</f>
        <v>0</v>
      </c>
    </row>
    <row r="4668" spans="1:7" x14ac:dyDescent="0.25">
      <c r="A4668">
        <v>4667</v>
      </c>
      <c r="B4668">
        <v>1097</v>
      </c>
      <c r="C4668">
        <v>1117</v>
      </c>
      <c r="D4668">
        <f>INDEX(Reservations[Hall (won''t be transferred to database)],MATCH(SeatReservations[[#This Row],[Reservation]],Reservations[Id],0))</f>
        <v>6</v>
      </c>
      <c r="E4668">
        <f>INDEX(Reservations[Screening],MATCH(SeatReservations[[#This Row],[Reservation]],Reservations[Id],0))</f>
        <v>255</v>
      </c>
      <c r="F4668">
        <f t="shared" si="72"/>
        <v>1</v>
      </c>
      <c r="G4668">
        <f>INDEX(Seat!E:E,MATCH(SeatReservations!C4668,Seat!A:A,0))</f>
        <v>0</v>
      </c>
    </row>
    <row r="4669" spans="1:7" x14ac:dyDescent="0.25">
      <c r="A4669">
        <v>4668</v>
      </c>
      <c r="B4669">
        <v>2729</v>
      </c>
      <c r="C4669">
        <v>1161</v>
      </c>
      <c r="D4669">
        <f>INDEX(Reservations[Hall (won''t be transferred to database)],MATCH(SeatReservations[[#This Row],[Reservation]],Reservations[Id],0))</f>
        <v>7</v>
      </c>
      <c r="E4669">
        <f>INDEX(Reservations[Screening],MATCH(SeatReservations[[#This Row],[Reservation]],Reservations[Id],0))</f>
        <v>668</v>
      </c>
      <c r="F4669">
        <f t="shared" si="72"/>
        <v>1</v>
      </c>
      <c r="G4669">
        <f>INDEX(Seat!E:E,MATCH(SeatReservations!C4669,Seat!A:A,0))</f>
        <v>0</v>
      </c>
    </row>
    <row r="4670" spans="1:7" x14ac:dyDescent="0.25">
      <c r="A4670">
        <v>4669</v>
      </c>
      <c r="B4670">
        <v>456</v>
      </c>
      <c r="C4670">
        <v>689</v>
      </c>
      <c r="D4670">
        <f>INDEX(Reservations[Hall (won''t be transferred to database)],MATCH(SeatReservations[[#This Row],[Reservation]],Reservations[Id],0))</f>
        <v>3</v>
      </c>
      <c r="E4670">
        <f>INDEX(Reservations[Screening],MATCH(SeatReservations[[#This Row],[Reservation]],Reservations[Id],0))</f>
        <v>672</v>
      </c>
      <c r="F4670">
        <f t="shared" si="72"/>
        <v>1</v>
      </c>
      <c r="G4670">
        <f>INDEX(Seat!E:E,MATCH(SeatReservations!C4670,Seat!A:A,0))</f>
        <v>0</v>
      </c>
    </row>
    <row r="4671" spans="1:7" x14ac:dyDescent="0.25">
      <c r="A4671">
        <v>4670</v>
      </c>
      <c r="B4671">
        <v>2442</v>
      </c>
      <c r="C4671">
        <v>867</v>
      </c>
      <c r="D4671">
        <f>INDEX(Reservations[Hall (won''t be transferred to database)],MATCH(SeatReservations[[#This Row],[Reservation]],Reservations[Id],0))</f>
        <v>4</v>
      </c>
      <c r="E4671">
        <f>INDEX(Reservations[Screening],MATCH(SeatReservations[[#This Row],[Reservation]],Reservations[Id],0))</f>
        <v>798</v>
      </c>
      <c r="F4671">
        <f t="shared" si="72"/>
        <v>1</v>
      </c>
      <c r="G4671">
        <f>INDEX(Seat!E:E,MATCH(SeatReservations!C4671,Seat!A:A,0))</f>
        <v>0</v>
      </c>
    </row>
    <row r="4672" spans="1:7" x14ac:dyDescent="0.25">
      <c r="A4672">
        <v>4671</v>
      </c>
      <c r="B4672">
        <v>2261</v>
      </c>
      <c r="C4672">
        <v>1257</v>
      </c>
      <c r="D4672">
        <f>INDEX(Reservations[Hall (won''t be transferred to database)],MATCH(SeatReservations[[#This Row],[Reservation]],Reservations[Id],0))</f>
        <v>7</v>
      </c>
      <c r="E4672">
        <f>INDEX(Reservations[Screening],MATCH(SeatReservations[[#This Row],[Reservation]],Reservations[Id],0))</f>
        <v>706</v>
      </c>
      <c r="F4672">
        <f t="shared" si="72"/>
        <v>1</v>
      </c>
      <c r="G4672">
        <f>INDEX(Seat!E:E,MATCH(SeatReservations!C4672,Seat!A:A,0))</f>
        <v>0</v>
      </c>
    </row>
    <row r="4673" spans="1:7" x14ac:dyDescent="0.25">
      <c r="A4673">
        <v>4672</v>
      </c>
      <c r="B4673">
        <v>1878</v>
      </c>
      <c r="C4673">
        <v>1349</v>
      </c>
      <c r="D4673">
        <f>INDEX(Reservations[Hall (won''t be transferred to database)],MATCH(SeatReservations[[#This Row],[Reservation]],Reservations[Id],0))</f>
        <v>9</v>
      </c>
      <c r="E4673">
        <f>INDEX(Reservations[Screening],MATCH(SeatReservations[[#This Row],[Reservation]],Reservations[Id],0))</f>
        <v>13</v>
      </c>
      <c r="F4673">
        <f t="shared" si="72"/>
        <v>1</v>
      </c>
      <c r="G4673">
        <f>INDEX(Seat!E:E,MATCH(SeatReservations!C4673,Seat!A:A,0))</f>
        <v>0</v>
      </c>
    </row>
    <row r="4674" spans="1:7" x14ac:dyDescent="0.25">
      <c r="A4674">
        <v>4673</v>
      </c>
      <c r="B4674">
        <v>92</v>
      </c>
      <c r="C4674">
        <v>1088</v>
      </c>
      <c r="D4674">
        <f>INDEX(Reservations[Hall (won''t be transferred to database)],MATCH(SeatReservations[[#This Row],[Reservation]],Reservations[Id],0))</f>
        <v>6</v>
      </c>
      <c r="E4674">
        <f>INDEX(Reservations[Screening],MATCH(SeatReservations[[#This Row],[Reservation]],Reservations[Id],0))</f>
        <v>724</v>
      </c>
      <c r="F4674">
        <f t="shared" ref="F4674:F4737" si="73">COUNTIFS($E$1:$E$15894,E4674,$C$1:$C$15894,C4674)</f>
        <v>1</v>
      </c>
      <c r="G4674">
        <f>INDEX(Seat!E:E,MATCH(SeatReservations!C4674,Seat!A:A,0))</f>
        <v>0</v>
      </c>
    </row>
    <row r="4675" spans="1:7" x14ac:dyDescent="0.25">
      <c r="A4675">
        <v>4674</v>
      </c>
      <c r="B4675">
        <v>9</v>
      </c>
      <c r="C4675">
        <v>403</v>
      </c>
      <c r="D4675">
        <f>INDEX(Reservations[Hall (won''t be transferred to database)],MATCH(SeatReservations[[#This Row],[Reservation]],Reservations[Id],0))</f>
        <v>2</v>
      </c>
      <c r="E4675">
        <f>INDEX(Reservations[Screening],MATCH(SeatReservations[[#This Row],[Reservation]],Reservations[Id],0))</f>
        <v>669</v>
      </c>
      <c r="F4675">
        <f t="shared" si="73"/>
        <v>1</v>
      </c>
      <c r="G4675">
        <f>INDEX(Seat!E:E,MATCH(SeatReservations!C4675,Seat!A:A,0))</f>
        <v>0</v>
      </c>
    </row>
    <row r="4676" spans="1:7" x14ac:dyDescent="0.25">
      <c r="A4676">
        <v>4675</v>
      </c>
      <c r="B4676">
        <v>1226</v>
      </c>
      <c r="C4676">
        <v>1133</v>
      </c>
      <c r="D4676">
        <f>INDEX(Reservations[Hall (won''t be transferred to database)],MATCH(SeatReservations[[#This Row],[Reservation]],Reservations[Id],0))</f>
        <v>6</v>
      </c>
      <c r="E4676">
        <f>INDEX(Reservations[Screening],MATCH(SeatReservations[[#This Row],[Reservation]],Reservations[Id],0))</f>
        <v>68</v>
      </c>
      <c r="F4676">
        <f t="shared" si="73"/>
        <v>1</v>
      </c>
      <c r="G4676">
        <f>INDEX(Seat!E:E,MATCH(SeatReservations!C4676,Seat!A:A,0))</f>
        <v>0</v>
      </c>
    </row>
    <row r="4677" spans="1:7" x14ac:dyDescent="0.25">
      <c r="A4677">
        <v>4676</v>
      </c>
      <c r="B4677">
        <v>2821</v>
      </c>
      <c r="C4677">
        <v>1394</v>
      </c>
      <c r="D4677">
        <f>INDEX(Reservations[Hall (won''t be transferred to database)],MATCH(SeatReservations[[#This Row],[Reservation]],Reservations[Id],0))</f>
        <v>10</v>
      </c>
      <c r="E4677">
        <f>INDEX(Reservations[Screening],MATCH(SeatReservations[[#This Row],[Reservation]],Reservations[Id],0))</f>
        <v>692</v>
      </c>
      <c r="F4677">
        <f t="shared" si="73"/>
        <v>2</v>
      </c>
      <c r="G4677">
        <f>INDEX(Seat!E:E,MATCH(SeatReservations!C4677,Seat!A:A,0))</f>
        <v>0</v>
      </c>
    </row>
    <row r="4678" spans="1:7" x14ac:dyDescent="0.25">
      <c r="A4678">
        <v>4677</v>
      </c>
      <c r="B4678">
        <v>714</v>
      </c>
      <c r="C4678">
        <v>1328</v>
      </c>
      <c r="D4678">
        <f>INDEX(Reservations[Hall (won''t be transferred to database)],MATCH(SeatReservations[[#This Row],[Reservation]],Reservations[Id],0))</f>
        <v>9</v>
      </c>
      <c r="E4678">
        <f>INDEX(Reservations[Screening],MATCH(SeatReservations[[#This Row],[Reservation]],Reservations[Id],0))</f>
        <v>783</v>
      </c>
      <c r="F4678">
        <f t="shared" si="73"/>
        <v>1</v>
      </c>
      <c r="G4678">
        <f>INDEX(Seat!E:E,MATCH(SeatReservations!C4678,Seat!A:A,0))</f>
        <v>0</v>
      </c>
    </row>
    <row r="4679" spans="1:7" x14ac:dyDescent="0.25">
      <c r="A4679">
        <v>4678</v>
      </c>
      <c r="B4679">
        <v>123</v>
      </c>
      <c r="C4679">
        <v>997</v>
      </c>
      <c r="D4679">
        <f>INDEX(Reservations[Hall (won''t be transferred to database)],MATCH(SeatReservations[[#This Row],[Reservation]],Reservations[Id],0))</f>
        <v>5</v>
      </c>
      <c r="E4679">
        <f>INDEX(Reservations[Screening],MATCH(SeatReservations[[#This Row],[Reservation]],Reservations[Id],0))</f>
        <v>616</v>
      </c>
      <c r="F4679">
        <f t="shared" si="73"/>
        <v>2</v>
      </c>
      <c r="G4679">
        <f>INDEX(Seat!E:E,MATCH(SeatReservations!C4679,Seat!A:A,0))</f>
        <v>0</v>
      </c>
    </row>
    <row r="4680" spans="1:7" x14ac:dyDescent="0.25">
      <c r="A4680">
        <v>4679</v>
      </c>
      <c r="B4680">
        <v>2880</v>
      </c>
      <c r="C4680">
        <v>1311</v>
      </c>
      <c r="D4680">
        <f>INDEX(Reservations[Hall (won''t be transferred to database)],MATCH(SeatReservations[[#This Row],[Reservation]],Reservations[Id],0))</f>
        <v>8</v>
      </c>
      <c r="E4680">
        <f>INDEX(Reservations[Screening],MATCH(SeatReservations[[#This Row],[Reservation]],Reservations[Id],0))</f>
        <v>767</v>
      </c>
      <c r="F4680">
        <f t="shared" si="73"/>
        <v>2</v>
      </c>
      <c r="G4680">
        <f>INDEX(Seat!E:E,MATCH(SeatReservations!C4680,Seat!A:A,0))</f>
        <v>0</v>
      </c>
    </row>
    <row r="4681" spans="1:7" x14ac:dyDescent="0.25">
      <c r="A4681">
        <v>4680</v>
      </c>
      <c r="B4681">
        <v>2156</v>
      </c>
      <c r="C4681">
        <v>1421</v>
      </c>
      <c r="D4681">
        <f>INDEX(Reservations[Hall (won''t be transferred to database)],MATCH(SeatReservations[[#This Row],[Reservation]],Reservations[Id],0))</f>
        <v>10</v>
      </c>
      <c r="E4681">
        <f>INDEX(Reservations[Screening],MATCH(SeatReservations[[#This Row],[Reservation]],Reservations[Id],0))</f>
        <v>823</v>
      </c>
      <c r="F4681">
        <f t="shared" si="73"/>
        <v>1</v>
      </c>
      <c r="G4681">
        <f>INDEX(Seat!E:E,MATCH(SeatReservations!C4681,Seat!A:A,0))</f>
        <v>0</v>
      </c>
    </row>
    <row r="4682" spans="1:7" x14ac:dyDescent="0.25">
      <c r="A4682">
        <v>4681</v>
      </c>
      <c r="B4682">
        <v>2228</v>
      </c>
      <c r="C4682">
        <v>1152</v>
      </c>
      <c r="D4682">
        <f>INDEX(Reservations[Hall (won''t be transferred to database)],MATCH(SeatReservations[[#This Row],[Reservation]],Reservations[Id],0))</f>
        <v>6</v>
      </c>
      <c r="E4682">
        <f>INDEX(Reservations[Screening],MATCH(SeatReservations[[#This Row],[Reservation]],Reservations[Id],0))</f>
        <v>607</v>
      </c>
      <c r="F4682">
        <f t="shared" si="73"/>
        <v>1</v>
      </c>
      <c r="G4682">
        <f>INDEX(Seat!E:E,MATCH(SeatReservations!C4682,Seat!A:A,0))</f>
        <v>0</v>
      </c>
    </row>
    <row r="4683" spans="1:7" x14ac:dyDescent="0.25">
      <c r="A4683">
        <v>4682</v>
      </c>
      <c r="B4683">
        <v>31</v>
      </c>
      <c r="C4683">
        <v>126</v>
      </c>
      <c r="D4683">
        <f>INDEX(Reservations[Hall (won''t be transferred to database)],MATCH(SeatReservations[[#This Row],[Reservation]],Reservations[Id],0))</f>
        <v>1</v>
      </c>
      <c r="E4683">
        <f>INDEX(Reservations[Screening],MATCH(SeatReservations[[#This Row],[Reservation]],Reservations[Id],0))</f>
        <v>810</v>
      </c>
      <c r="F4683">
        <f t="shared" si="73"/>
        <v>1</v>
      </c>
      <c r="G4683">
        <f>INDEX(Seat!E:E,MATCH(SeatReservations!C4683,Seat!A:A,0))</f>
        <v>0</v>
      </c>
    </row>
    <row r="4684" spans="1:7" x14ac:dyDescent="0.25">
      <c r="A4684">
        <v>4683</v>
      </c>
      <c r="B4684">
        <v>2577</v>
      </c>
      <c r="C4684">
        <v>1327</v>
      </c>
      <c r="D4684">
        <f>INDEX(Reservations[Hall (won''t be transferred to database)],MATCH(SeatReservations[[#This Row],[Reservation]],Reservations[Id],0))</f>
        <v>9</v>
      </c>
      <c r="E4684">
        <f>INDEX(Reservations[Screening],MATCH(SeatReservations[[#This Row],[Reservation]],Reservations[Id],0))</f>
        <v>626</v>
      </c>
      <c r="F4684">
        <f t="shared" si="73"/>
        <v>1</v>
      </c>
      <c r="G4684">
        <f>INDEX(Seat!E:E,MATCH(SeatReservations!C4684,Seat!A:A,0))</f>
        <v>0</v>
      </c>
    </row>
    <row r="4685" spans="1:7" x14ac:dyDescent="0.25">
      <c r="A4685">
        <v>4684</v>
      </c>
      <c r="B4685">
        <v>1784</v>
      </c>
      <c r="C4685">
        <v>702</v>
      </c>
      <c r="D4685">
        <f>INDEX(Reservations[Hall (won''t be transferred to database)],MATCH(SeatReservations[[#This Row],[Reservation]],Reservations[Id],0))</f>
        <v>3</v>
      </c>
      <c r="E4685">
        <f>INDEX(Reservations[Screening],MATCH(SeatReservations[[#This Row],[Reservation]],Reservations[Id],0))</f>
        <v>236</v>
      </c>
      <c r="F4685">
        <f t="shared" si="73"/>
        <v>1</v>
      </c>
      <c r="G4685">
        <f>INDEX(Seat!E:E,MATCH(SeatReservations!C4685,Seat!A:A,0))</f>
        <v>0</v>
      </c>
    </row>
    <row r="4686" spans="1:7" x14ac:dyDescent="0.25">
      <c r="A4686">
        <v>4685</v>
      </c>
      <c r="B4686">
        <v>2441</v>
      </c>
      <c r="C4686">
        <v>257</v>
      </c>
      <c r="D4686">
        <f>INDEX(Reservations[Hall (won''t be transferred to database)],MATCH(SeatReservations[[#This Row],[Reservation]],Reservations[Id],0))</f>
        <v>2</v>
      </c>
      <c r="E4686">
        <f>INDEX(Reservations[Screening],MATCH(SeatReservations[[#This Row],[Reservation]],Reservations[Id],0))</f>
        <v>754</v>
      </c>
      <c r="F4686">
        <f t="shared" si="73"/>
        <v>1</v>
      </c>
      <c r="G4686">
        <f>INDEX(Seat!E:E,MATCH(SeatReservations!C4686,Seat!A:A,0))</f>
        <v>0</v>
      </c>
    </row>
    <row r="4687" spans="1:7" x14ac:dyDescent="0.25">
      <c r="A4687">
        <v>4686</v>
      </c>
      <c r="B4687">
        <v>374</v>
      </c>
      <c r="C4687">
        <v>1405</v>
      </c>
      <c r="D4687">
        <f>INDEX(Reservations[Hall (won''t be transferred to database)],MATCH(SeatReservations[[#This Row],[Reservation]],Reservations[Id],0))</f>
        <v>10</v>
      </c>
      <c r="E4687">
        <f>INDEX(Reservations[Screening],MATCH(SeatReservations[[#This Row],[Reservation]],Reservations[Id],0))</f>
        <v>676</v>
      </c>
      <c r="F4687">
        <f t="shared" si="73"/>
        <v>1</v>
      </c>
      <c r="G4687">
        <f>INDEX(Seat!E:E,MATCH(SeatReservations!C4687,Seat!A:A,0))</f>
        <v>0</v>
      </c>
    </row>
    <row r="4688" spans="1:7" x14ac:dyDescent="0.25">
      <c r="A4688">
        <v>4687</v>
      </c>
      <c r="B4688">
        <v>944</v>
      </c>
      <c r="C4688">
        <v>179</v>
      </c>
      <c r="D4688">
        <f>INDEX(Reservations[Hall (won''t be transferred to database)],MATCH(SeatReservations[[#This Row],[Reservation]],Reservations[Id],0))</f>
        <v>1</v>
      </c>
      <c r="E4688">
        <f>INDEX(Reservations[Screening],MATCH(SeatReservations[[#This Row],[Reservation]],Reservations[Id],0))</f>
        <v>630</v>
      </c>
      <c r="F4688">
        <f t="shared" si="73"/>
        <v>1</v>
      </c>
      <c r="G4688">
        <f>INDEX(Seat!E:E,MATCH(SeatReservations!C4688,Seat!A:A,0))</f>
        <v>0</v>
      </c>
    </row>
    <row r="4689" spans="1:7" x14ac:dyDescent="0.25">
      <c r="A4689">
        <v>4688</v>
      </c>
      <c r="B4689">
        <v>133</v>
      </c>
      <c r="C4689">
        <v>433</v>
      </c>
      <c r="D4689">
        <f>INDEX(Reservations[Hall (won''t be transferred to database)],MATCH(SeatReservations[[#This Row],[Reservation]],Reservations[Id],0))</f>
        <v>2</v>
      </c>
      <c r="E4689">
        <f>INDEX(Reservations[Screening],MATCH(SeatReservations[[#This Row],[Reservation]],Reservations[Id],0))</f>
        <v>618</v>
      </c>
      <c r="F4689">
        <f t="shared" si="73"/>
        <v>1</v>
      </c>
      <c r="G4689">
        <f>INDEX(Seat!E:E,MATCH(SeatReservations!C4689,Seat!A:A,0))</f>
        <v>0</v>
      </c>
    </row>
    <row r="4690" spans="1:7" x14ac:dyDescent="0.25">
      <c r="A4690">
        <v>4689</v>
      </c>
      <c r="B4690">
        <v>2965</v>
      </c>
      <c r="C4690">
        <v>160</v>
      </c>
      <c r="D4690">
        <f>INDEX(Reservations[Hall (won''t be transferred to database)],MATCH(SeatReservations[[#This Row],[Reservation]],Reservations[Id],0))</f>
        <v>1</v>
      </c>
      <c r="E4690">
        <f>INDEX(Reservations[Screening],MATCH(SeatReservations[[#This Row],[Reservation]],Reservations[Id],0))</f>
        <v>762</v>
      </c>
      <c r="F4690">
        <f t="shared" si="73"/>
        <v>1</v>
      </c>
      <c r="G4690">
        <f>INDEX(Seat!E:E,MATCH(SeatReservations!C4690,Seat!A:A,0))</f>
        <v>0</v>
      </c>
    </row>
    <row r="4691" spans="1:7" x14ac:dyDescent="0.25">
      <c r="A4691">
        <v>4690</v>
      </c>
      <c r="B4691">
        <v>618</v>
      </c>
      <c r="C4691">
        <v>1290</v>
      </c>
      <c r="D4691">
        <f>INDEX(Reservations[Hall (won''t be transferred to database)],MATCH(SeatReservations[[#This Row],[Reservation]],Reservations[Id],0))</f>
        <v>8</v>
      </c>
      <c r="E4691">
        <f>INDEX(Reservations[Screening],MATCH(SeatReservations[[#This Row],[Reservation]],Reservations[Id],0))</f>
        <v>649</v>
      </c>
      <c r="F4691">
        <f t="shared" si="73"/>
        <v>4</v>
      </c>
      <c r="G4691">
        <f>INDEX(Seat!E:E,MATCH(SeatReservations!C4691,Seat!A:A,0))</f>
        <v>0</v>
      </c>
    </row>
    <row r="4692" spans="1:7" x14ac:dyDescent="0.25">
      <c r="A4692">
        <v>4691</v>
      </c>
      <c r="B4692">
        <v>2603</v>
      </c>
      <c r="C4692">
        <v>1226</v>
      </c>
      <c r="D4692">
        <f>INDEX(Reservations[Hall (won''t be transferred to database)],MATCH(SeatReservations[[#This Row],[Reservation]],Reservations[Id],0))</f>
        <v>7</v>
      </c>
      <c r="E4692">
        <f>INDEX(Reservations[Screening],MATCH(SeatReservations[[#This Row],[Reservation]],Reservations[Id],0))</f>
        <v>733</v>
      </c>
      <c r="F4692">
        <f t="shared" si="73"/>
        <v>1</v>
      </c>
      <c r="G4692">
        <f>INDEX(Seat!E:E,MATCH(SeatReservations!C4692,Seat!A:A,0))</f>
        <v>0</v>
      </c>
    </row>
    <row r="4693" spans="1:7" x14ac:dyDescent="0.25">
      <c r="A4693">
        <v>4692</v>
      </c>
      <c r="B4693">
        <v>353</v>
      </c>
      <c r="C4693">
        <v>1040</v>
      </c>
      <c r="D4693">
        <f>INDEX(Reservations[Hall (won''t be transferred to database)],MATCH(SeatReservations[[#This Row],[Reservation]],Reservations[Id],0))</f>
        <v>5</v>
      </c>
      <c r="E4693">
        <f>INDEX(Reservations[Screening],MATCH(SeatReservations[[#This Row],[Reservation]],Reservations[Id],0))</f>
        <v>770</v>
      </c>
      <c r="F4693">
        <f t="shared" si="73"/>
        <v>2</v>
      </c>
      <c r="G4693">
        <f>INDEX(Seat!E:E,MATCH(SeatReservations!C4693,Seat!A:A,0))</f>
        <v>0</v>
      </c>
    </row>
    <row r="4694" spans="1:7" x14ac:dyDescent="0.25">
      <c r="A4694">
        <v>4693</v>
      </c>
      <c r="B4694">
        <v>1282</v>
      </c>
      <c r="C4694">
        <v>1177</v>
      </c>
      <c r="D4694">
        <f>INDEX(Reservations[Hall (won''t be transferred to database)],MATCH(SeatReservations[[#This Row],[Reservation]],Reservations[Id],0))</f>
        <v>7</v>
      </c>
      <c r="E4694">
        <f>INDEX(Reservations[Screening],MATCH(SeatReservations[[#This Row],[Reservation]],Reservations[Id],0))</f>
        <v>275</v>
      </c>
      <c r="F4694">
        <f t="shared" si="73"/>
        <v>1</v>
      </c>
      <c r="G4694">
        <f>INDEX(Seat!E:E,MATCH(SeatReservations!C4694,Seat!A:A,0))</f>
        <v>0</v>
      </c>
    </row>
    <row r="4695" spans="1:7" x14ac:dyDescent="0.25">
      <c r="A4695">
        <v>4694</v>
      </c>
      <c r="B4695">
        <v>1601</v>
      </c>
      <c r="C4695">
        <v>1394</v>
      </c>
      <c r="D4695">
        <f>INDEX(Reservations[Hall (won''t be transferred to database)],MATCH(SeatReservations[[#This Row],[Reservation]],Reservations[Id],0))</f>
        <v>10</v>
      </c>
      <c r="E4695">
        <f>INDEX(Reservations[Screening],MATCH(SeatReservations[[#This Row],[Reservation]],Reservations[Id],0))</f>
        <v>96</v>
      </c>
      <c r="F4695">
        <f t="shared" si="73"/>
        <v>1</v>
      </c>
      <c r="G4695">
        <f>INDEX(Seat!E:E,MATCH(SeatReservations!C4695,Seat!A:A,0))</f>
        <v>0</v>
      </c>
    </row>
    <row r="4696" spans="1:7" x14ac:dyDescent="0.25">
      <c r="A4696">
        <v>4695</v>
      </c>
      <c r="B4696">
        <v>2320</v>
      </c>
      <c r="C4696">
        <v>1415</v>
      </c>
      <c r="D4696">
        <f>INDEX(Reservations[Hall (won''t be transferred to database)],MATCH(SeatReservations[[#This Row],[Reservation]],Reservations[Id],0))</f>
        <v>10</v>
      </c>
      <c r="E4696">
        <f>INDEX(Reservations[Screening],MATCH(SeatReservations[[#This Row],[Reservation]],Reservations[Id],0))</f>
        <v>789</v>
      </c>
      <c r="F4696">
        <f t="shared" si="73"/>
        <v>1</v>
      </c>
      <c r="G4696">
        <f>INDEX(Seat!E:E,MATCH(SeatReservations!C4696,Seat!A:A,0))</f>
        <v>0</v>
      </c>
    </row>
    <row r="4697" spans="1:7" x14ac:dyDescent="0.25">
      <c r="A4697">
        <v>4696</v>
      </c>
      <c r="B4697">
        <v>2614</v>
      </c>
      <c r="C4697">
        <v>1314</v>
      </c>
      <c r="D4697">
        <f>INDEX(Reservations[Hall (won''t be transferred to database)],MATCH(SeatReservations[[#This Row],[Reservation]],Reservations[Id],0))</f>
        <v>8</v>
      </c>
      <c r="E4697">
        <f>INDEX(Reservations[Screening],MATCH(SeatReservations[[#This Row],[Reservation]],Reservations[Id],0))</f>
        <v>659</v>
      </c>
      <c r="F4697">
        <f t="shared" si="73"/>
        <v>2</v>
      </c>
      <c r="G4697">
        <f>INDEX(Seat!E:E,MATCH(SeatReservations!C4697,Seat!A:A,0))</f>
        <v>0</v>
      </c>
    </row>
    <row r="4698" spans="1:7" x14ac:dyDescent="0.25">
      <c r="A4698">
        <v>4697</v>
      </c>
      <c r="B4698">
        <v>2513</v>
      </c>
      <c r="C4698">
        <v>817</v>
      </c>
      <c r="D4698">
        <f>INDEX(Reservations[Hall (won''t be transferred to database)],MATCH(SeatReservations[[#This Row],[Reservation]],Reservations[Id],0))</f>
        <v>4</v>
      </c>
      <c r="E4698">
        <f>INDEX(Reservations[Screening],MATCH(SeatReservations[[#This Row],[Reservation]],Reservations[Id],0))</f>
        <v>738</v>
      </c>
      <c r="F4698">
        <f t="shared" si="73"/>
        <v>1</v>
      </c>
      <c r="G4698">
        <f>INDEX(Seat!E:E,MATCH(SeatReservations!C4698,Seat!A:A,0))</f>
        <v>0</v>
      </c>
    </row>
    <row r="4699" spans="1:7" x14ac:dyDescent="0.25">
      <c r="A4699">
        <v>4698</v>
      </c>
      <c r="B4699">
        <v>2552</v>
      </c>
      <c r="C4699">
        <v>620</v>
      </c>
      <c r="D4699">
        <f>INDEX(Reservations[Hall (won''t be transferred to database)],MATCH(SeatReservations[[#This Row],[Reservation]],Reservations[Id],0))</f>
        <v>3</v>
      </c>
      <c r="E4699">
        <f>INDEX(Reservations[Screening],MATCH(SeatReservations[[#This Row],[Reservation]],Reservations[Id],0))</f>
        <v>612</v>
      </c>
      <c r="F4699">
        <f t="shared" si="73"/>
        <v>1</v>
      </c>
      <c r="G4699">
        <f>INDEX(Seat!E:E,MATCH(SeatReservations!C4699,Seat!A:A,0))</f>
        <v>0</v>
      </c>
    </row>
    <row r="4700" spans="1:7" x14ac:dyDescent="0.25">
      <c r="A4700">
        <v>4699</v>
      </c>
      <c r="B4700">
        <v>92</v>
      </c>
      <c r="C4700">
        <v>1143</v>
      </c>
      <c r="D4700">
        <f>INDEX(Reservations[Hall (won''t be transferred to database)],MATCH(SeatReservations[[#This Row],[Reservation]],Reservations[Id],0))</f>
        <v>6</v>
      </c>
      <c r="E4700">
        <f>INDEX(Reservations[Screening],MATCH(SeatReservations[[#This Row],[Reservation]],Reservations[Id],0))</f>
        <v>724</v>
      </c>
      <c r="F4700">
        <f t="shared" si="73"/>
        <v>1</v>
      </c>
      <c r="G4700">
        <f>INDEX(Seat!E:E,MATCH(SeatReservations!C4700,Seat!A:A,0))</f>
        <v>0</v>
      </c>
    </row>
    <row r="4701" spans="1:7" x14ac:dyDescent="0.25">
      <c r="A4701">
        <v>4700</v>
      </c>
      <c r="B4701">
        <v>1532</v>
      </c>
      <c r="C4701">
        <v>143</v>
      </c>
      <c r="D4701">
        <f>INDEX(Reservations[Hall (won''t be transferred to database)],MATCH(SeatReservations[[#This Row],[Reservation]],Reservations[Id],0))</f>
        <v>1</v>
      </c>
      <c r="E4701">
        <f>INDEX(Reservations[Screening],MATCH(SeatReservations[[#This Row],[Reservation]],Reservations[Id],0))</f>
        <v>224</v>
      </c>
      <c r="F4701">
        <f t="shared" si="73"/>
        <v>1</v>
      </c>
      <c r="G4701">
        <f>INDEX(Seat!E:E,MATCH(SeatReservations!C4701,Seat!A:A,0))</f>
        <v>0</v>
      </c>
    </row>
    <row r="4702" spans="1:7" x14ac:dyDescent="0.25">
      <c r="A4702">
        <v>4701</v>
      </c>
      <c r="B4702">
        <v>1357</v>
      </c>
      <c r="C4702">
        <v>267</v>
      </c>
      <c r="D4702">
        <f>INDEX(Reservations[Hall (won''t be transferred to database)],MATCH(SeatReservations[[#This Row],[Reservation]],Reservations[Id],0))</f>
        <v>2</v>
      </c>
      <c r="E4702">
        <f>INDEX(Reservations[Screening],MATCH(SeatReservations[[#This Row],[Reservation]],Reservations[Id],0))</f>
        <v>282</v>
      </c>
      <c r="F4702">
        <f t="shared" si="73"/>
        <v>1</v>
      </c>
      <c r="G4702">
        <f>INDEX(Seat!E:E,MATCH(SeatReservations!C4702,Seat!A:A,0))</f>
        <v>0</v>
      </c>
    </row>
    <row r="4703" spans="1:7" x14ac:dyDescent="0.25">
      <c r="A4703">
        <v>4702</v>
      </c>
      <c r="B4703">
        <v>756</v>
      </c>
      <c r="C4703">
        <v>605</v>
      </c>
      <c r="D4703">
        <f>INDEX(Reservations[Hall (won''t be transferred to database)],MATCH(SeatReservations[[#This Row],[Reservation]],Reservations[Id],0))</f>
        <v>3</v>
      </c>
      <c r="E4703">
        <f>INDEX(Reservations[Screening],MATCH(SeatReservations[[#This Row],[Reservation]],Reservations[Id],0))</f>
        <v>709</v>
      </c>
      <c r="F4703">
        <f t="shared" si="73"/>
        <v>1</v>
      </c>
      <c r="G4703">
        <f>INDEX(Seat!E:E,MATCH(SeatReservations!C4703,Seat!A:A,0))</f>
        <v>0</v>
      </c>
    </row>
    <row r="4704" spans="1:7" x14ac:dyDescent="0.25">
      <c r="A4704">
        <v>4703</v>
      </c>
      <c r="B4704">
        <v>865</v>
      </c>
      <c r="C4704">
        <v>973</v>
      </c>
      <c r="D4704">
        <f>INDEX(Reservations[Hall (won''t be transferred to database)],MATCH(SeatReservations[[#This Row],[Reservation]],Reservations[Id],0))</f>
        <v>5</v>
      </c>
      <c r="E4704">
        <f>INDEX(Reservations[Screening],MATCH(SeatReservations[[#This Row],[Reservation]],Reservations[Id],0))</f>
        <v>651</v>
      </c>
      <c r="F4704">
        <f t="shared" si="73"/>
        <v>1</v>
      </c>
      <c r="G4704">
        <f>INDEX(Seat!E:E,MATCH(SeatReservations!C4704,Seat!A:A,0))</f>
        <v>0</v>
      </c>
    </row>
    <row r="4705" spans="1:7" x14ac:dyDescent="0.25">
      <c r="A4705">
        <v>4704</v>
      </c>
      <c r="B4705">
        <v>2682</v>
      </c>
      <c r="C4705">
        <v>1155</v>
      </c>
      <c r="D4705">
        <f>INDEX(Reservations[Hall (won''t be transferred to database)],MATCH(SeatReservations[[#This Row],[Reservation]],Reservations[Id],0))</f>
        <v>6</v>
      </c>
      <c r="E4705">
        <f>INDEX(Reservations[Screening],MATCH(SeatReservations[[#This Row],[Reservation]],Reservations[Id],0))</f>
        <v>624</v>
      </c>
      <c r="F4705">
        <f t="shared" si="73"/>
        <v>1</v>
      </c>
      <c r="G4705">
        <f>INDEX(Seat!E:E,MATCH(SeatReservations!C4705,Seat!A:A,0))</f>
        <v>0</v>
      </c>
    </row>
    <row r="4706" spans="1:7" x14ac:dyDescent="0.25">
      <c r="A4706">
        <v>4705</v>
      </c>
      <c r="B4706">
        <v>921</v>
      </c>
      <c r="C4706">
        <v>1234</v>
      </c>
      <c r="D4706">
        <f>INDEX(Reservations[Hall (won''t be transferred to database)],MATCH(SeatReservations[[#This Row],[Reservation]],Reservations[Id],0))</f>
        <v>7</v>
      </c>
      <c r="E4706">
        <f>INDEX(Reservations[Screening],MATCH(SeatReservations[[#This Row],[Reservation]],Reservations[Id],0))</f>
        <v>817</v>
      </c>
      <c r="F4706">
        <f t="shared" si="73"/>
        <v>1</v>
      </c>
      <c r="G4706">
        <f>INDEX(Seat!E:E,MATCH(SeatReservations!C4706,Seat!A:A,0))</f>
        <v>0</v>
      </c>
    </row>
    <row r="4707" spans="1:7" x14ac:dyDescent="0.25">
      <c r="A4707">
        <v>4706</v>
      </c>
      <c r="B4707">
        <v>2111</v>
      </c>
      <c r="C4707">
        <v>85</v>
      </c>
      <c r="D4707">
        <f>INDEX(Reservations[Hall (won''t be transferred to database)],MATCH(SeatReservations[[#This Row],[Reservation]],Reservations[Id],0))</f>
        <v>1</v>
      </c>
      <c r="E4707">
        <f>INDEX(Reservations[Screening],MATCH(SeatReservations[[#This Row],[Reservation]],Reservations[Id],0))</f>
        <v>790</v>
      </c>
      <c r="F4707">
        <f t="shared" si="73"/>
        <v>1</v>
      </c>
      <c r="G4707">
        <f>INDEX(Seat!E:E,MATCH(SeatReservations!C4707,Seat!A:A,0))</f>
        <v>0</v>
      </c>
    </row>
    <row r="4708" spans="1:7" x14ac:dyDescent="0.25">
      <c r="A4708">
        <v>4707</v>
      </c>
      <c r="B4708">
        <v>689</v>
      </c>
      <c r="C4708">
        <v>1321</v>
      </c>
      <c r="D4708">
        <f>INDEX(Reservations[Hall (won''t be transferred to database)],MATCH(SeatReservations[[#This Row],[Reservation]],Reservations[Id],0))</f>
        <v>9</v>
      </c>
      <c r="E4708">
        <f>INDEX(Reservations[Screening],MATCH(SeatReservations[[#This Row],[Reservation]],Reservations[Id],0))</f>
        <v>739</v>
      </c>
      <c r="F4708">
        <f t="shared" si="73"/>
        <v>2</v>
      </c>
      <c r="G4708">
        <f>INDEX(Seat!E:E,MATCH(SeatReservations!C4708,Seat!A:A,0))</f>
        <v>0</v>
      </c>
    </row>
    <row r="4709" spans="1:7" x14ac:dyDescent="0.25">
      <c r="A4709">
        <v>4708</v>
      </c>
      <c r="B4709">
        <v>1334</v>
      </c>
      <c r="C4709">
        <v>1110</v>
      </c>
      <c r="D4709">
        <f>INDEX(Reservations[Hall (won''t be transferred to database)],MATCH(SeatReservations[[#This Row],[Reservation]],Reservations[Id],0))</f>
        <v>6</v>
      </c>
      <c r="E4709">
        <f>INDEX(Reservations[Screening],MATCH(SeatReservations[[#This Row],[Reservation]],Reservations[Id],0))</f>
        <v>11</v>
      </c>
      <c r="F4709">
        <f t="shared" si="73"/>
        <v>1</v>
      </c>
      <c r="G4709">
        <f>INDEX(Seat!E:E,MATCH(SeatReservations!C4709,Seat!A:A,0))</f>
        <v>0</v>
      </c>
    </row>
    <row r="4710" spans="1:7" x14ac:dyDescent="0.25">
      <c r="A4710">
        <v>4709</v>
      </c>
      <c r="B4710">
        <v>1522</v>
      </c>
      <c r="C4710">
        <v>474</v>
      </c>
      <c r="D4710">
        <f>INDEX(Reservations[Hall (won''t be transferred to database)],MATCH(SeatReservations[[#This Row],[Reservation]],Reservations[Id],0))</f>
        <v>2</v>
      </c>
      <c r="E4710">
        <f>INDEX(Reservations[Screening],MATCH(SeatReservations[[#This Row],[Reservation]],Reservations[Id],0))</f>
        <v>146</v>
      </c>
      <c r="F4710">
        <f t="shared" si="73"/>
        <v>1</v>
      </c>
      <c r="G4710">
        <f>INDEX(Seat!E:E,MATCH(SeatReservations!C4710,Seat!A:A,0))</f>
        <v>0</v>
      </c>
    </row>
    <row r="4711" spans="1:7" x14ac:dyDescent="0.25">
      <c r="A4711">
        <v>4710</v>
      </c>
      <c r="B4711">
        <v>912</v>
      </c>
      <c r="C4711">
        <v>1293</v>
      </c>
      <c r="D4711">
        <f>INDEX(Reservations[Hall (won''t be transferred to database)],MATCH(SeatReservations[[#This Row],[Reservation]],Reservations[Id],0))</f>
        <v>8</v>
      </c>
      <c r="E4711">
        <f>INDEX(Reservations[Screening],MATCH(SeatReservations[[#This Row],[Reservation]],Reservations[Id],0))</f>
        <v>601</v>
      </c>
      <c r="F4711">
        <f t="shared" si="73"/>
        <v>1</v>
      </c>
      <c r="G4711">
        <f>INDEX(Seat!E:E,MATCH(SeatReservations!C4711,Seat!A:A,0))</f>
        <v>0</v>
      </c>
    </row>
    <row r="4712" spans="1:7" x14ac:dyDescent="0.25">
      <c r="A4712">
        <v>4711</v>
      </c>
      <c r="B4712">
        <v>205</v>
      </c>
      <c r="C4712">
        <v>1320</v>
      </c>
      <c r="D4712">
        <f>INDEX(Reservations[Hall (won''t be transferred to database)],MATCH(SeatReservations[[#This Row],[Reservation]],Reservations[Id],0))</f>
        <v>9</v>
      </c>
      <c r="E4712">
        <f>INDEX(Reservations[Screening],MATCH(SeatReservations[[#This Row],[Reservation]],Reservations[Id],0))</f>
        <v>639</v>
      </c>
      <c r="F4712">
        <f t="shared" si="73"/>
        <v>1</v>
      </c>
      <c r="G4712">
        <f>INDEX(Seat!E:E,MATCH(SeatReservations!C4712,Seat!A:A,0))</f>
        <v>0</v>
      </c>
    </row>
    <row r="4713" spans="1:7" x14ac:dyDescent="0.25">
      <c r="A4713">
        <v>4712</v>
      </c>
      <c r="B4713">
        <v>1915</v>
      </c>
      <c r="C4713">
        <v>752</v>
      </c>
      <c r="D4713">
        <f>INDEX(Reservations[Hall (won''t be transferred to database)],MATCH(SeatReservations[[#This Row],[Reservation]],Reservations[Id],0))</f>
        <v>4</v>
      </c>
      <c r="E4713">
        <f>INDEX(Reservations[Screening],MATCH(SeatReservations[[#This Row],[Reservation]],Reservations[Id],0))</f>
        <v>101</v>
      </c>
      <c r="F4713">
        <f t="shared" si="73"/>
        <v>1</v>
      </c>
      <c r="G4713">
        <f>INDEX(Seat!E:E,MATCH(SeatReservations!C4713,Seat!A:A,0))</f>
        <v>0</v>
      </c>
    </row>
    <row r="4714" spans="1:7" x14ac:dyDescent="0.25">
      <c r="A4714">
        <v>4713</v>
      </c>
      <c r="B4714">
        <v>1403</v>
      </c>
      <c r="C4714">
        <v>970</v>
      </c>
      <c r="D4714">
        <f>INDEX(Reservations[Hall (won''t be transferred to database)],MATCH(SeatReservations[[#This Row],[Reservation]],Reservations[Id],0))</f>
        <v>5</v>
      </c>
      <c r="E4714">
        <f>INDEX(Reservations[Screening],MATCH(SeatReservations[[#This Row],[Reservation]],Reservations[Id],0))</f>
        <v>225</v>
      </c>
      <c r="F4714">
        <f t="shared" si="73"/>
        <v>1</v>
      </c>
      <c r="G4714">
        <f>INDEX(Seat!E:E,MATCH(SeatReservations!C4714,Seat!A:A,0))</f>
        <v>0</v>
      </c>
    </row>
    <row r="4715" spans="1:7" x14ac:dyDescent="0.25">
      <c r="A4715">
        <v>4714</v>
      </c>
      <c r="B4715">
        <v>631</v>
      </c>
      <c r="C4715">
        <v>285</v>
      </c>
      <c r="D4715">
        <f>INDEX(Reservations[Hall (won''t be transferred to database)],MATCH(SeatReservations[[#This Row],[Reservation]],Reservations[Id],0))</f>
        <v>2</v>
      </c>
      <c r="E4715">
        <f>INDEX(Reservations[Screening],MATCH(SeatReservations[[#This Row],[Reservation]],Reservations[Id],0))</f>
        <v>736</v>
      </c>
      <c r="F4715">
        <f t="shared" si="73"/>
        <v>1</v>
      </c>
      <c r="G4715">
        <f>INDEX(Seat!E:E,MATCH(SeatReservations!C4715,Seat!A:A,0))</f>
        <v>0</v>
      </c>
    </row>
    <row r="4716" spans="1:7" x14ac:dyDescent="0.25">
      <c r="A4716">
        <v>4715</v>
      </c>
      <c r="B4716">
        <v>888</v>
      </c>
      <c r="C4716">
        <v>1074</v>
      </c>
      <c r="D4716">
        <f>INDEX(Reservations[Hall (won''t be transferred to database)],MATCH(SeatReservations[[#This Row],[Reservation]],Reservations[Id],0))</f>
        <v>6</v>
      </c>
      <c r="E4716">
        <f>INDEX(Reservations[Screening],MATCH(SeatReservations[[#This Row],[Reservation]],Reservations[Id],0))</f>
        <v>771</v>
      </c>
      <c r="F4716">
        <f t="shared" si="73"/>
        <v>1</v>
      </c>
      <c r="G4716">
        <f>INDEX(Seat!E:E,MATCH(SeatReservations!C4716,Seat!A:A,0))</f>
        <v>0</v>
      </c>
    </row>
    <row r="4717" spans="1:7" x14ac:dyDescent="0.25">
      <c r="A4717">
        <v>4716</v>
      </c>
      <c r="B4717">
        <v>1921</v>
      </c>
      <c r="C4717">
        <v>1413</v>
      </c>
      <c r="D4717">
        <f>INDEX(Reservations[Hall (won''t be transferred to database)],MATCH(SeatReservations[[#This Row],[Reservation]],Reservations[Id],0))</f>
        <v>10</v>
      </c>
      <c r="E4717">
        <f>INDEX(Reservations[Screening],MATCH(SeatReservations[[#This Row],[Reservation]],Reservations[Id],0))</f>
        <v>153</v>
      </c>
      <c r="F4717">
        <f t="shared" si="73"/>
        <v>1</v>
      </c>
      <c r="G4717">
        <f>INDEX(Seat!E:E,MATCH(SeatReservations!C4717,Seat!A:A,0))</f>
        <v>0</v>
      </c>
    </row>
    <row r="4718" spans="1:7" x14ac:dyDescent="0.25">
      <c r="A4718">
        <v>4717</v>
      </c>
      <c r="B4718">
        <v>943</v>
      </c>
      <c r="C4718">
        <v>450</v>
      </c>
      <c r="D4718">
        <f>INDEX(Reservations[Hall (won''t be transferred to database)],MATCH(SeatReservations[[#This Row],[Reservation]],Reservations[Id],0))</f>
        <v>2</v>
      </c>
      <c r="E4718">
        <f>INDEX(Reservations[Screening],MATCH(SeatReservations[[#This Row],[Reservation]],Reservations[Id],0))</f>
        <v>816</v>
      </c>
      <c r="F4718">
        <f t="shared" si="73"/>
        <v>1</v>
      </c>
      <c r="G4718">
        <f>INDEX(Seat!E:E,MATCH(SeatReservations!C4718,Seat!A:A,0))</f>
        <v>0</v>
      </c>
    </row>
    <row r="4719" spans="1:7" x14ac:dyDescent="0.25">
      <c r="A4719">
        <v>4718</v>
      </c>
      <c r="B4719">
        <v>1888</v>
      </c>
      <c r="C4719">
        <v>854</v>
      </c>
      <c r="D4719">
        <f>INDEX(Reservations[Hall (won''t be transferred to database)],MATCH(SeatReservations[[#This Row],[Reservation]],Reservations[Id],0))</f>
        <v>4</v>
      </c>
      <c r="E4719">
        <f>INDEX(Reservations[Screening],MATCH(SeatReservations[[#This Row],[Reservation]],Reservations[Id],0))</f>
        <v>163</v>
      </c>
      <c r="F4719">
        <f t="shared" si="73"/>
        <v>1</v>
      </c>
      <c r="G4719">
        <f>INDEX(Seat!E:E,MATCH(SeatReservations!C4719,Seat!A:A,0))</f>
        <v>0</v>
      </c>
    </row>
    <row r="4720" spans="1:7" x14ac:dyDescent="0.25">
      <c r="A4720">
        <v>4719</v>
      </c>
      <c r="B4720">
        <v>766</v>
      </c>
      <c r="C4720">
        <v>1281</v>
      </c>
      <c r="D4720">
        <f>INDEX(Reservations[Hall (won''t be transferred to database)],MATCH(SeatReservations[[#This Row],[Reservation]],Reservations[Id],0))</f>
        <v>8</v>
      </c>
      <c r="E4720">
        <f>INDEX(Reservations[Screening],MATCH(SeatReservations[[#This Row],[Reservation]],Reservations[Id],0))</f>
        <v>633</v>
      </c>
      <c r="F4720">
        <f t="shared" si="73"/>
        <v>2</v>
      </c>
      <c r="G4720">
        <f>INDEX(Seat!E:E,MATCH(SeatReservations!C4720,Seat!A:A,0))</f>
        <v>0</v>
      </c>
    </row>
    <row r="4721" spans="1:7" x14ac:dyDescent="0.25">
      <c r="A4721">
        <v>4720</v>
      </c>
      <c r="B4721">
        <v>2694</v>
      </c>
      <c r="C4721">
        <v>1332</v>
      </c>
      <c r="D4721">
        <f>INDEX(Reservations[Hall (won''t be transferred to database)],MATCH(SeatReservations[[#This Row],[Reservation]],Reservations[Id],0))</f>
        <v>9</v>
      </c>
      <c r="E4721">
        <f>INDEX(Reservations[Screening],MATCH(SeatReservations[[#This Row],[Reservation]],Reservations[Id],0))</f>
        <v>626</v>
      </c>
      <c r="F4721">
        <f t="shared" si="73"/>
        <v>1</v>
      </c>
      <c r="G4721">
        <f>INDEX(Seat!E:E,MATCH(SeatReservations!C4721,Seat!A:A,0))</f>
        <v>0</v>
      </c>
    </row>
    <row r="4722" spans="1:7" x14ac:dyDescent="0.25">
      <c r="A4722">
        <v>4721</v>
      </c>
      <c r="B4722">
        <v>1167</v>
      </c>
      <c r="C4722">
        <v>211</v>
      </c>
      <c r="D4722">
        <f>INDEX(Reservations[Hall (won''t be transferred to database)],MATCH(SeatReservations[[#This Row],[Reservation]],Reservations[Id],0))</f>
        <v>1</v>
      </c>
      <c r="E4722">
        <f>INDEX(Reservations[Screening],MATCH(SeatReservations[[#This Row],[Reservation]],Reservations[Id],0))</f>
        <v>175</v>
      </c>
      <c r="F4722">
        <f t="shared" si="73"/>
        <v>1</v>
      </c>
      <c r="G4722">
        <f>INDEX(Seat!E:E,MATCH(SeatReservations!C4722,Seat!A:A,0))</f>
        <v>0</v>
      </c>
    </row>
    <row r="4723" spans="1:7" x14ac:dyDescent="0.25">
      <c r="A4723">
        <v>4722</v>
      </c>
      <c r="B4723">
        <v>2787</v>
      </c>
      <c r="C4723">
        <v>1348</v>
      </c>
      <c r="D4723">
        <f>INDEX(Reservations[Hall (won''t be transferred to database)],MATCH(SeatReservations[[#This Row],[Reservation]],Reservations[Id],0))</f>
        <v>9</v>
      </c>
      <c r="E4723">
        <f>INDEX(Reservations[Screening],MATCH(SeatReservations[[#This Row],[Reservation]],Reservations[Id],0))</f>
        <v>805</v>
      </c>
      <c r="F4723">
        <f t="shared" si="73"/>
        <v>2</v>
      </c>
      <c r="G4723">
        <f>INDEX(Seat!E:E,MATCH(SeatReservations!C4723,Seat!A:A,0))</f>
        <v>0</v>
      </c>
    </row>
    <row r="4724" spans="1:7" x14ac:dyDescent="0.25">
      <c r="A4724">
        <v>4723</v>
      </c>
      <c r="B4724">
        <v>2487</v>
      </c>
      <c r="C4724">
        <v>609</v>
      </c>
      <c r="D4724">
        <f>INDEX(Reservations[Hall (won''t be transferred to database)],MATCH(SeatReservations[[#This Row],[Reservation]],Reservations[Id],0))</f>
        <v>3</v>
      </c>
      <c r="E4724">
        <f>INDEX(Reservations[Screening],MATCH(SeatReservations[[#This Row],[Reservation]],Reservations[Id],0))</f>
        <v>645</v>
      </c>
      <c r="F4724">
        <f t="shared" si="73"/>
        <v>1</v>
      </c>
      <c r="G4724">
        <f>INDEX(Seat!E:E,MATCH(SeatReservations!C4724,Seat!A:A,0))</f>
        <v>0</v>
      </c>
    </row>
    <row r="4725" spans="1:7" x14ac:dyDescent="0.25">
      <c r="A4725">
        <v>4724</v>
      </c>
      <c r="B4725">
        <v>562</v>
      </c>
      <c r="C4725">
        <v>167</v>
      </c>
      <c r="D4725">
        <f>INDEX(Reservations[Hall (won''t be transferred to database)],MATCH(SeatReservations[[#This Row],[Reservation]],Reservations[Id],0))</f>
        <v>1</v>
      </c>
      <c r="E4725">
        <f>INDEX(Reservations[Screening],MATCH(SeatReservations[[#This Row],[Reservation]],Reservations[Id],0))</f>
        <v>720</v>
      </c>
      <c r="F4725">
        <f t="shared" si="73"/>
        <v>1</v>
      </c>
      <c r="G4725">
        <f>INDEX(Seat!E:E,MATCH(SeatReservations!C4725,Seat!A:A,0))</f>
        <v>0</v>
      </c>
    </row>
    <row r="4726" spans="1:7" x14ac:dyDescent="0.25">
      <c r="A4726">
        <v>4725</v>
      </c>
      <c r="B4726">
        <v>1284</v>
      </c>
      <c r="C4726">
        <v>114</v>
      </c>
      <c r="D4726">
        <f>INDEX(Reservations[Hall (won''t be transferred to database)],MATCH(SeatReservations[[#This Row],[Reservation]],Reservations[Id],0))</f>
        <v>1</v>
      </c>
      <c r="E4726">
        <f>INDEX(Reservations[Screening],MATCH(SeatReservations[[#This Row],[Reservation]],Reservations[Id],0))</f>
        <v>254</v>
      </c>
      <c r="F4726">
        <f t="shared" si="73"/>
        <v>1</v>
      </c>
      <c r="G4726">
        <f>INDEX(Seat!E:E,MATCH(SeatReservations!C4726,Seat!A:A,0))</f>
        <v>0</v>
      </c>
    </row>
    <row r="4727" spans="1:7" x14ac:dyDescent="0.25">
      <c r="A4727">
        <v>4726</v>
      </c>
      <c r="B4727">
        <v>2840</v>
      </c>
      <c r="C4727">
        <v>1354</v>
      </c>
      <c r="D4727">
        <f>INDEX(Reservations[Hall (won''t be transferred to database)],MATCH(SeatReservations[[#This Row],[Reservation]],Reservations[Id],0))</f>
        <v>9</v>
      </c>
      <c r="E4727">
        <f>INDEX(Reservations[Screening],MATCH(SeatReservations[[#This Row],[Reservation]],Reservations[Id],0))</f>
        <v>795</v>
      </c>
      <c r="F4727">
        <f t="shared" si="73"/>
        <v>2</v>
      </c>
      <c r="G4727">
        <f>INDEX(Seat!E:E,MATCH(SeatReservations!C4727,Seat!A:A,0))</f>
        <v>0</v>
      </c>
    </row>
    <row r="4728" spans="1:7" x14ac:dyDescent="0.25">
      <c r="A4728">
        <v>4727</v>
      </c>
      <c r="B4728">
        <v>2167</v>
      </c>
      <c r="C4728">
        <v>1262</v>
      </c>
      <c r="D4728">
        <f>INDEX(Reservations[Hall (won''t be transferred to database)],MATCH(SeatReservations[[#This Row],[Reservation]],Reservations[Id],0))</f>
        <v>8</v>
      </c>
      <c r="E4728">
        <f>INDEX(Reservations[Screening],MATCH(SeatReservations[[#This Row],[Reservation]],Reservations[Id],0))</f>
        <v>767</v>
      </c>
      <c r="F4728">
        <f t="shared" si="73"/>
        <v>1</v>
      </c>
      <c r="G4728">
        <f>INDEX(Seat!E:E,MATCH(SeatReservations!C4728,Seat!A:A,0))</f>
        <v>0</v>
      </c>
    </row>
    <row r="4729" spans="1:7" x14ac:dyDescent="0.25">
      <c r="A4729">
        <v>4728</v>
      </c>
      <c r="B4729">
        <v>1758</v>
      </c>
      <c r="C4729">
        <v>890</v>
      </c>
      <c r="D4729">
        <f>INDEX(Reservations[Hall (won''t be transferred to database)],MATCH(SeatReservations[[#This Row],[Reservation]],Reservations[Id],0))</f>
        <v>4</v>
      </c>
      <c r="E4729">
        <f>INDEX(Reservations[Screening],MATCH(SeatReservations[[#This Row],[Reservation]],Reservations[Id],0))</f>
        <v>2</v>
      </c>
      <c r="F4729">
        <f t="shared" si="73"/>
        <v>1</v>
      </c>
      <c r="G4729">
        <f>INDEX(Seat!E:E,MATCH(SeatReservations!C4729,Seat!A:A,0))</f>
        <v>0</v>
      </c>
    </row>
    <row r="4730" spans="1:7" x14ac:dyDescent="0.25">
      <c r="A4730">
        <v>4729</v>
      </c>
      <c r="B4730">
        <v>460</v>
      </c>
      <c r="C4730">
        <v>587</v>
      </c>
      <c r="D4730">
        <f>INDEX(Reservations[Hall (won''t be transferred to database)],MATCH(SeatReservations[[#This Row],[Reservation]],Reservations[Id],0))</f>
        <v>3</v>
      </c>
      <c r="E4730">
        <f>INDEX(Reservations[Screening],MATCH(SeatReservations[[#This Row],[Reservation]],Reservations[Id],0))</f>
        <v>751</v>
      </c>
      <c r="F4730">
        <f t="shared" si="73"/>
        <v>1</v>
      </c>
      <c r="G4730">
        <f>INDEX(Seat!E:E,MATCH(SeatReservations!C4730,Seat!A:A,0))</f>
        <v>0</v>
      </c>
    </row>
    <row r="4731" spans="1:7" x14ac:dyDescent="0.25">
      <c r="A4731">
        <v>4730</v>
      </c>
      <c r="B4731">
        <v>515</v>
      </c>
      <c r="C4731">
        <v>1244</v>
      </c>
      <c r="D4731">
        <f>INDEX(Reservations[Hall (won''t be transferred to database)],MATCH(SeatReservations[[#This Row],[Reservation]],Reservations[Id],0))</f>
        <v>7</v>
      </c>
      <c r="E4731">
        <f>INDEX(Reservations[Screening],MATCH(SeatReservations[[#This Row],[Reservation]],Reservations[Id],0))</f>
        <v>726</v>
      </c>
      <c r="F4731">
        <f t="shared" si="73"/>
        <v>2</v>
      </c>
      <c r="G4731">
        <f>INDEX(Seat!E:E,MATCH(SeatReservations!C4731,Seat!A:A,0))</f>
        <v>0</v>
      </c>
    </row>
    <row r="4732" spans="1:7" x14ac:dyDescent="0.25">
      <c r="A4732">
        <v>4731</v>
      </c>
      <c r="B4732">
        <v>2526</v>
      </c>
      <c r="C4732">
        <v>301</v>
      </c>
      <c r="D4732">
        <f>INDEX(Reservations[Hall (won''t be transferred to database)],MATCH(SeatReservations[[#This Row],[Reservation]],Reservations[Id],0))</f>
        <v>2</v>
      </c>
      <c r="E4732">
        <f>INDEX(Reservations[Screening],MATCH(SeatReservations[[#This Row],[Reservation]],Reservations[Id],0))</f>
        <v>788</v>
      </c>
      <c r="F4732">
        <f t="shared" si="73"/>
        <v>1</v>
      </c>
      <c r="G4732">
        <f>INDEX(Seat!E:E,MATCH(SeatReservations!C4732,Seat!A:A,0))</f>
        <v>0</v>
      </c>
    </row>
    <row r="4733" spans="1:7" x14ac:dyDescent="0.25">
      <c r="A4733">
        <v>4732</v>
      </c>
      <c r="B4733">
        <v>613</v>
      </c>
      <c r="C4733">
        <v>1385</v>
      </c>
      <c r="D4733">
        <f>INDEX(Reservations[Hall (won''t be transferred to database)],MATCH(SeatReservations[[#This Row],[Reservation]],Reservations[Id],0))</f>
        <v>10</v>
      </c>
      <c r="E4733">
        <f>INDEX(Reservations[Screening],MATCH(SeatReservations[[#This Row],[Reservation]],Reservations[Id],0))</f>
        <v>804</v>
      </c>
      <c r="F4733">
        <f t="shared" si="73"/>
        <v>1</v>
      </c>
      <c r="G4733">
        <f>INDEX(Seat!E:E,MATCH(SeatReservations!C4733,Seat!A:A,0))</f>
        <v>0</v>
      </c>
    </row>
    <row r="4734" spans="1:7" x14ac:dyDescent="0.25">
      <c r="A4734">
        <v>4733</v>
      </c>
      <c r="B4734">
        <v>1547</v>
      </c>
      <c r="C4734">
        <v>241</v>
      </c>
      <c r="D4734">
        <f>INDEX(Reservations[Hall (won''t be transferred to database)],MATCH(SeatReservations[[#This Row],[Reservation]],Reservations[Id],0))</f>
        <v>2</v>
      </c>
      <c r="E4734">
        <f>INDEX(Reservations[Screening],MATCH(SeatReservations[[#This Row],[Reservation]],Reservations[Id],0))</f>
        <v>223</v>
      </c>
      <c r="F4734">
        <f t="shared" si="73"/>
        <v>1</v>
      </c>
      <c r="G4734">
        <f>INDEX(Seat!E:E,MATCH(SeatReservations!C4734,Seat!A:A,0))</f>
        <v>0</v>
      </c>
    </row>
    <row r="4735" spans="1:7" x14ac:dyDescent="0.25">
      <c r="A4735">
        <v>4734</v>
      </c>
      <c r="B4735">
        <v>455</v>
      </c>
      <c r="C4735">
        <v>1023</v>
      </c>
      <c r="D4735">
        <f>INDEX(Reservations[Hall (won''t be transferred to database)],MATCH(SeatReservations[[#This Row],[Reservation]],Reservations[Id],0))</f>
        <v>5</v>
      </c>
      <c r="E4735">
        <f>INDEX(Reservations[Screening],MATCH(SeatReservations[[#This Row],[Reservation]],Reservations[Id],0))</f>
        <v>651</v>
      </c>
      <c r="F4735">
        <f t="shared" si="73"/>
        <v>1</v>
      </c>
      <c r="G4735">
        <f>INDEX(Seat!E:E,MATCH(SeatReservations!C4735,Seat!A:A,0))</f>
        <v>0</v>
      </c>
    </row>
    <row r="4736" spans="1:7" x14ac:dyDescent="0.25">
      <c r="A4736">
        <v>4735</v>
      </c>
      <c r="B4736">
        <v>2129</v>
      </c>
      <c r="C4736">
        <v>1174</v>
      </c>
      <c r="D4736">
        <f>INDEX(Reservations[Hall (won''t be transferred to database)],MATCH(SeatReservations[[#This Row],[Reservation]],Reservations[Id],0))</f>
        <v>7</v>
      </c>
      <c r="E4736">
        <f>INDEX(Reservations[Screening],MATCH(SeatReservations[[#This Row],[Reservation]],Reservations[Id],0))</f>
        <v>726</v>
      </c>
      <c r="F4736">
        <f t="shared" si="73"/>
        <v>1</v>
      </c>
      <c r="G4736">
        <f>INDEX(Seat!E:E,MATCH(SeatReservations!C4736,Seat!A:A,0))</f>
        <v>0</v>
      </c>
    </row>
    <row r="4737" spans="1:7" x14ac:dyDescent="0.25">
      <c r="A4737">
        <v>4736</v>
      </c>
      <c r="B4737">
        <v>2615</v>
      </c>
      <c r="C4737">
        <v>1426</v>
      </c>
      <c r="D4737">
        <f>INDEX(Reservations[Hall (won''t be transferred to database)],MATCH(SeatReservations[[#This Row],[Reservation]],Reservations[Id],0))</f>
        <v>10</v>
      </c>
      <c r="E4737">
        <f>INDEX(Reservations[Screening],MATCH(SeatReservations[[#This Row],[Reservation]],Reservations[Id],0))</f>
        <v>784</v>
      </c>
      <c r="F4737">
        <f t="shared" si="73"/>
        <v>1</v>
      </c>
      <c r="G4737">
        <f>INDEX(Seat!E:E,MATCH(SeatReservations!C4737,Seat!A:A,0))</f>
        <v>0</v>
      </c>
    </row>
    <row r="4738" spans="1:7" x14ac:dyDescent="0.25">
      <c r="A4738">
        <v>4737</v>
      </c>
      <c r="B4738">
        <v>848</v>
      </c>
      <c r="C4738">
        <v>1180</v>
      </c>
      <c r="D4738">
        <f>INDEX(Reservations[Hall (won''t be transferred to database)],MATCH(SeatReservations[[#This Row],[Reservation]],Reservations[Id],0))</f>
        <v>7</v>
      </c>
      <c r="E4738">
        <f>INDEX(Reservations[Screening],MATCH(SeatReservations[[#This Row],[Reservation]],Reservations[Id],0))</f>
        <v>674</v>
      </c>
      <c r="F4738">
        <f t="shared" ref="F4738:F4801" si="74">COUNTIFS($E$1:$E$15894,E4738,$C$1:$C$15894,C4738)</f>
        <v>2</v>
      </c>
      <c r="G4738">
        <f>INDEX(Seat!E:E,MATCH(SeatReservations!C4738,Seat!A:A,0))</f>
        <v>0</v>
      </c>
    </row>
    <row r="4739" spans="1:7" x14ac:dyDescent="0.25">
      <c r="A4739">
        <v>4738</v>
      </c>
      <c r="B4739">
        <v>1498</v>
      </c>
      <c r="C4739">
        <v>1280</v>
      </c>
      <c r="D4739">
        <f>INDEX(Reservations[Hall (won''t be transferred to database)],MATCH(SeatReservations[[#This Row],[Reservation]],Reservations[Id],0))</f>
        <v>8</v>
      </c>
      <c r="E4739">
        <f>INDEX(Reservations[Screening],MATCH(SeatReservations[[#This Row],[Reservation]],Reservations[Id],0))</f>
        <v>247</v>
      </c>
      <c r="F4739">
        <f t="shared" si="74"/>
        <v>1</v>
      </c>
      <c r="G4739">
        <f>INDEX(Seat!E:E,MATCH(SeatReservations!C4739,Seat!A:A,0))</f>
        <v>0</v>
      </c>
    </row>
    <row r="4740" spans="1:7" x14ac:dyDescent="0.25">
      <c r="A4740">
        <v>4739</v>
      </c>
      <c r="B4740">
        <v>933</v>
      </c>
      <c r="C4740">
        <v>292</v>
      </c>
      <c r="D4740">
        <f>INDEX(Reservations[Hall (won''t be transferred to database)],MATCH(SeatReservations[[#This Row],[Reservation]],Reservations[Id],0))</f>
        <v>2</v>
      </c>
      <c r="E4740">
        <f>INDEX(Reservations[Screening],MATCH(SeatReservations[[#This Row],[Reservation]],Reservations[Id],0))</f>
        <v>824</v>
      </c>
      <c r="F4740">
        <f t="shared" si="74"/>
        <v>1</v>
      </c>
      <c r="G4740">
        <f>INDEX(Seat!E:E,MATCH(SeatReservations!C4740,Seat!A:A,0))</f>
        <v>0</v>
      </c>
    </row>
    <row r="4741" spans="1:7" x14ac:dyDescent="0.25">
      <c r="A4741">
        <v>4740</v>
      </c>
      <c r="B4741">
        <v>2520</v>
      </c>
      <c r="C4741">
        <v>771</v>
      </c>
      <c r="D4741">
        <f>INDEX(Reservations[Hall (won''t be transferred to database)],MATCH(SeatReservations[[#This Row],[Reservation]],Reservations[Id],0))</f>
        <v>4</v>
      </c>
      <c r="E4741">
        <f>INDEX(Reservations[Screening],MATCH(SeatReservations[[#This Row],[Reservation]],Reservations[Id],0))</f>
        <v>786</v>
      </c>
      <c r="F4741">
        <f t="shared" si="74"/>
        <v>1</v>
      </c>
      <c r="G4741">
        <f>INDEX(Seat!E:E,MATCH(SeatReservations!C4741,Seat!A:A,0))</f>
        <v>0</v>
      </c>
    </row>
    <row r="4742" spans="1:7" x14ac:dyDescent="0.25">
      <c r="A4742">
        <v>4741</v>
      </c>
      <c r="B4742">
        <v>1003</v>
      </c>
      <c r="C4742">
        <v>251</v>
      </c>
      <c r="D4742">
        <f>INDEX(Reservations[Hall (won''t be transferred to database)],MATCH(SeatReservations[[#This Row],[Reservation]],Reservations[Id],0))</f>
        <v>2</v>
      </c>
      <c r="E4742">
        <f>INDEX(Reservations[Screening],MATCH(SeatReservations[[#This Row],[Reservation]],Reservations[Id],0))</f>
        <v>273</v>
      </c>
      <c r="F4742">
        <f t="shared" si="74"/>
        <v>1</v>
      </c>
      <c r="G4742">
        <f>INDEX(Seat!E:E,MATCH(SeatReservations!C4742,Seat!A:A,0))</f>
        <v>0</v>
      </c>
    </row>
    <row r="4743" spans="1:7" x14ac:dyDescent="0.25">
      <c r="A4743">
        <v>4742</v>
      </c>
      <c r="B4743">
        <v>1742</v>
      </c>
      <c r="C4743">
        <v>833</v>
      </c>
      <c r="D4743">
        <f>INDEX(Reservations[Hall (won''t be transferred to database)],MATCH(SeatReservations[[#This Row],[Reservation]],Reservations[Id],0))</f>
        <v>4</v>
      </c>
      <c r="E4743">
        <f>INDEX(Reservations[Screening],MATCH(SeatReservations[[#This Row],[Reservation]],Reservations[Id],0))</f>
        <v>1</v>
      </c>
      <c r="F4743">
        <f t="shared" si="74"/>
        <v>2</v>
      </c>
      <c r="G4743">
        <f>INDEX(Seat!E:E,MATCH(SeatReservations!C4743,Seat!A:A,0))</f>
        <v>0</v>
      </c>
    </row>
    <row r="4744" spans="1:7" x14ac:dyDescent="0.25">
      <c r="A4744">
        <v>4743</v>
      </c>
      <c r="B4744">
        <v>2369</v>
      </c>
      <c r="C4744">
        <v>628</v>
      </c>
      <c r="D4744">
        <f>INDEX(Reservations[Hall (won''t be transferred to database)],MATCH(SeatReservations[[#This Row],[Reservation]],Reservations[Id],0))</f>
        <v>3</v>
      </c>
      <c r="E4744">
        <f>INDEX(Reservations[Screening],MATCH(SeatReservations[[#This Row],[Reservation]],Reservations[Id],0))</f>
        <v>751</v>
      </c>
      <c r="F4744">
        <f t="shared" si="74"/>
        <v>1</v>
      </c>
      <c r="G4744">
        <f>INDEX(Seat!E:E,MATCH(SeatReservations!C4744,Seat!A:A,0))</f>
        <v>0</v>
      </c>
    </row>
    <row r="4745" spans="1:7" x14ac:dyDescent="0.25">
      <c r="A4745">
        <v>4744</v>
      </c>
      <c r="B4745">
        <v>450</v>
      </c>
      <c r="C4745">
        <v>1339</v>
      </c>
      <c r="D4745">
        <f>INDEX(Reservations[Hall (won''t be transferred to database)],MATCH(SeatReservations[[#This Row],[Reservation]],Reservations[Id],0))</f>
        <v>9</v>
      </c>
      <c r="E4745">
        <f>INDEX(Reservations[Screening],MATCH(SeatReservations[[#This Row],[Reservation]],Reservations[Id],0))</f>
        <v>691</v>
      </c>
      <c r="F4745">
        <f t="shared" si="74"/>
        <v>1</v>
      </c>
      <c r="G4745">
        <f>INDEX(Seat!E:E,MATCH(SeatReservations!C4745,Seat!A:A,0))</f>
        <v>0</v>
      </c>
    </row>
    <row r="4746" spans="1:7" x14ac:dyDescent="0.25">
      <c r="A4746">
        <v>4745</v>
      </c>
      <c r="B4746">
        <v>2693</v>
      </c>
      <c r="C4746">
        <v>1108</v>
      </c>
      <c r="D4746">
        <f>INDEX(Reservations[Hall (won''t be transferred to database)],MATCH(SeatReservations[[#This Row],[Reservation]],Reservations[Id],0))</f>
        <v>6</v>
      </c>
      <c r="E4746">
        <f>INDEX(Reservations[Screening],MATCH(SeatReservations[[#This Row],[Reservation]],Reservations[Id],0))</f>
        <v>658</v>
      </c>
      <c r="F4746">
        <f t="shared" si="74"/>
        <v>1</v>
      </c>
      <c r="G4746">
        <f>INDEX(Seat!E:E,MATCH(SeatReservations!C4746,Seat!A:A,0))</f>
        <v>0</v>
      </c>
    </row>
    <row r="4747" spans="1:7" x14ac:dyDescent="0.25">
      <c r="A4747">
        <v>4746</v>
      </c>
      <c r="B4747">
        <v>1356</v>
      </c>
      <c r="C4747">
        <v>555</v>
      </c>
      <c r="D4747">
        <f>INDEX(Reservations[Hall (won''t be transferred to database)],MATCH(SeatReservations[[#This Row],[Reservation]],Reservations[Id],0))</f>
        <v>3</v>
      </c>
      <c r="E4747">
        <f>INDEX(Reservations[Screening],MATCH(SeatReservations[[#This Row],[Reservation]],Reservations[Id],0))</f>
        <v>170</v>
      </c>
      <c r="F4747">
        <f t="shared" si="74"/>
        <v>1</v>
      </c>
      <c r="G4747">
        <f>INDEX(Seat!E:E,MATCH(SeatReservations!C4747,Seat!A:A,0))</f>
        <v>0</v>
      </c>
    </row>
    <row r="4748" spans="1:7" x14ac:dyDescent="0.25">
      <c r="A4748">
        <v>4747</v>
      </c>
      <c r="B4748">
        <v>20</v>
      </c>
      <c r="C4748">
        <v>1373</v>
      </c>
      <c r="D4748">
        <f>INDEX(Reservations[Hall (won''t be transferred to database)],MATCH(SeatReservations[[#This Row],[Reservation]],Reservations[Id],0))</f>
        <v>10</v>
      </c>
      <c r="E4748">
        <f>INDEX(Reservations[Screening],MATCH(SeatReservations[[#This Row],[Reservation]],Reservations[Id],0))</f>
        <v>713</v>
      </c>
      <c r="F4748">
        <f t="shared" si="74"/>
        <v>1</v>
      </c>
      <c r="G4748">
        <f>INDEX(Seat!E:E,MATCH(SeatReservations!C4748,Seat!A:A,0))</f>
        <v>0</v>
      </c>
    </row>
    <row r="4749" spans="1:7" x14ac:dyDescent="0.25">
      <c r="A4749">
        <v>4748</v>
      </c>
      <c r="B4749">
        <v>2188</v>
      </c>
      <c r="C4749">
        <v>321</v>
      </c>
      <c r="D4749">
        <f>INDEX(Reservations[Hall (won''t be transferred to database)],MATCH(SeatReservations[[#This Row],[Reservation]],Reservations[Id],0))</f>
        <v>2</v>
      </c>
      <c r="E4749">
        <f>INDEX(Reservations[Screening],MATCH(SeatReservations[[#This Row],[Reservation]],Reservations[Id],0))</f>
        <v>694</v>
      </c>
      <c r="F4749">
        <f t="shared" si="74"/>
        <v>1</v>
      </c>
      <c r="G4749">
        <f>INDEX(Seat!E:E,MATCH(SeatReservations!C4749,Seat!A:A,0))</f>
        <v>0</v>
      </c>
    </row>
    <row r="4750" spans="1:7" x14ac:dyDescent="0.25">
      <c r="A4750">
        <v>4749</v>
      </c>
      <c r="B4750">
        <v>641</v>
      </c>
      <c r="C4750">
        <v>1032</v>
      </c>
      <c r="D4750">
        <f>INDEX(Reservations[Hall (won''t be transferred to database)],MATCH(SeatReservations[[#This Row],[Reservation]],Reservations[Id],0))</f>
        <v>5</v>
      </c>
      <c r="E4750">
        <f>INDEX(Reservations[Screening],MATCH(SeatReservations[[#This Row],[Reservation]],Reservations[Id],0))</f>
        <v>616</v>
      </c>
      <c r="F4750">
        <f t="shared" si="74"/>
        <v>2</v>
      </c>
      <c r="G4750">
        <f>INDEX(Seat!E:E,MATCH(SeatReservations!C4750,Seat!A:A,0))</f>
        <v>0</v>
      </c>
    </row>
    <row r="4751" spans="1:7" x14ac:dyDescent="0.25">
      <c r="A4751">
        <v>4750</v>
      </c>
      <c r="B4751">
        <v>1759</v>
      </c>
      <c r="C4751">
        <v>867</v>
      </c>
      <c r="D4751">
        <f>INDEX(Reservations[Hall (won''t be transferred to database)],MATCH(SeatReservations[[#This Row],[Reservation]],Reservations[Id],0))</f>
        <v>4</v>
      </c>
      <c r="E4751">
        <f>INDEX(Reservations[Screening],MATCH(SeatReservations[[#This Row],[Reservation]],Reservations[Id],0))</f>
        <v>2</v>
      </c>
      <c r="F4751">
        <f t="shared" si="74"/>
        <v>1</v>
      </c>
      <c r="G4751">
        <f>INDEX(Seat!E:E,MATCH(SeatReservations!C4751,Seat!A:A,0))</f>
        <v>0</v>
      </c>
    </row>
    <row r="4752" spans="1:7" x14ac:dyDescent="0.25">
      <c r="A4752">
        <v>4751</v>
      </c>
      <c r="B4752">
        <v>2206</v>
      </c>
      <c r="C4752">
        <v>1390</v>
      </c>
      <c r="D4752">
        <f>INDEX(Reservations[Hall (won''t be transferred to database)],MATCH(SeatReservations[[#This Row],[Reservation]],Reservations[Id],0))</f>
        <v>10</v>
      </c>
      <c r="E4752">
        <f>INDEX(Reservations[Screening],MATCH(SeatReservations[[#This Row],[Reservation]],Reservations[Id],0))</f>
        <v>682</v>
      </c>
      <c r="F4752">
        <f t="shared" si="74"/>
        <v>1</v>
      </c>
      <c r="G4752">
        <f>INDEX(Seat!E:E,MATCH(SeatReservations!C4752,Seat!A:A,0))</f>
        <v>0</v>
      </c>
    </row>
    <row r="4753" spans="1:7" x14ac:dyDescent="0.25">
      <c r="A4753">
        <v>4752</v>
      </c>
      <c r="B4753">
        <v>2986</v>
      </c>
      <c r="C4753">
        <v>1063</v>
      </c>
      <c r="D4753">
        <f>INDEX(Reservations[Hall (won''t be transferred to database)],MATCH(SeatReservations[[#This Row],[Reservation]],Reservations[Id],0))</f>
        <v>6</v>
      </c>
      <c r="E4753">
        <f>INDEX(Reservations[Screening],MATCH(SeatReservations[[#This Row],[Reservation]],Reservations[Id],0))</f>
        <v>771</v>
      </c>
      <c r="F4753">
        <f t="shared" si="74"/>
        <v>1</v>
      </c>
      <c r="G4753">
        <f>INDEX(Seat!E:E,MATCH(SeatReservations!C4753,Seat!A:A,0))</f>
        <v>0</v>
      </c>
    </row>
    <row r="4754" spans="1:7" x14ac:dyDescent="0.25">
      <c r="A4754">
        <v>4753</v>
      </c>
      <c r="B4754">
        <v>835</v>
      </c>
      <c r="C4754">
        <v>927</v>
      </c>
      <c r="D4754">
        <f>INDEX(Reservations[Hall (won''t be transferred to database)],MATCH(SeatReservations[[#This Row],[Reservation]],Reservations[Id],0))</f>
        <v>4</v>
      </c>
      <c r="E4754">
        <f>INDEX(Reservations[Screening],MATCH(SeatReservations[[#This Row],[Reservation]],Reservations[Id],0))</f>
        <v>798</v>
      </c>
      <c r="F4754">
        <f t="shared" si="74"/>
        <v>1</v>
      </c>
      <c r="G4754">
        <f>INDEX(Seat!E:E,MATCH(SeatReservations!C4754,Seat!A:A,0))</f>
        <v>0</v>
      </c>
    </row>
    <row r="4755" spans="1:7" x14ac:dyDescent="0.25">
      <c r="A4755">
        <v>4754</v>
      </c>
      <c r="B4755">
        <v>2682</v>
      </c>
      <c r="C4755">
        <v>1072</v>
      </c>
      <c r="D4755">
        <f>INDEX(Reservations[Hall (won''t be transferred to database)],MATCH(SeatReservations[[#This Row],[Reservation]],Reservations[Id],0))</f>
        <v>6</v>
      </c>
      <c r="E4755">
        <f>INDEX(Reservations[Screening],MATCH(SeatReservations[[#This Row],[Reservation]],Reservations[Id],0))</f>
        <v>624</v>
      </c>
      <c r="F4755">
        <f t="shared" si="74"/>
        <v>1</v>
      </c>
      <c r="G4755">
        <f>INDEX(Seat!E:E,MATCH(SeatReservations!C4755,Seat!A:A,0))</f>
        <v>0</v>
      </c>
    </row>
    <row r="4756" spans="1:7" x14ac:dyDescent="0.25">
      <c r="A4756">
        <v>4755</v>
      </c>
      <c r="B4756">
        <v>2986</v>
      </c>
      <c r="C4756">
        <v>1092</v>
      </c>
      <c r="D4756">
        <f>INDEX(Reservations[Hall (won''t be transferred to database)],MATCH(SeatReservations[[#This Row],[Reservation]],Reservations[Id],0))</f>
        <v>6</v>
      </c>
      <c r="E4756">
        <f>INDEX(Reservations[Screening],MATCH(SeatReservations[[#This Row],[Reservation]],Reservations[Id],0))</f>
        <v>771</v>
      </c>
      <c r="F4756">
        <f t="shared" si="74"/>
        <v>1</v>
      </c>
      <c r="G4756">
        <f>INDEX(Seat!E:E,MATCH(SeatReservations!C4756,Seat!A:A,0))</f>
        <v>0</v>
      </c>
    </row>
    <row r="4757" spans="1:7" x14ac:dyDescent="0.25">
      <c r="A4757">
        <v>4756</v>
      </c>
      <c r="B4757">
        <v>2015</v>
      </c>
      <c r="C4757">
        <v>167</v>
      </c>
      <c r="D4757">
        <f>INDEX(Reservations[Hall (won''t be transferred to database)],MATCH(SeatReservations[[#This Row],[Reservation]],Reservations[Id],0))</f>
        <v>1</v>
      </c>
      <c r="E4757">
        <f>INDEX(Reservations[Screening],MATCH(SeatReservations[[#This Row],[Reservation]],Reservations[Id],0))</f>
        <v>695</v>
      </c>
      <c r="F4757">
        <f t="shared" si="74"/>
        <v>1</v>
      </c>
      <c r="G4757">
        <f>INDEX(Seat!E:E,MATCH(SeatReservations!C4757,Seat!A:A,0))</f>
        <v>0</v>
      </c>
    </row>
    <row r="4758" spans="1:7" x14ac:dyDescent="0.25">
      <c r="A4758">
        <v>4757</v>
      </c>
      <c r="B4758">
        <v>2731</v>
      </c>
      <c r="C4758">
        <v>1303</v>
      </c>
      <c r="D4758">
        <f>INDEX(Reservations[Hall (won''t be transferred to database)],MATCH(SeatReservations[[#This Row],[Reservation]],Reservations[Id],0))</f>
        <v>8</v>
      </c>
      <c r="E4758">
        <f>INDEX(Reservations[Screening],MATCH(SeatReservations[[#This Row],[Reservation]],Reservations[Id],0))</f>
        <v>650</v>
      </c>
      <c r="F4758">
        <f t="shared" si="74"/>
        <v>1</v>
      </c>
      <c r="G4758">
        <f>INDEX(Seat!E:E,MATCH(SeatReservations!C4758,Seat!A:A,0))</f>
        <v>0</v>
      </c>
    </row>
    <row r="4759" spans="1:7" x14ac:dyDescent="0.25">
      <c r="A4759">
        <v>4758</v>
      </c>
      <c r="B4759">
        <v>1089</v>
      </c>
      <c r="C4759">
        <v>236</v>
      </c>
      <c r="D4759">
        <f>INDEX(Reservations[Hall (won''t be transferred to database)],MATCH(SeatReservations[[#This Row],[Reservation]],Reservations[Id],0))</f>
        <v>1</v>
      </c>
      <c r="E4759">
        <f>INDEX(Reservations[Screening],MATCH(SeatReservations[[#This Row],[Reservation]],Reservations[Id],0))</f>
        <v>120</v>
      </c>
      <c r="F4759">
        <f t="shared" si="74"/>
        <v>1</v>
      </c>
      <c r="G4759">
        <f>INDEX(Seat!E:E,MATCH(SeatReservations!C4759,Seat!A:A,0))</f>
        <v>0</v>
      </c>
    </row>
    <row r="4760" spans="1:7" x14ac:dyDescent="0.25">
      <c r="A4760">
        <v>4759</v>
      </c>
      <c r="B4760">
        <v>2425</v>
      </c>
      <c r="C4760">
        <v>596</v>
      </c>
      <c r="D4760">
        <f>INDEX(Reservations[Hall (won''t be transferred to database)],MATCH(SeatReservations[[#This Row],[Reservation]],Reservations[Id],0))</f>
        <v>3</v>
      </c>
      <c r="E4760">
        <f>INDEX(Reservations[Screening],MATCH(SeatReservations[[#This Row],[Reservation]],Reservations[Id],0))</f>
        <v>612</v>
      </c>
      <c r="F4760">
        <f t="shared" si="74"/>
        <v>1</v>
      </c>
      <c r="G4760">
        <f>INDEX(Seat!E:E,MATCH(SeatReservations!C4760,Seat!A:A,0))</f>
        <v>0</v>
      </c>
    </row>
    <row r="4761" spans="1:7" x14ac:dyDescent="0.25">
      <c r="A4761">
        <v>4760</v>
      </c>
      <c r="B4761">
        <v>2504</v>
      </c>
      <c r="C4761">
        <v>1322</v>
      </c>
      <c r="D4761">
        <f>INDEX(Reservations[Hall (won''t be transferred to database)],MATCH(SeatReservations[[#This Row],[Reservation]],Reservations[Id],0))</f>
        <v>9</v>
      </c>
      <c r="E4761">
        <f>INDEX(Reservations[Screening],MATCH(SeatReservations[[#This Row],[Reservation]],Reservations[Id],0))</f>
        <v>783</v>
      </c>
      <c r="F4761">
        <f t="shared" si="74"/>
        <v>2</v>
      </c>
      <c r="G4761">
        <f>INDEX(Seat!E:E,MATCH(SeatReservations!C4761,Seat!A:A,0))</f>
        <v>0</v>
      </c>
    </row>
    <row r="4762" spans="1:7" x14ac:dyDescent="0.25">
      <c r="A4762">
        <v>4761</v>
      </c>
      <c r="B4762">
        <v>1880</v>
      </c>
      <c r="C4762">
        <v>781</v>
      </c>
      <c r="D4762">
        <f>INDEX(Reservations[Hall (won''t be transferred to database)],MATCH(SeatReservations[[#This Row],[Reservation]],Reservations[Id],0))</f>
        <v>4</v>
      </c>
      <c r="E4762">
        <f>INDEX(Reservations[Screening],MATCH(SeatReservations[[#This Row],[Reservation]],Reservations[Id],0))</f>
        <v>108</v>
      </c>
      <c r="F4762">
        <f t="shared" si="74"/>
        <v>2</v>
      </c>
      <c r="G4762">
        <f>INDEX(Seat!E:E,MATCH(SeatReservations!C4762,Seat!A:A,0))</f>
        <v>0</v>
      </c>
    </row>
    <row r="4763" spans="1:7" x14ac:dyDescent="0.25">
      <c r="A4763">
        <v>4762</v>
      </c>
      <c r="B4763">
        <v>882</v>
      </c>
      <c r="C4763">
        <v>1086</v>
      </c>
      <c r="D4763">
        <f>INDEX(Reservations[Hall (won''t be transferred to database)],MATCH(SeatReservations[[#This Row],[Reservation]],Reservations[Id],0))</f>
        <v>6</v>
      </c>
      <c r="E4763">
        <f>INDEX(Reservations[Screening],MATCH(SeatReservations[[#This Row],[Reservation]],Reservations[Id],0))</f>
        <v>702</v>
      </c>
      <c r="F4763">
        <f t="shared" si="74"/>
        <v>1</v>
      </c>
      <c r="G4763">
        <f>INDEX(Seat!E:E,MATCH(SeatReservations!C4763,Seat!A:A,0))</f>
        <v>0</v>
      </c>
    </row>
    <row r="4764" spans="1:7" x14ac:dyDescent="0.25">
      <c r="A4764">
        <v>4763</v>
      </c>
      <c r="B4764">
        <v>2504</v>
      </c>
      <c r="C4764">
        <v>1356</v>
      </c>
      <c r="D4764">
        <f>INDEX(Reservations[Hall (won''t be transferred to database)],MATCH(SeatReservations[[#This Row],[Reservation]],Reservations[Id],0))</f>
        <v>9</v>
      </c>
      <c r="E4764">
        <f>INDEX(Reservations[Screening],MATCH(SeatReservations[[#This Row],[Reservation]],Reservations[Id],0))</f>
        <v>783</v>
      </c>
      <c r="F4764">
        <f t="shared" si="74"/>
        <v>2</v>
      </c>
      <c r="G4764">
        <f>INDEX(Seat!E:E,MATCH(SeatReservations!C4764,Seat!A:A,0))</f>
        <v>0</v>
      </c>
    </row>
    <row r="4765" spans="1:7" x14ac:dyDescent="0.25">
      <c r="A4765">
        <v>4764</v>
      </c>
      <c r="B4765">
        <v>1230</v>
      </c>
      <c r="C4765">
        <v>439</v>
      </c>
      <c r="D4765">
        <f>INDEX(Reservations[Hall (won''t be transferred to database)],MATCH(SeatReservations[[#This Row],[Reservation]],Reservations[Id],0))</f>
        <v>2</v>
      </c>
      <c r="E4765">
        <f>INDEX(Reservations[Screening],MATCH(SeatReservations[[#This Row],[Reservation]],Reservations[Id],0))</f>
        <v>155</v>
      </c>
      <c r="F4765">
        <f t="shared" si="74"/>
        <v>1</v>
      </c>
      <c r="G4765">
        <f>INDEX(Seat!E:E,MATCH(SeatReservations!C4765,Seat!A:A,0))</f>
        <v>0</v>
      </c>
    </row>
    <row r="4766" spans="1:7" x14ac:dyDescent="0.25">
      <c r="A4766">
        <v>4765</v>
      </c>
      <c r="B4766">
        <v>2236</v>
      </c>
      <c r="C4766">
        <v>874</v>
      </c>
      <c r="D4766">
        <f>INDEX(Reservations[Hall (won''t be transferred to database)],MATCH(SeatReservations[[#This Row],[Reservation]],Reservations[Id],0))</f>
        <v>4</v>
      </c>
      <c r="E4766">
        <f>INDEX(Reservations[Screening],MATCH(SeatReservations[[#This Row],[Reservation]],Reservations[Id],0))</f>
        <v>803</v>
      </c>
      <c r="F4766">
        <f t="shared" si="74"/>
        <v>1</v>
      </c>
      <c r="G4766">
        <f>INDEX(Seat!E:E,MATCH(SeatReservations!C4766,Seat!A:A,0))</f>
        <v>0</v>
      </c>
    </row>
    <row r="4767" spans="1:7" x14ac:dyDescent="0.25">
      <c r="A4767">
        <v>4766</v>
      </c>
      <c r="B4767">
        <v>1157</v>
      </c>
      <c r="C4767">
        <v>219</v>
      </c>
      <c r="D4767">
        <f>INDEX(Reservations[Hall (won''t be transferred to database)],MATCH(SeatReservations[[#This Row],[Reservation]],Reservations[Id],0))</f>
        <v>1</v>
      </c>
      <c r="E4767">
        <f>INDEX(Reservations[Screening],MATCH(SeatReservations[[#This Row],[Reservation]],Reservations[Id],0))</f>
        <v>249</v>
      </c>
      <c r="F4767">
        <f t="shared" si="74"/>
        <v>1</v>
      </c>
      <c r="G4767">
        <f>INDEX(Seat!E:E,MATCH(SeatReservations!C4767,Seat!A:A,0))</f>
        <v>0</v>
      </c>
    </row>
    <row r="4768" spans="1:7" x14ac:dyDescent="0.25">
      <c r="A4768">
        <v>4767</v>
      </c>
      <c r="B4768">
        <v>215</v>
      </c>
      <c r="C4768">
        <v>1373</v>
      </c>
      <c r="D4768">
        <f>INDEX(Reservations[Hall (won''t be transferred to database)],MATCH(SeatReservations[[#This Row],[Reservation]],Reservations[Id],0))</f>
        <v>10</v>
      </c>
      <c r="E4768">
        <f>INDEX(Reservations[Screening],MATCH(SeatReservations[[#This Row],[Reservation]],Reservations[Id],0))</f>
        <v>682</v>
      </c>
      <c r="F4768">
        <f t="shared" si="74"/>
        <v>1</v>
      </c>
      <c r="G4768">
        <f>INDEX(Seat!E:E,MATCH(SeatReservations!C4768,Seat!A:A,0))</f>
        <v>0</v>
      </c>
    </row>
    <row r="4769" spans="1:7" x14ac:dyDescent="0.25">
      <c r="A4769">
        <v>4768</v>
      </c>
      <c r="B4769">
        <v>1192</v>
      </c>
      <c r="C4769">
        <v>1310</v>
      </c>
      <c r="D4769">
        <f>INDEX(Reservations[Hall (won''t be transferred to database)],MATCH(SeatReservations[[#This Row],[Reservation]],Reservations[Id],0))</f>
        <v>8</v>
      </c>
      <c r="E4769">
        <f>INDEX(Reservations[Screening],MATCH(SeatReservations[[#This Row],[Reservation]],Reservations[Id],0))</f>
        <v>229</v>
      </c>
      <c r="F4769">
        <f t="shared" si="74"/>
        <v>2</v>
      </c>
      <c r="G4769">
        <f>INDEX(Seat!E:E,MATCH(SeatReservations!C4769,Seat!A:A,0))</f>
        <v>0</v>
      </c>
    </row>
    <row r="4770" spans="1:7" x14ac:dyDescent="0.25">
      <c r="A4770">
        <v>4769</v>
      </c>
      <c r="B4770">
        <v>2937</v>
      </c>
      <c r="C4770">
        <v>1252</v>
      </c>
      <c r="D4770">
        <f>INDEX(Reservations[Hall (won''t be transferred to database)],MATCH(SeatReservations[[#This Row],[Reservation]],Reservations[Id],0))</f>
        <v>7</v>
      </c>
      <c r="E4770">
        <f>INDEX(Reservations[Screening],MATCH(SeatReservations[[#This Row],[Reservation]],Reservations[Id],0))</f>
        <v>733</v>
      </c>
      <c r="F4770">
        <f t="shared" si="74"/>
        <v>1</v>
      </c>
      <c r="G4770">
        <f>INDEX(Seat!E:E,MATCH(SeatReservations!C4770,Seat!A:A,0))</f>
        <v>0</v>
      </c>
    </row>
    <row r="4771" spans="1:7" x14ac:dyDescent="0.25">
      <c r="A4771">
        <v>4770</v>
      </c>
      <c r="B4771">
        <v>959</v>
      </c>
      <c r="C4771">
        <v>69</v>
      </c>
      <c r="D4771">
        <f>INDEX(Reservations[Hall (won''t be transferred to database)],MATCH(SeatReservations[[#This Row],[Reservation]],Reservations[Id],0))</f>
        <v>1</v>
      </c>
      <c r="E4771">
        <f>INDEX(Reservations[Screening],MATCH(SeatReservations[[#This Row],[Reservation]],Reservations[Id],0))</f>
        <v>700</v>
      </c>
      <c r="F4771">
        <f t="shared" si="74"/>
        <v>1</v>
      </c>
      <c r="G4771">
        <f>INDEX(Seat!E:E,MATCH(SeatReservations!C4771,Seat!A:A,0))</f>
        <v>0</v>
      </c>
    </row>
    <row r="4772" spans="1:7" x14ac:dyDescent="0.25">
      <c r="A4772">
        <v>4771</v>
      </c>
      <c r="B4772">
        <v>1515</v>
      </c>
      <c r="C4772">
        <v>1107</v>
      </c>
      <c r="D4772">
        <f>INDEX(Reservations[Hall (won''t be transferred to database)],MATCH(SeatReservations[[#This Row],[Reservation]],Reservations[Id],0))</f>
        <v>6</v>
      </c>
      <c r="E4772">
        <f>INDEX(Reservations[Screening],MATCH(SeatReservations[[#This Row],[Reservation]],Reservations[Id],0))</f>
        <v>68</v>
      </c>
      <c r="F4772">
        <f t="shared" si="74"/>
        <v>1</v>
      </c>
      <c r="G4772">
        <f>INDEX(Seat!E:E,MATCH(SeatReservations!C4772,Seat!A:A,0))</f>
        <v>0</v>
      </c>
    </row>
    <row r="4773" spans="1:7" x14ac:dyDescent="0.25">
      <c r="A4773">
        <v>4772</v>
      </c>
      <c r="B4773">
        <v>1723</v>
      </c>
      <c r="C4773">
        <v>1319</v>
      </c>
      <c r="D4773">
        <f>INDEX(Reservations[Hall (won''t be transferred to database)],MATCH(SeatReservations[[#This Row],[Reservation]],Reservations[Id],0))</f>
        <v>9</v>
      </c>
      <c r="E4773">
        <f>INDEX(Reservations[Screening],MATCH(SeatReservations[[#This Row],[Reservation]],Reservations[Id],0))</f>
        <v>287</v>
      </c>
      <c r="F4773">
        <f t="shared" si="74"/>
        <v>2</v>
      </c>
      <c r="G4773">
        <f>INDEX(Seat!E:E,MATCH(SeatReservations!C4773,Seat!A:A,0))</f>
        <v>0</v>
      </c>
    </row>
    <row r="4774" spans="1:7" x14ac:dyDescent="0.25">
      <c r="A4774">
        <v>4773</v>
      </c>
      <c r="B4774">
        <v>2510</v>
      </c>
      <c r="C4774">
        <v>151</v>
      </c>
      <c r="D4774">
        <f>INDEX(Reservations[Hall (won''t be transferred to database)],MATCH(SeatReservations[[#This Row],[Reservation]],Reservations[Id],0))</f>
        <v>1</v>
      </c>
      <c r="E4774">
        <f>INDEX(Reservations[Screening],MATCH(SeatReservations[[#This Row],[Reservation]],Reservations[Id],0))</f>
        <v>721</v>
      </c>
      <c r="F4774">
        <f t="shared" si="74"/>
        <v>2</v>
      </c>
      <c r="G4774">
        <f>INDEX(Seat!E:E,MATCH(SeatReservations!C4774,Seat!A:A,0))</f>
        <v>0</v>
      </c>
    </row>
    <row r="4775" spans="1:7" x14ac:dyDescent="0.25">
      <c r="A4775">
        <v>4774</v>
      </c>
      <c r="B4775">
        <v>840</v>
      </c>
      <c r="C4775">
        <v>1327</v>
      </c>
      <c r="D4775">
        <f>INDEX(Reservations[Hall (won''t be transferred to database)],MATCH(SeatReservations[[#This Row],[Reservation]],Reservations[Id],0))</f>
        <v>9</v>
      </c>
      <c r="E4775">
        <f>INDEX(Reservations[Screening],MATCH(SeatReservations[[#This Row],[Reservation]],Reservations[Id],0))</f>
        <v>795</v>
      </c>
      <c r="F4775">
        <f t="shared" si="74"/>
        <v>1</v>
      </c>
      <c r="G4775">
        <f>INDEX(Seat!E:E,MATCH(SeatReservations!C4775,Seat!A:A,0))</f>
        <v>0</v>
      </c>
    </row>
    <row r="4776" spans="1:7" x14ac:dyDescent="0.25">
      <c r="A4776">
        <v>4775</v>
      </c>
      <c r="B4776">
        <v>1782</v>
      </c>
      <c r="C4776">
        <v>563</v>
      </c>
      <c r="D4776">
        <f>INDEX(Reservations[Hall (won''t be transferred to database)],MATCH(SeatReservations[[#This Row],[Reservation]],Reservations[Id],0))</f>
        <v>3</v>
      </c>
      <c r="E4776">
        <f>INDEX(Reservations[Screening],MATCH(SeatReservations[[#This Row],[Reservation]],Reservations[Id],0))</f>
        <v>276</v>
      </c>
      <c r="F4776">
        <f t="shared" si="74"/>
        <v>1</v>
      </c>
      <c r="G4776">
        <f>INDEX(Seat!E:E,MATCH(SeatReservations!C4776,Seat!A:A,0))</f>
        <v>0</v>
      </c>
    </row>
    <row r="4777" spans="1:7" x14ac:dyDescent="0.25">
      <c r="A4777">
        <v>4776</v>
      </c>
      <c r="B4777">
        <v>1224</v>
      </c>
      <c r="C4777">
        <v>1346</v>
      </c>
      <c r="D4777">
        <f>INDEX(Reservations[Hall (won''t be transferred to database)],MATCH(SeatReservations[[#This Row],[Reservation]],Reservations[Id],0))</f>
        <v>9</v>
      </c>
      <c r="E4777">
        <f>INDEX(Reservations[Screening],MATCH(SeatReservations[[#This Row],[Reservation]],Reservations[Id],0))</f>
        <v>200</v>
      </c>
      <c r="F4777">
        <f t="shared" si="74"/>
        <v>1</v>
      </c>
      <c r="G4777">
        <f>INDEX(Seat!E:E,MATCH(SeatReservations!C4777,Seat!A:A,0))</f>
        <v>0</v>
      </c>
    </row>
    <row r="4778" spans="1:7" x14ac:dyDescent="0.25">
      <c r="A4778">
        <v>4777</v>
      </c>
      <c r="B4778">
        <v>1610</v>
      </c>
      <c r="C4778">
        <v>1261</v>
      </c>
      <c r="D4778">
        <f>INDEX(Reservations[Hall (won''t be transferred to database)],MATCH(SeatReservations[[#This Row],[Reservation]],Reservations[Id],0))</f>
        <v>8</v>
      </c>
      <c r="E4778">
        <f>INDEX(Reservations[Screening],MATCH(SeatReservations[[#This Row],[Reservation]],Reservations[Id],0))</f>
        <v>144</v>
      </c>
      <c r="F4778">
        <f t="shared" si="74"/>
        <v>2</v>
      </c>
      <c r="G4778">
        <f>INDEX(Seat!E:E,MATCH(SeatReservations!C4778,Seat!A:A,0))</f>
        <v>0</v>
      </c>
    </row>
    <row r="4779" spans="1:7" x14ac:dyDescent="0.25">
      <c r="A4779">
        <v>4778</v>
      </c>
      <c r="B4779">
        <v>1149</v>
      </c>
      <c r="C4779">
        <v>991</v>
      </c>
      <c r="D4779">
        <f>INDEX(Reservations[Hall (won''t be transferred to database)],MATCH(SeatReservations[[#This Row],[Reservation]],Reservations[Id],0))</f>
        <v>5</v>
      </c>
      <c r="E4779">
        <f>INDEX(Reservations[Screening],MATCH(SeatReservations[[#This Row],[Reservation]],Reservations[Id],0))</f>
        <v>135</v>
      </c>
      <c r="F4779">
        <f t="shared" si="74"/>
        <v>1</v>
      </c>
      <c r="G4779">
        <f>INDEX(Seat!E:E,MATCH(SeatReservations!C4779,Seat!A:A,0))</f>
        <v>0</v>
      </c>
    </row>
    <row r="4780" spans="1:7" x14ac:dyDescent="0.25">
      <c r="A4780">
        <v>4779</v>
      </c>
      <c r="B4780">
        <v>614</v>
      </c>
      <c r="C4780">
        <v>1279</v>
      </c>
      <c r="D4780">
        <f>INDEX(Reservations[Hall (won''t be transferred to database)],MATCH(SeatReservations[[#This Row],[Reservation]],Reservations[Id],0))</f>
        <v>8</v>
      </c>
      <c r="E4780">
        <f>INDEX(Reservations[Screening],MATCH(SeatReservations[[#This Row],[Reservation]],Reservations[Id],0))</f>
        <v>659</v>
      </c>
      <c r="F4780">
        <f t="shared" si="74"/>
        <v>1</v>
      </c>
      <c r="G4780">
        <f>INDEX(Seat!E:E,MATCH(SeatReservations!C4780,Seat!A:A,0))</f>
        <v>0</v>
      </c>
    </row>
    <row r="4781" spans="1:7" x14ac:dyDescent="0.25">
      <c r="A4781">
        <v>4780</v>
      </c>
      <c r="B4781">
        <v>2724</v>
      </c>
      <c r="C4781">
        <v>1071</v>
      </c>
      <c r="D4781">
        <f>INDEX(Reservations[Hall (won''t be transferred to database)],MATCH(SeatReservations[[#This Row],[Reservation]],Reservations[Id],0))</f>
        <v>6</v>
      </c>
      <c r="E4781">
        <f>INDEX(Reservations[Screening],MATCH(SeatReservations[[#This Row],[Reservation]],Reservations[Id],0))</f>
        <v>605</v>
      </c>
      <c r="F4781">
        <f t="shared" si="74"/>
        <v>1</v>
      </c>
      <c r="G4781">
        <f>INDEX(Seat!E:E,MATCH(SeatReservations!C4781,Seat!A:A,0))</f>
        <v>0</v>
      </c>
    </row>
    <row r="4782" spans="1:7" x14ac:dyDescent="0.25">
      <c r="A4782">
        <v>4781</v>
      </c>
      <c r="B4782">
        <v>2799</v>
      </c>
      <c r="C4782">
        <v>669</v>
      </c>
      <c r="D4782">
        <f>INDEX(Reservations[Hall (won''t be transferred to database)],MATCH(SeatReservations[[#This Row],[Reservation]],Reservations[Id],0))</f>
        <v>3</v>
      </c>
      <c r="E4782">
        <f>INDEX(Reservations[Screening],MATCH(SeatReservations[[#This Row],[Reservation]],Reservations[Id],0))</f>
        <v>808</v>
      </c>
      <c r="F4782">
        <f t="shared" si="74"/>
        <v>1</v>
      </c>
      <c r="G4782">
        <f>INDEX(Seat!E:E,MATCH(SeatReservations!C4782,Seat!A:A,0))</f>
        <v>0</v>
      </c>
    </row>
    <row r="4783" spans="1:7" x14ac:dyDescent="0.25">
      <c r="A4783">
        <v>4782</v>
      </c>
      <c r="B4783">
        <v>8</v>
      </c>
      <c r="C4783">
        <v>985</v>
      </c>
      <c r="D4783">
        <f>INDEX(Reservations[Hall (won''t be transferred to database)],MATCH(SeatReservations[[#This Row],[Reservation]],Reservations[Id],0))</f>
        <v>5</v>
      </c>
      <c r="E4783">
        <f>INDEX(Reservations[Screening],MATCH(SeatReservations[[#This Row],[Reservation]],Reservations[Id],0))</f>
        <v>818</v>
      </c>
      <c r="F4783">
        <f t="shared" si="74"/>
        <v>1</v>
      </c>
      <c r="G4783">
        <f>INDEX(Seat!E:E,MATCH(SeatReservations!C4783,Seat!A:A,0))</f>
        <v>0</v>
      </c>
    </row>
    <row r="4784" spans="1:7" x14ac:dyDescent="0.25">
      <c r="A4784">
        <v>4783</v>
      </c>
      <c r="B4784">
        <v>1045</v>
      </c>
      <c r="C4784">
        <v>426</v>
      </c>
      <c r="D4784">
        <f>INDEX(Reservations[Hall (won''t be transferred to database)],MATCH(SeatReservations[[#This Row],[Reservation]],Reservations[Id],0))</f>
        <v>2</v>
      </c>
      <c r="E4784">
        <f>INDEX(Reservations[Screening],MATCH(SeatReservations[[#This Row],[Reservation]],Reservations[Id],0))</f>
        <v>88</v>
      </c>
      <c r="F4784">
        <f t="shared" si="74"/>
        <v>1</v>
      </c>
      <c r="G4784">
        <f>INDEX(Seat!E:E,MATCH(SeatReservations!C4784,Seat!A:A,0))</f>
        <v>0</v>
      </c>
    </row>
    <row r="4785" spans="1:7" x14ac:dyDescent="0.25">
      <c r="A4785">
        <v>4784</v>
      </c>
      <c r="B4785">
        <v>2877</v>
      </c>
      <c r="C4785">
        <v>458</v>
      </c>
      <c r="D4785">
        <f>INDEX(Reservations[Hall (won''t be transferred to database)],MATCH(SeatReservations[[#This Row],[Reservation]],Reservations[Id],0))</f>
        <v>2</v>
      </c>
      <c r="E4785">
        <f>INDEX(Reservations[Screening],MATCH(SeatReservations[[#This Row],[Reservation]],Reservations[Id],0))</f>
        <v>837</v>
      </c>
      <c r="F4785">
        <f t="shared" si="74"/>
        <v>2</v>
      </c>
      <c r="G4785">
        <f>INDEX(Seat!E:E,MATCH(SeatReservations!C4785,Seat!A:A,0))</f>
        <v>0</v>
      </c>
    </row>
    <row r="4786" spans="1:7" x14ac:dyDescent="0.25">
      <c r="A4786">
        <v>4785</v>
      </c>
      <c r="B4786">
        <v>1309</v>
      </c>
      <c r="C4786">
        <v>1413</v>
      </c>
      <c r="D4786">
        <f>INDEX(Reservations[Hall (won''t be transferred to database)],MATCH(SeatReservations[[#This Row],[Reservation]],Reservations[Id],0))</f>
        <v>10</v>
      </c>
      <c r="E4786">
        <f>INDEX(Reservations[Screening],MATCH(SeatReservations[[#This Row],[Reservation]],Reservations[Id],0))</f>
        <v>207</v>
      </c>
      <c r="F4786">
        <f t="shared" si="74"/>
        <v>1</v>
      </c>
      <c r="G4786">
        <f>INDEX(Seat!E:E,MATCH(SeatReservations!C4786,Seat!A:A,0))</f>
        <v>0</v>
      </c>
    </row>
    <row r="4787" spans="1:7" x14ac:dyDescent="0.25">
      <c r="A4787">
        <v>4786</v>
      </c>
      <c r="B4787">
        <v>38</v>
      </c>
      <c r="C4787">
        <v>1299</v>
      </c>
      <c r="D4787">
        <f>INDEX(Reservations[Hall (won''t be transferred to database)],MATCH(SeatReservations[[#This Row],[Reservation]],Reservations[Id],0))</f>
        <v>8</v>
      </c>
      <c r="E4787">
        <f>INDEX(Reservations[Screening],MATCH(SeatReservations[[#This Row],[Reservation]],Reservations[Id],0))</f>
        <v>647</v>
      </c>
      <c r="F4787">
        <f t="shared" si="74"/>
        <v>1</v>
      </c>
      <c r="G4787">
        <f>INDEX(Seat!E:E,MATCH(SeatReservations!C4787,Seat!A:A,0))</f>
        <v>0</v>
      </c>
    </row>
    <row r="4788" spans="1:7" x14ac:dyDescent="0.25">
      <c r="A4788">
        <v>4787</v>
      </c>
      <c r="B4788">
        <v>731</v>
      </c>
      <c r="C4788">
        <v>1299</v>
      </c>
      <c r="D4788">
        <f>INDEX(Reservations[Hall (won''t be transferred to database)],MATCH(SeatReservations[[#This Row],[Reservation]],Reservations[Id],0))</f>
        <v>8</v>
      </c>
      <c r="E4788">
        <f>INDEX(Reservations[Screening],MATCH(SeatReservations[[#This Row],[Reservation]],Reservations[Id],0))</f>
        <v>650</v>
      </c>
      <c r="F4788">
        <f t="shared" si="74"/>
        <v>1</v>
      </c>
      <c r="G4788">
        <f>INDEX(Seat!E:E,MATCH(SeatReservations!C4788,Seat!A:A,0))</f>
        <v>0</v>
      </c>
    </row>
    <row r="4789" spans="1:7" x14ac:dyDescent="0.25">
      <c r="A4789">
        <v>4788</v>
      </c>
      <c r="B4789">
        <v>25</v>
      </c>
      <c r="C4789">
        <v>740</v>
      </c>
      <c r="D4789">
        <f>INDEX(Reservations[Hall (won''t be transferred to database)],MATCH(SeatReservations[[#This Row],[Reservation]],Reservations[Id],0))</f>
        <v>4</v>
      </c>
      <c r="E4789">
        <f>INDEX(Reservations[Screening],MATCH(SeatReservations[[#This Row],[Reservation]],Reservations[Id],0))</f>
        <v>653</v>
      </c>
      <c r="F4789">
        <f t="shared" si="74"/>
        <v>1</v>
      </c>
      <c r="G4789">
        <f>INDEX(Seat!E:E,MATCH(SeatReservations!C4789,Seat!A:A,0))</f>
        <v>0</v>
      </c>
    </row>
    <row r="4790" spans="1:7" x14ac:dyDescent="0.25">
      <c r="A4790">
        <v>4789</v>
      </c>
      <c r="B4790">
        <v>160</v>
      </c>
      <c r="C4790">
        <v>800</v>
      </c>
      <c r="D4790">
        <f>INDEX(Reservations[Hall (won''t be transferred to database)],MATCH(SeatReservations[[#This Row],[Reservation]],Reservations[Id],0))</f>
        <v>4</v>
      </c>
      <c r="E4790">
        <f>INDEX(Reservations[Screening],MATCH(SeatReservations[[#This Row],[Reservation]],Reservations[Id],0))</f>
        <v>800</v>
      </c>
      <c r="F4790">
        <f t="shared" si="74"/>
        <v>1</v>
      </c>
      <c r="G4790">
        <f>INDEX(Seat!E:E,MATCH(SeatReservations!C4790,Seat!A:A,0))</f>
        <v>0</v>
      </c>
    </row>
    <row r="4791" spans="1:7" x14ac:dyDescent="0.25">
      <c r="A4791">
        <v>4790</v>
      </c>
      <c r="B4791">
        <v>2512</v>
      </c>
      <c r="C4791">
        <v>1019</v>
      </c>
      <c r="D4791">
        <f>INDEX(Reservations[Hall (won''t be transferred to database)],MATCH(SeatReservations[[#This Row],[Reservation]],Reservations[Id],0))</f>
        <v>5</v>
      </c>
      <c r="E4791">
        <f>INDEX(Reservations[Screening],MATCH(SeatReservations[[#This Row],[Reservation]],Reservations[Id],0))</f>
        <v>838</v>
      </c>
      <c r="F4791">
        <f t="shared" si="74"/>
        <v>2</v>
      </c>
      <c r="G4791">
        <f>INDEX(Seat!E:E,MATCH(SeatReservations!C4791,Seat!A:A,0))</f>
        <v>0</v>
      </c>
    </row>
    <row r="4792" spans="1:7" x14ac:dyDescent="0.25">
      <c r="A4792">
        <v>4791</v>
      </c>
      <c r="B4792">
        <v>25</v>
      </c>
      <c r="C4792">
        <v>915</v>
      </c>
      <c r="D4792">
        <f>INDEX(Reservations[Hall (won''t be transferred to database)],MATCH(SeatReservations[[#This Row],[Reservation]],Reservations[Id],0))</f>
        <v>4</v>
      </c>
      <c r="E4792">
        <f>INDEX(Reservations[Screening],MATCH(SeatReservations[[#This Row],[Reservation]],Reservations[Id],0))</f>
        <v>653</v>
      </c>
      <c r="F4792">
        <f t="shared" si="74"/>
        <v>2</v>
      </c>
      <c r="G4792">
        <f>INDEX(Seat!E:E,MATCH(SeatReservations!C4792,Seat!A:A,0))</f>
        <v>0</v>
      </c>
    </row>
    <row r="4793" spans="1:7" x14ac:dyDescent="0.25">
      <c r="A4793">
        <v>4792</v>
      </c>
      <c r="B4793">
        <v>1621</v>
      </c>
      <c r="C4793">
        <v>1378</v>
      </c>
      <c r="D4793">
        <f>INDEX(Reservations[Hall (won''t be transferred to database)],MATCH(SeatReservations[[#This Row],[Reservation]],Reservations[Id],0))</f>
        <v>10</v>
      </c>
      <c r="E4793">
        <f>INDEX(Reservations[Screening],MATCH(SeatReservations[[#This Row],[Reservation]],Reservations[Id],0))</f>
        <v>162</v>
      </c>
      <c r="F4793">
        <f t="shared" si="74"/>
        <v>2</v>
      </c>
      <c r="G4793">
        <f>INDEX(Seat!E:E,MATCH(SeatReservations!C4793,Seat!A:A,0))</f>
        <v>0</v>
      </c>
    </row>
    <row r="4794" spans="1:7" x14ac:dyDescent="0.25">
      <c r="A4794">
        <v>4793</v>
      </c>
      <c r="B4794">
        <v>506</v>
      </c>
      <c r="C4794">
        <v>1058</v>
      </c>
      <c r="D4794">
        <f>INDEX(Reservations[Hall (won''t be transferred to database)],MATCH(SeatReservations[[#This Row],[Reservation]],Reservations[Id],0))</f>
        <v>5</v>
      </c>
      <c r="E4794">
        <f>INDEX(Reservations[Screening],MATCH(SeatReservations[[#This Row],[Reservation]],Reservations[Id],0))</f>
        <v>818</v>
      </c>
      <c r="F4794">
        <f t="shared" si="74"/>
        <v>1</v>
      </c>
      <c r="G4794">
        <f>INDEX(Seat!E:E,MATCH(SeatReservations!C4794,Seat!A:A,0))</f>
        <v>0</v>
      </c>
    </row>
    <row r="4795" spans="1:7" x14ac:dyDescent="0.25">
      <c r="A4795">
        <v>4794</v>
      </c>
      <c r="B4795">
        <v>459</v>
      </c>
      <c r="C4795">
        <v>1011</v>
      </c>
      <c r="D4795">
        <f>INDEX(Reservations[Hall (won''t be transferred to database)],MATCH(SeatReservations[[#This Row],[Reservation]],Reservations[Id],0))</f>
        <v>5</v>
      </c>
      <c r="E4795">
        <f>INDEX(Reservations[Screening],MATCH(SeatReservations[[#This Row],[Reservation]],Reservations[Id],0))</f>
        <v>710</v>
      </c>
      <c r="F4795">
        <f t="shared" si="74"/>
        <v>1</v>
      </c>
      <c r="G4795">
        <f>INDEX(Seat!E:E,MATCH(SeatReservations!C4795,Seat!A:A,0))</f>
        <v>0</v>
      </c>
    </row>
    <row r="4796" spans="1:7" x14ac:dyDescent="0.25">
      <c r="A4796">
        <v>4795</v>
      </c>
      <c r="B4796">
        <v>464</v>
      </c>
      <c r="C4796">
        <v>311</v>
      </c>
      <c r="D4796">
        <f>INDEX(Reservations[Hall (won''t be transferred to database)],MATCH(SeatReservations[[#This Row],[Reservation]],Reservations[Id],0))</f>
        <v>2</v>
      </c>
      <c r="E4796">
        <f>INDEX(Reservations[Screening],MATCH(SeatReservations[[#This Row],[Reservation]],Reservations[Id],0))</f>
        <v>680</v>
      </c>
      <c r="F4796">
        <f t="shared" si="74"/>
        <v>1</v>
      </c>
      <c r="G4796">
        <f>INDEX(Seat!E:E,MATCH(SeatReservations!C4796,Seat!A:A,0))</f>
        <v>0</v>
      </c>
    </row>
    <row r="4797" spans="1:7" x14ac:dyDescent="0.25">
      <c r="A4797">
        <v>4796</v>
      </c>
      <c r="B4797">
        <v>302</v>
      </c>
      <c r="C4797">
        <v>907</v>
      </c>
      <c r="D4797">
        <f>INDEX(Reservations[Hall (won''t be transferred to database)],MATCH(SeatReservations[[#This Row],[Reservation]],Reservations[Id],0))</f>
        <v>4</v>
      </c>
      <c r="E4797">
        <f>INDEX(Reservations[Screening],MATCH(SeatReservations[[#This Row],[Reservation]],Reservations[Id],0))</f>
        <v>800</v>
      </c>
      <c r="F4797">
        <f t="shared" si="74"/>
        <v>1</v>
      </c>
      <c r="G4797">
        <f>INDEX(Seat!E:E,MATCH(SeatReservations!C4797,Seat!A:A,0))</f>
        <v>0</v>
      </c>
    </row>
    <row r="4798" spans="1:7" x14ac:dyDescent="0.25">
      <c r="A4798">
        <v>4797</v>
      </c>
      <c r="B4798">
        <v>67</v>
      </c>
      <c r="C4798">
        <v>121</v>
      </c>
      <c r="D4798">
        <f>INDEX(Reservations[Hall (won''t be transferred to database)],MATCH(SeatReservations[[#This Row],[Reservation]],Reservations[Id],0))</f>
        <v>1</v>
      </c>
      <c r="E4798">
        <f>INDEX(Reservations[Screening],MATCH(SeatReservations[[#This Row],[Reservation]],Reservations[Id],0))</f>
        <v>728</v>
      </c>
      <c r="F4798">
        <f t="shared" si="74"/>
        <v>1</v>
      </c>
      <c r="G4798">
        <f>INDEX(Seat!E:E,MATCH(SeatReservations!C4798,Seat!A:A,0))</f>
        <v>0</v>
      </c>
    </row>
    <row r="4799" spans="1:7" x14ac:dyDescent="0.25">
      <c r="A4799">
        <v>4798</v>
      </c>
      <c r="B4799">
        <v>929</v>
      </c>
      <c r="C4799">
        <v>336</v>
      </c>
      <c r="D4799">
        <f>INDEX(Reservations[Hall (won''t be transferred to database)],MATCH(SeatReservations[[#This Row],[Reservation]],Reservations[Id],0))</f>
        <v>2</v>
      </c>
      <c r="E4799">
        <f>INDEX(Reservations[Screening],MATCH(SeatReservations[[#This Row],[Reservation]],Reservations[Id],0))</f>
        <v>687</v>
      </c>
      <c r="F4799">
        <f t="shared" si="74"/>
        <v>1</v>
      </c>
      <c r="G4799">
        <f>INDEX(Seat!E:E,MATCH(SeatReservations!C4799,Seat!A:A,0))</f>
        <v>0</v>
      </c>
    </row>
    <row r="4800" spans="1:7" x14ac:dyDescent="0.25">
      <c r="A4800">
        <v>4799</v>
      </c>
      <c r="B4800">
        <v>59</v>
      </c>
      <c r="C4800">
        <v>1361</v>
      </c>
      <c r="D4800">
        <f>INDEX(Reservations[Hall (won''t be transferred to database)],MATCH(SeatReservations[[#This Row],[Reservation]],Reservations[Id],0))</f>
        <v>9</v>
      </c>
      <c r="E4800">
        <f>INDEX(Reservations[Screening],MATCH(SeatReservations[[#This Row],[Reservation]],Reservations[Id],0))</f>
        <v>805</v>
      </c>
      <c r="F4800">
        <f t="shared" si="74"/>
        <v>1</v>
      </c>
      <c r="G4800">
        <f>INDEX(Seat!E:E,MATCH(SeatReservations!C4800,Seat!A:A,0))</f>
        <v>0</v>
      </c>
    </row>
    <row r="4801" spans="1:7" x14ac:dyDescent="0.25">
      <c r="A4801">
        <v>4800</v>
      </c>
      <c r="B4801">
        <v>1734</v>
      </c>
      <c r="C4801">
        <v>306</v>
      </c>
      <c r="D4801">
        <f>INDEX(Reservations[Hall (won''t be transferred to database)],MATCH(SeatReservations[[#This Row],[Reservation]],Reservations[Id],0))</f>
        <v>2</v>
      </c>
      <c r="E4801">
        <f>INDEX(Reservations[Screening],MATCH(SeatReservations[[#This Row],[Reservation]],Reservations[Id],0))</f>
        <v>40</v>
      </c>
      <c r="F4801">
        <f t="shared" si="74"/>
        <v>1</v>
      </c>
      <c r="G4801">
        <f>INDEX(Seat!E:E,MATCH(SeatReservations!C4801,Seat!A:A,0))</f>
        <v>0</v>
      </c>
    </row>
    <row r="4802" spans="1:7" x14ac:dyDescent="0.25">
      <c r="A4802">
        <v>4801</v>
      </c>
      <c r="B4802">
        <v>1446</v>
      </c>
      <c r="C4802">
        <v>124</v>
      </c>
      <c r="D4802">
        <f>INDEX(Reservations[Hall (won''t be transferred to database)],MATCH(SeatReservations[[#This Row],[Reservation]],Reservations[Id],0))</f>
        <v>1</v>
      </c>
      <c r="E4802">
        <f>INDEX(Reservations[Screening],MATCH(SeatReservations[[#This Row],[Reservation]],Reservations[Id],0))</f>
        <v>120</v>
      </c>
      <c r="F4802">
        <f t="shared" ref="F4802:F4865" si="75">COUNTIFS($E$1:$E$15894,E4802,$C$1:$C$15894,C4802)</f>
        <v>1</v>
      </c>
      <c r="G4802">
        <f>INDEX(Seat!E:E,MATCH(SeatReservations!C4802,Seat!A:A,0))</f>
        <v>0</v>
      </c>
    </row>
    <row r="4803" spans="1:7" x14ac:dyDescent="0.25">
      <c r="A4803">
        <v>4802</v>
      </c>
      <c r="B4803">
        <v>2330</v>
      </c>
      <c r="C4803">
        <v>1108</v>
      </c>
      <c r="D4803">
        <f>INDEX(Reservations[Hall (won''t be transferred to database)],MATCH(SeatReservations[[#This Row],[Reservation]],Reservations[Id],0))</f>
        <v>6</v>
      </c>
      <c r="E4803">
        <f>INDEX(Reservations[Screening],MATCH(SeatReservations[[#This Row],[Reservation]],Reservations[Id],0))</f>
        <v>702</v>
      </c>
      <c r="F4803">
        <f t="shared" si="75"/>
        <v>1</v>
      </c>
      <c r="G4803">
        <f>INDEX(Seat!E:E,MATCH(SeatReservations!C4803,Seat!A:A,0))</f>
        <v>0</v>
      </c>
    </row>
    <row r="4804" spans="1:7" x14ac:dyDescent="0.25">
      <c r="A4804">
        <v>4803</v>
      </c>
      <c r="B4804">
        <v>1290</v>
      </c>
      <c r="C4804">
        <v>916</v>
      </c>
      <c r="D4804">
        <f>INDEX(Reservations[Hall (won''t be transferred to database)],MATCH(SeatReservations[[#This Row],[Reservation]],Reservations[Id],0))</f>
        <v>4</v>
      </c>
      <c r="E4804">
        <f>INDEX(Reservations[Screening],MATCH(SeatReservations[[#This Row],[Reservation]],Reservations[Id],0))</f>
        <v>8</v>
      </c>
      <c r="F4804">
        <f t="shared" si="75"/>
        <v>1</v>
      </c>
      <c r="G4804">
        <f>INDEX(Seat!E:E,MATCH(SeatReservations!C4804,Seat!A:A,0))</f>
        <v>0</v>
      </c>
    </row>
    <row r="4805" spans="1:7" x14ac:dyDescent="0.25">
      <c r="A4805">
        <v>4804</v>
      </c>
      <c r="B4805">
        <v>1472</v>
      </c>
      <c r="C4805">
        <v>1348</v>
      </c>
      <c r="D4805">
        <f>INDEX(Reservations[Hall (won''t be transferred to database)],MATCH(SeatReservations[[#This Row],[Reservation]],Reservations[Id],0))</f>
        <v>9</v>
      </c>
      <c r="E4805">
        <f>INDEX(Reservations[Screening],MATCH(SeatReservations[[#This Row],[Reservation]],Reservations[Id],0))</f>
        <v>176</v>
      </c>
      <c r="F4805">
        <f t="shared" si="75"/>
        <v>1</v>
      </c>
      <c r="G4805">
        <f>INDEX(Seat!E:E,MATCH(SeatReservations!C4805,Seat!A:A,0))</f>
        <v>0</v>
      </c>
    </row>
    <row r="4806" spans="1:7" x14ac:dyDescent="0.25">
      <c r="A4806">
        <v>4805</v>
      </c>
      <c r="B4806">
        <v>96</v>
      </c>
      <c r="C4806">
        <v>1028</v>
      </c>
      <c r="D4806">
        <f>INDEX(Reservations[Hall (won''t be transferred to database)],MATCH(SeatReservations[[#This Row],[Reservation]],Reservations[Id],0))</f>
        <v>5</v>
      </c>
      <c r="E4806">
        <f>INDEX(Reservations[Screening],MATCH(SeatReservations[[#This Row],[Reservation]],Reservations[Id],0))</f>
        <v>640</v>
      </c>
      <c r="F4806">
        <f t="shared" si="75"/>
        <v>1</v>
      </c>
      <c r="G4806">
        <f>INDEX(Seat!E:E,MATCH(SeatReservations!C4806,Seat!A:A,0))</f>
        <v>0</v>
      </c>
    </row>
    <row r="4807" spans="1:7" x14ac:dyDescent="0.25">
      <c r="A4807">
        <v>4806</v>
      </c>
      <c r="B4807">
        <v>2537</v>
      </c>
      <c r="C4807">
        <v>691</v>
      </c>
      <c r="D4807">
        <f>INDEX(Reservations[Hall (won''t be transferred to database)],MATCH(SeatReservations[[#This Row],[Reservation]],Reservations[Id],0))</f>
        <v>3</v>
      </c>
      <c r="E4807">
        <f>INDEX(Reservations[Screening],MATCH(SeatReservations[[#This Row],[Reservation]],Reservations[Id],0))</f>
        <v>709</v>
      </c>
      <c r="F4807">
        <f t="shared" si="75"/>
        <v>1</v>
      </c>
      <c r="G4807">
        <f>INDEX(Seat!E:E,MATCH(SeatReservations!C4807,Seat!A:A,0))</f>
        <v>0</v>
      </c>
    </row>
    <row r="4808" spans="1:7" x14ac:dyDescent="0.25">
      <c r="A4808">
        <v>4807</v>
      </c>
      <c r="B4808">
        <v>1874</v>
      </c>
      <c r="C4808">
        <v>1016</v>
      </c>
      <c r="D4808">
        <f>INDEX(Reservations[Hall (won''t be transferred to database)],MATCH(SeatReservations[[#This Row],[Reservation]],Reservations[Id],0))</f>
        <v>5</v>
      </c>
      <c r="E4808">
        <f>INDEX(Reservations[Screening],MATCH(SeatReservations[[#This Row],[Reservation]],Reservations[Id],0))</f>
        <v>283</v>
      </c>
      <c r="F4808">
        <f t="shared" si="75"/>
        <v>1</v>
      </c>
      <c r="G4808">
        <f>INDEX(Seat!E:E,MATCH(SeatReservations!C4808,Seat!A:A,0))</f>
        <v>0</v>
      </c>
    </row>
    <row r="4809" spans="1:7" x14ac:dyDescent="0.25">
      <c r="A4809">
        <v>4808</v>
      </c>
      <c r="B4809">
        <v>2548</v>
      </c>
      <c r="C4809">
        <v>1326</v>
      </c>
      <c r="D4809">
        <f>INDEX(Reservations[Hall (won''t be transferred to database)],MATCH(SeatReservations[[#This Row],[Reservation]],Reservations[Id],0))</f>
        <v>9</v>
      </c>
      <c r="E4809">
        <f>INDEX(Reservations[Screening],MATCH(SeatReservations[[#This Row],[Reservation]],Reservations[Id],0))</f>
        <v>835</v>
      </c>
      <c r="F4809">
        <f t="shared" si="75"/>
        <v>1</v>
      </c>
      <c r="G4809">
        <f>INDEX(Seat!E:E,MATCH(SeatReservations!C4809,Seat!A:A,0))</f>
        <v>0</v>
      </c>
    </row>
    <row r="4810" spans="1:7" x14ac:dyDescent="0.25">
      <c r="A4810">
        <v>4809</v>
      </c>
      <c r="B4810">
        <v>1859</v>
      </c>
      <c r="C4810">
        <v>138</v>
      </c>
      <c r="D4810">
        <f>INDEX(Reservations[Hall (won''t be transferred to database)],MATCH(SeatReservations[[#This Row],[Reservation]],Reservations[Id],0))</f>
        <v>1</v>
      </c>
      <c r="E4810">
        <f>INDEX(Reservations[Screening],MATCH(SeatReservations[[#This Row],[Reservation]],Reservations[Id],0))</f>
        <v>244</v>
      </c>
      <c r="F4810">
        <f t="shared" si="75"/>
        <v>1</v>
      </c>
      <c r="G4810">
        <f>INDEX(Seat!E:E,MATCH(SeatReservations!C4810,Seat!A:A,0))</f>
        <v>0</v>
      </c>
    </row>
    <row r="4811" spans="1:7" x14ac:dyDescent="0.25">
      <c r="A4811">
        <v>4810</v>
      </c>
      <c r="B4811">
        <v>614</v>
      </c>
      <c r="C4811">
        <v>1278</v>
      </c>
      <c r="D4811">
        <f>INDEX(Reservations[Hall (won''t be transferred to database)],MATCH(SeatReservations[[#This Row],[Reservation]],Reservations[Id],0))</f>
        <v>8</v>
      </c>
      <c r="E4811">
        <f>INDEX(Reservations[Screening],MATCH(SeatReservations[[#This Row],[Reservation]],Reservations[Id],0))</f>
        <v>659</v>
      </c>
      <c r="F4811">
        <f t="shared" si="75"/>
        <v>1</v>
      </c>
      <c r="G4811">
        <f>INDEX(Seat!E:E,MATCH(SeatReservations!C4811,Seat!A:A,0))</f>
        <v>0</v>
      </c>
    </row>
    <row r="4812" spans="1:7" x14ac:dyDescent="0.25">
      <c r="A4812">
        <v>4811</v>
      </c>
      <c r="B4812">
        <v>364</v>
      </c>
      <c r="C4812">
        <v>978</v>
      </c>
      <c r="D4812">
        <f>INDEX(Reservations[Hall (won''t be transferred to database)],MATCH(SeatReservations[[#This Row],[Reservation]],Reservations[Id],0))</f>
        <v>5</v>
      </c>
      <c r="E4812">
        <f>INDEX(Reservations[Screening],MATCH(SeatReservations[[#This Row],[Reservation]],Reservations[Id],0))</f>
        <v>764</v>
      </c>
      <c r="F4812">
        <f t="shared" si="75"/>
        <v>1</v>
      </c>
      <c r="G4812">
        <f>INDEX(Seat!E:E,MATCH(SeatReservations!C4812,Seat!A:A,0))</f>
        <v>0</v>
      </c>
    </row>
    <row r="4813" spans="1:7" x14ac:dyDescent="0.25">
      <c r="A4813">
        <v>4812</v>
      </c>
      <c r="B4813">
        <v>1066</v>
      </c>
      <c r="C4813">
        <v>475</v>
      </c>
      <c r="D4813">
        <f>INDEX(Reservations[Hall (won''t be transferred to database)],MATCH(SeatReservations[[#This Row],[Reservation]],Reservations[Id],0))</f>
        <v>2</v>
      </c>
      <c r="E4813">
        <f>INDEX(Reservations[Screening],MATCH(SeatReservations[[#This Row],[Reservation]],Reservations[Id],0))</f>
        <v>220</v>
      </c>
      <c r="F4813">
        <f t="shared" si="75"/>
        <v>1</v>
      </c>
      <c r="G4813">
        <f>INDEX(Seat!E:E,MATCH(SeatReservations!C4813,Seat!A:A,0))</f>
        <v>0</v>
      </c>
    </row>
    <row r="4814" spans="1:7" x14ac:dyDescent="0.25">
      <c r="A4814">
        <v>4813</v>
      </c>
      <c r="B4814">
        <v>1606</v>
      </c>
      <c r="C4814">
        <v>828</v>
      </c>
      <c r="D4814">
        <f>INDEX(Reservations[Hall (won''t be transferred to database)],MATCH(SeatReservations[[#This Row],[Reservation]],Reservations[Id],0))</f>
        <v>4</v>
      </c>
      <c r="E4814">
        <f>INDEX(Reservations[Screening],MATCH(SeatReservations[[#This Row],[Reservation]],Reservations[Id],0))</f>
        <v>194</v>
      </c>
      <c r="F4814">
        <f t="shared" si="75"/>
        <v>1</v>
      </c>
      <c r="G4814">
        <f>INDEX(Seat!E:E,MATCH(SeatReservations!C4814,Seat!A:A,0))</f>
        <v>0</v>
      </c>
    </row>
    <row r="4815" spans="1:7" x14ac:dyDescent="0.25">
      <c r="A4815">
        <v>4814</v>
      </c>
      <c r="B4815">
        <v>791</v>
      </c>
      <c r="C4815">
        <v>1360</v>
      </c>
      <c r="D4815">
        <f>INDEX(Reservations[Hall (won''t be transferred to database)],MATCH(SeatReservations[[#This Row],[Reservation]],Reservations[Id],0))</f>
        <v>9</v>
      </c>
      <c r="E4815">
        <f>INDEX(Reservations[Screening],MATCH(SeatReservations[[#This Row],[Reservation]],Reservations[Id],0))</f>
        <v>795</v>
      </c>
      <c r="F4815">
        <f t="shared" si="75"/>
        <v>1</v>
      </c>
      <c r="G4815">
        <f>INDEX(Seat!E:E,MATCH(SeatReservations!C4815,Seat!A:A,0))</f>
        <v>0</v>
      </c>
    </row>
    <row r="4816" spans="1:7" x14ac:dyDescent="0.25">
      <c r="A4816">
        <v>4815</v>
      </c>
      <c r="B4816">
        <v>526</v>
      </c>
      <c r="C4816">
        <v>302</v>
      </c>
      <c r="D4816">
        <f>INDEX(Reservations[Hall (won''t be transferred to database)],MATCH(SeatReservations[[#This Row],[Reservation]],Reservations[Id],0))</f>
        <v>2</v>
      </c>
      <c r="E4816">
        <f>INDEX(Reservations[Screening],MATCH(SeatReservations[[#This Row],[Reservation]],Reservations[Id],0))</f>
        <v>788</v>
      </c>
      <c r="F4816">
        <f t="shared" si="75"/>
        <v>1</v>
      </c>
      <c r="G4816">
        <f>INDEX(Seat!E:E,MATCH(SeatReservations!C4816,Seat!A:A,0))</f>
        <v>0</v>
      </c>
    </row>
    <row r="4817" spans="1:7" x14ac:dyDescent="0.25">
      <c r="A4817">
        <v>4816</v>
      </c>
      <c r="B4817">
        <v>133</v>
      </c>
      <c r="C4817">
        <v>445</v>
      </c>
      <c r="D4817">
        <f>INDEX(Reservations[Hall (won''t be transferred to database)],MATCH(SeatReservations[[#This Row],[Reservation]],Reservations[Id],0))</f>
        <v>2</v>
      </c>
      <c r="E4817">
        <f>INDEX(Reservations[Screening],MATCH(SeatReservations[[#This Row],[Reservation]],Reservations[Id],0))</f>
        <v>618</v>
      </c>
      <c r="F4817">
        <f t="shared" si="75"/>
        <v>1</v>
      </c>
      <c r="G4817">
        <f>INDEX(Seat!E:E,MATCH(SeatReservations!C4817,Seat!A:A,0))</f>
        <v>0</v>
      </c>
    </row>
    <row r="4818" spans="1:7" x14ac:dyDescent="0.25">
      <c r="A4818">
        <v>4817</v>
      </c>
      <c r="B4818">
        <v>2554</v>
      </c>
      <c r="C4818">
        <v>935</v>
      </c>
      <c r="D4818">
        <f>INDEX(Reservations[Hall (won''t be transferred to database)],MATCH(SeatReservations[[#This Row],[Reservation]],Reservations[Id],0))</f>
        <v>4</v>
      </c>
      <c r="E4818">
        <f>INDEX(Reservations[Screening],MATCH(SeatReservations[[#This Row],[Reservation]],Reservations[Id],0))</f>
        <v>780</v>
      </c>
      <c r="F4818">
        <f t="shared" si="75"/>
        <v>1</v>
      </c>
      <c r="G4818">
        <f>INDEX(Seat!E:E,MATCH(SeatReservations!C4818,Seat!A:A,0))</f>
        <v>0</v>
      </c>
    </row>
    <row r="4819" spans="1:7" x14ac:dyDescent="0.25">
      <c r="A4819">
        <v>4818</v>
      </c>
      <c r="B4819">
        <v>822</v>
      </c>
      <c r="C4819">
        <v>424</v>
      </c>
      <c r="D4819">
        <f>INDEX(Reservations[Hall (won''t be transferred to database)],MATCH(SeatReservations[[#This Row],[Reservation]],Reservations[Id],0))</f>
        <v>2</v>
      </c>
      <c r="E4819">
        <f>INDEX(Reservations[Screening],MATCH(SeatReservations[[#This Row],[Reservation]],Reservations[Id],0))</f>
        <v>812</v>
      </c>
      <c r="F4819">
        <f t="shared" si="75"/>
        <v>1</v>
      </c>
      <c r="G4819">
        <f>INDEX(Seat!E:E,MATCH(SeatReservations!C4819,Seat!A:A,0))</f>
        <v>0</v>
      </c>
    </row>
    <row r="4820" spans="1:7" x14ac:dyDescent="0.25">
      <c r="A4820">
        <v>4819</v>
      </c>
      <c r="B4820">
        <v>2710</v>
      </c>
      <c r="C4820">
        <v>364</v>
      </c>
      <c r="D4820">
        <f>INDEX(Reservations[Hall (won''t be transferred to database)],MATCH(SeatReservations[[#This Row],[Reservation]],Reservations[Id],0))</f>
        <v>2</v>
      </c>
      <c r="E4820">
        <f>INDEX(Reservations[Screening],MATCH(SeatReservations[[#This Row],[Reservation]],Reservations[Id],0))</f>
        <v>736</v>
      </c>
      <c r="F4820">
        <f t="shared" si="75"/>
        <v>1</v>
      </c>
      <c r="G4820">
        <f>INDEX(Seat!E:E,MATCH(SeatReservations!C4820,Seat!A:A,0))</f>
        <v>0</v>
      </c>
    </row>
    <row r="4821" spans="1:7" x14ac:dyDescent="0.25">
      <c r="A4821">
        <v>4820</v>
      </c>
      <c r="B4821">
        <v>2407</v>
      </c>
      <c r="C4821">
        <v>1238</v>
      </c>
      <c r="D4821">
        <f>INDEX(Reservations[Hall (won''t be transferred to database)],MATCH(SeatReservations[[#This Row],[Reservation]],Reservations[Id],0))</f>
        <v>7</v>
      </c>
      <c r="E4821">
        <f>INDEX(Reservations[Screening],MATCH(SeatReservations[[#This Row],[Reservation]],Reservations[Id],0))</f>
        <v>742</v>
      </c>
      <c r="F4821">
        <f t="shared" si="75"/>
        <v>1</v>
      </c>
      <c r="G4821">
        <f>INDEX(Seat!E:E,MATCH(SeatReservations!C4821,Seat!A:A,0))</f>
        <v>0</v>
      </c>
    </row>
    <row r="4822" spans="1:7" x14ac:dyDescent="0.25">
      <c r="A4822">
        <v>4821</v>
      </c>
      <c r="B4822">
        <v>2863</v>
      </c>
      <c r="C4822">
        <v>1040</v>
      </c>
      <c r="D4822">
        <f>INDEX(Reservations[Hall (won''t be transferred to database)],MATCH(SeatReservations[[#This Row],[Reservation]],Reservations[Id],0))</f>
        <v>5</v>
      </c>
      <c r="E4822">
        <f>INDEX(Reservations[Screening],MATCH(SeatReservations[[#This Row],[Reservation]],Reservations[Id],0))</f>
        <v>616</v>
      </c>
      <c r="F4822">
        <f t="shared" si="75"/>
        <v>1</v>
      </c>
      <c r="G4822">
        <f>INDEX(Seat!E:E,MATCH(SeatReservations!C4822,Seat!A:A,0))</f>
        <v>0</v>
      </c>
    </row>
    <row r="4823" spans="1:7" x14ac:dyDescent="0.25">
      <c r="A4823">
        <v>4822</v>
      </c>
      <c r="B4823">
        <v>449</v>
      </c>
      <c r="C4823">
        <v>831</v>
      </c>
      <c r="D4823">
        <f>INDEX(Reservations[Hall (won''t be transferred to database)],MATCH(SeatReservations[[#This Row],[Reservation]],Reservations[Id],0))</f>
        <v>4</v>
      </c>
      <c r="E4823">
        <f>INDEX(Reservations[Screening],MATCH(SeatReservations[[#This Row],[Reservation]],Reservations[Id],0))</f>
        <v>636</v>
      </c>
      <c r="F4823">
        <f t="shared" si="75"/>
        <v>1</v>
      </c>
      <c r="G4823">
        <f>INDEX(Seat!E:E,MATCH(SeatReservations!C4823,Seat!A:A,0))</f>
        <v>0</v>
      </c>
    </row>
    <row r="4824" spans="1:7" x14ac:dyDescent="0.25">
      <c r="A4824">
        <v>4823</v>
      </c>
      <c r="B4824">
        <v>1729</v>
      </c>
      <c r="C4824">
        <v>161</v>
      </c>
      <c r="D4824">
        <f>INDEX(Reservations[Hall (won''t be transferred to database)],MATCH(SeatReservations[[#This Row],[Reservation]],Reservations[Id],0))</f>
        <v>1</v>
      </c>
      <c r="E4824">
        <f>INDEX(Reservations[Screening],MATCH(SeatReservations[[#This Row],[Reservation]],Reservations[Id],0))</f>
        <v>195</v>
      </c>
      <c r="F4824">
        <f t="shared" si="75"/>
        <v>1</v>
      </c>
      <c r="G4824">
        <f>INDEX(Seat!E:E,MATCH(SeatReservations!C4824,Seat!A:A,0))</f>
        <v>0</v>
      </c>
    </row>
    <row r="4825" spans="1:7" x14ac:dyDescent="0.25">
      <c r="A4825">
        <v>4824</v>
      </c>
      <c r="B4825">
        <v>2596</v>
      </c>
      <c r="C4825">
        <v>161</v>
      </c>
      <c r="D4825">
        <f>INDEX(Reservations[Hall (won''t be transferred to database)],MATCH(SeatReservations[[#This Row],[Reservation]],Reservations[Id],0))</f>
        <v>1</v>
      </c>
      <c r="E4825">
        <f>INDEX(Reservations[Screening],MATCH(SeatReservations[[#This Row],[Reservation]],Reservations[Id],0))</f>
        <v>762</v>
      </c>
      <c r="F4825">
        <f t="shared" si="75"/>
        <v>1</v>
      </c>
      <c r="G4825">
        <f>INDEX(Seat!E:E,MATCH(SeatReservations!C4825,Seat!A:A,0))</f>
        <v>0</v>
      </c>
    </row>
    <row r="4826" spans="1:7" x14ac:dyDescent="0.25">
      <c r="A4826">
        <v>4825</v>
      </c>
      <c r="B4826">
        <v>475</v>
      </c>
      <c r="C4826">
        <v>738</v>
      </c>
      <c r="D4826">
        <f>INDEX(Reservations[Hall (won''t be transferred to database)],MATCH(SeatReservations[[#This Row],[Reservation]],Reservations[Id],0))</f>
        <v>4</v>
      </c>
      <c r="E4826">
        <f>INDEX(Reservations[Screening],MATCH(SeatReservations[[#This Row],[Reservation]],Reservations[Id],0))</f>
        <v>708</v>
      </c>
      <c r="F4826">
        <f t="shared" si="75"/>
        <v>1</v>
      </c>
      <c r="G4826">
        <f>INDEX(Seat!E:E,MATCH(SeatReservations!C4826,Seat!A:A,0))</f>
        <v>0</v>
      </c>
    </row>
    <row r="4827" spans="1:7" x14ac:dyDescent="0.25">
      <c r="A4827">
        <v>4826</v>
      </c>
      <c r="B4827">
        <v>1088</v>
      </c>
      <c r="C4827">
        <v>998</v>
      </c>
      <c r="D4827">
        <f>INDEX(Reservations[Hall (won''t be transferred to database)],MATCH(SeatReservations[[#This Row],[Reservation]],Reservations[Id],0))</f>
        <v>5</v>
      </c>
      <c r="E4827">
        <f>INDEX(Reservations[Screening],MATCH(SeatReservations[[#This Row],[Reservation]],Reservations[Id],0))</f>
        <v>221</v>
      </c>
      <c r="F4827">
        <f t="shared" si="75"/>
        <v>1</v>
      </c>
      <c r="G4827">
        <f>INDEX(Seat!E:E,MATCH(SeatReservations!C4827,Seat!A:A,0))</f>
        <v>0</v>
      </c>
    </row>
    <row r="4828" spans="1:7" x14ac:dyDescent="0.25">
      <c r="A4828">
        <v>4827</v>
      </c>
      <c r="B4828">
        <v>2652</v>
      </c>
      <c r="C4828">
        <v>920</v>
      </c>
      <c r="D4828">
        <f>INDEX(Reservations[Hall (won''t be transferred to database)],MATCH(SeatReservations[[#This Row],[Reservation]],Reservations[Id],0))</f>
        <v>4</v>
      </c>
      <c r="E4828">
        <f>INDEX(Reservations[Screening],MATCH(SeatReservations[[#This Row],[Reservation]],Reservations[Id],0))</f>
        <v>786</v>
      </c>
      <c r="F4828">
        <f t="shared" si="75"/>
        <v>1</v>
      </c>
      <c r="G4828">
        <f>INDEX(Seat!E:E,MATCH(SeatReservations!C4828,Seat!A:A,0))</f>
        <v>0</v>
      </c>
    </row>
    <row r="4829" spans="1:7" x14ac:dyDescent="0.25">
      <c r="A4829">
        <v>4828</v>
      </c>
      <c r="B4829">
        <v>2222</v>
      </c>
      <c r="C4829">
        <v>1053</v>
      </c>
      <c r="D4829">
        <f>INDEX(Reservations[Hall (won''t be transferred to database)],MATCH(SeatReservations[[#This Row],[Reservation]],Reservations[Id],0))</f>
        <v>5</v>
      </c>
      <c r="E4829">
        <f>INDEX(Reservations[Screening],MATCH(SeatReservations[[#This Row],[Reservation]],Reservations[Id],0))</f>
        <v>710</v>
      </c>
      <c r="F4829">
        <f t="shared" si="75"/>
        <v>1</v>
      </c>
      <c r="G4829">
        <f>INDEX(Seat!E:E,MATCH(SeatReservations!C4829,Seat!A:A,0))</f>
        <v>0</v>
      </c>
    </row>
    <row r="4830" spans="1:7" x14ac:dyDescent="0.25">
      <c r="A4830">
        <v>4829</v>
      </c>
      <c r="B4830">
        <v>2481</v>
      </c>
      <c r="C4830">
        <v>678</v>
      </c>
      <c r="D4830">
        <f>INDEX(Reservations[Hall (won''t be transferred to database)],MATCH(SeatReservations[[#This Row],[Reservation]],Reservations[Id],0))</f>
        <v>3</v>
      </c>
      <c r="E4830">
        <f>INDEX(Reservations[Screening],MATCH(SeatReservations[[#This Row],[Reservation]],Reservations[Id],0))</f>
        <v>609</v>
      </c>
      <c r="F4830">
        <f t="shared" si="75"/>
        <v>1</v>
      </c>
      <c r="G4830">
        <f>INDEX(Seat!E:E,MATCH(SeatReservations!C4830,Seat!A:A,0))</f>
        <v>0</v>
      </c>
    </row>
    <row r="4831" spans="1:7" x14ac:dyDescent="0.25">
      <c r="A4831">
        <v>4830</v>
      </c>
      <c r="B4831">
        <v>685</v>
      </c>
      <c r="C4831">
        <v>218</v>
      </c>
      <c r="D4831">
        <f>INDEX(Reservations[Hall (won''t be transferred to database)],MATCH(SeatReservations[[#This Row],[Reservation]],Reservations[Id],0))</f>
        <v>1</v>
      </c>
      <c r="E4831">
        <f>INDEX(Reservations[Screening],MATCH(SeatReservations[[#This Row],[Reservation]],Reservations[Id],0))</f>
        <v>700</v>
      </c>
      <c r="F4831">
        <f t="shared" si="75"/>
        <v>1</v>
      </c>
      <c r="G4831">
        <f>INDEX(Seat!E:E,MATCH(SeatReservations!C4831,Seat!A:A,0))</f>
        <v>0</v>
      </c>
    </row>
    <row r="4832" spans="1:7" x14ac:dyDescent="0.25">
      <c r="A4832">
        <v>4831</v>
      </c>
      <c r="B4832">
        <v>999</v>
      </c>
      <c r="C4832">
        <v>1053</v>
      </c>
      <c r="D4832">
        <f>INDEX(Reservations[Hall (won''t be transferred to database)],MATCH(SeatReservations[[#This Row],[Reservation]],Reservations[Id],0))</f>
        <v>5</v>
      </c>
      <c r="E4832">
        <f>INDEX(Reservations[Screening],MATCH(SeatReservations[[#This Row],[Reservation]],Reservations[Id],0))</f>
        <v>660</v>
      </c>
      <c r="F4832">
        <f t="shared" si="75"/>
        <v>1</v>
      </c>
      <c r="G4832">
        <f>INDEX(Seat!E:E,MATCH(SeatReservations!C4832,Seat!A:A,0))</f>
        <v>0</v>
      </c>
    </row>
    <row r="4833" spans="1:7" x14ac:dyDescent="0.25">
      <c r="A4833">
        <v>4832</v>
      </c>
      <c r="B4833">
        <v>2814</v>
      </c>
      <c r="C4833">
        <v>104</v>
      </c>
      <c r="D4833">
        <f>INDEX(Reservations[Hall (won''t be transferred to database)],MATCH(SeatReservations[[#This Row],[Reservation]],Reservations[Id],0))</f>
        <v>1</v>
      </c>
      <c r="E4833">
        <f>INDEX(Reservations[Screening],MATCH(SeatReservations[[#This Row],[Reservation]],Reservations[Id],0))</f>
        <v>622</v>
      </c>
      <c r="F4833">
        <f t="shared" si="75"/>
        <v>2</v>
      </c>
      <c r="G4833">
        <f>INDEX(Seat!E:E,MATCH(SeatReservations!C4833,Seat!A:A,0))</f>
        <v>0</v>
      </c>
    </row>
    <row r="4834" spans="1:7" x14ac:dyDescent="0.25">
      <c r="A4834">
        <v>4833</v>
      </c>
      <c r="B4834">
        <v>732</v>
      </c>
      <c r="C4834">
        <v>1156</v>
      </c>
      <c r="D4834">
        <f>INDEX(Reservations[Hall (won''t be transferred to database)],MATCH(SeatReservations[[#This Row],[Reservation]],Reservations[Id],0))</f>
        <v>6</v>
      </c>
      <c r="E4834">
        <f>INDEX(Reservations[Screening],MATCH(SeatReservations[[#This Row],[Reservation]],Reservations[Id],0))</f>
        <v>607</v>
      </c>
      <c r="F4834">
        <f t="shared" si="75"/>
        <v>1</v>
      </c>
      <c r="G4834">
        <f>INDEX(Seat!E:E,MATCH(SeatReservations!C4834,Seat!A:A,0))</f>
        <v>0</v>
      </c>
    </row>
    <row r="4835" spans="1:7" x14ac:dyDescent="0.25">
      <c r="A4835">
        <v>4834</v>
      </c>
      <c r="B4835">
        <v>1121</v>
      </c>
      <c r="C4835">
        <v>985</v>
      </c>
      <c r="D4835">
        <f>INDEX(Reservations[Hall (won''t be transferred to database)],MATCH(SeatReservations[[#This Row],[Reservation]],Reservations[Id],0))</f>
        <v>5</v>
      </c>
      <c r="E4835">
        <f>INDEX(Reservations[Screening],MATCH(SeatReservations[[#This Row],[Reservation]],Reservations[Id],0))</f>
        <v>221</v>
      </c>
      <c r="F4835">
        <f t="shared" si="75"/>
        <v>1</v>
      </c>
      <c r="G4835">
        <f>INDEX(Seat!E:E,MATCH(SeatReservations!C4835,Seat!A:A,0))</f>
        <v>0</v>
      </c>
    </row>
    <row r="4836" spans="1:7" x14ac:dyDescent="0.25">
      <c r="A4836">
        <v>4835</v>
      </c>
      <c r="B4836">
        <v>504</v>
      </c>
      <c r="C4836">
        <v>1348</v>
      </c>
      <c r="D4836">
        <f>INDEX(Reservations[Hall (won''t be transferred to database)],MATCH(SeatReservations[[#This Row],[Reservation]],Reservations[Id],0))</f>
        <v>9</v>
      </c>
      <c r="E4836">
        <f>INDEX(Reservations[Screening],MATCH(SeatReservations[[#This Row],[Reservation]],Reservations[Id],0))</f>
        <v>783</v>
      </c>
      <c r="F4836">
        <f t="shared" si="75"/>
        <v>1</v>
      </c>
      <c r="G4836">
        <f>INDEX(Seat!E:E,MATCH(SeatReservations!C4836,Seat!A:A,0))</f>
        <v>0</v>
      </c>
    </row>
    <row r="4837" spans="1:7" x14ac:dyDescent="0.25">
      <c r="A4837">
        <v>4836</v>
      </c>
      <c r="B4837">
        <v>2500</v>
      </c>
      <c r="C4837">
        <v>1376</v>
      </c>
      <c r="D4837">
        <f>INDEX(Reservations[Hall (won''t be transferred to database)],MATCH(SeatReservations[[#This Row],[Reservation]],Reservations[Id],0))</f>
        <v>10</v>
      </c>
      <c r="E4837">
        <f>INDEX(Reservations[Screening],MATCH(SeatReservations[[#This Row],[Reservation]],Reservations[Id],0))</f>
        <v>676</v>
      </c>
      <c r="F4837">
        <f t="shared" si="75"/>
        <v>1</v>
      </c>
      <c r="G4837">
        <f>INDEX(Seat!E:E,MATCH(SeatReservations!C4837,Seat!A:A,0))</f>
        <v>0</v>
      </c>
    </row>
    <row r="4838" spans="1:7" x14ac:dyDescent="0.25">
      <c r="A4838">
        <v>4837</v>
      </c>
      <c r="B4838">
        <v>2668</v>
      </c>
      <c r="C4838">
        <v>1352</v>
      </c>
      <c r="D4838">
        <f>INDEX(Reservations[Hall (won''t be transferred to database)],MATCH(SeatReservations[[#This Row],[Reservation]],Reservations[Id],0))</f>
        <v>9</v>
      </c>
      <c r="E4838">
        <f>INDEX(Reservations[Screening],MATCH(SeatReservations[[#This Row],[Reservation]],Reservations[Id],0))</f>
        <v>626</v>
      </c>
      <c r="F4838">
        <f t="shared" si="75"/>
        <v>1</v>
      </c>
      <c r="G4838">
        <f>INDEX(Seat!E:E,MATCH(SeatReservations!C4838,Seat!A:A,0))</f>
        <v>0</v>
      </c>
    </row>
    <row r="4839" spans="1:7" x14ac:dyDescent="0.25">
      <c r="A4839">
        <v>4838</v>
      </c>
      <c r="B4839">
        <v>2174</v>
      </c>
      <c r="C4839">
        <v>1396</v>
      </c>
      <c r="D4839">
        <f>INDEX(Reservations[Hall (won''t be transferred to database)],MATCH(SeatReservations[[#This Row],[Reservation]],Reservations[Id],0))</f>
        <v>10</v>
      </c>
      <c r="E4839">
        <f>INDEX(Reservations[Screening],MATCH(SeatReservations[[#This Row],[Reservation]],Reservations[Id],0))</f>
        <v>617</v>
      </c>
      <c r="F4839">
        <f t="shared" si="75"/>
        <v>1</v>
      </c>
      <c r="G4839">
        <f>INDEX(Seat!E:E,MATCH(SeatReservations!C4839,Seat!A:A,0))</f>
        <v>0</v>
      </c>
    </row>
    <row r="4840" spans="1:7" x14ac:dyDescent="0.25">
      <c r="A4840">
        <v>4839</v>
      </c>
      <c r="B4840">
        <v>2509</v>
      </c>
      <c r="C4840">
        <v>1377</v>
      </c>
      <c r="D4840">
        <f>INDEX(Reservations[Hall (won''t be transferred to database)],MATCH(SeatReservations[[#This Row],[Reservation]],Reservations[Id],0))</f>
        <v>10</v>
      </c>
      <c r="E4840">
        <f>INDEX(Reservations[Screening],MATCH(SeatReservations[[#This Row],[Reservation]],Reservations[Id],0))</f>
        <v>776</v>
      </c>
      <c r="F4840">
        <f t="shared" si="75"/>
        <v>1</v>
      </c>
      <c r="G4840">
        <f>INDEX(Seat!E:E,MATCH(SeatReservations!C4840,Seat!A:A,0))</f>
        <v>0</v>
      </c>
    </row>
    <row r="4841" spans="1:7" x14ac:dyDescent="0.25">
      <c r="A4841">
        <v>4840</v>
      </c>
      <c r="B4841">
        <v>2100</v>
      </c>
      <c r="C4841">
        <v>1111</v>
      </c>
      <c r="D4841">
        <f>INDEX(Reservations[Hall (won''t be transferred to database)],MATCH(SeatReservations[[#This Row],[Reservation]],Reservations[Id],0))</f>
        <v>6</v>
      </c>
      <c r="E4841">
        <f>INDEX(Reservations[Screening],MATCH(SeatReservations[[#This Row],[Reservation]],Reservations[Id],0))</f>
        <v>707</v>
      </c>
      <c r="F4841">
        <f t="shared" si="75"/>
        <v>1</v>
      </c>
      <c r="G4841">
        <f>INDEX(Seat!E:E,MATCH(SeatReservations!C4841,Seat!A:A,0))</f>
        <v>0</v>
      </c>
    </row>
    <row r="4842" spans="1:7" x14ac:dyDescent="0.25">
      <c r="A4842">
        <v>4841</v>
      </c>
      <c r="B4842">
        <v>2794</v>
      </c>
      <c r="C4842">
        <v>114</v>
      </c>
      <c r="D4842">
        <f>INDEX(Reservations[Hall (won''t be transferred to database)],MATCH(SeatReservations[[#This Row],[Reservation]],Reservations[Id],0))</f>
        <v>1</v>
      </c>
      <c r="E4842">
        <f>INDEX(Reservations[Screening],MATCH(SeatReservations[[#This Row],[Reservation]],Reservations[Id],0))</f>
        <v>747</v>
      </c>
      <c r="F4842">
        <f t="shared" si="75"/>
        <v>1</v>
      </c>
      <c r="G4842">
        <f>INDEX(Seat!E:E,MATCH(SeatReservations!C4842,Seat!A:A,0))</f>
        <v>0</v>
      </c>
    </row>
    <row r="4843" spans="1:7" x14ac:dyDescent="0.25">
      <c r="A4843">
        <v>4842</v>
      </c>
      <c r="B4843">
        <v>2423</v>
      </c>
      <c r="C4843">
        <v>509</v>
      </c>
      <c r="D4843">
        <f>INDEX(Reservations[Hall (won''t be transferred to database)],MATCH(SeatReservations[[#This Row],[Reservation]],Reservations[Id],0))</f>
        <v>3</v>
      </c>
      <c r="E4843">
        <f>INDEX(Reservations[Screening],MATCH(SeatReservations[[#This Row],[Reservation]],Reservations[Id],0))</f>
        <v>808</v>
      </c>
      <c r="F4843">
        <f t="shared" si="75"/>
        <v>1</v>
      </c>
      <c r="G4843">
        <f>INDEX(Seat!E:E,MATCH(SeatReservations!C4843,Seat!A:A,0))</f>
        <v>0</v>
      </c>
    </row>
    <row r="4844" spans="1:7" x14ac:dyDescent="0.25">
      <c r="A4844">
        <v>4843</v>
      </c>
      <c r="B4844">
        <v>2149</v>
      </c>
      <c r="C4844">
        <v>1251</v>
      </c>
      <c r="D4844">
        <f>INDEX(Reservations[Hall (won''t be transferred to database)],MATCH(SeatReservations[[#This Row],[Reservation]],Reservations[Id],0))</f>
        <v>7</v>
      </c>
      <c r="E4844">
        <f>INDEX(Reservations[Screening],MATCH(SeatReservations[[#This Row],[Reservation]],Reservations[Id],0))</f>
        <v>796</v>
      </c>
      <c r="F4844">
        <f t="shared" si="75"/>
        <v>1</v>
      </c>
      <c r="G4844">
        <f>INDEX(Seat!E:E,MATCH(SeatReservations!C4844,Seat!A:A,0))</f>
        <v>0</v>
      </c>
    </row>
    <row r="4845" spans="1:7" x14ac:dyDescent="0.25">
      <c r="A4845">
        <v>4844</v>
      </c>
      <c r="B4845">
        <v>2338</v>
      </c>
      <c r="C4845">
        <v>1170</v>
      </c>
      <c r="D4845">
        <f>INDEX(Reservations[Hall (won''t be transferred to database)],MATCH(SeatReservations[[#This Row],[Reservation]],Reservations[Id],0))</f>
        <v>7</v>
      </c>
      <c r="E4845">
        <f>INDEX(Reservations[Screening],MATCH(SeatReservations[[#This Row],[Reservation]],Reservations[Id],0))</f>
        <v>796</v>
      </c>
      <c r="F4845">
        <f t="shared" si="75"/>
        <v>1</v>
      </c>
      <c r="G4845">
        <f>INDEX(Seat!E:E,MATCH(SeatReservations!C4845,Seat!A:A,0))</f>
        <v>0</v>
      </c>
    </row>
    <row r="4846" spans="1:7" x14ac:dyDescent="0.25">
      <c r="A4846">
        <v>4845</v>
      </c>
      <c r="B4846">
        <v>2700</v>
      </c>
      <c r="C4846">
        <v>176</v>
      </c>
      <c r="D4846">
        <f>INDEX(Reservations[Hall (won''t be transferred to database)],MATCH(SeatReservations[[#This Row],[Reservation]],Reservations[Id],0))</f>
        <v>1</v>
      </c>
      <c r="E4846">
        <f>INDEX(Reservations[Screening],MATCH(SeatReservations[[#This Row],[Reservation]],Reservations[Id],0))</f>
        <v>826</v>
      </c>
      <c r="F4846">
        <f t="shared" si="75"/>
        <v>1</v>
      </c>
      <c r="G4846">
        <f>INDEX(Seat!E:E,MATCH(SeatReservations!C4846,Seat!A:A,0))</f>
        <v>0</v>
      </c>
    </row>
    <row r="4847" spans="1:7" x14ac:dyDescent="0.25">
      <c r="A4847">
        <v>4846</v>
      </c>
      <c r="B4847">
        <v>2785</v>
      </c>
      <c r="C4847">
        <v>580</v>
      </c>
      <c r="D4847">
        <f>INDEX(Reservations[Hall (won''t be transferred to database)],MATCH(SeatReservations[[#This Row],[Reservation]],Reservations[Id],0))</f>
        <v>3</v>
      </c>
      <c r="E4847">
        <f>INDEX(Reservations[Screening],MATCH(SeatReservations[[#This Row],[Reservation]],Reservations[Id],0))</f>
        <v>793</v>
      </c>
      <c r="F4847">
        <f t="shared" si="75"/>
        <v>1</v>
      </c>
      <c r="G4847">
        <f>INDEX(Seat!E:E,MATCH(SeatReservations!C4847,Seat!A:A,0))</f>
        <v>0</v>
      </c>
    </row>
    <row r="4848" spans="1:7" x14ac:dyDescent="0.25">
      <c r="A4848">
        <v>4847</v>
      </c>
      <c r="B4848">
        <v>2745</v>
      </c>
      <c r="C4848">
        <v>877</v>
      </c>
      <c r="D4848">
        <f>INDEX(Reservations[Hall (won''t be transferred to database)],MATCH(SeatReservations[[#This Row],[Reservation]],Reservations[Id],0))</f>
        <v>4</v>
      </c>
      <c r="E4848">
        <f>INDEX(Reservations[Screening],MATCH(SeatReservations[[#This Row],[Reservation]],Reservations[Id],0))</f>
        <v>634</v>
      </c>
      <c r="F4848">
        <f t="shared" si="75"/>
        <v>1</v>
      </c>
      <c r="G4848">
        <f>INDEX(Seat!E:E,MATCH(SeatReservations!C4848,Seat!A:A,0))</f>
        <v>0</v>
      </c>
    </row>
    <row r="4849" spans="1:7" x14ac:dyDescent="0.25">
      <c r="A4849">
        <v>4848</v>
      </c>
      <c r="B4849">
        <v>2606</v>
      </c>
      <c r="C4849">
        <v>768</v>
      </c>
      <c r="D4849">
        <f>INDEX(Reservations[Hall (won''t be transferred to database)],MATCH(SeatReservations[[#This Row],[Reservation]],Reservations[Id],0))</f>
        <v>4</v>
      </c>
      <c r="E4849">
        <f>INDEX(Reservations[Screening],MATCH(SeatReservations[[#This Row],[Reservation]],Reservations[Id],0))</f>
        <v>634</v>
      </c>
      <c r="F4849">
        <f t="shared" si="75"/>
        <v>1</v>
      </c>
      <c r="G4849">
        <f>INDEX(Seat!E:E,MATCH(SeatReservations!C4849,Seat!A:A,0))</f>
        <v>0</v>
      </c>
    </row>
    <row r="4850" spans="1:7" x14ac:dyDescent="0.25">
      <c r="A4850">
        <v>4849</v>
      </c>
      <c r="B4850">
        <v>1442</v>
      </c>
      <c r="C4850">
        <v>984</v>
      </c>
      <c r="D4850">
        <f>INDEX(Reservations[Hall (won''t be transferred to database)],MATCH(SeatReservations[[#This Row],[Reservation]],Reservations[Id],0))</f>
        <v>5</v>
      </c>
      <c r="E4850">
        <f>INDEX(Reservations[Screening],MATCH(SeatReservations[[#This Row],[Reservation]],Reservations[Id],0))</f>
        <v>221</v>
      </c>
      <c r="F4850">
        <f t="shared" si="75"/>
        <v>1</v>
      </c>
      <c r="G4850">
        <f>INDEX(Seat!E:E,MATCH(SeatReservations!C4850,Seat!A:A,0))</f>
        <v>0</v>
      </c>
    </row>
    <row r="4851" spans="1:7" x14ac:dyDescent="0.25">
      <c r="A4851">
        <v>4850</v>
      </c>
      <c r="B4851">
        <v>1520</v>
      </c>
      <c r="C4851">
        <v>1281</v>
      </c>
      <c r="D4851">
        <f>INDEX(Reservations[Hall (won''t be transferred to database)],MATCH(SeatReservations[[#This Row],[Reservation]],Reservations[Id],0))</f>
        <v>8</v>
      </c>
      <c r="E4851">
        <f>INDEX(Reservations[Screening],MATCH(SeatReservations[[#This Row],[Reservation]],Reservations[Id],0))</f>
        <v>189</v>
      </c>
      <c r="F4851">
        <f t="shared" si="75"/>
        <v>1</v>
      </c>
      <c r="G4851">
        <f>INDEX(Seat!E:E,MATCH(SeatReservations!C4851,Seat!A:A,0))</f>
        <v>0</v>
      </c>
    </row>
    <row r="4852" spans="1:7" x14ac:dyDescent="0.25">
      <c r="A4852">
        <v>4851</v>
      </c>
      <c r="B4852">
        <v>1075</v>
      </c>
      <c r="C4852">
        <v>1389</v>
      </c>
      <c r="D4852">
        <f>INDEX(Reservations[Hall (won''t be transferred to database)],MATCH(SeatReservations[[#This Row],[Reservation]],Reservations[Id],0))</f>
        <v>10</v>
      </c>
      <c r="E4852">
        <f>INDEX(Reservations[Screening],MATCH(SeatReservations[[#This Row],[Reservation]],Reservations[Id],0))</f>
        <v>53</v>
      </c>
      <c r="F4852">
        <f t="shared" si="75"/>
        <v>1</v>
      </c>
      <c r="G4852">
        <f>INDEX(Seat!E:E,MATCH(SeatReservations!C4852,Seat!A:A,0))</f>
        <v>0</v>
      </c>
    </row>
    <row r="4853" spans="1:7" x14ac:dyDescent="0.25">
      <c r="A4853">
        <v>4852</v>
      </c>
      <c r="B4853">
        <v>2719</v>
      </c>
      <c r="C4853">
        <v>1260</v>
      </c>
      <c r="D4853">
        <f>INDEX(Reservations[Hall (won''t be transferred to database)],MATCH(SeatReservations[[#This Row],[Reservation]],Reservations[Id],0))</f>
        <v>7</v>
      </c>
      <c r="E4853">
        <f>INDEX(Reservations[Screening],MATCH(SeatReservations[[#This Row],[Reservation]],Reservations[Id],0))</f>
        <v>621</v>
      </c>
      <c r="F4853">
        <f t="shared" si="75"/>
        <v>1</v>
      </c>
      <c r="G4853">
        <f>INDEX(Seat!E:E,MATCH(SeatReservations!C4853,Seat!A:A,0))</f>
        <v>0</v>
      </c>
    </row>
    <row r="4854" spans="1:7" x14ac:dyDescent="0.25">
      <c r="A4854">
        <v>4853</v>
      </c>
      <c r="B4854">
        <v>2823</v>
      </c>
      <c r="C4854">
        <v>235</v>
      </c>
      <c r="D4854">
        <f>INDEX(Reservations[Hall (won''t be transferred to database)],MATCH(SeatReservations[[#This Row],[Reservation]],Reservations[Id],0))</f>
        <v>1</v>
      </c>
      <c r="E4854">
        <f>INDEX(Reservations[Screening],MATCH(SeatReservations[[#This Row],[Reservation]],Reservations[Id],0))</f>
        <v>622</v>
      </c>
      <c r="F4854">
        <f t="shared" si="75"/>
        <v>1</v>
      </c>
      <c r="G4854">
        <f>INDEX(Seat!E:E,MATCH(SeatReservations!C4854,Seat!A:A,0))</f>
        <v>0</v>
      </c>
    </row>
    <row r="4855" spans="1:7" x14ac:dyDescent="0.25">
      <c r="A4855">
        <v>4854</v>
      </c>
      <c r="B4855">
        <v>1127</v>
      </c>
      <c r="C4855">
        <v>1417</v>
      </c>
      <c r="D4855">
        <f>INDEX(Reservations[Hall (won''t be transferred to database)],MATCH(SeatReservations[[#This Row],[Reservation]],Reservations[Id],0))</f>
        <v>10</v>
      </c>
      <c r="E4855">
        <f>INDEX(Reservations[Screening],MATCH(SeatReservations[[#This Row],[Reservation]],Reservations[Id],0))</f>
        <v>153</v>
      </c>
      <c r="F4855">
        <f t="shared" si="75"/>
        <v>1</v>
      </c>
      <c r="G4855">
        <f>INDEX(Seat!E:E,MATCH(SeatReservations!C4855,Seat!A:A,0))</f>
        <v>0</v>
      </c>
    </row>
    <row r="4856" spans="1:7" x14ac:dyDescent="0.25">
      <c r="A4856">
        <v>4855</v>
      </c>
      <c r="B4856">
        <v>1511</v>
      </c>
      <c r="C4856">
        <v>1027</v>
      </c>
      <c r="D4856">
        <f>INDEX(Reservations[Hall (won''t be transferred to database)],MATCH(SeatReservations[[#This Row],[Reservation]],Reservations[Id],0))</f>
        <v>5</v>
      </c>
      <c r="E4856">
        <f>INDEX(Reservations[Screening],MATCH(SeatReservations[[#This Row],[Reservation]],Reservations[Id],0))</f>
        <v>80</v>
      </c>
      <c r="F4856">
        <f t="shared" si="75"/>
        <v>1</v>
      </c>
      <c r="G4856">
        <f>INDEX(Seat!E:E,MATCH(SeatReservations!C4856,Seat!A:A,0))</f>
        <v>0</v>
      </c>
    </row>
    <row r="4857" spans="1:7" x14ac:dyDescent="0.25">
      <c r="A4857">
        <v>4856</v>
      </c>
      <c r="B4857">
        <v>19</v>
      </c>
      <c r="C4857">
        <v>1428</v>
      </c>
      <c r="D4857">
        <f>INDEX(Reservations[Hall (won''t be transferred to database)],MATCH(SeatReservations[[#This Row],[Reservation]],Reservations[Id],0))</f>
        <v>10</v>
      </c>
      <c r="E4857">
        <f>INDEX(Reservations[Screening],MATCH(SeatReservations[[#This Row],[Reservation]],Reservations[Id],0))</f>
        <v>729</v>
      </c>
      <c r="F4857">
        <f t="shared" si="75"/>
        <v>1</v>
      </c>
      <c r="G4857">
        <f>INDEX(Seat!E:E,MATCH(SeatReservations!C4857,Seat!A:A,0))</f>
        <v>0</v>
      </c>
    </row>
    <row r="4858" spans="1:7" x14ac:dyDescent="0.25">
      <c r="A4858">
        <v>4857</v>
      </c>
      <c r="B4858">
        <v>485</v>
      </c>
      <c r="C4858">
        <v>186</v>
      </c>
      <c r="D4858">
        <f>INDEX(Reservations[Hall (won''t be transferred to database)],MATCH(SeatReservations[[#This Row],[Reservation]],Reservations[Id],0))</f>
        <v>1</v>
      </c>
      <c r="E4858">
        <f>INDEX(Reservations[Screening],MATCH(SeatReservations[[#This Row],[Reservation]],Reservations[Id],0))</f>
        <v>773</v>
      </c>
      <c r="F4858">
        <f t="shared" si="75"/>
        <v>1</v>
      </c>
      <c r="G4858">
        <f>INDEX(Seat!E:E,MATCH(SeatReservations!C4858,Seat!A:A,0))</f>
        <v>0</v>
      </c>
    </row>
    <row r="4859" spans="1:7" x14ac:dyDescent="0.25">
      <c r="A4859">
        <v>4858</v>
      </c>
      <c r="B4859">
        <v>394</v>
      </c>
      <c r="C4859">
        <v>164</v>
      </c>
      <c r="D4859">
        <f>INDEX(Reservations[Hall (won''t be transferred to database)],MATCH(SeatReservations[[#This Row],[Reservation]],Reservations[Id],0))</f>
        <v>1</v>
      </c>
      <c r="E4859">
        <f>INDEX(Reservations[Screening],MATCH(SeatReservations[[#This Row],[Reservation]],Reservations[Id],0))</f>
        <v>826</v>
      </c>
      <c r="F4859">
        <f t="shared" si="75"/>
        <v>1</v>
      </c>
      <c r="G4859">
        <f>INDEX(Seat!E:E,MATCH(SeatReservations!C4859,Seat!A:A,0))</f>
        <v>0</v>
      </c>
    </row>
    <row r="4860" spans="1:7" x14ac:dyDescent="0.25">
      <c r="A4860">
        <v>4859</v>
      </c>
      <c r="B4860">
        <v>1773</v>
      </c>
      <c r="C4860">
        <v>1013</v>
      </c>
      <c r="D4860">
        <f>INDEX(Reservations[Hall (won''t be transferred to database)],MATCH(SeatReservations[[#This Row],[Reservation]],Reservations[Id],0))</f>
        <v>5</v>
      </c>
      <c r="E4860">
        <f>INDEX(Reservations[Screening],MATCH(SeatReservations[[#This Row],[Reservation]],Reservations[Id],0))</f>
        <v>73</v>
      </c>
      <c r="F4860">
        <f t="shared" si="75"/>
        <v>1</v>
      </c>
      <c r="G4860">
        <f>INDEX(Seat!E:E,MATCH(SeatReservations!C4860,Seat!A:A,0))</f>
        <v>0</v>
      </c>
    </row>
    <row r="4861" spans="1:7" x14ac:dyDescent="0.25">
      <c r="A4861">
        <v>4860</v>
      </c>
      <c r="B4861">
        <v>78</v>
      </c>
      <c r="C4861">
        <v>700</v>
      </c>
      <c r="D4861">
        <f>INDEX(Reservations[Hall (won''t be transferred to database)],MATCH(SeatReservations[[#This Row],[Reservation]],Reservations[Id],0))</f>
        <v>3</v>
      </c>
      <c r="E4861">
        <f>INDEX(Reservations[Screening],MATCH(SeatReservations[[#This Row],[Reservation]],Reservations[Id],0))</f>
        <v>675</v>
      </c>
      <c r="F4861">
        <f t="shared" si="75"/>
        <v>1</v>
      </c>
      <c r="G4861">
        <f>INDEX(Seat!E:E,MATCH(SeatReservations!C4861,Seat!A:A,0))</f>
        <v>0</v>
      </c>
    </row>
    <row r="4862" spans="1:7" x14ac:dyDescent="0.25">
      <c r="A4862">
        <v>4861</v>
      </c>
      <c r="B4862">
        <v>928</v>
      </c>
      <c r="C4862">
        <v>1114</v>
      </c>
      <c r="D4862">
        <f>INDEX(Reservations[Hall (won''t be transferred to database)],MATCH(SeatReservations[[#This Row],[Reservation]],Reservations[Id],0))</f>
        <v>6</v>
      </c>
      <c r="E4862">
        <f>INDEX(Reservations[Screening],MATCH(SeatReservations[[#This Row],[Reservation]],Reservations[Id],0))</f>
        <v>677</v>
      </c>
      <c r="F4862">
        <f t="shared" si="75"/>
        <v>1</v>
      </c>
      <c r="G4862">
        <f>INDEX(Seat!E:E,MATCH(SeatReservations!C4862,Seat!A:A,0))</f>
        <v>0</v>
      </c>
    </row>
    <row r="4863" spans="1:7" x14ac:dyDescent="0.25">
      <c r="A4863">
        <v>4862</v>
      </c>
      <c r="B4863">
        <v>1525</v>
      </c>
      <c r="C4863">
        <v>1422</v>
      </c>
      <c r="D4863">
        <f>INDEX(Reservations[Hall (won''t be transferred to database)],MATCH(SeatReservations[[#This Row],[Reservation]],Reservations[Id],0))</f>
        <v>10</v>
      </c>
      <c r="E4863">
        <f>INDEX(Reservations[Screening],MATCH(SeatReservations[[#This Row],[Reservation]],Reservations[Id],0))</f>
        <v>28</v>
      </c>
      <c r="F4863">
        <f t="shared" si="75"/>
        <v>1</v>
      </c>
      <c r="G4863">
        <f>INDEX(Seat!E:E,MATCH(SeatReservations!C4863,Seat!A:A,0))</f>
        <v>0</v>
      </c>
    </row>
    <row r="4864" spans="1:7" x14ac:dyDescent="0.25">
      <c r="A4864">
        <v>4863</v>
      </c>
      <c r="B4864">
        <v>1504</v>
      </c>
      <c r="C4864">
        <v>1391</v>
      </c>
      <c r="D4864">
        <f>INDEX(Reservations[Hall (won''t be transferred to database)],MATCH(SeatReservations[[#This Row],[Reservation]],Reservations[Id],0))</f>
        <v>10</v>
      </c>
      <c r="E4864">
        <f>INDEX(Reservations[Screening],MATCH(SeatReservations[[#This Row],[Reservation]],Reservations[Id],0))</f>
        <v>291</v>
      </c>
      <c r="F4864">
        <f t="shared" si="75"/>
        <v>1</v>
      </c>
      <c r="G4864">
        <f>INDEX(Seat!E:E,MATCH(SeatReservations!C4864,Seat!A:A,0))</f>
        <v>0</v>
      </c>
    </row>
    <row r="4865" spans="1:7" x14ac:dyDescent="0.25">
      <c r="A4865">
        <v>4864</v>
      </c>
      <c r="B4865">
        <v>393</v>
      </c>
      <c r="C4865">
        <v>1325</v>
      </c>
      <c r="D4865">
        <f>INDEX(Reservations[Hall (won''t be transferred to database)],MATCH(SeatReservations[[#This Row],[Reservation]],Reservations[Id],0))</f>
        <v>9</v>
      </c>
      <c r="E4865">
        <f>INDEX(Reservations[Screening],MATCH(SeatReservations[[#This Row],[Reservation]],Reservations[Id],0))</f>
        <v>611</v>
      </c>
      <c r="F4865">
        <f t="shared" si="75"/>
        <v>1</v>
      </c>
      <c r="G4865">
        <f>INDEX(Seat!E:E,MATCH(SeatReservations!C4865,Seat!A:A,0))</f>
        <v>0</v>
      </c>
    </row>
    <row r="4866" spans="1:7" x14ac:dyDescent="0.25">
      <c r="A4866">
        <v>4865</v>
      </c>
      <c r="B4866">
        <v>2338</v>
      </c>
      <c r="C4866">
        <v>1252</v>
      </c>
      <c r="D4866">
        <f>INDEX(Reservations[Hall (won''t be transferred to database)],MATCH(SeatReservations[[#This Row],[Reservation]],Reservations[Id],0))</f>
        <v>7</v>
      </c>
      <c r="E4866">
        <f>INDEX(Reservations[Screening],MATCH(SeatReservations[[#This Row],[Reservation]],Reservations[Id],0))</f>
        <v>796</v>
      </c>
      <c r="F4866">
        <f t="shared" ref="F4866:F4929" si="76">COUNTIFS($E$1:$E$15894,E4866,$C$1:$C$15894,C4866)</f>
        <v>1</v>
      </c>
      <c r="G4866">
        <f>INDEX(Seat!E:E,MATCH(SeatReservations!C4866,Seat!A:A,0))</f>
        <v>0</v>
      </c>
    </row>
    <row r="4867" spans="1:7" x14ac:dyDescent="0.25">
      <c r="A4867">
        <v>4866</v>
      </c>
      <c r="B4867">
        <v>1167</v>
      </c>
      <c r="C4867">
        <v>134</v>
      </c>
      <c r="D4867">
        <f>INDEX(Reservations[Hall (won''t be transferred to database)],MATCH(SeatReservations[[#This Row],[Reservation]],Reservations[Id],0))</f>
        <v>1</v>
      </c>
      <c r="E4867">
        <f>INDEX(Reservations[Screening],MATCH(SeatReservations[[#This Row],[Reservation]],Reservations[Id],0))</f>
        <v>175</v>
      </c>
      <c r="F4867">
        <f t="shared" si="76"/>
        <v>1</v>
      </c>
      <c r="G4867">
        <f>INDEX(Seat!E:E,MATCH(SeatReservations!C4867,Seat!A:A,0))</f>
        <v>0</v>
      </c>
    </row>
    <row r="4868" spans="1:7" x14ac:dyDescent="0.25">
      <c r="A4868">
        <v>4867</v>
      </c>
      <c r="B4868">
        <v>1466</v>
      </c>
      <c r="C4868">
        <v>982</v>
      </c>
      <c r="D4868">
        <f>INDEX(Reservations[Hall (won''t be transferred to database)],MATCH(SeatReservations[[#This Row],[Reservation]],Reservations[Id],0))</f>
        <v>5</v>
      </c>
      <c r="E4868">
        <f>INDEX(Reservations[Screening],MATCH(SeatReservations[[#This Row],[Reservation]],Reservations[Id],0))</f>
        <v>73</v>
      </c>
      <c r="F4868">
        <f t="shared" si="76"/>
        <v>1</v>
      </c>
      <c r="G4868">
        <f>INDEX(Seat!E:E,MATCH(SeatReservations!C4868,Seat!A:A,0))</f>
        <v>0</v>
      </c>
    </row>
    <row r="4869" spans="1:7" x14ac:dyDescent="0.25">
      <c r="A4869">
        <v>4868</v>
      </c>
      <c r="B4869">
        <v>567</v>
      </c>
      <c r="C4869">
        <v>956</v>
      </c>
      <c r="D4869">
        <f>INDEX(Reservations[Hall (won''t be transferred to database)],MATCH(SeatReservations[[#This Row],[Reservation]],Reservations[Id],0))</f>
        <v>4</v>
      </c>
      <c r="E4869">
        <f>INDEX(Reservations[Screening],MATCH(SeatReservations[[#This Row],[Reservation]],Reservations[Id],0))</f>
        <v>671</v>
      </c>
      <c r="F4869">
        <f t="shared" si="76"/>
        <v>1</v>
      </c>
      <c r="G4869">
        <f>INDEX(Seat!E:E,MATCH(SeatReservations!C4869,Seat!A:A,0))</f>
        <v>0</v>
      </c>
    </row>
    <row r="4870" spans="1:7" x14ac:dyDescent="0.25">
      <c r="A4870">
        <v>4869</v>
      </c>
      <c r="B4870">
        <v>129</v>
      </c>
      <c r="C4870">
        <v>1164</v>
      </c>
      <c r="D4870">
        <f>INDEX(Reservations[Hall (won''t be transferred to database)],MATCH(SeatReservations[[#This Row],[Reservation]],Reservations[Id],0))</f>
        <v>7</v>
      </c>
      <c r="E4870">
        <f>INDEX(Reservations[Screening],MATCH(SeatReservations[[#This Row],[Reservation]],Reservations[Id],0))</f>
        <v>726</v>
      </c>
      <c r="F4870">
        <f t="shared" si="76"/>
        <v>1</v>
      </c>
      <c r="G4870">
        <f>INDEX(Seat!E:E,MATCH(SeatReservations!C4870,Seat!A:A,0))</f>
        <v>0</v>
      </c>
    </row>
    <row r="4871" spans="1:7" x14ac:dyDescent="0.25">
      <c r="A4871">
        <v>4870</v>
      </c>
      <c r="B4871">
        <v>1707</v>
      </c>
      <c r="C4871">
        <v>1427</v>
      </c>
      <c r="D4871">
        <f>INDEX(Reservations[Hall (won''t be transferred to database)],MATCH(SeatReservations[[#This Row],[Reservation]],Reservations[Id],0))</f>
        <v>10</v>
      </c>
      <c r="E4871">
        <f>INDEX(Reservations[Screening],MATCH(SeatReservations[[#This Row],[Reservation]],Reservations[Id],0))</f>
        <v>92</v>
      </c>
      <c r="F4871">
        <f t="shared" si="76"/>
        <v>1</v>
      </c>
      <c r="G4871">
        <f>INDEX(Seat!E:E,MATCH(SeatReservations!C4871,Seat!A:A,0))</f>
        <v>0</v>
      </c>
    </row>
    <row r="4872" spans="1:7" x14ac:dyDescent="0.25">
      <c r="A4872">
        <v>4871</v>
      </c>
      <c r="B4872">
        <v>619</v>
      </c>
      <c r="C4872">
        <v>1336</v>
      </c>
      <c r="D4872">
        <f>INDEX(Reservations[Hall (won''t be transferred to database)],MATCH(SeatReservations[[#This Row],[Reservation]],Reservations[Id],0))</f>
        <v>9</v>
      </c>
      <c r="E4872">
        <f>INDEX(Reservations[Screening],MATCH(SeatReservations[[#This Row],[Reservation]],Reservations[Id],0))</f>
        <v>670</v>
      </c>
      <c r="F4872">
        <f t="shared" si="76"/>
        <v>2</v>
      </c>
      <c r="G4872">
        <f>INDEX(Seat!E:E,MATCH(SeatReservations!C4872,Seat!A:A,0))</f>
        <v>0</v>
      </c>
    </row>
    <row r="4873" spans="1:7" x14ac:dyDescent="0.25">
      <c r="A4873">
        <v>4872</v>
      </c>
      <c r="B4873">
        <v>2482</v>
      </c>
      <c r="C4873">
        <v>1120</v>
      </c>
      <c r="D4873">
        <f>INDEX(Reservations[Hall (won''t be transferred to database)],MATCH(SeatReservations[[#This Row],[Reservation]],Reservations[Id],0))</f>
        <v>6</v>
      </c>
      <c r="E4873">
        <f>INDEX(Reservations[Screening],MATCH(SeatReservations[[#This Row],[Reservation]],Reservations[Id],0))</f>
        <v>831</v>
      </c>
      <c r="F4873">
        <f t="shared" si="76"/>
        <v>1</v>
      </c>
      <c r="G4873">
        <f>INDEX(Seat!E:E,MATCH(SeatReservations!C4873,Seat!A:A,0))</f>
        <v>0</v>
      </c>
    </row>
    <row r="4874" spans="1:7" x14ac:dyDescent="0.25">
      <c r="A4874">
        <v>4873</v>
      </c>
      <c r="B4874">
        <v>674</v>
      </c>
      <c r="C4874">
        <v>426</v>
      </c>
      <c r="D4874">
        <f>INDEX(Reservations[Hall (won''t be transferred to database)],MATCH(SeatReservations[[#This Row],[Reservation]],Reservations[Id],0))</f>
        <v>2</v>
      </c>
      <c r="E4874">
        <f>INDEX(Reservations[Screening],MATCH(SeatReservations[[#This Row],[Reservation]],Reservations[Id],0))</f>
        <v>769</v>
      </c>
      <c r="F4874">
        <f t="shared" si="76"/>
        <v>1</v>
      </c>
      <c r="G4874">
        <f>INDEX(Seat!E:E,MATCH(SeatReservations!C4874,Seat!A:A,0))</f>
        <v>0</v>
      </c>
    </row>
    <row r="4875" spans="1:7" x14ac:dyDescent="0.25">
      <c r="A4875">
        <v>4874</v>
      </c>
      <c r="B4875">
        <v>178</v>
      </c>
      <c r="C4875">
        <v>1331</v>
      </c>
      <c r="D4875">
        <f>INDEX(Reservations[Hall (won''t be transferred to database)],MATCH(SeatReservations[[#This Row],[Reservation]],Reservations[Id],0))</f>
        <v>9</v>
      </c>
      <c r="E4875">
        <f>INDEX(Reservations[Screening],MATCH(SeatReservations[[#This Row],[Reservation]],Reservations[Id],0))</f>
        <v>639</v>
      </c>
      <c r="F4875">
        <f t="shared" si="76"/>
        <v>1</v>
      </c>
      <c r="G4875">
        <f>INDEX(Seat!E:E,MATCH(SeatReservations!C4875,Seat!A:A,0))</f>
        <v>0</v>
      </c>
    </row>
    <row r="4876" spans="1:7" x14ac:dyDescent="0.25">
      <c r="A4876">
        <v>4875</v>
      </c>
      <c r="B4876">
        <v>2989</v>
      </c>
      <c r="C4876">
        <v>1051</v>
      </c>
      <c r="D4876">
        <f>INDEX(Reservations[Hall (won''t be transferred to database)],MATCH(SeatReservations[[#This Row],[Reservation]],Reservations[Id],0))</f>
        <v>5</v>
      </c>
      <c r="E4876">
        <f>INDEX(Reservations[Screening],MATCH(SeatReservations[[#This Row],[Reservation]],Reservations[Id],0))</f>
        <v>770</v>
      </c>
      <c r="F4876">
        <f t="shared" si="76"/>
        <v>1</v>
      </c>
      <c r="G4876">
        <f>INDEX(Seat!E:E,MATCH(SeatReservations!C4876,Seat!A:A,0))</f>
        <v>0</v>
      </c>
    </row>
    <row r="4877" spans="1:7" x14ac:dyDescent="0.25">
      <c r="A4877">
        <v>4876</v>
      </c>
      <c r="B4877">
        <v>2018</v>
      </c>
      <c r="C4877">
        <v>1076</v>
      </c>
      <c r="D4877">
        <f>INDEX(Reservations[Hall (won''t be transferred to database)],MATCH(SeatReservations[[#This Row],[Reservation]],Reservations[Id],0))</f>
        <v>6</v>
      </c>
      <c r="E4877">
        <f>INDEX(Reservations[Screening],MATCH(SeatReservations[[#This Row],[Reservation]],Reservations[Id],0))</f>
        <v>703</v>
      </c>
      <c r="F4877">
        <f t="shared" si="76"/>
        <v>2</v>
      </c>
      <c r="G4877">
        <f>INDEX(Seat!E:E,MATCH(SeatReservations!C4877,Seat!A:A,0))</f>
        <v>0</v>
      </c>
    </row>
    <row r="4878" spans="1:7" x14ac:dyDescent="0.25">
      <c r="A4878">
        <v>4877</v>
      </c>
      <c r="B4878">
        <v>419</v>
      </c>
      <c r="C4878">
        <v>145</v>
      </c>
      <c r="D4878">
        <f>INDEX(Reservations[Hall (won''t be transferred to database)],MATCH(SeatReservations[[#This Row],[Reservation]],Reservations[Id],0))</f>
        <v>1</v>
      </c>
      <c r="E4878">
        <f>INDEX(Reservations[Screening],MATCH(SeatReservations[[#This Row],[Reservation]],Reservations[Id],0))</f>
        <v>740</v>
      </c>
      <c r="F4878">
        <f t="shared" si="76"/>
        <v>1</v>
      </c>
      <c r="G4878">
        <f>INDEX(Seat!E:E,MATCH(SeatReservations!C4878,Seat!A:A,0))</f>
        <v>0</v>
      </c>
    </row>
    <row r="4879" spans="1:7" x14ac:dyDescent="0.25">
      <c r="A4879">
        <v>4878</v>
      </c>
      <c r="B4879">
        <v>2546</v>
      </c>
      <c r="C4879">
        <v>1317</v>
      </c>
      <c r="D4879">
        <f>INDEX(Reservations[Hall (won''t be transferred to database)],MATCH(SeatReservations[[#This Row],[Reservation]],Reservations[Id],0))</f>
        <v>9</v>
      </c>
      <c r="E4879">
        <f>INDEX(Reservations[Screening],MATCH(SeatReservations[[#This Row],[Reservation]],Reservations[Id],0))</f>
        <v>821</v>
      </c>
      <c r="F4879">
        <f t="shared" si="76"/>
        <v>2</v>
      </c>
      <c r="G4879">
        <f>INDEX(Seat!E:E,MATCH(SeatReservations!C4879,Seat!A:A,0))</f>
        <v>0</v>
      </c>
    </row>
    <row r="4880" spans="1:7" x14ac:dyDescent="0.25">
      <c r="A4880">
        <v>4879</v>
      </c>
      <c r="B4880">
        <v>1690</v>
      </c>
      <c r="C4880">
        <v>642</v>
      </c>
      <c r="D4880">
        <f>INDEX(Reservations[Hall (won''t be transferred to database)],MATCH(SeatReservations[[#This Row],[Reservation]],Reservations[Id],0))</f>
        <v>3</v>
      </c>
      <c r="E4880">
        <f>INDEX(Reservations[Screening],MATCH(SeatReservations[[#This Row],[Reservation]],Reservations[Id],0))</f>
        <v>191</v>
      </c>
      <c r="F4880">
        <f t="shared" si="76"/>
        <v>1</v>
      </c>
      <c r="G4880">
        <f>INDEX(Seat!E:E,MATCH(SeatReservations!C4880,Seat!A:A,0))</f>
        <v>0</v>
      </c>
    </row>
    <row r="4881" spans="1:7" x14ac:dyDescent="0.25">
      <c r="A4881">
        <v>4880</v>
      </c>
      <c r="B4881">
        <v>1069</v>
      </c>
      <c r="C4881">
        <v>1367</v>
      </c>
      <c r="D4881">
        <f>INDEX(Reservations[Hall (won''t be transferred to database)],MATCH(SeatReservations[[#This Row],[Reservation]],Reservations[Id],0))</f>
        <v>9</v>
      </c>
      <c r="E4881">
        <f>INDEX(Reservations[Screening],MATCH(SeatReservations[[#This Row],[Reservation]],Reservations[Id],0))</f>
        <v>72</v>
      </c>
      <c r="F4881">
        <f t="shared" si="76"/>
        <v>1</v>
      </c>
      <c r="G4881">
        <f>INDEX(Seat!E:E,MATCH(SeatReservations!C4881,Seat!A:A,0))</f>
        <v>0</v>
      </c>
    </row>
    <row r="4882" spans="1:7" x14ac:dyDescent="0.25">
      <c r="A4882">
        <v>4881</v>
      </c>
      <c r="B4882">
        <v>838</v>
      </c>
      <c r="C4882">
        <v>1358</v>
      </c>
      <c r="D4882">
        <f>INDEX(Reservations[Hall (won''t be transferred to database)],MATCH(SeatReservations[[#This Row],[Reservation]],Reservations[Id],0))</f>
        <v>9</v>
      </c>
      <c r="E4882">
        <f>INDEX(Reservations[Screening],MATCH(SeatReservations[[#This Row],[Reservation]],Reservations[Id],0))</f>
        <v>679</v>
      </c>
      <c r="F4882">
        <f t="shared" si="76"/>
        <v>1</v>
      </c>
      <c r="G4882">
        <f>INDEX(Seat!E:E,MATCH(SeatReservations!C4882,Seat!A:A,0))</f>
        <v>0</v>
      </c>
    </row>
    <row r="4883" spans="1:7" x14ac:dyDescent="0.25">
      <c r="A4883">
        <v>4882</v>
      </c>
      <c r="B4883">
        <v>1824</v>
      </c>
      <c r="C4883">
        <v>1225</v>
      </c>
      <c r="D4883">
        <f>INDEX(Reservations[Hall (won''t be transferred to database)],MATCH(SeatReservations[[#This Row],[Reservation]],Reservations[Id],0))</f>
        <v>7</v>
      </c>
      <c r="E4883">
        <f>INDEX(Reservations[Screening],MATCH(SeatReservations[[#This Row],[Reservation]],Reservations[Id],0))</f>
        <v>259</v>
      </c>
      <c r="F4883">
        <f t="shared" si="76"/>
        <v>1</v>
      </c>
      <c r="G4883">
        <f>INDEX(Seat!E:E,MATCH(SeatReservations!C4883,Seat!A:A,0))</f>
        <v>0</v>
      </c>
    </row>
    <row r="4884" spans="1:7" x14ac:dyDescent="0.25">
      <c r="A4884">
        <v>4883</v>
      </c>
      <c r="B4884">
        <v>567</v>
      </c>
      <c r="C4884">
        <v>891</v>
      </c>
      <c r="D4884">
        <f>INDEX(Reservations[Hall (won''t be transferred to database)],MATCH(SeatReservations[[#This Row],[Reservation]],Reservations[Id],0))</f>
        <v>4</v>
      </c>
      <c r="E4884">
        <f>INDEX(Reservations[Screening],MATCH(SeatReservations[[#This Row],[Reservation]],Reservations[Id],0))</f>
        <v>671</v>
      </c>
      <c r="F4884">
        <f t="shared" si="76"/>
        <v>1</v>
      </c>
      <c r="G4884">
        <f>INDEX(Seat!E:E,MATCH(SeatReservations!C4884,Seat!A:A,0))</f>
        <v>0</v>
      </c>
    </row>
    <row r="4885" spans="1:7" x14ac:dyDescent="0.25">
      <c r="A4885">
        <v>4884</v>
      </c>
      <c r="B4885">
        <v>2269</v>
      </c>
      <c r="C4885">
        <v>1036</v>
      </c>
      <c r="D4885">
        <f>INDEX(Reservations[Hall (won''t be transferred to database)],MATCH(SeatReservations[[#This Row],[Reservation]],Reservations[Id],0))</f>
        <v>5</v>
      </c>
      <c r="E4885">
        <f>INDEX(Reservations[Screening],MATCH(SeatReservations[[#This Row],[Reservation]],Reservations[Id],0))</f>
        <v>655</v>
      </c>
      <c r="F4885">
        <f t="shared" si="76"/>
        <v>1</v>
      </c>
      <c r="G4885">
        <f>INDEX(Seat!E:E,MATCH(SeatReservations!C4885,Seat!A:A,0))</f>
        <v>0</v>
      </c>
    </row>
    <row r="4886" spans="1:7" x14ac:dyDescent="0.25">
      <c r="A4886">
        <v>4885</v>
      </c>
      <c r="B4886">
        <v>764</v>
      </c>
      <c r="C4886">
        <v>599</v>
      </c>
      <c r="D4886">
        <f>INDEX(Reservations[Hall (won''t be transferred to database)],MATCH(SeatReservations[[#This Row],[Reservation]],Reservations[Id],0))</f>
        <v>3</v>
      </c>
      <c r="E4886">
        <f>INDEX(Reservations[Screening],MATCH(SeatReservations[[#This Row],[Reservation]],Reservations[Id],0))</f>
        <v>753</v>
      </c>
      <c r="F4886">
        <f t="shared" si="76"/>
        <v>1</v>
      </c>
      <c r="G4886">
        <f>INDEX(Seat!E:E,MATCH(SeatReservations!C4886,Seat!A:A,0))</f>
        <v>0</v>
      </c>
    </row>
    <row r="4887" spans="1:7" x14ac:dyDescent="0.25">
      <c r="A4887">
        <v>4886</v>
      </c>
      <c r="B4887">
        <v>1697</v>
      </c>
      <c r="C4887">
        <v>1378</v>
      </c>
      <c r="D4887">
        <f>INDEX(Reservations[Hall (won''t be transferred to database)],MATCH(SeatReservations[[#This Row],[Reservation]],Reservations[Id],0))</f>
        <v>10</v>
      </c>
      <c r="E4887">
        <f>INDEX(Reservations[Screening],MATCH(SeatReservations[[#This Row],[Reservation]],Reservations[Id],0))</f>
        <v>162</v>
      </c>
      <c r="F4887">
        <f t="shared" si="76"/>
        <v>2</v>
      </c>
      <c r="G4887">
        <f>INDEX(Seat!E:E,MATCH(SeatReservations!C4887,Seat!A:A,0))</f>
        <v>0</v>
      </c>
    </row>
    <row r="4888" spans="1:7" x14ac:dyDescent="0.25">
      <c r="A4888">
        <v>4887</v>
      </c>
      <c r="B4888">
        <v>2017</v>
      </c>
      <c r="C4888">
        <v>908</v>
      </c>
      <c r="D4888">
        <f>INDEX(Reservations[Hall (won''t be transferred to database)],MATCH(SeatReservations[[#This Row],[Reservation]],Reservations[Id],0))</f>
        <v>4</v>
      </c>
      <c r="E4888">
        <f>INDEX(Reservations[Screening],MATCH(SeatReservations[[#This Row],[Reservation]],Reservations[Id],0))</f>
        <v>798</v>
      </c>
      <c r="F4888">
        <f t="shared" si="76"/>
        <v>1</v>
      </c>
      <c r="G4888">
        <f>INDEX(Seat!E:E,MATCH(SeatReservations!C4888,Seat!A:A,0))</f>
        <v>0</v>
      </c>
    </row>
    <row r="4889" spans="1:7" x14ac:dyDescent="0.25">
      <c r="A4889">
        <v>4888</v>
      </c>
      <c r="B4889">
        <v>2567</v>
      </c>
      <c r="C4889">
        <v>794</v>
      </c>
      <c r="D4889">
        <f>INDEX(Reservations[Hall (won''t be transferred to database)],MATCH(SeatReservations[[#This Row],[Reservation]],Reservations[Id],0))</f>
        <v>4</v>
      </c>
      <c r="E4889">
        <f>INDEX(Reservations[Screening],MATCH(SeatReservations[[#This Row],[Reservation]],Reservations[Id],0))</f>
        <v>671</v>
      </c>
      <c r="F4889">
        <f t="shared" si="76"/>
        <v>1</v>
      </c>
      <c r="G4889">
        <f>INDEX(Seat!E:E,MATCH(SeatReservations!C4889,Seat!A:A,0))</f>
        <v>0</v>
      </c>
    </row>
    <row r="4890" spans="1:7" x14ac:dyDescent="0.25">
      <c r="A4890">
        <v>4889</v>
      </c>
      <c r="B4890">
        <v>1999</v>
      </c>
      <c r="C4890">
        <v>1246</v>
      </c>
      <c r="D4890">
        <f>INDEX(Reservations[Hall (won''t be transferred to database)],MATCH(SeatReservations[[#This Row],[Reservation]],Reservations[Id],0))</f>
        <v>7</v>
      </c>
      <c r="E4890">
        <f>INDEX(Reservations[Screening],MATCH(SeatReservations[[#This Row],[Reservation]],Reservations[Id],0))</f>
        <v>203</v>
      </c>
      <c r="F4890">
        <f t="shared" si="76"/>
        <v>1</v>
      </c>
      <c r="G4890">
        <f>INDEX(Seat!E:E,MATCH(SeatReservations!C4890,Seat!A:A,0))</f>
        <v>0</v>
      </c>
    </row>
    <row r="4891" spans="1:7" x14ac:dyDescent="0.25">
      <c r="A4891">
        <v>4890</v>
      </c>
      <c r="B4891">
        <v>2062</v>
      </c>
      <c r="C4891">
        <v>693</v>
      </c>
      <c r="D4891">
        <f>INDEX(Reservations[Hall (won''t be transferred to database)],MATCH(SeatReservations[[#This Row],[Reservation]],Reservations[Id],0))</f>
        <v>3</v>
      </c>
      <c r="E4891">
        <f>INDEX(Reservations[Screening],MATCH(SeatReservations[[#This Row],[Reservation]],Reservations[Id],0))</f>
        <v>753</v>
      </c>
      <c r="F4891">
        <f t="shared" si="76"/>
        <v>1</v>
      </c>
      <c r="G4891">
        <f>INDEX(Seat!E:E,MATCH(SeatReservations!C4891,Seat!A:A,0))</f>
        <v>0</v>
      </c>
    </row>
    <row r="4892" spans="1:7" x14ac:dyDescent="0.25">
      <c r="A4892">
        <v>4891</v>
      </c>
      <c r="B4892">
        <v>2992</v>
      </c>
      <c r="C4892">
        <v>120</v>
      </c>
      <c r="D4892">
        <f>INDEX(Reservations[Hall (won''t be transferred to database)],MATCH(SeatReservations[[#This Row],[Reservation]],Reservations[Id],0))</f>
        <v>1</v>
      </c>
      <c r="E4892">
        <f>INDEX(Reservations[Screening],MATCH(SeatReservations[[#This Row],[Reservation]],Reservations[Id],0))</f>
        <v>765</v>
      </c>
      <c r="F4892">
        <f t="shared" si="76"/>
        <v>1</v>
      </c>
      <c r="G4892">
        <f>INDEX(Seat!E:E,MATCH(SeatReservations!C4892,Seat!A:A,0))</f>
        <v>0</v>
      </c>
    </row>
    <row r="4893" spans="1:7" x14ac:dyDescent="0.25">
      <c r="A4893">
        <v>4892</v>
      </c>
      <c r="B4893">
        <v>2640</v>
      </c>
      <c r="C4893">
        <v>3</v>
      </c>
      <c r="D4893">
        <f>INDEX(Reservations[Hall (won''t be transferred to database)],MATCH(SeatReservations[[#This Row],[Reservation]],Reservations[Id],0))</f>
        <v>1</v>
      </c>
      <c r="E4893">
        <f>INDEX(Reservations[Screening],MATCH(SeatReservations[[#This Row],[Reservation]],Reservations[Id],0))</f>
        <v>810</v>
      </c>
      <c r="F4893">
        <f t="shared" si="76"/>
        <v>1</v>
      </c>
      <c r="G4893">
        <f>INDEX(Seat!E:E,MATCH(SeatReservations!C4893,Seat!A:A,0))</f>
        <v>0</v>
      </c>
    </row>
    <row r="4894" spans="1:7" x14ac:dyDescent="0.25">
      <c r="A4894">
        <v>4893</v>
      </c>
      <c r="B4894">
        <v>1534</v>
      </c>
      <c r="C4894">
        <v>978</v>
      </c>
      <c r="D4894">
        <f>INDEX(Reservations[Hall (won''t be transferred to database)],MATCH(SeatReservations[[#This Row],[Reservation]],Reservations[Id],0))</f>
        <v>5</v>
      </c>
      <c r="E4894">
        <f>INDEX(Reservations[Screening],MATCH(SeatReservations[[#This Row],[Reservation]],Reservations[Id],0))</f>
        <v>127</v>
      </c>
      <c r="F4894">
        <f t="shared" si="76"/>
        <v>2</v>
      </c>
      <c r="G4894">
        <f>INDEX(Seat!E:E,MATCH(SeatReservations!C4894,Seat!A:A,0))</f>
        <v>0</v>
      </c>
    </row>
    <row r="4895" spans="1:7" x14ac:dyDescent="0.25">
      <c r="A4895">
        <v>4894</v>
      </c>
      <c r="B4895">
        <v>1282</v>
      </c>
      <c r="C4895">
        <v>1222</v>
      </c>
      <c r="D4895">
        <f>INDEX(Reservations[Hall (won''t be transferred to database)],MATCH(SeatReservations[[#This Row],[Reservation]],Reservations[Id],0))</f>
        <v>7</v>
      </c>
      <c r="E4895">
        <f>INDEX(Reservations[Screening],MATCH(SeatReservations[[#This Row],[Reservation]],Reservations[Id],0))</f>
        <v>275</v>
      </c>
      <c r="F4895">
        <f t="shared" si="76"/>
        <v>1</v>
      </c>
      <c r="G4895">
        <f>INDEX(Seat!E:E,MATCH(SeatReservations!C4895,Seat!A:A,0))</f>
        <v>0</v>
      </c>
    </row>
    <row r="4896" spans="1:7" x14ac:dyDescent="0.25">
      <c r="A4896">
        <v>4895</v>
      </c>
      <c r="B4896">
        <v>1732</v>
      </c>
      <c r="C4896">
        <v>394</v>
      </c>
      <c r="D4896">
        <f>INDEX(Reservations[Hall (won''t be transferred to database)],MATCH(SeatReservations[[#This Row],[Reservation]],Reservations[Id],0))</f>
        <v>2</v>
      </c>
      <c r="E4896">
        <f>INDEX(Reservations[Screening],MATCH(SeatReservations[[#This Row],[Reservation]],Reservations[Id],0))</f>
        <v>138</v>
      </c>
      <c r="F4896">
        <f t="shared" si="76"/>
        <v>1</v>
      </c>
      <c r="G4896">
        <f>INDEX(Seat!E:E,MATCH(SeatReservations!C4896,Seat!A:A,0))</f>
        <v>0</v>
      </c>
    </row>
    <row r="4897" spans="1:7" x14ac:dyDescent="0.25">
      <c r="A4897">
        <v>4896</v>
      </c>
      <c r="B4897">
        <v>422</v>
      </c>
      <c r="C4897">
        <v>238</v>
      </c>
      <c r="D4897">
        <f>INDEX(Reservations[Hall (won''t be transferred to database)],MATCH(SeatReservations[[#This Row],[Reservation]],Reservations[Id],0))</f>
        <v>1</v>
      </c>
      <c r="E4897">
        <f>INDEX(Reservations[Screening],MATCH(SeatReservations[[#This Row],[Reservation]],Reservations[Id],0))</f>
        <v>622</v>
      </c>
      <c r="F4897">
        <f t="shared" si="76"/>
        <v>1</v>
      </c>
      <c r="G4897">
        <f>INDEX(Seat!E:E,MATCH(SeatReservations!C4897,Seat!A:A,0))</f>
        <v>0</v>
      </c>
    </row>
    <row r="4898" spans="1:7" x14ac:dyDescent="0.25">
      <c r="A4898">
        <v>4897</v>
      </c>
      <c r="B4898">
        <v>2975</v>
      </c>
      <c r="C4898">
        <v>392</v>
      </c>
      <c r="D4898">
        <f>INDEX(Reservations[Hall (won''t be transferred to database)],MATCH(SeatReservations[[#This Row],[Reservation]],Reservations[Id],0))</f>
        <v>2</v>
      </c>
      <c r="E4898">
        <f>INDEX(Reservations[Screening],MATCH(SeatReservations[[#This Row],[Reservation]],Reservations[Id],0))</f>
        <v>788</v>
      </c>
      <c r="F4898">
        <f t="shared" si="76"/>
        <v>1</v>
      </c>
      <c r="G4898">
        <f>INDEX(Seat!E:E,MATCH(SeatReservations!C4898,Seat!A:A,0))</f>
        <v>0</v>
      </c>
    </row>
    <row r="4899" spans="1:7" x14ac:dyDescent="0.25">
      <c r="A4899">
        <v>4898</v>
      </c>
      <c r="B4899">
        <v>2427</v>
      </c>
      <c r="C4899">
        <v>855</v>
      </c>
      <c r="D4899">
        <f>INDEX(Reservations[Hall (won''t be transferred to database)],MATCH(SeatReservations[[#This Row],[Reservation]],Reservations[Id],0))</f>
        <v>4</v>
      </c>
      <c r="E4899">
        <f>INDEX(Reservations[Screening],MATCH(SeatReservations[[#This Row],[Reservation]],Reservations[Id],0))</f>
        <v>738</v>
      </c>
      <c r="F4899">
        <f t="shared" si="76"/>
        <v>1</v>
      </c>
      <c r="G4899">
        <f>INDEX(Seat!E:E,MATCH(SeatReservations!C4899,Seat!A:A,0))</f>
        <v>0</v>
      </c>
    </row>
    <row r="4900" spans="1:7" x14ac:dyDescent="0.25">
      <c r="A4900">
        <v>4899</v>
      </c>
      <c r="B4900">
        <v>1880</v>
      </c>
      <c r="C4900">
        <v>796</v>
      </c>
      <c r="D4900">
        <f>INDEX(Reservations[Hall (won''t be transferred to database)],MATCH(SeatReservations[[#This Row],[Reservation]],Reservations[Id],0))</f>
        <v>4</v>
      </c>
      <c r="E4900">
        <f>INDEX(Reservations[Screening],MATCH(SeatReservations[[#This Row],[Reservation]],Reservations[Id],0))</f>
        <v>108</v>
      </c>
      <c r="F4900">
        <f t="shared" si="76"/>
        <v>1</v>
      </c>
      <c r="G4900">
        <f>INDEX(Seat!E:E,MATCH(SeatReservations!C4900,Seat!A:A,0))</f>
        <v>0</v>
      </c>
    </row>
    <row r="4901" spans="1:7" x14ac:dyDescent="0.25">
      <c r="A4901">
        <v>4900</v>
      </c>
      <c r="B4901">
        <v>1775</v>
      </c>
      <c r="C4901">
        <v>1092</v>
      </c>
      <c r="D4901">
        <f>INDEX(Reservations[Hall (won''t be transferred to database)],MATCH(SeatReservations[[#This Row],[Reservation]],Reservations[Id],0))</f>
        <v>6</v>
      </c>
      <c r="E4901">
        <f>INDEX(Reservations[Screening],MATCH(SeatReservations[[#This Row],[Reservation]],Reservations[Id],0))</f>
        <v>206</v>
      </c>
      <c r="F4901">
        <f t="shared" si="76"/>
        <v>1</v>
      </c>
      <c r="G4901">
        <f>INDEX(Seat!E:E,MATCH(SeatReservations!C4901,Seat!A:A,0))</f>
        <v>0</v>
      </c>
    </row>
    <row r="4902" spans="1:7" x14ac:dyDescent="0.25">
      <c r="A4902">
        <v>4901</v>
      </c>
      <c r="B4902">
        <v>1076</v>
      </c>
      <c r="C4902">
        <v>250</v>
      </c>
      <c r="D4902">
        <f>INDEX(Reservations[Hall (won''t be transferred to database)],MATCH(SeatReservations[[#This Row],[Reservation]],Reservations[Id],0))</f>
        <v>2</v>
      </c>
      <c r="E4902">
        <f>INDEX(Reservations[Screening],MATCH(SeatReservations[[#This Row],[Reservation]],Reservations[Id],0))</f>
        <v>12</v>
      </c>
      <c r="F4902">
        <f t="shared" si="76"/>
        <v>1</v>
      </c>
      <c r="G4902">
        <f>INDEX(Seat!E:E,MATCH(SeatReservations!C4902,Seat!A:A,0))</f>
        <v>0</v>
      </c>
    </row>
    <row r="4903" spans="1:7" x14ac:dyDescent="0.25">
      <c r="A4903">
        <v>4902</v>
      </c>
      <c r="B4903">
        <v>2309</v>
      </c>
      <c r="C4903">
        <v>1388</v>
      </c>
      <c r="D4903">
        <f>INDEX(Reservations[Hall (won''t be transferred to database)],MATCH(SeatReservations[[#This Row],[Reservation]],Reservations[Id],0))</f>
        <v>10</v>
      </c>
      <c r="E4903">
        <f>INDEX(Reservations[Screening],MATCH(SeatReservations[[#This Row],[Reservation]],Reservations[Id],0))</f>
        <v>794</v>
      </c>
      <c r="F4903">
        <f t="shared" si="76"/>
        <v>1</v>
      </c>
      <c r="G4903">
        <f>INDEX(Seat!E:E,MATCH(SeatReservations!C4903,Seat!A:A,0))</f>
        <v>0</v>
      </c>
    </row>
    <row r="4904" spans="1:7" x14ac:dyDescent="0.25">
      <c r="A4904">
        <v>4903</v>
      </c>
      <c r="B4904">
        <v>491</v>
      </c>
      <c r="C4904">
        <v>1365</v>
      </c>
      <c r="D4904">
        <f>INDEX(Reservations[Hall (won''t be transferred to database)],MATCH(SeatReservations[[#This Row],[Reservation]],Reservations[Id],0))</f>
        <v>9</v>
      </c>
      <c r="E4904">
        <f>INDEX(Reservations[Screening],MATCH(SeatReservations[[#This Row],[Reservation]],Reservations[Id],0))</f>
        <v>611</v>
      </c>
      <c r="F4904">
        <f t="shared" si="76"/>
        <v>1</v>
      </c>
      <c r="G4904">
        <f>INDEX(Seat!E:E,MATCH(SeatReservations!C4904,Seat!A:A,0))</f>
        <v>0</v>
      </c>
    </row>
    <row r="4905" spans="1:7" x14ac:dyDescent="0.25">
      <c r="A4905">
        <v>4904</v>
      </c>
      <c r="B4905">
        <v>384</v>
      </c>
      <c r="C4905">
        <v>1413</v>
      </c>
      <c r="D4905">
        <f>INDEX(Reservations[Hall (won''t be transferred to database)],MATCH(SeatReservations[[#This Row],[Reservation]],Reservations[Id],0))</f>
        <v>10</v>
      </c>
      <c r="E4905">
        <f>INDEX(Reservations[Screening],MATCH(SeatReservations[[#This Row],[Reservation]],Reservations[Id],0))</f>
        <v>682</v>
      </c>
      <c r="F4905">
        <f t="shared" si="76"/>
        <v>2</v>
      </c>
      <c r="G4905">
        <f>INDEX(Seat!E:E,MATCH(SeatReservations!C4905,Seat!A:A,0))</f>
        <v>0</v>
      </c>
    </row>
    <row r="4906" spans="1:7" x14ac:dyDescent="0.25">
      <c r="A4906">
        <v>4905</v>
      </c>
      <c r="B4906">
        <v>340</v>
      </c>
      <c r="C4906">
        <v>1324</v>
      </c>
      <c r="D4906">
        <f>INDEX(Reservations[Hall (won''t be transferred to database)],MATCH(SeatReservations[[#This Row],[Reservation]],Reservations[Id],0))</f>
        <v>9</v>
      </c>
      <c r="E4906">
        <f>INDEX(Reservations[Screening],MATCH(SeatReservations[[#This Row],[Reservation]],Reservations[Id],0))</f>
        <v>821</v>
      </c>
      <c r="F4906">
        <f t="shared" si="76"/>
        <v>1</v>
      </c>
      <c r="G4906">
        <f>INDEX(Seat!E:E,MATCH(SeatReservations!C4906,Seat!A:A,0))</f>
        <v>0</v>
      </c>
    </row>
    <row r="4907" spans="1:7" x14ac:dyDescent="0.25">
      <c r="A4907">
        <v>4906</v>
      </c>
      <c r="B4907">
        <v>313</v>
      </c>
      <c r="C4907">
        <v>1394</v>
      </c>
      <c r="D4907">
        <f>INDEX(Reservations[Hall (won''t be transferred to database)],MATCH(SeatReservations[[#This Row],[Reservation]],Reservations[Id],0))</f>
        <v>10</v>
      </c>
      <c r="E4907">
        <f>INDEX(Reservations[Screening],MATCH(SeatReservations[[#This Row],[Reservation]],Reservations[Id],0))</f>
        <v>667</v>
      </c>
      <c r="F4907">
        <f t="shared" si="76"/>
        <v>1</v>
      </c>
      <c r="G4907">
        <f>INDEX(Seat!E:E,MATCH(SeatReservations!C4907,Seat!A:A,0))</f>
        <v>0</v>
      </c>
    </row>
    <row r="4908" spans="1:7" x14ac:dyDescent="0.25">
      <c r="A4908">
        <v>4907</v>
      </c>
      <c r="B4908">
        <v>2609</v>
      </c>
      <c r="C4908">
        <v>129</v>
      </c>
      <c r="D4908">
        <f>INDEX(Reservations[Hall (won''t be transferred to database)],MATCH(SeatReservations[[#This Row],[Reservation]],Reservations[Id],0))</f>
        <v>1</v>
      </c>
      <c r="E4908">
        <f>INDEX(Reservations[Screening],MATCH(SeatReservations[[#This Row],[Reservation]],Reservations[Id],0))</f>
        <v>735</v>
      </c>
      <c r="F4908">
        <f t="shared" si="76"/>
        <v>1</v>
      </c>
      <c r="G4908">
        <f>INDEX(Seat!E:E,MATCH(SeatReservations!C4908,Seat!A:A,0))</f>
        <v>0</v>
      </c>
    </row>
    <row r="4909" spans="1:7" x14ac:dyDescent="0.25">
      <c r="A4909">
        <v>4908</v>
      </c>
      <c r="B4909">
        <v>2159</v>
      </c>
      <c r="C4909">
        <v>877</v>
      </c>
      <c r="D4909">
        <f>INDEX(Reservations[Hall (won''t be transferred to database)],MATCH(SeatReservations[[#This Row],[Reservation]],Reservations[Id],0))</f>
        <v>4</v>
      </c>
      <c r="E4909">
        <f>INDEX(Reservations[Screening],MATCH(SeatReservations[[#This Row],[Reservation]],Reservations[Id],0))</f>
        <v>777</v>
      </c>
      <c r="F4909">
        <f t="shared" si="76"/>
        <v>1</v>
      </c>
      <c r="G4909">
        <f>INDEX(Seat!E:E,MATCH(SeatReservations!C4909,Seat!A:A,0))</f>
        <v>0</v>
      </c>
    </row>
    <row r="4910" spans="1:7" x14ac:dyDescent="0.25">
      <c r="A4910">
        <v>4909</v>
      </c>
      <c r="B4910">
        <v>997</v>
      </c>
      <c r="C4910">
        <v>1345</v>
      </c>
      <c r="D4910">
        <f>INDEX(Reservations[Hall (won''t be transferred to database)],MATCH(SeatReservations[[#This Row],[Reservation]],Reservations[Id],0))</f>
        <v>9</v>
      </c>
      <c r="E4910">
        <f>INDEX(Reservations[Screening],MATCH(SeatReservations[[#This Row],[Reservation]],Reservations[Id],0))</f>
        <v>686</v>
      </c>
      <c r="F4910">
        <f t="shared" si="76"/>
        <v>1</v>
      </c>
      <c r="G4910">
        <f>INDEX(Seat!E:E,MATCH(SeatReservations!C4910,Seat!A:A,0))</f>
        <v>0</v>
      </c>
    </row>
    <row r="4911" spans="1:7" x14ac:dyDescent="0.25">
      <c r="A4911">
        <v>4910</v>
      </c>
      <c r="B4911">
        <v>2922</v>
      </c>
      <c r="C4911">
        <v>1135</v>
      </c>
      <c r="D4911">
        <f>INDEX(Reservations[Hall (won''t be transferred to database)],MATCH(SeatReservations[[#This Row],[Reservation]],Reservations[Id],0))</f>
        <v>6</v>
      </c>
      <c r="E4911">
        <f>INDEX(Reservations[Screening],MATCH(SeatReservations[[#This Row],[Reservation]],Reservations[Id],0))</f>
        <v>703</v>
      </c>
      <c r="F4911">
        <f t="shared" si="76"/>
        <v>1</v>
      </c>
      <c r="G4911">
        <f>INDEX(Seat!E:E,MATCH(SeatReservations!C4911,Seat!A:A,0))</f>
        <v>0</v>
      </c>
    </row>
    <row r="4912" spans="1:7" x14ac:dyDescent="0.25">
      <c r="A4912">
        <v>4911</v>
      </c>
      <c r="B4912">
        <v>684</v>
      </c>
      <c r="C4912">
        <v>1363</v>
      </c>
      <c r="D4912">
        <f>INDEX(Reservations[Hall (won''t be transferred to database)],MATCH(SeatReservations[[#This Row],[Reservation]],Reservations[Id],0))</f>
        <v>9</v>
      </c>
      <c r="E4912">
        <f>INDEX(Reservations[Screening],MATCH(SeatReservations[[#This Row],[Reservation]],Reservations[Id],0))</f>
        <v>811</v>
      </c>
      <c r="F4912">
        <f t="shared" si="76"/>
        <v>1</v>
      </c>
      <c r="G4912">
        <f>INDEX(Seat!E:E,MATCH(SeatReservations!C4912,Seat!A:A,0))</f>
        <v>0</v>
      </c>
    </row>
    <row r="4913" spans="1:7" x14ac:dyDescent="0.25">
      <c r="A4913">
        <v>4912</v>
      </c>
      <c r="B4913">
        <v>1993</v>
      </c>
      <c r="C4913">
        <v>177</v>
      </c>
      <c r="D4913">
        <f>INDEX(Reservations[Hall (won''t be transferred to database)],MATCH(SeatReservations[[#This Row],[Reservation]],Reservations[Id],0))</f>
        <v>1</v>
      </c>
      <c r="E4913">
        <f>INDEX(Reservations[Screening],MATCH(SeatReservations[[#This Row],[Reservation]],Reservations[Id],0))</f>
        <v>148</v>
      </c>
      <c r="F4913">
        <f t="shared" si="76"/>
        <v>1</v>
      </c>
      <c r="G4913">
        <f>INDEX(Seat!E:E,MATCH(SeatReservations!C4913,Seat!A:A,0))</f>
        <v>0</v>
      </c>
    </row>
    <row r="4914" spans="1:7" x14ac:dyDescent="0.25">
      <c r="A4914">
        <v>4913</v>
      </c>
      <c r="B4914">
        <v>351</v>
      </c>
      <c r="C4914">
        <v>472</v>
      </c>
      <c r="D4914">
        <f>INDEX(Reservations[Hall (won''t be transferred to database)],MATCH(SeatReservations[[#This Row],[Reservation]],Reservations[Id],0))</f>
        <v>2</v>
      </c>
      <c r="E4914">
        <f>INDEX(Reservations[Screening],MATCH(SeatReservations[[#This Row],[Reservation]],Reservations[Id],0))</f>
        <v>669</v>
      </c>
      <c r="F4914">
        <f t="shared" si="76"/>
        <v>1</v>
      </c>
      <c r="G4914">
        <f>INDEX(Seat!E:E,MATCH(SeatReservations!C4914,Seat!A:A,0))</f>
        <v>0</v>
      </c>
    </row>
    <row r="4915" spans="1:7" x14ac:dyDescent="0.25">
      <c r="A4915">
        <v>4914</v>
      </c>
      <c r="B4915">
        <v>1264</v>
      </c>
      <c r="C4915">
        <v>1333</v>
      </c>
      <c r="D4915">
        <f>INDEX(Reservations[Hall (won''t be transferred to database)],MATCH(SeatReservations[[#This Row],[Reservation]],Reservations[Id],0))</f>
        <v>9</v>
      </c>
      <c r="E4915">
        <f>INDEX(Reservations[Screening],MATCH(SeatReservations[[#This Row],[Reservation]],Reservations[Id],0))</f>
        <v>298</v>
      </c>
      <c r="F4915">
        <f t="shared" si="76"/>
        <v>1</v>
      </c>
      <c r="G4915">
        <f>INDEX(Seat!E:E,MATCH(SeatReservations!C4915,Seat!A:A,0))</f>
        <v>0</v>
      </c>
    </row>
    <row r="4916" spans="1:7" x14ac:dyDescent="0.25">
      <c r="A4916">
        <v>4915</v>
      </c>
      <c r="B4916">
        <v>1142</v>
      </c>
      <c r="C4916">
        <v>1396</v>
      </c>
      <c r="D4916">
        <f>INDEX(Reservations[Hall (won''t be transferred to database)],MATCH(SeatReservations[[#This Row],[Reservation]],Reservations[Id],0))</f>
        <v>10</v>
      </c>
      <c r="E4916">
        <f>INDEX(Reservations[Screening],MATCH(SeatReservations[[#This Row],[Reservation]],Reservations[Id],0))</f>
        <v>53</v>
      </c>
      <c r="F4916">
        <f t="shared" si="76"/>
        <v>1</v>
      </c>
      <c r="G4916">
        <f>INDEX(Seat!E:E,MATCH(SeatReservations!C4916,Seat!A:A,0))</f>
        <v>0</v>
      </c>
    </row>
    <row r="4917" spans="1:7" x14ac:dyDescent="0.25">
      <c r="A4917">
        <v>4916</v>
      </c>
      <c r="B4917">
        <v>48</v>
      </c>
      <c r="C4917">
        <v>1102</v>
      </c>
      <c r="D4917">
        <f>INDEX(Reservations[Hall (won''t be transferred to database)],MATCH(SeatReservations[[#This Row],[Reservation]],Reservations[Id],0))</f>
        <v>6</v>
      </c>
      <c r="E4917">
        <f>INDEX(Reservations[Screening],MATCH(SeatReservations[[#This Row],[Reservation]],Reservations[Id],0))</f>
        <v>703</v>
      </c>
      <c r="F4917">
        <f t="shared" si="76"/>
        <v>1</v>
      </c>
      <c r="G4917">
        <f>INDEX(Seat!E:E,MATCH(SeatReservations!C4917,Seat!A:A,0))</f>
        <v>0</v>
      </c>
    </row>
    <row r="4918" spans="1:7" x14ac:dyDescent="0.25">
      <c r="A4918">
        <v>4917</v>
      </c>
      <c r="B4918">
        <v>1929</v>
      </c>
      <c r="C4918">
        <v>28</v>
      </c>
      <c r="D4918">
        <f>INDEX(Reservations[Hall (won''t be transferred to database)],MATCH(SeatReservations[[#This Row],[Reservation]],Reservations[Id],0))</f>
        <v>1</v>
      </c>
      <c r="E4918">
        <f>INDEX(Reservations[Screening],MATCH(SeatReservations[[#This Row],[Reservation]],Reservations[Id],0))</f>
        <v>48</v>
      </c>
      <c r="F4918">
        <f t="shared" si="76"/>
        <v>1</v>
      </c>
      <c r="G4918">
        <f>INDEX(Seat!E:E,MATCH(SeatReservations!C4918,Seat!A:A,0))</f>
        <v>0</v>
      </c>
    </row>
    <row r="4919" spans="1:7" x14ac:dyDescent="0.25">
      <c r="A4919">
        <v>4918</v>
      </c>
      <c r="B4919">
        <v>2595</v>
      </c>
      <c r="C4919">
        <v>159</v>
      </c>
      <c r="D4919">
        <f>INDEX(Reservations[Hall (won''t be transferred to database)],MATCH(SeatReservations[[#This Row],[Reservation]],Reservations[Id],0))</f>
        <v>1</v>
      </c>
      <c r="E4919">
        <f>INDEX(Reservations[Screening],MATCH(SeatReservations[[#This Row],[Reservation]],Reservations[Id],0))</f>
        <v>772</v>
      </c>
      <c r="F4919">
        <f t="shared" si="76"/>
        <v>2</v>
      </c>
      <c r="G4919">
        <f>INDEX(Seat!E:E,MATCH(SeatReservations!C4919,Seat!A:A,0))</f>
        <v>0</v>
      </c>
    </row>
    <row r="4920" spans="1:7" x14ac:dyDescent="0.25">
      <c r="A4920">
        <v>4919</v>
      </c>
      <c r="B4920">
        <v>739</v>
      </c>
      <c r="C4920">
        <v>1109</v>
      </c>
      <c r="D4920">
        <f>INDEX(Reservations[Hall (won''t be transferred to database)],MATCH(SeatReservations[[#This Row],[Reservation]],Reservations[Id],0))</f>
        <v>6</v>
      </c>
      <c r="E4920">
        <f>INDEX(Reservations[Screening],MATCH(SeatReservations[[#This Row],[Reservation]],Reservations[Id],0))</f>
        <v>624</v>
      </c>
      <c r="F4920">
        <f t="shared" si="76"/>
        <v>1</v>
      </c>
      <c r="G4920">
        <f>INDEX(Seat!E:E,MATCH(SeatReservations!C4920,Seat!A:A,0))</f>
        <v>0</v>
      </c>
    </row>
    <row r="4921" spans="1:7" x14ac:dyDescent="0.25">
      <c r="A4921">
        <v>4920</v>
      </c>
      <c r="B4921">
        <v>2295</v>
      </c>
      <c r="C4921">
        <v>1389</v>
      </c>
      <c r="D4921">
        <f>INDEX(Reservations[Hall (won''t be transferred to database)],MATCH(SeatReservations[[#This Row],[Reservation]],Reservations[Id],0))</f>
        <v>10</v>
      </c>
      <c r="E4921">
        <f>INDEX(Reservations[Screening],MATCH(SeatReservations[[#This Row],[Reservation]],Reservations[Id],0))</f>
        <v>662</v>
      </c>
      <c r="F4921">
        <f t="shared" si="76"/>
        <v>1</v>
      </c>
      <c r="G4921">
        <f>INDEX(Seat!E:E,MATCH(SeatReservations!C4921,Seat!A:A,0))</f>
        <v>0</v>
      </c>
    </row>
    <row r="4922" spans="1:7" x14ac:dyDescent="0.25">
      <c r="A4922">
        <v>4921</v>
      </c>
      <c r="B4922">
        <v>92</v>
      </c>
      <c r="C4922">
        <v>1160</v>
      </c>
      <c r="D4922">
        <f>INDEX(Reservations[Hall (won''t be transferred to database)],MATCH(SeatReservations[[#This Row],[Reservation]],Reservations[Id],0))</f>
        <v>6</v>
      </c>
      <c r="E4922">
        <f>INDEX(Reservations[Screening],MATCH(SeatReservations[[#This Row],[Reservation]],Reservations[Id],0))</f>
        <v>724</v>
      </c>
      <c r="F4922">
        <f t="shared" si="76"/>
        <v>1</v>
      </c>
      <c r="G4922">
        <f>INDEX(Seat!E:E,MATCH(SeatReservations!C4922,Seat!A:A,0))</f>
        <v>0</v>
      </c>
    </row>
    <row r="4923" spans="1:7" x14ac:dyDescent="0.25">
      <c r="A4923">
        <v>4922</v>
      </c>
      <c r="B4923">
        <v>1776</v>
      </c>
      <c r="C4923">
        <v>1334</v>
      </c>
      <c r="D4923">
        <f>INDEX(Reservations[Hall (won''t be transferred to database)],MATCH(SeatReservations[[#This Row],[Reservation]],Reservations[Id],0))</f>
        <v>9</v>
      </c>
      <c r="E4923">
        <f>INDEX(Reservations[Screening],MATCH(SeatReservations[[#This Row],[Reservation]],Reservations[Id],0))</f>
        <v>139</v>
      </c>
      <c r="F4923">
        <f t="shared" si="76"/>
        <v>1</v>
      </c>
      <c r="G4923">
        <f>INDEX(Seat!E:E,MATCH(SeatReservations!C4923,Seat!A:A,0))</f>
        <v>0</v>
      </c>
    </row>
    <row r="4924" spans="1:7" x14ac:dyDescent="0.25">
      <c r="A4924">
        <v>4923</v>
      </c>
      <c r="B4924">
        <v>1564</v>
      </c>
      <c r="C4924">
        <v>1200</v>
      </c>
      <c r="D4924">
        <f>INDEX(Reservations[Hall (won''t be transferred to database)],MATCH(SeatReservations[[#This Row],[Reservation]],Reservations[Id],0))</f>
        <v>7</v>
      </c>
      <c r="E4924">
        <f>INDEX(Reservations[Screening],MATCH(SeatReservations[[#This Row],[Reservation]],Reservations[Id],0))</f>
        <v>228</v>
      </c>
      <c r="F4924">
        <f t="shared" si="76"/>
        <v>1</v>
      </c>
      <c r="G4924">
        <f>INDEX(Seat!E:E,MATCH(SeatReservations!C4924,Seat!A:A,0))</f>
        <v>0</v>
      </c>
    </row>
    <row r="4925" spans="1:7" x14ac:dyDescent="0.25">
      <c r="A4925">
        <v>4924</v>
      </c>
      <c r="B4925">
        <v>347</v>
      </c>
      <c r="C4925">
        <v>846</v>
      </c>
      <c r="D4925">
        <f>INDEX(Reservations[Hall (won''t be transferred to database)],MATCH(SeatReservations[[#This Row],[Reservation]],Reservations[Id],0))</f>
        <v>4</v>
      </c>
      <c r="E4925">
        <f>INDEX(Reservations[Screening],MATCH(SeatReservations[[#This Row],[Reservation]],Reservations[Id],0))</f>
        <v>839</v>
      </c>
      <c r="F4925">
        <f t="shared" si="76"/>
        <v>1</v>
      </c>
      <c r="G4925">
        <f>INDEX(Seat!E:E,MATCH(SeatReservations!C4925,Seat!A:A,0))</f>
        <v>0</v>
      </c>
    </row>
    <row r="4926" spans="1:7" x14ac:dyDescent="0.25">
      <c r="A4926">
        <v>4925</v>
      </c>
      <c r="B4926">
        <v>2837</v>
      </c>
      <c r="C4926">
        <v>1227</v>
      </c>
      <c r="D4926">
        <f>INDEX(Reservations[Hall (won''t be transferred to database)],MATCH(SeatReservations[[#This Row],[Reservation]],Reservations[Id],0))</f>
        <v>7</v>
      </c>
      <c r="E4926">
        <f>INDEX(Reservations[Screening],MATCH(SeatReservations[[#This Row],[Reservation]],Reservations[Id],0))</f>
        <v>774</v>
      </c>
      <c r="F4926">
        <f t="shared" si="76"/>
        <v>1</v>
      </c>
      <c r="G4926">
        <f>INDEX(Seat!E:E,MATCH(SeatReservations!C4926,Seat!A:A,0))</f>
        <v>0</v>
      </c>
    </row>
    <row r="4927" spans="1:7" x14ac:dyDescent="0.25">
      <c r="A4927">
        <v>4926</v>
      </c>
      <c r="B4927">
        <v>1540</v>
      </c>
      <c r="C4927">
        <v>1379</v>
      </c>
      <c r="D4927">
        <f>INDEX(Reservations[Hall (won''t be transferred to database)],MATCH(SeatReservations[[#This Row],[Reservation]],Reservations[Id],0))</f>
        <v>10</v>
      </c>
      <c r="E4927">
        <f>INDEX(Reservations[Screening],MATCH(SeatReservations[[#This Row],[Reservation]],Reservations[Id],0))</f>
        <v>207</v>
      </c>
      <c r="F4927">
        <f t="shared" si="76"/>
        <v>1</v>
      </c>
      <c r="G4927">
        <f>INDEX(Seat!E:E,MATCH(SeatReservations!C4927,Seat!A:A,0))</f>
        <v>0</v>
      </c>
    </row>
    <row r="4928" spans="1:7" x14ac:dyDescent="0.25">
      <c r="A4928">
        <v>4927</v>
      </c>
      <c r="B4928">
        <v>503</v>
      </c>
      <c r="C4928">
        <v>1391</v>
      </c>
      <c r="D4928">
        <f>INDEX(Reservations[Hall (won''t be transferred to database)],MATCH(SeatReservations[[#This Row],[Reservation]],Reservations[Id],0))</f>
        <v>10</v>
      </c>
      <c r="E4928">
        <f>INDEX(Reservations[Screening],MATCH(SeatReservations[[#This Row],[Reservation]],Reservations[Id],0))</f>
        <v>692</v>
      </c>
      <c r="F4928">
        <f t="shared" si="76"/>
        <v>1</v>
      </c>
      <c r="G4928">
        <f>INDEX(Seat!E:E,MATCH(SeatReservations!C4928,Seat!A:A,0))</f>
        <v>0</v>
      </c>
    </row>
    <row r="4929" spans="1:7" x14ac:dyDescent="0.25">
      <c r="A4929">
        <v>4928</v>
      </c>
      <c r="B4929">
        <v>708</v>
      </c>
      <c r="C4929">
        <v>1230</v>
      </c>
      <c r="D4929">
        <f>INDEX(Reservations[Hall (won''t be transferred to database)],MATCH(SeatReservations[[#This Row],[Reservation]],Reservations[Id],0))</f>
        <v>7</v>
      </c>
      <c r="E4929">
        <f>INDEX(Reservations[Screening],MATCH(SeatReservations[[#This Row],[Reservation]],Reservations[Id],0))</f>
        <v>778</v>
      </c>
      <c r="F4929">
        <f t="shared" si="76"/>
        <v>1</v>
      </c>
      <c r="G4929">
        <f>INDEX(Seat!E:E,MATCH(SeatReservations!C4929,Seat!A:A,0))</f>
        <v>0</v>
      </c>
    </row>
    <row r="4930" spans="1:7" x14ac:dyDescent="0.25">
      <c r="A4930">
        <v>4929</v>
      </c>
      <c r="B4930">
        <v>1767</v>
      </c>
      <c r="C4930">
        <v>511</v>
      </c>
      <c r="D4930">
        <f>INDEX(Reservations[Hall (won''t be transferred to database)],MATCH(SeatReservations[[#This Row],[Reservation]],Reservations[Id],0))</f>
        <v>3</v>
      </c>
      <c r="E4930">
        <f>INDEX(Reservations[Screening],MATCH(SeatReservations[[#This Row],[Reservation]],Reservations[Id],0))</f>
        <v>191</v>
      </c>
      <c r="F4930">
        <f t="shared" ref="F4930:F4993" si="77">COUNTIFS($E$1:$E$15894,E4930,$C$1:$C$15894,C4930)</f>
        <v>1</v>
      </c>
      <c r="G4930">
        <f>INDEX(Seat!E:E,MATCH(SeatReservations!C4930,Seat!A:A,0))</f>
        <v>0</v>
      </c>
    </row>
    <row r="4931" spans="1:7" x14ac:dyDescent="0.25">
      <c r="A4931">
        <v>4930</v>
      </c>
      <c r="B4931">
        <v>2254</v>
      </c>
      <c r="C4931">
        <v>1408</v>
      </c>
      <c r="D4931">
        <f>INDEX(Reservations[Hall (won''t be transferred to database)],MATCH(SeatReservations[[#This Row],[Reservation]],Reservations[Id],0))</f>
        <v>10</v>
      </c>
      <c r="E4931">
        <f>INDEX(Reservations[Screening],MATCH(SeatReservations[[#This Row],[Reservation]],Reservations[Id],0))</f>
        <v>779</v>
      </c>
      <c r="F4931">
        <f t="shared" si="77"/>
        <v>3</v>
      </c>
      <c r="G4931">
        <f>INDEX(Seat!E:E,MATCH(SeatReservations!C4931,Seat!A:A,0))</f>
        <v>0</v>
      </c>
    </row>
    <row r="4932" spans="1:7" x14ac:dyDescent="0.25">
      <c r="A4932">
        <v>4931</v>
      </c>
      <c r="B4932">
        <v>2550</v>
      </c>
      <c r="C4932">
        <v>1411</v>
      </c>
      <c r="D4932">
        <f>INDEX(Reservations[Hall (won''t be transferred to database)],MATCH(SeatReservations[[#This Row],[Reservation]],Reservations[Id],0))</f>
        <v>10</v>
      </c>
      <c r="E4932">
        <f>INDEX(Reservations[Screening],MATCH(SeatReservations[[#This Row],[Reservation]],Reservations[Id],0))</f>
        <v>617</v>
      </c>
      <c r="F4932">
        <f t="shared" si="77"/>
        <v>1</v>
      </c>
      <c r="G4932">
        <f>INDEX(Seat!E:E,MATCH(SeatReservations!C4932,Seat!A:A,0))</f>
        <v>0</v>
      </c>
    </row>
    <row r="4933" spans="1:7" x14ac:dyDescent="0.25">
      <c r="A4933">
        <v>4932</v>
      </c>
      <c r="B4933">
        <v>2576</v>
      </c>
      <c r="C4933">
        <v>898</v>
      </c>
      <c r="D4933">
        <f>INDEX(Reservations[Hall (won''t be transferred to database)],MATCH(SeatReservations[[#This Row],[Reservation]],Reservations[Id],0))</f>
        <v>4</v>
      </c>
      <c r="E4933">
        <f>INDEX(Reservations[Screening],MATCH(SeatReservations[[#This Row],[Reservation]],Reservations[Id],0))</f>
        <v>631</v>
      </c>
      <c r="F4933">
        <f t="shared" si="77"/>
        <v>1</v>
      </c>
      <c r="G4933">
        <f>INDEX(Seat!E:E,MATCH(SeatReservations!C4933,Seat!A:A,0))</f>
        <v>0</v>
      </c>
    </row>
    <row r="4934" spans="1:7" x14ac:dyDescent="0.25">
      <c r="A4934">
        <v>4933</v>
      </c>
      <c r="B4934">
        <v>1449</v>
      </c>
      <c r="C4934">
        <v>1059</v>
      </c>
      <c r="D4934">
        <f>INDEX(Reservations[Hall (won''t be transferred to database)],MATCH(SeatReservations[[#This Row],[Reservation]],Reservations[Id],0))</f>
        <v>5</v>
      </c>
      <c r="E4934">
        <f>INDEX(Reservations[Screening],MATCH(SeatReservations[[#This Row],[Reservation]],Reservations[Id],0))</f>
        <v>19</v>
      </c>
      <c r="F4934">
        <f t="shared" si="77"/>
        <v>1</v>
      </c>
      <c r="G4934">
        <f>INDEX(Seat!E:E,MATCH(SeatReservations!C4934,Seat!A:A,0))</f>
        <v>0</v>
      </c>
    </row>
    <row r="4935" spans="1:7" x14ac:dyDescent="0.25">
      <c r="A4935">
        <v>4934</v>
      </c>
      <c r="B4935">
        <v>2175</v>
      </c>
      <c r="C4935">
        <v>376</v>
      </c>
      <c r="D4935">
        <f>INDEX(Reservations[Hall (won''t be transferred to database)],MATCH(SeatReservations[[#This Row],[Reservation]],Reservations[Id],0))</f>
        <v>2</v>
      </c>
      <c r="E4935">
        <f>INDEX(Reservations[Screening],MATCH(SeatReservations[[#This Row],[Reservation]],Reservations[Id],0))</f>
        <v>623</v>
      </c>
      <c r="F4935">
        <f t="shared" si="77"/>
        <v>1</v>
      </c>
      <c r="G4935">
        <f>INDEX(Seat!E:E,MATCH(SeatReservations!C4935,Seat!A:A,0))</f>
        <v>0</v>
      </c>
    </row>
    <row r="4936" spans="1:7" x14ac:dyDescent="0.25">
      <c r="A4936">
        <v>4935</v>
      </c>
      <c r="B4936">
        <v>1251</v>
      </c>
      <c r="C4936">
        <v>575</v>
      </c>
      <c r="D4936">
        <f>INDEX(Reservations[Hall (won''t be transferred to database)],MATCH(SeatReservations[[#This Row],[Reservation]],Reservations[Id],0))</f>
        <v>3</v>
      </c>
      <c r="E4936">
        <f>INDEX(Reservations[Screening],MATCH(SeatReservations[[#This Row],[Reservation]],Reservations[Id],0))</f>
        <v>191</v>
      </c>
      <c r="F4936">
        <f t="shared" si="77"/>
        <v>1</v>
      </c>
      <c r="G4936">
        <f>INDEX(Seat!E:E,MATCH(SeatReservations!C4936,Seat!A:A,0))</f>
        <v>0</v>
      </c>
    </row>
    <row r="4937" spans="1:7" x14ac:dyDescent="0.25">
      <c r="A4937">
        <v>4936</v>
      </c>
      <c r="B4937">
        <v>305</v>
      </c>
      <c r="C4937">
        <v>844</v>
      </c>
      <c r="D4937">
        <f>INDEX(Reservations[Hall (won''t be transferred to database)],MATCH(SeatReservations[[#This Row],[Reservation]],Reservations[Id],0))</f>
        <v>4</v>
      </c>
      <c r="E4937">
        <f>INDEX(Reservations[Screening],MATCH(SeatReservations[[#This Row],[Reservation]],Reservations[Id],0))</f>
        <v>786</v>
      </c>
      <c r="F4937">
        <f t="shared" si="77"/>
        <v>1</v>
      </c>
      <c r="G4937">
        <f>INDEX(Seat!E:E,MATCH(SeatReservations!C4937,Seat!A:A,0))</f>
        <v>0</v>
      </c>
    </row>
    <row r="4938" spans="1:7" x14ac:dyDescent="0.25">
      <c r="A4938">
        <v>4937</v>
      </c>
      <c r="B4938">
        <v>1450</v>
      </c>
      <c r="C4938">
        <v>1021</v>
      </c>
      <c r="D4938">
        <f>INDEX(Reservations[Hall (won''t be transferred to database)],MATCH(SeatReservations[[#This Row],[Reservation]],Reservations[Id],0))</f>
        <v>5</v>
      </c>
      <c r="E4938">
        <f>INDEX(Reservations[Screening],MATCH(SeatReservations[[#This Row],[Reservation]],Reservations[Id],0))</f>
        <v>69</v>
      </c>
      <c r="F4938">
        <f t="shared" si="77"/>
        <v>1</v>
      </c>
      <c r="G4938">
        <f>INDEX(Seat!E:E,MATCH(SeatReservations!C4938,Seat!A:A,0))</f>
        <v>0</v>
      </c>
    </row>
    <row r="4939" spans="1:7" x14ac:dyDescent="0.25">
      <c r="A4939">
        <v>4938</v>
      </c>
      <c r="B4939">
        <v>1384</v>
      </c>
      <c r="C4939">
        <v>880</v>
      </c>
      <c r="D4939">
        <f>INDEX(Reservations[Hall (won''t be transferred to database)],MATCH(SeatReservations[[#This Row],[Reservation]],Reservations[Id],0))</f>
        <v>4</v>
      </c>
      <c r="E4939">
        <f>INDEX(Reservations[Screening],MATCH(SeatReservations[[#This Row],[Reservation]],Reservations[Id],0))</f>
        <v>8</v>
      </c>
      <c r="F4939">
        <f t="shared" si="77"/>
        <v>1</v>
      </c>
      <c r="G4939">
        <f>INDEX(Seat!E:E,MATCH(SeatReservations!C4939,Seat!A:A,0))</f>
        <v>0</v>
      </c>
    </row>
    <row r="4940" spans="1:7" x14ac:dyDescent="0.25">
      <c r="A4940">
        <v>4939</v>
      </c>
      <c r="B4940">
        <v>1764</v>
      </c>
      <c r="C4940">
        <v>1283</v>
      </c>
      <c r="D4940">
        <f>INDEX(Reservations[Hall (won''t be transferred to database)],MATCH(SeatReservations[[#This Row],[Reservation]],Reservations[Id],0))</f>
        <v>8</v>
      </c>
      <c r="E4940">
        <f>INDEX(Reservations[Screening],MATCH(SeatReservations[[#This Row],[Reservation]],Reservations[Id],0))</f>
        <v>7</v>
      </c>
      <c r="F4940">
        <f t="shared" si="77"/>
        <v>1</v>
      </c>
      <c r="G4940">
        <f>INDEX(Seat!E:E,MATCH(SeatReservations!C4940,Seat!A:A,0))</f>
        <v>0</v>
      </c>
    </row>
    <row r="4941" spans="1:7" x14ac:dyDescent="0.25">
      <c r="A4941">
        <v>4940</v>
      </c>
      <c r="B4941">
        <v>578</v>
      </c>
      <c r="C4941">
        <v>1249</v>
      </c>
      <c r="D4941">
        <f>INDEX(Reservations[Hall (won''t be transferred to database)],MATCH(SeatReservations[[#This Row],[Reservation]],Reservations[Id],0))</f>
        <v>7</v>
      </c>
      <c r="E4941">
        <f>INDEX(Reservations[Screening],MATCH(SeatReservations[[#This Row],[Reservation]],Reservations[Id],0))</f>
        <v>819</v>
      </c>
      <c r="F4941">
        <f t="shared" si="77"/>
        <v>1</v>
      </c>
      <c r="G4941">
        <f>INDEX(Seat!E:E,MATCH(SeatReservations!C4941,Seat!A:A,0))</f>
        <v>0</v>
      </c>
    </row>
    <row r="4942" spans="1:7" x14ac:dyDescent="0.25">
      <c r="A4942">
        <v>4941</v>
      </c>
      <c r="B4942">
        <v>1498</v>
      </c>
      <c r="C4942">
        <v>1276</v>
      </c>
      <c r="D4942">
        <f>INDEX(Reservations[Hall (won''t be transferred to database)],MATCH(SeatReservations[[#This Row],[Reservation]],Reservations[Id],0))</f>
        <v>8</v>
      </c>
      <c r="E4942">
        <f>INDEX(Reservations[Screening],MATCH(SeatReservations[[#This Row],[Reservation]],Reservations[Id],0))</f>
        <v>247</v>
      </c>
      <c r="F4942">
        <f t="shared" si="77"/>
        <v>1</v>
      </c>
      <c r="G4942">
        <f>INDEX(Seat!E:E,MATCH(SeatReservations!C4942,Seat!A:A,0))</f>
        <v>0</v>
      </c>
    </row>
    <row r="4943" spans="1:7" x14ac:dyDescent="0.25">
      <c r="A4943">
        <v>4942</v>
      </c>
      <c r="B4943">
        <v>2473</v>
      </c>
      <c r="C4943">
        <v>340</v>
      </c>
      <c r="D4943">
        <f>INDEX(Reservations[Hall (won''t be transferred to database)],MATCH(SeatReservations[[#This Row],[Reservation]],Reservations[Id],0))</f>
        <v>2</v>
      </c>
      <c r="E4943">
        <f>INDEX(Reservations[Screening],MATCH(SeatReservations[[#This Row],[Reservation]],Reservations[Id],0))</f>
        <v>694</v>
      </c>
      <c r="F4943">
        <f t="shared" si="77"/>
        <v>1</v>
      </c>
      <c r="G4943">
        <f>INDEX(Seat!E:E,MATCH(SeatReservations!C4943,Seat!A:A,0))</f>
        <v>0</v>
      </c>
    </row>
    <row r="4944" spans="1:7" x14ac:dyDescent="0.25">
      <c r="A4944">
        <v>4943</v>
      </c>
      <c r="B4944">
        <v>2669</v>
      </c>
      <c r="C4944">
        <v>469</v>
      </c>
      <c r="D4944">
        <f>INDEX(Reservations[Hall (won''t be transferred to database)],MATCH(SeatReservations[[#This Row],[Reservation]],Reservations[Id],0))</f>
        <v>2</v>
      </c>
      <c r="E4944">
        <f>INDEX(Reservations[Screening],MATCH(SeatReservations[[#This Row],[Reservation]],Reservations[Id],0))</f>
        <v>754</v>
      </c>
      <c r="F4944">
        <f t="shared" si="77"/>
        <v>2</v>
      </c>
      <c r="G4944">
        <f>INDEX(Seat!E:E,MATCH(SeatReservations!C4944,Seat!A:A,0))</f>
        <v>0</v>
      </c>
    </row>
    <row r="4945" spans="1:7" x14ac:dyDescent="0.25">
      <c r="A4945">
        <v>4944</v>
      </c>
      <c r="B4945">
        <v>2030</v>
      </c>
      <c r="C4945">
        <v>1123</v>
      </c>
      <c r="D4945">
        <f>INDEX(Reservations[Hall (won''t be transferred to database)],MATCH(SeatReservations[[#This Row],[Reservation]],Reservations[Id],0))</f>
        <v>6</v>
      </c>
      <c r="E4945">
        <f>INDEX(Reservations[Screening],MATCH(SeatReservations[[#This Row],[Reservation]],Reservations[Id],0))</f>
        <v>677</v>
      </c>
      <c r="F4945">
        <f t="shared" si="77"/>
        <v>1</v>
      </c>
      <c r="G4945">
        <f>INDEX(Seat!E:E,MATCH(SeatReservations!C4945,Seat!A:A,0))</f>
        <v>0</v>
      </c>
    </row>
    <row r="4946" spans="1:7" x14ac:dyDescent="0.25">
      <c r="A4946">
        <v>4945</v>
      </c>
      <c r="B4946">
        <v>744</v>
      </c>
      <c r="C4946">
        <v>1292</v>
      </c>
      <c r="D4946">
        <f>INDEX(Reservations[Hall (won''t be transferred to database)],MATCH(SeatReservations[[#This Row],[Reservation]],Reservations[Id],0))</f>
        <v>8</v>
      </c>
      <c r="E4946">
        <f>INDEX(Reservations[Screening],MATCH(SeatReservations[[#This Row],[Reservation]],Reservations[Id],0))</f>
        <v>650</v>
      </c>
      <c r="F4946">
        <f t="shared" si="77"/>
        <v>2</v>
      </c>
      <c r="G4946">
        <f>INDEX(Seat!E:E,MATCH(SeatReservations!C4946,Seat!A:A,0))</f>
        <v>0</v>
      </c>
    </row>
    <row r="4947" spans="1:7" x14ac:dyDescent="0.25">
      <c r="A4947">
        <v>4946</v>
      </c>
      <c r="B4947">
        <v>1943</v>
      </c>
      <c r="C4947">
        <v>147</v>
      </c>
      <c r="D4947">
        <f>INDEX(Reservations[Hall (won''t be transferred to database)],MATCH(SeatReservations[[#This Row],[Reservation]],Reservations[Id],0))</f>
        <v>1</v>
      </c>
      <c r="E4947">
        <f>INDEX(Reservations[Screening],MATCH(SeatReservations[[#This Row],[Reservation]],Reservations[Id],0))</f>
        <v>111</v>
      </c>
      <c r="F4947">
        <f t="shared" si="77"/>
        <v>1</v>
      </c>
      <c r="G4947">
        <f>INDEX(Seat!E:E,MATCH(SeatReservations!C4947,Seat!A:A,0))</f>
        <v>0</v>
      </c>
    </row>
    <row r="4948" spans="1:7" x14ac:dyDescent="0.25">
      <c r="A4948">
        <v>4947</v>
      </c>
      <c r="B4948">
        <v>2926</v>
      </c>
      <c r="C4948">
        <v>132</v>
      </c>
      <c r="D4948">
        <f>INDEX(Reservations[Hall (won''t be transferred to database)],MATCH(SeatReservations[[#This Row],[Reservation]],Reservations[Id],0))</f>
        <v>1</v>
      </c>
      <c r="E4948">
        <f>INDEX(Reservations[Screening],MATCH(SeatReservations[[#This Row],[Reservation]],Reservations[Id],0))</f>
        <v>696</v>
      </c>
      <c r="F4948">
        <f t="shared" si="77"/>
        <v>2</v>
      </c>
      <c r="G4948">
        <f>INDEX(Seat!E:E,MATCH(SeatReservations!C4948,Seat!A:A,0))</f>
        <v>0</v>
      </c>
    </row>
    <row r="4949" spans="1:7" x14ac:dyDescent="0.25">
      <c r="A4949">
        <v>4948</v>
      </c>
      <c r="B4949">
        <v>2798</v>
      </c>
      <c r="C4949">
        <v>1118</v>
      </c>
      <c r="D4949">
        <f>INDEX(Reservations[Hall (won''t be transferred to database)],MATCH(SeatReservations[[#This Row],[Reservation]],Reservations[Id],0))</f>
        <v>6</v>
      </c>
      <c r="E4949">
        <f>INDEX(Reservations[Screening],MATCH(SeatReservations[[#This Row],[Reservation]],Reservations[Id],0))</f>
        <v>716</v>
      </c>
      <c r="F4949">
        <f t="shared" si="77"/>
        <v>1</v>
      </c>
      <c r="G4949">
        <f>INDEX(Seat!E:E,MATCH(SeatReservations!C4949,Seat!A:A,0))</f>
        <v>0</v>
      </c>
    </row>
    <row r="4950" spans="1:7" x14ac:dyDescent="0.25">
      <c r="A4950">
        <v>4949</v>
      </c>
      <c r="B4950">
        <v>686</v>
      </c>
      <c r="C4950">
        <v>477</v>
      </c>
      <c r="D4950">
        <f>INDEX(Reservations[Hall (won''t be transferred to database)],MATCH(SeatReservations[[#This Row],[Reservation]],Reservations[Id],0))</f>
        <v>2</v>
      </c>
      <c r="E4950">
        <f>INDEX(Reservations[Screening],MATCH(SeatReservations[[#This Row],[Reservation]],Reservations[Id],0))</f>
        <v>632</v>
      </c>
      <c r="F4950">
        <f t="shared" si="77"/>
        <v>1</v>
      </c>
      <c r="G4950">
        <f>INDEX(Seat!E:E,MATCH(SeatReservations!C4950,Seat!A:A,0))</f>
        <v>0</v>
      </c>
    </row>
    <row r="4951" spans="1:7" x14ac:dyDescent="0.25">
      <c r="A4951">
        <v>4950</v>
      </c>
      <c r="B4951">
        <v>2256</v>
      </c>
      <c r="C4951">
        <v>1054</v>
      </c>
      <c r="D4951">
        <f>INDEX(Reservations[Hall (won''t be transferred to database)],MATCH(SeatReservations[[#This Row],[Reservation]],Reservations[Id],0))</f>
        <v>5</v>
      </c>
      <c r="E4951">
        <f>INDEX(Reservations[Screening],MATCH(SeatReservations[[#This Row],[Reservation]],Reservations[Id],0))</f>
        <v>734</v>
      </c>
      <c r="F4951">
        <f t="shared" si="77"/>
        <v>1</v>
      </c>
      <c r="G4951">
        <f>INDEX(Seat!E:E,MATCH(SeatReservations!C4951,Seat!A:A,0))</f>
        <v>0</v>
      </c>
    </row>
    <row r="4952" spans="1:7" x14ac:dyDescent="0.25">
      <c r="A4952">
        <v>4951</v>
      </c>
      <c r="B4952">
        <v>843</v>
      </c>
      <c r="C4952">
        <v>809</v>
      </c>
      <c r="D4952">
        <f>INDEX(Reservations[Hall (won''t be transferred to database)],MATCH(SeatReservations[[#This Row],[Reservation]],Reservations[Id],0))</f>
        <v>4</v>
      </c>
      <c r="E4952">
        <f>INDEX(Reservations[Screening],MATCH(SeatReservations[[#This Row],[Reservation]],Reservations[Id],0))</f>
        <v>786</v>
      </c>
      <c r="F4952">
        <f t="shared" si="77"/>
        <v>2</v>
      </c>
      <c r="G4952">
        <f>INDEX(Seat!E:E,MATCH(SeatReservations!C4952,Seat!A:A,0))</f>
        <v>0</v>
      </c>
    </row>
    <row r="4953" spans="1:7" x14ac:dyDescent="0.25">
      <c r="A4953">
        <v>4952</v>
      </c>
      <c r="B4953">
        <v>612</v>
      </c>
      <c r="C4953">
        <v>1243</v>
      </c>
      <c r="D4953">
        <f>INDEX(Reservations[Hall (won''t be transferred to database)],MATCH(SeatReservations[[#This Row],[Reservation]],Reservations[Id],0))</f>
        <v>7</v>
      </c>
      <c r="E4953">
        <f>INDEX(Reservations[Screening],MATCH(SeatReservations[[#This Row],[Reservation]],Reservations[Id],0))</f>
        <v>785</v>
      </c>
      <c r="F4953">
        <f t="shared" si="77"/>
        <v>1</v>
      </c>
      <c r="G4953">
        <f>INDEX(Seat!E:E,MATCH(SeatReservations!C4953,Seat!A:A,0))</f>
        <v>0</v>
      </c>
    </row>
    <row r="4954" spans="1:7" x14ac:dyDescent="0.25">
      <c r="A4954">
        <v>4953</v>
      </c>
      <c r="B4954">
        <v>719</v>
      </c>
      <c r="C4954">
        <v>1241</v>
      </c>
      <c r="D4954">
        <f>INDEX(Reservations[Hall (won''t be transferred to database)],MATCH(SeatReservations[[#This Row],[Reservation]],Reservations[Id],0))</f>
        <v>7</v>
      </c>
      <c r="E4954">
        <f>INDEX(Reservations[Screening],MATCH(SeatReservations[[#This Row],[Reservation]],Reservations[Id],0))</f>
        <v>621</v>
      </c>
      <c r="F4954">
        <f t="shared" si="77"/>
        <v>1</v>
      </c>
      <c r="G4954">
        <f>INDEX(Seat!E:E,MATCH(SeatReservations!C4954,Seat!A:A,0))</f>
        <v>0</v>
      </c>
    </row>
    <row r="4955" spans="1:7" x14ac:dyDescent="0.25">
      <c r="A4955">
        <v>4954</v>
      </c>
      <c r="B4955">
        <v>956</v>
      </c>
      <c r="C4955">
        <v>1084</v>
      </c>
      <c r="D4955">
        <f>INDEX(Reservations[Hall (won''t be transferred to database)],MATCH(SeatReservations[[#This Row],[Reservation]],Reservations[Id],0))</f>
        <v>6</v>
      </c>
      <c r="E4955">
        <f>INDEX(Reservations[Screening],MATCH(SeatReservations[[#This Row],[Reservation]],Reservations[Id],0))</f>
        <v>615</v>
      </c>
      <c r="F4955">
        <f t="shared" si="77"/>
        <v>1</v>
      </c>
      <c r="G4955">
        <f>INDEX(Seat!E:E,MATCH(SeatReservations!C4955,Seat!A:A,0))</f>
        <v>0</v>
      </c>
    </row>
    <row r="4956" spans="1:7" x14ac:dyDescent="0.25">
      <c r="A4956">
        <v>4955</v>
      </c>
      <c r="B4956">
        <v>548</v>
      </c>
      <c r="C4956">
        <v>1318</v>
      </c>
      <c r="D4956">
        <f>INDEX(Reservations[Hall (won''t be transferred to database)],MATCH(SeatReservations[[#This Row],[Reservation]],Reservations[Id],0))</f>
        <v>9</v>
      </c>
      <c r="E4956">
        <f>INDEX(Reservations[Screening],MATCH(SeatReservations[[#This Row],[Reservation]],Reservations[Id],0))</f>
        <v>835</v>
      </c>
      <c r="F4956">
        <f t="shared" si="77"/>
        <v>1</v>
      </c>
      <c r="G4956">
        <f>INDEX(Seat!E:E,MATCH(SeatReservations!C4956,Seat!A:A,0))</f>
        <v>0</v>
      </c>
    </row>
    <row r="4957" spans="1:7" x14ac:dyDescent="0.25">
      <c r="A4957">
        <v>4956</v>
      </c>
      <c r="B4957">
        <v>335</v>
      </c>
      <c r="C4957">
        <v>991</v>
      </c>
      <c r="D4957">
        <f>INDEX(Reservations[Hall (won''t be transferred to database)],MATCH(SeatReservations[[#This Row],[Reservation]],Reservations[Id],0))</f>
        <v>5</v>
      </c>
      <c r="E4957">
        <f>INDEX(Reservations[Screening],MATCH(SeatReservations[[#This Row],[Reservation]],Reservations[Id],0))</f>
        <v>806</v>
      </c>
      <c r="F4957">
        <f t="shared" si="77"/>
        <v>1</v>
      </c>
      <c r="G4957">
        <f>INDEX(Seat!E:E,MATCH(SeatReservations!C4957,Seat!A:A,0))</f>
        <v>0</v>
      </c>
    </row>
    <row r="4958" spans="1:7" x14ac:dyDescent="0.25">
      <c r="A4958">
        <v>4957</v>
      </c>
      <c r="B4958">
        <v>2288</v>
      </c>
      <c r="C4958">
        <v>666</v>
      </c>
      <c r="D4958">
        <f>INDEX(Reservations[Hall (won''t be transferred to database)],MATCH(SeatReservations[[#This Row],[Reservation]],Reservations[Id],0))</f>
        <v>3</v>
      </c>
      <c r="E4958">
        <f>INDEX(Reservations[Screening],MATCH(SeatReservations[[#This Row],[Reservation]],Reservations[Id],0))</f>
        <v>753</v>
      </c>
      <c r="F4958">
        <f t="shared" si="77"/>
        <v>1</v>
      </c>
      <c r="G4958">
        <f>INDEX(Seat!E:E,MATCH(SeatReservations!C4958,Seat!A:A,0))</f>
        <v>0</v>
      </c>
    </row>
    <row r="4959" spans="1:7" x14ac:dyDescent="0.25">
      <c r="A4959">
        <v>4958</v>
      </c>
      <c r="B4959">
        <v>2870</v>
      </c>
      <c r="C4959">
        <v>1118</v>
      </c>
      <c r="D4959">
        <f>INDEX(Reservations[Hall (won''t be transferred to database)],MATCH(SeatReservations[[#This Row],[Reservation]],Reservations[Id],0))</f>
        <v>6</v>
      </c>
      <c r="E4959">
        <f>INDEX(Reservations[Screening],MATCH(SeatReservations[[#This Row],[Reservation]],Reservations[Id],0))</f>
        <v>605</v>
      </c>
      <c r="F4959">
        <f t="shared" si="77"/>
        <v>1</v>
      </c>
      <c r="G4959">
        <f>INDEX(Seat!E:E,MATCH(SeatReservations!C4959,Seat!A:A,0))</f>
        <v>0</v>
      </c>
    </row>
    <row r="4960" spans="1:7" x14ac:dyDescent="0.25">
      <c r="A4960">
        <v>4959</v>
      </c>
      <c r="B4960">
        <v>464</v>
      </c>
      <c r="C4960">
        <v>352</v>
      </c>
      <c r="D4960">
        <f>INDEX(Reservations[Hall (won''t be transferred to database)],MATCH(SeatReservations[[#This Row],[Reservation]],Reservations[Id],0))</f>
        <v>2</v>
      </c>
      <c r="E4960">
        <f>INDEX(Reservations[Screening],MATCH(SeatReservations[[#This Row],[Reservation]],Reservations[Id],0))</f>
        <v>680</v>
      </c>
      <c r="F4960">
        <f t="shared" si="77"/>
        <v>1</v>
      </c>
      <c r="G4960">
        <f>INDEX(Seat!E:E,MATCH(SeatReservations!C4960,Seat!A:A,0))</f>
        <v>0</v>
      </c>
    </row>
    <row r="4961" spans="1:7" x14ac:dyDescent="0.25">
      <c r="A4961">
        <v>4960</v>
      </c>
      <c r="B4961">
        <v>328</v>
      </c>
      <c r="C4961">
        <v>1365</v>
      </c>
      <c r="D4961">
        <f>INDEX(Reservations[Hall (won''t be transferred to database)],MATCH(SeatReservations[[#This Row],[Reservation]],Reservations[Id],0))</f>
        <v>9</v>
      </c>
      <c r="E4961">
        <f>INDEX(Reservations[Screening],MATCH(SeatReservations[[#This Row],[Reservation]],Reservations[Id],0))</f>
        <v>683</v>
      </c>
      <c r="F4961">
        <f t="shared" si="77"/>
        <v>1</v>
      </c>
      <c r="G4961">
        <f>INDEX(Seat!E:E,MATCH(SeatReservations!C4961,Seat!A:A,0))</f>
        <v>0</v>
      </c>
    </row>
    <row r="4962" spans="1:7" x14ac:dyDescent="0.25">
      <c r="A4962">
        <v>4961</v>
      </c>
      <c r="B4962">
        <v>63</v>
      </c>
      <c r="C4962">
        <v>862</v>
      </c>
      <c r="D4962">
        <f>INDEX(Reservations[Hall (won''t be transferred to database)],MATCH(SeatReservations[[#This Row],[Reservation]],Reservations[Id],0))</f>
        <v>4</v>
      </c>
      <c r="E4962">
        <f>INDEX(Reservations[Screening],MATCH(SeatReservations[[#This Row],[Reservation]],Reservations[Id],0))</f>
        <v>625</v>
      </c>
      <c r="F4962">
        <f t="shared" si="77"/>
        <v>1</v>
      </c>
      <c r="G4962">
        <f>INDEX(Seat!E:E,MATCH(SeatReservations!C4962,Seat!A:A,0))</f>
        <v>0</v>
      </c>
    </row>
    <row r="4963" spans="1:7" x14ac:dyDescent="0.25">
      <c r="A4963">
        <v>4962</v>
      </c>
      <c r="B4963">
        <v>2214</v>
      </c>
      <c r="C4963">
        <v>287</v>
      </c>
      <c r="D4963">
        <f>INDEX(Reservations[Hall (won''t be transferred to database)],MATCH(SeatReservations[[#This Row],[Reservation]],Reservations[Id],0))</f>
        <v>2</v>
      </c>
      <c r="E4963">
        <f>INDEX(Reservations[Screening],MATCH(SeatReservations[[#This Row],[Reservation]],Reservations[Id],0))</f>
        <v>788</v>
      </c>
      <c r="F4963">
        <f t="shared" si="77"/>
        <v>1</v>
      </c>
      <c r="G4963">
        <f>INDEX(Seat!E:E,MATCH(SeatReservations!C4963,Seat!A:A,0))</f>
        <v>0</v>
      </c>
    </row>
    <row r="4964" spans="1:7" x14ac:dyDescent="0.25">
      <c r="A4964">
        <v>4963</v>
      </c>
      <c r="B4964">
        <v>577</v>
      </c>
      <c r="C4964">
        <v>1346</v>
      </c>
      <c r="D4964">
        <f>INDEX(Reservations[Hall (won''t be transferred to database)],MATCH(SeatReservations[[#This Row],[Reservation]],Reservations[Id],0))</f>
        <v>9</v>
      </c>
      <c r="E4964">
        <f>INDEX(Reservations[Screening],MATCH(SeatReservations[[#This Row],[Reservation]],Reservations[Id],0))</f>
        <v>626</v>
      </c>
      <c r="F4964">
        <f t="shared" si="77"/>
        <v>1</v>
      </c>
      <c r="G4964">
        <f>INDEX(Seat!E:E,MATCH(SeatReservations!C4964,Seat!A:A,0))</f>
        <v>0</v>
      </c>
    </row>
    <row r="4965" spans="1:7" x14ac:dyDescent="0.25">
      <c r="A4965">
        <v>4964</v>
      </c>
      <c r="B4965">
        <v>837</v>
      </c>
      <c r="C4965">
        <v>1166</v>
      </c>
      <c r="D4965">
        <f>INDEX(Reservations[Hall (won''t be transferred to database)],MATCH(SeatReservations[[#This Row],[Reservation]],Reservations[Id],0))</f>
        <v>7</v>
      </c>
      <c r="E4965">
        <f>INDEX(Reservations[Screening],MATCH(SeatReservations[[#This Row],[Reservation]],Reservations[Id],0))</f>
        <v>774</v>
      </c>
      <c r="F4965">
        <f t="shared" si="77"/>
        <v>1</v>
      </c>
      <c r="G4965">
        <f>INDEX(Seat!E:E,MATCH(SeatReservations!C4965,Seat!A:A,0))</f>
        <v>0</v>
      </c>
    </row>
    <row r="4966" spans="1:7" x14ac:dyDescent="0.25">
      <c r="A4966">
        <v>4965</v>
      </c>
      <c r="B4966">
        <v>1070</v>
      </c>
      <c r="C4966">
        <v>638</v>
      </c>
      <c r="D4966">
        <f>INDEX(Reservations[Hall (won''t be transferred to database)],MATCH(SeatReservations[[#This Row],[Reservation]],Reservations[Id],0))</f>
        <v>3</v>
      </c>
      <c r="E4966">
        <f>INDEX(Reservations[Screening],MATCH(SeatReservations[[#This Row],[Reservation]],Reservations[Id],0))</f>
        <v>268</v>
      </c>
      <c r="F4966">
        <f t="shared" si="77"/>
        <v>1</v>
      </c>
      <c r="G4966">
        <f>INDEX(Seat!E:E,MATCH(SeatReservations!C4966,Seat!A:A,0))</f>
        <v>0</v>
      </c>
    </row>
    <row r="4967" spans="1:7" x14ac:dyDescent="0.25">
      <c r="A4967">
        <v>4966</v>
      </c>
      <c r="B4967">
        <v>128</v>
      </c>
      <c r="C4967">
        <v>1150</v>
      </c>
      <c r="D4967">
        <f>INDEX(Reservations[Hall (won''t be transferred to database)],MATCH(SeatReservations[[#This Row],[Reservation]],Reservations[Id],0))</f>
        <v>6</v>
      </c>
      <c r="E4967">
        <f>INDEX(Reservations[Screening],MATCH(SeatReservations[[#This Row],[Reservation]],Reservations[Id],0))</f>
        <v>608</v>
      </c>
      <c r="F4967">
        <f t="shared" si="77"/>
        <v>1</v>
      </c>
      <c r="G4967">
        <f>INDEX(Seat!E:E,MATCH(SeatReservations!C4967,Seat!A:A,0))</f>
        <v>0</v>
      </c>
    </row>
    <row r="4968" spans="1:7" x14ac:dyDescent="0.25">
      <c r="A4968">
        <v>4967</v>
      </c>
      <c r="B4968">
        <v>2645</v>
      </c>
      <c r="C4968">
        <v>174</v>
      </c>
      <c r="D4968">
        <f>INDEX(Reservations[Hall (won''t be transferred to database)],MATCH(SeatReservations[[#This Row],[Reservation]],Reservations[Id],0))</f>
        <v>1</v>
      </c>
      <c r="E4968">
        <f>INDEX(Reservations[Screening],MATCH(SeatReservations[[#This Row],[Reservation]],Reservations[Id],0))</f>
        <v>695</v>
      </c>
      <c r="F4968">
        <f t="shared" si="77"/>
        <v>1</v>
      </c>
      <c r="G4968">
        <f>INDEX(Seat!E:E,MATCH(SeatReservations!C4968,Seat!A:A,0))</f>
        <v>0</v>
      </c>
    </row>
    <row r="4969" spans="1:7" x14ac:dyDescent="0.25">
      <c r="A4969">
        <v>4968</v>
      </c>
      <c r="B4969">
        <v>2039</v>
      </c>
      <c r="C4969">
        <v>596</v>
      </c>
      <c r="D4969">
        <f>INDEX(Reservations[Hall (won''t be transferred to database)],MATCH(SeatReservations[[#This Row],[Reservation]],Reservations[Id],0))</f>
        <v>3</v>
      </c>
      <c r="E4969">
        <f>INDEX(Reservations[Screening],MATCH(SeatReservations[[#This Row],[Reservation]],Reservations[Id],0))</f>
        <v>766</v>
      </c>
      <c r="F4969">
        <f t="shared" si="77"/>
        <v>1</v>
      </c>
      <c r="G4969">
        <f>INDEX(Seat!E:E,MATCH(SeatReservations!C4969,Seat!A:A,0))</f>
        <v>0</v>
      </c>
    </row>
    <row r="4970" spans="1:7" x14ac:dyDescent="0.25">
      <c r="A4970">
        <v>4969</v>
      </c>
      <c r="B4970">
        <v>1214</v>
      </c>
      <c r="C4970">
        <v>492</v>
      </c>
      <c r="D4970">
        <f>INDEX(Reservations[Hall (won''t be transferred to database)],MATCH(SeatReservations[[#This Row],[Reservation]],Reservations[Id],0))</f>
        <v>3</v>
      </c>
      <c r="E4970">
        <f>INDEX(Reservations[Screening],MATCH(SeatReservations[[#This Row],[Reservation]],Reservations[Id],0))</f>
        <v>268</v>
      </c>
      <c r="F4970">
        <f t="shared" si="77"/>
        <v>1</v>
      </c>
      <c r="G4970">
        <f>INDEX(Seat!E:E,MATCH(SeatReservations!C4970,Seat!A:A,0))</f>
        <v>0</v>
      </c>
    </row>
    <row r="4971" spans="1:7" x14ac:dyDescent="0.25">
      <c r="A4971">
        <v>4970</v>
      </c>
      <c r="B4971">
        <v>2892</v>
      </c>
      <c r="C4971">
        <v>1321</v>
      </c>
      <c r="D4971">
        <f>INDEX(Reservations[Hall (won''t be transferred to database)],MATCH(SeatReservations[[#This Row],[Reservation]],Reservations[Id],0))</f>
        <v>9</v>
      </c>
      <c r="E4971">
        <f>INDEX(Reservations[Screening],MATCH(SeatReservations[[#This Row],[Reservation]],Reservations[Id],0))</f>
        <v>795</v>
      </c>
      <c r="F4971">
        <f t="shared" si="77"/>
        <v>3</v>
      </c>
      <c r="G4971">
        <f>INDEX(Seat!E:E,MATCH(SeatReservations!C4971,Seat!A:A,0))</f>
        <v>0</v>
      </c>
    </row>
    <row r="4972" spans="1:7" x14ac:dyDescent="0.25">
      <c r="A4972">
        <v>4971</v>
      </c>
      <c r="B4972">
        <v>2107</v>
      </c>
      <c r="C4972">
        <v>194</v>
      </c>
      <c r="D4972">
        <f>INDEX(Reservations[Hall (won''t be transferred to database)],MATCH(SeatReservations[[#This Row],[Reservation]],Reservations[Id],0))</f>
        <v>1</v>
      </c>
      <c r="E4972">
        <f>INDEX(Reservations[Screening],MATCH(SeatReservations[[#This Row],[Reservation]],Reservations[Id],0))</f>
        <v>622</v>
      </c>
      <c r="F4972">
        <f t="shared" si="77"/>
        <v>1</v>
      </c>
      <c r="G4972">
        <f>INDEX(Seat!E:E,MATCH(SeatReservations!C4972,Seat!A:A,0))</f>
        <v>0</v>
      </c>
    </row>
    <row r="4973" spans="1:7" x14ac:dyDescent="0.25">
      <c r="A4973">
        <v>4972</v>
      </c>
      <c r="B4973">
        <v>549</v>
      </c>
      <c r="C4973">
        <v>738</v>
      </c>
      <c r="D4973">
        <f>INDEX(Reservations[Hall (won''t be transferred to database)],MATCH(SeatReservations[[#This Row],[Reservation]],Reservations[Id],0))</f>
        <v>4</v>
      </c>
      <c r="E4973">
        <f>INDEX(Reservations[Screening],MATCH(SeatReservations[[#This Row],[Reservation]],Reservations[Id],0))</f>
        <v>803</v>
      </c>
      <c r="F4973">
        <f t="shared" si="77"/>
        <v>1</v>
      </c>
      <c r="G4973">
        <f>INDEX(Seat!E:E,MATCH(SeatReservations!C4973,Seat!A:A,0))</f>
        <v>0</v>
      </c>
    </row>
    <row r="4974" spans="1:7" x14ac:dyDescent="0.25">
      <c r="A4974">
        <v>4973</v>
      </c>
      <c r="B4974">
        <v>2220</v>
      </c>
      <c r="C4974">
        <v>1325</v>
      </c>
      <c r="D4974">
        <f>INDEX(Reservations[Hall (won''t be transferred to database)],MATCH(SeatReservations[[#This Row],[Reservation]],Reservations[Id],0))</f>
        <v>9</v>
      </c>
      <c r="E4974">
        <f>INDEX(Reservations[Screening],MATCH(SeatReservations[[#This Row],[Reservation]],Reservations[Id],0))</f>
        <v>722</v>
      </c>
      <c r="F4974">
        <f t="shared" si="77"/>
        <v>1</v>
      </c>
      <c r="G4974">
        <f>INDEX(Seat!E:E,MATCH(SeatReservations!C4974,Seat!A:A,0))</f>
        <v>0</v>
      </c>
    </row>
    <row r="4975" spans="1:7" x14ac:dyDescent="0.25">
      <c r="A4975">
        <v>4974</v>
      </c>
      <c r="B4975">
        <v>1150</v>
      </c>
      <c r="C4975">
        <v>212</v>
      </c>
      <c r="D4975">
        <f>INDEX(Reservations[Hall (won''t be transferred to database)],MATCH(SeatReservations[[#This Row],[Reservation]],Reservations[Id],0))</f>
        <v>1</v>
      </c>
      <c r="E4975">
        <f>INDEX(Reservations[Screening],MATCH(SeatReservations[[#This Row],[Reservation]],Reservations[Id],0))</f>
        <v>159</v>
      </c>
      <c r="F4975">
        <f t="shared" si="77"/>
        <v>1</v>
      </c>
      <c r="G4975">
        <f>INDEX(Seat!E:E,MATCH(SeatReservations!C4975,Seat!A:A,0))</f>
        <v>0</v>
      </c>
    </row>
    <row r="4976" spans="1:7" x14ac:dyDescent="0.25">
      <c r="A4976">
        <v>4975</v>
      </c>
      <c r="B4976">
        <v>2992</v>
      </c>
      <c r="C4976">
        <v>113</v>
      </c>
      <c r="D4976">
        <f>INDEX(Reservations[Hall (won''t be transferred to database)],MATCH(SeatReservations[[#This Row],[Reservation]],Reservations[Id],0))</f>
        <v>1</v>
      </c>
      <c r="E4976">
        <f>INDEX(Reservations[Screening],MATCH(SeatReservations[[#This Row],[Reservation]],Reservations[Id],0))</f>
        <v>765</v>
      </c>
      <c r="F4976">
        <f t="shared" si="77"/>
        <v>1</v>
      </c>
      <c r="G4976">
        <f>INDEX(Seat!E:E,MATCH(SeatReservations!C4976,Seat!A:A,0))</f>
        <v>0</v>
      </c>
    </row>
    <row r="4977" spans="1:7" x14ac:dyDescent="0.25">
      <c r="A4977">
        <v>4976</v>
      </c>
      <c r="B4977">
        <v>30</v>
      </c>
      <c r="C4977">
        <v>1118</v>
      </c>
      <c r="D4977">
        <f>INDEX(Reservations[Hall (won''t be transferred to database)],MATCH(SeatReservations[[#This Row],[Reservation]],Reservations[Id],0))</f>
        <v>6</v>
      </c>
      <c r="E4977">
        <f>INDEX(Reservations[Screening],MATCH(SeatReservations[[#This Row],[Reservation]],Reservations[Id],0))</f>
        <v>677</v>
      </c>
      <c r="F4977">
        <f t="shared" si="77"/>
        <v>1</v>
      </c>
      <c r="G4977">
        <f>INDEX(Seat!E:E,MATCH(SeatReservations!C4977,Seat!A:A,0))</f>
        <v>0</v>
      </c>
    </row>
    <row r="4978" spans="1:7" x14ac:dyDescent="0.25">
      <c r="A4978">
        <v>4977</v>
      </c>
      <c r="B4978">
        <v>2192</v>
      </c>
      <c r="C4978">
        <v>184</v>
      </c>
      <c r="D4978">
        <f>INDEX(Reservations[Hall (won''t be transferred to database)],MATCH(SeatReservations[[#This Row],[Reservation]],Reservations[Id],0))</f>
        <v>1</v>
      </c>
      <c r="E4978">
        <f>INDEX(Reservations[Screening],MATCH(SeatReservations[[#This Row],[Reservation]],Reservations[Id],0))</f>
        <v>762</v>
      </c>
      <c r="F4978">
        <f t="shared" si="77"/>
        <v>1</v>
      </c>
      <c r="G4978">
        <f>INDEX(Seat!E:E,MATCH(SeatReservations!C4978,Seat!A:A,0))</f>
        <v>0</v>
      </c>
    </row>
    <row r="4979" spans="1:7" x14ac:dyDescent="0.25">
      <c r="A4979">
        <v>4978</v>
      </c>
      <c r="B4979">
        <v>126</v>
      </c>
      <c r="C4979">
        <v>677</v>
      </c>
      <c r="D4979">
        <f>INDEX(Reservations[Hall (won''t be transferred to database)],MATCH(SeatReservations[[#This Row],[Reservation]],Reservations[Id],0))</f>
        <v>3</v>
      </c>
      <c r="E4979">
        <f>INDEX(Reservations[Screening],MATCH(SeatReservations[[#This Row],[Reservation]],Reservations[Id],0))</f>
        <v>766</v>
      </c>
      <c r="F4979">
        <f t="shared" si="77"/>
        <v>1</v>
      </c>
      <c r="G4979">
        <f>INDEX(Seat!E:E,MATCH(SeatReservations!C4979,Seat!A:A,0))</f>
        <v>0</v>
      </c>
    </row>
    <row r="4980" spans="1:7" x14ac:dyDescent="0.25">
      <c r="A4980">
        <v>4979</v>
      </c>
      <c r="B4980">
        <v>2826</v>
      </c>
      <c r="C4980">
        <v>419</v>
      </c>
      <c r="D4980">
        <f>INDEX(Reservations[Hall (won''t be transferred to database)],MATCH(SeatReservations[[#This Row],[Reservation]],Reservations[Id],0))</f>
        <v>2</v>
      </c>
      <c r="E4980">
        <f>INDEX(Reservations[Screening],MATCH(SeatReservations[[#This Row],[Reservation]],Reservations[Id],0))</f>
        <v>638</v>
      </c>
      <c r="F4980">
        <f t="shared" si="77"/>
        <v>1</v>
      </c>
      <c r="G4980">
        <f>INDEX(Seat!E:E,MATCH(SeatReservations!C4980,Seat!A:A,0))</f>
        <v>0</v>
      </c>
    </row>
    <row r="4981" spans="1:7" x14ac:dyDescent="0.25">
      <c r="A4981">
        <v>4980</v>
      </c>
      <c r="B4981">
        <v>2640</v>
      </c>
      <c r="C4981">
        <v>31</v>
      </c>
      <c r="D4981">
        <f>INDEX(Reservations[Hall (won''t be transferred to database)],MATCH(SeatReservations[[#This Row],[Reservation]],Reservations[Id],0))</f>
        <v>1</v>
      </c>
      <c r="E4981">
        <f>INDEX(Reservations[Screening],MATCH(SeatReservations[[#This Row],[Reservation]],Reservations[Id],0))</f>
        <v>810</v>
      </c>
      <c r="F4981">
        <f t="shared" si="77"/>
        <v>1</v>
      </c>
      <c r="G4981">
        <f>INDEX(Seat!E:E,MATCH(SeatReservations!C4981,Seat!A:A,0))</f>
        <v>0</v>
      </c>
    </row>
    <row r="4982" spans="1:7" x14ac:dyDescent="0.25">
      <c r="A4982">
        <v>4981</v>
      </c>
      <c r="B4982">
        <v>1281</v>
      </c>
      <c r="C4982">
        <v>708</v>
      </c>
      <c r="D4982">
        <f>INDEX(Reservations[Hall (won''t be transferred to database)],MATCH(SeatReservations[[#This Row],[Reservation]],Reservations[Id],0))</f>
        <v>3</v>
      </c>
      <c r="E4982">
        <f>INDEX(Reservations[Screening],MATCH(SeatReservations[[#This Row],[Reservation]],Reservations[Id],0))</f>
        <v>169</v>
      </c>
      <c r="F4982">
        <f t="shared" si="77"/>
        <v>1</v>
      </c>
      <c r="G4982">
        <f>INDEX(Seat!E:E,MATCH(SeatReservations!C4982,Seat!A:A,0))</f>
        <v>0</v>
      </c>
    </row>
    <row r="4983" spans="1:7" x14ac:dyDescent="0.25">
      <c r="A4983">
        <v>4982</v>
      </c>
      <c r="B4983">
        <v>400</v>
      </c>
      <c r="C4983">
        <v>510</v>
      </c>
      <c r="D4983">
        <f>INDEX(Reservations[Hall (won''t be transferred to database)],MATCH(SeatReservations[[#This Row],[Reservation]],Reservations[Id],0))</f>
        <v>3</v>
      </c>
      <c r="E4983">
        <f>INDEX(Reservations[Screening],MATCH(SeatReservations[[#This Row],[Reservation]],Reservations[Id],0))</f>
        <v>685</v>
      </c>
      <c r="F4983">
        <f t="shared" si="77"/>
        <v>2</v>
      </c>
      <c r="G4983">
        <f>INDEX(Seat!E:E,MATCH(SeatReservations!C4983,Seat!A:A,0))</f>
        <v>0</v>
      </c>
    </row>
    <row r="4984" spans="1:7" x14ac:dyDescent="0.25">
      <c r="A4984">
        <v>4983</v>
      </c>
      <c r="B4984">
        <v>1643</v>
      </c>
      <c r="C4984">
        <v>985</v>
      </c>
      <c r="D4984">
        <f>INDEX(Reservations[Hall (won''t be transferred to database)],MATCH(SeatReservations[[#This Row],[Reservation]],Reservations[Id],0))</f>
        <v>5</v>
      </c>
      <c r="E4984">
        <f>INDEX(Reservations[Screening],MATCH(SeatReservations[[#This Row],[Reservation]],Reservations[Id],0))</f>
        <v>188</v>
      </c>
      <c r="F4984">
        <f t="shared" si="77"/>
        <v>1</v>
      </c>
      <c r="G4984">
        <f>INDEX(Seat!E:E,MATCH(SeatReservations!C4984,Seat!A:A,0))</f>
        <v>0</v>
      </c>
    </row>
    <row r="4985" spans="1:7" x14ac:dyDescent="0.25">
      <c r="A4985">
        <v>4984</v>
      </c>
      <c r="B4985">
        <v>912</v>
      </c>
      <c r="C4985">
        <v>1316</v>
      </c>
      <c r="D4985">
        <f>INDEX(Reservations[Hall (won''t be transferred to database)],MATCH(SeatReservations[[#This Row],[Reservation]],Reservations[Id],0))</f>
        <v>8</v>
      </c>
      <c r="E4985">
        <f>INDEX(Reservations[Screening],MATCH(SeatReservations[[#This Row],[Reservation]],Reservations[Id],0))</f>
        <v>601</v>
      </c>
      <c r="F4985">
        <f t="shared" si="77"/>
        <v>1</v>
      </c>
      <c r="G4985">
        <f>INDEX(Seat!E:E,MATCH(SeatReservations!C4985,Seat!A:A,0))</f>
        <v>0</v>
      </c>
    </row>
    <row r="4986" spans="1:7" x14ac:dyDescent="0.25">
      <c r="A4986">
        <v>4985</v>
      </c>
      <c r="B4986">
        <v>1843</v>
      </c>
      <c r="C4986">
        <v>1334</v>
      </c>
      <c r="D4986">
        <f>INDEX(Reservations[Hall (won''t be transferred to database)],MATCH(SeatReservations[[#This Row],[Reservation]],Reservations[Id],0))</f>
        <v>9</v>
      </c>
      <c r="E4986">
        <f>INDEX(Reservations[Screening],MATCH(SeatReservations[[#This Row],[Reservation]],Reservations[Id],0))</f>
        <v>280</v>
      </c>
      <c r="F4986">
        <f t="shared" si="77"/>
        <v>1</v>
      </c>
      <c r="G4986">
        <f>INDEX(Seat!E:E,MATCH(SeatReservations!C4986,Seat!A:A,0))</f>
        <v>0</v>
      </c>
    </row>
    <row r="4987" spans="1:7" x14ac:dyDescent="0.25">
      <c r="A4987">
        <v>4986</v>
      </c>
      <c r="B4987">
        <v>2084</v>
      </c>
      <c r="C4987">
        <v>431</v>
      </c>
      <c r="D4987">
        <f>INDEX(Reservations[Hall (won''t be transferred to database)],MATCH(SeatReservations[[#This Row],[Reservation]],Reservations[Id],0))</f>
        <v>2</v>
      </c>
      <c r="E4987">
        <f>INDEX(Reservations[Screening],MATCH(SeatReservations[[#This Row],[Reservation]],Reservations[Id],0))</f>
        <v>812</v>
      </c>
      <c r="F4987">
        <f t="shared" si="77"/>
        <v>1</v>
      </c>
      <c r="G4987">
        <f>INDEX(Seat!E:E,MATCH(SeatReservations!C4987,Seat!A:A,0))</f>
        <v>0</v>
      </c>
    </row>
    <row r="4988" spans="1:7" x14ac:dyDescent="0.25">
      <c r="A4988">
        <v>4987</v>
      </c>
      <c r="B4988">
        <v>2722</v>
      </c>
      <c r="C4988">
        <v>1396</v>
      </c>
      <c r="D4988">
        <f>INDEX(Reservations[Hall (won''t be transferred to database)],MATCH(SeatReservations[[#This Row],[Reservation]],Reservations[Id],0))</f>
        <v>10</v>
      </c>
      <c r="E4988">
        <f>INDEX(Reservations[Screening],MATCH(SeatReservations[[#This Row],[Reservation]],Reservations[Id],0))</f>
        <v>682</v>
      </c>
      <c r="F4988">
        <f t="shared" si="77"/>
        <v>1</v>
      </c>
      <c r="G4988">
        <f>INDEX(Seat!E:E,MATCH(SeatReservations!C4988,Seat!A:A,0))</f>
        <v>0</v>
      </c>
    </row>
    <row r="4989" spans="1:7" x14ac:dyDescent="0.25">
      <c r="A4989">
        <v>4988</v>
      </c>
      <c r="B4989">
        <v>1316</v>
      </c>
      <c r="C4989">
        <v>559</v>
      </c>
      <c r="D4989">
        <f>INDEX(Reservations[Hall (won''t be transferred to database)],MATCH(SeatReservations[[#This Row],[Reservation]],Reservations[Id],0))</f>
        <v>3</v>
      </c>
      <c r="E4989">
        <f>INDEX(Reservations[Screening],MATCH(SeatReservations[[#This Row],[Reservation]],Reservations[Id],0))</f>
        <v>45</v>
      </c>
      <c r="F4989">
        <f t="shared" si="77"/>
        <v>1</v>
      </c>
      <c r="G4989">
        <f>INDEX(Seat!E:E,MATCH(SeatReservations!C4989,Seat!A:A,0))</f>
        <v>0</v>
      </c>
    </row>
    <row r="4990" spans="1:7" x14ac:dyDescent="0.25">
      <c r="A4990">
        <v>4989</v>
      </c>
      <c r="B4990">
        <v>12</v>
      </c>
      <c r="C4990">
        <v>975</v>
      </c>
      <c r="D4990">
        <f>INDEX(Reservations[Hall (won''t be transferred to database)],MATCH(SeatReservations[[#This Row],[Reservation]],Reservations[Id],0))</f>
        <v>5</v>
      </c>
      <c r="E4990">
        <f>INDEX(Reservations[Screening],MATCH(SeatReservations[[#This Row],[Reservation]],Reservations[Id],0))</f>
        <v>718</v>
      </c>
      <c r="F4990">
        <f t="shared" si="77"/>
        <v>1</v>
      </c>
      <c r="G4990">
        <f>INDEX(Seat!E:E,MATCH(SeatReservations!C4990,Seat!A:A,0))</f>
        <v>0</v>
      </c>
    </row>
    <row r="4991" spans="1:7" x14ac:dyDescent="0.25">
      <c r="A4991">
        <v>4990</v>
      </c>
      <c r="B4991">
        <v>1878</v>
      </c>
      <c r="C4991">
        <v>1371</v>
      </c>
      <c r="D4991">
        <f>INDEX(Reservations[Hall (won''t be transferred to database)],MATCH(SeatReservations[[#This Row],[Reservation]],Reservations[Id],0))</f>
        <v>9</v>
      </c>
      <c r="E4991">
        <f>INDEX(Reservations[Screening],MATCH(SeatReservations[[#This Row],[Reservation]],Reservations[Id],0))</f>
        <v>13</v>
      </c>
      <c r="F4991">
        <f t="shared" si="77"/>
        <v>1</v>
      </c>
      <c r="G4991">
        <f>INDEX(Seat!E:E,MATCH(SeatReservations!C4991,Seat!A:A,0))</f>
        <v>0</v>
      </c>
    </row>
    <row r="4992" spans="1:7" x14ac:dyDescent="0.25">
      <c r="A4992">
        <v>4991</v>
      </c>
      <c r="B4992">
        <v>1137</v>
      </c>
      <c r="C4992">
        <v>1392</v>
      </c>
      <c r="D4992">
        <f>INDEX(Reservations[Hall (won''t be transferred to database)],MATCH(SeatReservations[[#This Row],[Reservation]],Reservations[Id],0))</f>
        <v>10</v>
      </c>
      <c r="E4992">
        <f>INDEX(Reservations[Screening],MATCH(SeatReservations[[#This Row],[Reservation]],Reservations[Id],0))</f>
        <v>246</v>
      </c>
      <c r="F4992">
        <f t="shared" si="77"/>
        <v>2</v>
      </c>
      <c r="G4992">
        <f>INDEX(Seat!E:E,MATCH(SeatReservations!C4992,Seat!A:A,0))</f>
        <v>0</v>
      </c>
    </row>
    <row r="4993" spans="1:7" x14ac:dyDescent="0.25">
      <c r="A4993">
        <v>4992</v>
      </c>
      <c r="B4993">
        <v>1354</v>
      </c>
      <c r="C4993">
        <v>574</v>
      </c>
      <c r="D4993">
        <f>INDEX(Reservations[Hall (won''t be transferred to database)],MATCH(SeatReservations[[#This Row],[Reservation]],Reservations[Id],0))</f>
        <v>3</v>
      </c>
      <c r="E4993">
        <f>INDEX(Reservations[Screening],MATCH(SeatReservations[[#This Row],[Reservation]],Reservations[Id],0))</f>
        <v>61</v>
      </c>
      <c r="F4993">
        <f t="shared" si="77"/>
        <v>1</v>
      </c>
      <c r="G4993">
        <f>INDEX(Seat!E:E,MATCH(SeatReservations!C4993,Seat!A:A,0))</f>
        <v>0</v>
      </c>
    </row>
    <row r="4994" spans="1:7" x14ac:dyDescent="0.25">
      <c r="A4994">
        <v>4993</v>
      </c>
      <c r="B4994">
        <v>1295</v>
      </c>
      <c r="C4994">
        <v>1311</v>
      </c>
      <c r="D4994">
        <f>INDEX(Reservations[Hall (won''t be transferred to database)],MATCH(SeatReservations[[#This Row],[Reservation]],Reservations[Id],0))</f>
        <v>8</v>
      </c>
      <c r="E4994">
        <f>INDEX(Reservations[Screening],MATCH(SeatReservations[[#This Row],[Reservation]],Reservations[Id],0))</f>
        <v>257</v>
      </c>
      <c r="F4994">
        <f t="shared" ref="F4994:F5057" si="78">COUNTIFS($E$1:$E$15894,E4994,$C$1:$C$15894,C4994)</f>
        <v>1</v>
      </c>
      <c r="G4994">
        <f>INDEX(Seat!E:E,MATCH(SeatReservations!C4994,Seat!A:A,0))</f>
        <v>0</v>
      </c>
    </row>
    <row r="4995" spans="1:7" x14ac:dyDescent="0.25">
      <c r="A4995">
        <v>4994</v>
      </c>
      <c r="B4995">
        <v>1398</v>
      </c>
      <c r="C4995">
        <v>1263</v>
      </c>
      <c r="D4995">
        <f>INDEX(Reservations[Hall (won''t be transferred to database)],MATCH(SeatReservations[[#This Row],[Reservation]],Reservations[Id],0))</f>
        <v>8</v>
      </c>
      <c r="E4995">
        <f>INDEX(Reservations[Screening],MATCH(SeatReservations[[#This Row],[Reservation]],Reservations[Id],0))</f>
        <v>196</v>
      </c>
      <c r="F4995">
        <f t="shared" si="78"/>
        <v>1</v>
      </c>
      <c r="G4995">
        <f>INDEX(Seat!E:E,MATCH(SeatReservations!C4995,Seat!A:A,0))</f>
        <v>0</v>
      </c>
    </row>
    <row r="4996" spans="1:7" x14ac:dyDescent="0.25">
      <c r="A4996">
        <v>4995</v>
      </c>
      <c r="B4996">
        <v>676</v>
      </c>
      <c r="C4996">
        <v>1100</v>
      </c>
      <c r="D4996">
        <f>INDEX(Reservations[Hall (won''t be transferred to database)],MATCH(SeatReservations[[#This Row],[Reservation]],Reservations[Id],0))</f>
        <v>6</v>
      </c>
      <c r="E4996">
        <f>INDEX(Reservations[Screening],MATCH(SeatReservations[[#This Row],[Reservation]],Reservations[Id],0))</f>
        <v>716</v>
      </c>
      <c r="F4996">
        <f t="shared" si="78"/>
        <v>1</v>
      </c>
      <c r="G4996">
        <f>INDEX(Seat!E:E,MATCH(SeatReservations!C4996,Seat!A:A,0))</f>
        <v>0</v>
      </c>
    </row>
    <row r="4997" spans="1:7" x14ac:dyDescent="0.25">
      <c r="A4997">
        <v>4996</v>
      </c>
      <c r="B4997">
        <v>1245</v>
      </c>
      <c r="C4997">
        <v>1313</v>
      </c>
      <c r="D4997">
        <f>INDEX(Reservations[Hall (won''t be transferred to database)],MATCH(SeatReservations[[#This Row],[Reservation]],Reservations[Id],0))</f>
        <v>8</v>
      </c>
      <c r="E4997">
        <f>INDEX(Reservations[Screening],MATCH(SeatReservations[[#This Row],[Reservation]],Reservations[Id],0))</f>
        <v>112</v>
      </c>
      <c r="F4997">
        <f t="shared" si="78"/>
        <v>1</v>
      </c>
      <c r="G4997">
        <f>INDEX(Seat!E:E,MATCH(SeatReservations!C4997,Seat!A:A,0))</f>
        <v>0</v>
      </c>
    </row>
    <row r="4998" spans="1:7" x14ac:dyDescent="0.25">
      <c r="A4998">
        <v>4997</v>
      </c>
      <c r="B4998">
        <v>1009</v>
      </c>
      <c r="C4998">
        <v>1393</v>
      </c>
      <c r="D4998">
        <f>INDEX(Reservations[Hall (won''t be transferred to database)],MATCH(SeatReservations[[#This Row],[Reservation]],Reservations[Id],0))</f>
        <v>10</v>
      </c>
      <c r="E4998">
        <f>INDEX(Reservations[Screening],MATCH(SeatReservations[[#This Row],[Reservation]],Reservations[Id],0))</f>
        <v>167</v>
      </c>
      <c r="F4998">
        <f t="shared" si="78"/>
        <v>1</v>
      </c>
      <c r="G4998">
        <f>INDEX(Seat!E:E,MATCH(SeatReservations!C4998,Seat!A:A,0))</f>
        <v>0</v>
      </c>
    </row>
    <row r="4999" spans="1:7" x14ac:dyDescent="0.25">
      <c r="A4999">
        <v>4998</v>
      </c>
      <c r="B4999">
        <v>2315</v>
      </c>
      <c r="C4999">
        <v>1350</v>
      </c>
      <c r="D4999">
        <f>INDEX(Reservations[Hall (won''t be transferred to database)],MATCH(SeatReservations[[#This Row],[Reservation]],Reservations[Id],0))</f>
        <v>9</v>
      </c>
      <c r="E4999">
        <f>INDEX(Reservations[Screening],MATCH(SeatReservations[[#This Row],[Reservation]],Reservations[Id],0))</f>
        <v>679</v>
      </c>
      <c r="F4999">
        <f t="shared" si="78"/>
        <v>1</v>
      </c>
      <c r="G4999">
        <f>INDEX(Seat!E:E,MATCH(SeatReservations!C4999,Seat!A:A,0))</f>
        <v>0</v>
      </c>
    </row>
    <row r="5000" spans="1:7" x14ac:dyDescent="0.25">
      <c r="A5000">
        <v>4999</v>
      </c>
      <c r="B5000">
        <v>1258</v>
      </c>
      <c r="C5000">
        <v>446</v>
      </c>
      <c r="D5000">
        <f>INDEX(Reservations[Hall (won''t be transferred to database)],MATCH(SeatReservations[[#This Row],[Reservation]],Reservations[Id],0))</f>
        <v>2</v>
      </c>
      <c r="E5000">
        <f>INDEX(Reservations[Screening],MATCH(SeatReservations[[#This Row],[Reservation]],Reservations[Id],0))</f>
        <v>88</v>
      </c>
      <c r="F5000">
        <f t="shared" si="78"/>
        <v>2</v>
      </c>
      <c r="G5000">
        <f>INDEX(Seat!E:E,MATCH(SeatReservations!C5000,Seat!A:A,0))</f>
        <v>0</v>
      </c>
    </row>
    <row r="5001" spans="1:7" x14ac:dyDescent="0.25">
      <c r="A5001">
        <v>5000</v>
      </c>
      <c r="B5001">
        <v>1445</v>
      </c>
      <c r="C5001">
        <v>963</v>
      </c>
      <c r="D5001">
        <f>INDEX(Reservations[Hall (won''t be transferred to database)],MATCH(SeatReservations[[#This Row],[Reservation]],Reservations[Id],0))</f>
        <v>5</v>
      </c>
      <c r="E5001">
        <f>INDEX(Reservations[Screening],MATCH(SeatReservations[[#This Row],[Reservation]],Reservations[Id],0))</f>
        <v>142</v>
      </c>
      <c r="F5001">
        <f t="shared" si="78"/>
        <v>1</v>
      </c>
      <c r="G5001">
        <f>INDEX(Seat!E:E,MATCH(SeatReservations!C5001,Seat!A:A,0))</f>
        <v>0</v>
      </c>
    </row>
    <row r="5002" spans="1:7" x14ac:dyDescent="0.25">
      <c r="A5002">
        <v>5001</v>
      </c>
      <c r="B5002">
        <v>2767</v>
      </c>
      <c r="C5002">
        <v>829</v>
      </c>
      <c r="D5002">
        <f>INDEX(Reservations[Hall (won''t be transferred to database)],MATCH(SeatReservations[[#This Row],[Reservation]],Reservations[Id],0))</f>
        <v>4</v>
      </c>
      <c r="E5002">
        <f>INDEX(Reservations[Screening],MATCH(SeatReservations[[#This Row],[Reservation]],Reservations[Id],0))</f>
        <v>708</v>
      </c>
      <c r="F5002">
        <f t="shared" si="78"/>
        <v>1</v>
      </c>
      <c r="G5002">
        <f>INDEX(Seat!E:E,MATCH(SeatReservations!C5002,Seat!A:A,0))</f>
        <v>0</v>
      </c>
    </row>
    <row r="5003" spans="1:7" x14ac:dyDescent="0.25">
      <c r="A5003">
        <v>5002</v>
      </c>
      <c r="B5003">
        <v>1339</v>
      </c>
      <c r="C5003">
        <v>1419</v>
      </c>
      <c r="D5003">
        <f>INDEX(Reservations[Hall (won''t be transferred to database)],MATCH(SeatReservations[[#This Row],[Reservation]],Reservations[Id],0))</f>
        <v>10</v>
      </c>
      <c r="E5003">
        <f>INDEX(Reservations[Screening],MATCH(SeatReservations[[#This Row],[Reservation]],Reservations[Id],0))</f>
        <v>26</v>
      </c>
      <c r="F5003">
        <f t="shared" si="78"/>
        <v>1</v>
      </c>
      <c r="G5003">
        <f>INDEX(Seat!E:E,MATCH(SeatReservations!C5003,Seat!A:A,0))</f>
        <v>0</v>
      </c>
    </row>
    <row r="5004" spans="1:7" x14ac:dyDescent="0.25">
      <c r="A5004">
        <v>5003</v>
      </c>
      <c r="B5004">
        <v>895</v>
      </c>
      <c r="C5004">
        <v>1097</v>
      </c>
      <c r="D5004">
        <f>INDEX(Reservations[Hall (won''t be transferred to database)],MATCH(SeatReservations[[#This Row],[Reservation]],Reservations[Id],0))</f>
        <v>6</v>
      </c>
      <c r="E5004">
        <f>INDEX(Reservations[Screening],MATCH(SeatReservations[[#This Row],[Reservation]],Reservations[Id],0))</f>
        <v>615</v>
      </c>
      <c r="F5004">
        <f t="shared" si="78"/>
        <v>1</v>
      </c>
      <c r="G5004">
        <f>INDEX(Seat!E:E,MATCH(SeatReservations!C5004,Seat!A:A,0))</f>
        <v>0</v>
      </c>
    </row>
    <row r="5005" spans="1:7" x14ac:dyDescent="0.25">
      <c r="A5005">
        <v>5004</v>
      </c>
      <c r="B5005">
        <v>2682</v>
      </c>
      <c r="C5005">
        <v>1136</v>
      </c>
      <c r="D5005">
        <f>INDEX(Reservations[Hall (won''t be transferred to database)],MATCH(SeatReservations[[#This Row],[Reservation]],Reservations[Id],0))</f>
        <v>6</v>
      </c>
      <c r="E5005">
        <f>INDEX(Reservations[Screening],MATCH(SeatReservations[[#This Row],[Reservation]],Reservations[Id],0))</f>
        <v>624</v>
      </c>
      <c r="F5005">
        <f t="shared" si="78"/>
        <v>1</v>
      </c>
      <c r="G5005">
        <f>INDEX(Seat!E:E,MATCH(SeatReservations!C5005,Seat!A:A,0))</f>
        <v>0</v>
      </c>
    </row>
    <row r="5006" spans="1:7" x14ac:dyDescent="0.25">
      <c r="A5006">
        <v>5005</v>
      </c>
      <c r="B5006">
        <v>1670</v>
      </c>
      <c r="C5006">
        <v>1117</v>
      </c>
      <c r="D5006">
        <f>INDEX(Reservations[Hall (won''t be transferred to database)],MATCH(SeatReservations[[#This Row],[Reservation]],Reservations[Id],0))</f>
        <v>6</v>
      </c>
      <c r="E5006">
        <f>INDEX(Reservations[Screening],MATCH(SeatReservations[[#This Row],[Reservation]],Reservations[Id],0))</f>
        <v>277</v>
      </c>
      <c r="F5006">
        <f t="shared" si="78"/>
        <v>2</v>
      </c>
      <c r="G5006">
        <f>INDEX(Seat!E:E,MATCH(SeatReservations!C5006,Seat!A:A,0))</f>
        <v>0</v>
      </c>
    </row>
    <row r="5007" spans="1:7" x14ac:dyDescent="0.25">
      <c r="A5007">
        <v>5006</v>
      </c>
      <c r="B5007">
        <v>1638</v>
      </c>
      <c r="C5007">
        <v>720</v>
      </c>
      <c r="D5007">
        <f>INDEX(Reservations[Hall (won''t be transferred to database)],MATCH(SeatReservations[[#This Row],[Reservation]],Reservations[Id],0))</f>
        <v>3</v>
      </c>
      <c r="E5007">
        <f>INDEX(Reservations[Screening],MATCH(SeatReservations[[#This Row],[Reservation]],Reservations[Id],0))</f>
        <v>18</v>
      </c>
      <c r="F5007">
        <f t="shared" si="78"/>
        <v>1</v>
      </c>
      <c r="G5007">
        <f>INDEX(Seat!E:E,MATCH(SeatReservations!C5007,Seat!A:A,0))</f>
        <v>0</v>
      </c>
    </row>
    <row r="5008" spans="1:7" x14ac:dyDescent="0.25">
      <c r="A5008">
        <v>5007</v>
      </c>
      <c r="B5008">
        <v>1775</v>
      </c>
      <c r="C5008">
        <v>1102</v>
      </c>
      <c r="D5008">
        <f>INDEX(Reservations[Hall (won''t be transferred to database)],MATCH(SeatReservations[[#This Row],[Reservation]],Reservations[Id],0))</f>
        <v>6</v>
      </c>
      <c r="E5008">
        <f>INDEX(Reservations[Screening],MATCH(SeatReservations[[#This Row],[Reservation]],Reservations[Id],0))</f>
        <v>206</v>
      </c>
      <c r="F5008">
        <f t="shared" si="78"/>
        <v>1</v>
      </c>
      <c r="G5008">
        <f>INDEX(Seat!E:E,MATCH(SeatReservations!C5008,Seat!A:A,0))</f>
        <v>0</v>
      </c>
    </row>
    <row r="5009" spans="1:7" x14ac:dyDescent="0.25">
      <c r="A5009">
        <v>5008</v>
      </c>
      <c r="B5009">
        <v>1544</v>
      </c>
      <c r="C5009">
        <v>1270</v>
      </c>
      <c r="D5009">
        <f>INDEX(Reservations[Hall (won''t be transferred to database)],MATCH(SeatReservations[[#This Row],[Reservation]],Reservations[Id],0))</f>
        <v>8</v>
      </c>
      <c r="E5009">
        <f>INDEX(Reservations[Screening],MATCH(SeatReservations[[#This Row],[Reservation]],Reservations[Id],0))</f>
        <v>59</v>
      </c>
      <c r="F5009">
        <f t="shared" si="78"/>
        <v>1</v>
      </c>
      <c r="G5009">
        <f>INDEX(Seat!E:E,MATCH(SeatReservations!C5009,Seat!A:A,0))</f>
        <v>0</v>
      </c>
    </row>
    <row r="5010" spans="1:7" x14ac:dyDescent="0.25">
      <c r="A5010">
        <v>5009</v>
      </c>
      <c r="B5010">
        <v>480</v>
      </c>
      <c r="C5010">
        <v>565</v>
      </c>
      <c r="D5010">
        <f>INDEX(Reservations[Hall (won''t be transferred to database)],MATCH(SeatReservations[[#This Row],[Reservation]],Reservations[Id],0))</f>
        <v>3</v>
      </c>
      <c r="E5010">
        <f>INDEX(Reservations[Screening],MATCH(SeatReservations[[#This Row],[Reservation]],Reservations[Id],0))</f>
        <v>793</v>
      </c>
      <c r="F5010">
        <f t="shared" si="78"/>
        <v>1</v>
      </c>
      <c r="G5010">
        <f>INDEX(Seat!E:E,MATCH(SeatReservations!C5010,Seat!A:A,0))</f>
        <v>0</v>
      </c>
    </row>
    <row r="5011" spans="1:7" x14ac:dyDescent="0.25">
      <c r="A5011">
        <v>5010</v>
      </c>
      <c r="B5011">
        <v>2932</v>
      </c>
      <c r="C5011">
        <v>1366</v>
      </c>
      <c r="D5011">
        <f>INDEX(Reservations[Hall (won''t be transferred to database)],MATCH(SeatReservations[[#This Row],[Reservation]],Reservations[Id],0))</f>
        <v>9</v>
      </c>
      <c r="E5011">
        <f>INDEX(Reservations[Screening],MATCH(SeatReservations[[#This Row],[Reservation]],Reservations[Id],0))</f>
        <v>722</v>
      </c>
      <c r="F5011">
        <f t="shared" si="78"/>
        <v>3</v>
      </c>
      <c r="G5011">
        <f>INDEX(Seat!E:E,MATCH(SeatReservations!C5011,Seat!A:A,0))</f>
        <v>0</v>
      </c>
    </row>
    <row r="5012" spans="1:7" x14ac:dyDescent="0.25">
      <c r="A5012">
        <v>5011</v>
      </c>
      <c r="B5012">
        <v>2629</v>
      </c>
      <c r="C5012">
        <v>271</v>
      </c>
      <c r="D5012">
        <f>INDEX(Reservations[Hall (won''t be transferred to database)],MATCH(SeatReservations[[#This Row],[Reservation]],Reservations[Id],0))</f>
        <v>2</v>
      </c>
      <c r="E5012">
        <f>INDEX(Reservations[Screening],MATCH(SeatReservations[[#This Row],[Reservation]],Reservations[Id],0))</f>
        <v>643</v>
      </c>
      <c r="F5012">
        <f t="shared" si="78"/>
        <v>1</v>
      </c>
      <c r="G5012">
        <f>INDEX(Seat!E:E,MATCH(SeatReservations!C5012,Seat!A:A,0))</f>
        <v>0</v>
      </c>
    </row>
    <row r="5013" spans="1:7" x14ac:dyDescent="0.25">
      <c r="A5013">
        <v>5012</v>
      </c>
      <c r="B5013">
        <v>1527</v>
      </c>
      <c r="C5013">
        <v>452</v>
      </c>
      <c r="D5013">
        <f>INDEX(Reservations[Hall (won''t be transferred to database)],MATCH(SeatReservations[[#This Row],[Reservation]],Reservations[Id],0))</f>
        <v>2</v>
      </c>
      <c r="E5013">
        <f>INDEX(Reservations[Screening],MATCH(SeatReservations[[#This Row],[Reservation]],Reservations[Id],0))</f>
        <v>208</v>
      </c>
      <c r="F5013">
        <f t="shared" si="78"/>
        <v>1</v>
      </c>
      <c r="G5013">
        <f>INDEX(Seat!E:E,MATCH(SeatReservations!C5013,Seat!A:A,0))</f>
        <v>0</v>
      </c>
    </row>
    <row r="5014" spans="1:7" x14ac:dyDescent="0.25">
      <c r="A5014">
        <v>5013</v>
      </c>
      <c r="B5014">
        <v>506</v>
      </c>
      <c r="C5014">
        <v>986</v>
      </c>
      <c r="D5014">
        <f>INDEX(Reservations[Hall (won''t be transferred to database)],MATCH(SeatReservations[[#This Row],[Reservation]],Reservations[Id],0))</f>
        <v>5</v>
      </c>
      <c r="E5014">
        <f>INDEX(Reservations[Screening],MATCH(SeatReservations[[#This Row],[Reservation]],Reservations[Id],0))</f>
        <v>818</v>
      </c>
      <c r="F5014">
        <f t="shared" si="78"/>
        <v>1</v>
      </c>
      <c r="G5014">
        <f>INDEX(Seat!E:E,MATCH(SeatReservations!C5014,Seat!A:A,0))</f>
        <v>0</v>
      </c>
    </row>
    <row r="5015" spans="1:7" x14ac:dyDescent="0.25">
      <c r="A5015">
        <v>5014</v>
      </c>
      <c r="B5015">
        <v>577</v>
      </c>
      <c r="C5015">
        <v>1342</v>
      </c>
      <c r="D5015">
        <f>INDEX(Reservations[Hall (won''t be transferred to database)],MATCH(SeatReservations[[#This Row],[Reservation]],Reservations[Id],0))</f>
        <v>9</v>
      </c>
      <c r="E5015">
        <f>INDEX(Reservations[Screening],MATCH(SeatReservations[[#This Row],[Reservation]],Reservations[Id],0))</f>
        <v>626</v>
      </c>
      <c r="F5015">
        <f t="shared" si="78"/>
        <v>2</v>
      </c>
      <c r="G5015">
        <f>INDEX(Seat!E:E,MATCH(SeatReservations!C5015,Seat!A:A,0))</f>
        <v>0</v>
      </c>
    </row>
    <row r="5016" spans="1:7" x14ac:dyDescent="0.25">
      <c r="A5016">
        <v>5015</v>
      </c>
      <c r="B5016">
        <v>808</v>
      </c>
      <c r="C5016">
        <v>854</v>
      </c>
      <c r="D5016">
        <f>INDEX(Reservations[Hall (won''t be transferred to database)],MATCH(SeatReservations[[#This Row],[Reservation]],Reservations[Id],0))</f>
        <v>4</v>
      </c>
      <c r="E5016">
        <f>INDEX(Reservations[Screening],MATCH(SeatReservations[[#This Row],[Reservation]],Reservations[Id],0))</f>
        <v>792</v>
      </c>
      <c r="F5016">
        <f t="shared" si="78"/>
        <v>1</v>
      </c>
      <c r="G5016">
        <f>INDEX(Seat!E:E,MATCH(SeatReservations!C5016,Seat!A:A,0))</f>
        <v>0</v>
      </c>
    </row>
    <row r="5017" spans="1:7" x14ac:dyDescent="0.25">
      <c r="A5017">
        <v>5016</v>
      </c>
      <c r="B5017">
        <v>2270</v>
      </c>
      <c r="C5017">
        <v>786</v>
      </c>
      <c r="D5017">
        <f>INDEX(Reservations[Hall (won''t be transferred to database)],MATCH(SeatReservations[[#This Row],[Reservation]],Reservations[Id],0))</f>
        <v>4</v>
      </c>
      <c r="E5017">
        <f>INDEX(Reservations[Screening],MATCH(SeatReservations[[#This Row],[Reservation]],Reservations[Id],0))</f>
        <v>792</v>
      </c>
      <c r="F5017">
        <f t="shared" si="78"/>
        <v>1</v>
      </c>
      <c r="G5017">
        <f>INDEX(Seat!E:E,MATCH(SeatReservations!C5017,Seat!A:A,0))</f>
        <v>0</v>
      </c>
    </row>
    <row r="5018" spans="1:7" x14ac:dyDescent="0.25">
      <c r="A5018">
        <v>5017</v>
      </c>
      <c r="B5018">
        <v>1055</v>
      </c>
      <c r="C5018">
        <v>665</v>
      </c>
      <c r="D5018">
        <f>INDEX(Reservations[Hall (won''t be transferred to database)],MATCH(SeatReservations[[#This Row],[Reservation]],Reservations[Id],0))</f>
        <v>3</v>
      </c>
      <c r="E5018">
        <f>INDEX(Reservations[Screening],MATCH(SeatReservations[[#This Row],[Reservation]],Reservations[Id],0))</f>
        <v>45</v>
      </c>
      <c r="F5018">
        <f t="shared" si="78"/>
        <v>1</v>
      </c>
      <c r="G5018">
        <f>INDEX(Seat!E:E,MATCH(SeatReservations!C5018,Seat!A:A,0))</f>
        <v>0</v>
      </c>
    </row>
    <row r="5019" spans="1:7" x14ac:dyDescent="0.25">
      <c r="A5019">
        <v>5018</v>
      </c>
      <c r="B5019">
        <v>140</v>
      </c>
      <c r="C5019">
        <v>426</v>
      </c>
      <c r="D5019">
        <f>INDEX(Reservations[Hall (won''t be transferred to database)],MATCH(SeatReservations[[#This Row],[Reservation]],Reservations[Id],0))</f>
        <v>2</v>
      </c>
      <c r="E5019">
        <f>INDEX(Reservations[Screening],MATCH(SeatReservations[[#This Row],[Reservation]],Reservations[Id],0))</f>
        <v>687</v>
      </c>
      <c r="F5019">
        <f t="shared" si="78"/>
        <v>2</v>
      </c>
      <c r="G5019">
        <f>INDEX(Seat!E:E,MATCH(SeatReservations!C5019,Seat!A:A,0))</f>
        <v>0</v>
      </c>
    </row>
    <row r="5020" spans="1:7" x14ac:dyDescent="0.25">
      <c r="A5020">
        <v>5019</v>
      </c>
      <c r="B5020">
        <v>105</v>
      </c>
      <c r="C5020">
        <v>1327</v>
      </c>
      <c r="D5020">
        <f>INDEX(Reservations[Hall (won''t be transferred to database)],MATCH(SeatReservations[[#This Row],[Reservation]],Reservations[Id],0))</f>
        <v>9</v>
      </c>
      <c r="E5020">
        <f>INDEX(Reservations[Screening],MATCH(SeatReservations[[#This Row],[Reservation]],Reservations[Id],0))</f>
        <v>690</v>
      </c>
      <c r="F5020">
        <f t="shared" si="78"/>
        <v>2</v>
      </c>
      <c r="G5020">
        <f>INDEX(Seat!E:E,MATCH(SeatReservations!C5020,Seat!A:A,0))</f>
        <v>0</v>
      </c>
    </row>
    <row r="5021" spans="1:7" x14ac:dyDescent="0.25">
      <c r="A5021">
        <v>5020</v>
      </c>
      <c r="B5021">
        <v>719</v>
      </c>
      <c r="C5021">
        <v>1259</v>
      </c>
      <c r="D5021">
        <f>INDEX(Reservations[Hall (won''t be transferred to database)],MATCH(SeatReservations[[#This Row],[Reservation]],Reservations[Id],0))</f>
        <v>7</v>
      </c>
      <c r="E5021">
        <f>INDEX(Reservations[Screening],MATCH(SeatReservations[[#This Row],[Reservation]],Reservations[Id],0))</f>
        <v>621</v>
      </c>
      <c r="F5021">
        <f t="shared" si="78"/>
        <v>2</v>
      </c>
      <c r="G5021">
        <f>INDEX(Seat!E:E,MATCH(SeatReservations!C5021,Seat!A:A,0))</f>
        <v>0</v>
      </c>
    </row>
    <row r="5022" spans="1:7" x14ac:dyDescent="0.25">
      <c r="A5022">
        <v>5021</v>
      </c>
      <c r="B5022">
        <v>2387</v>
      </c>
      <c r="C5022">
        <v>1167</v>
      </c>
      <c r="D5022">
        <f>INDEX(Reservations[Hall (won''t be transferred to database)],MATCH(SeatReservations[[#This Row],[Reservation]],Reservations[Id],0))</f>
        <v>7</v>
      </c>
      <c r="E5022">
        <f>INDEX(Reservations[Screening],MATCH(SeatReservations[[#This Row],[Reservation]],Reservations[Id],0))</f>
        <v>706</v>
      </c>
      <c r="F5022">
        <f t="shared" si="78"/>
        <v>1</v>
      </c>
      <c r="G5022">
        <f>INDEX(Seat!E:E,MATCH(SeatReservations!C5022,Seat!A:A,0))</f>
        <v>0</v>
      </c>
    </row>
    <row r="5023" spans="1:7" x14ac:dyDescent="0.25">
      <c r="A5023">
        <v>5022</v>
      </c>
      <c r="B5023">
        <v>450</v>
      </c>
      <c r="C5023">
        <v>1354</v>
      </c>
      <c r="D5023">
        <f>INDEX(Reservations[Hall (won''t be transferred to database)],MATCH(SeatReservations[[#This Row],[Reservation]],Reservations[Id],0))</f>
        <v>9</v>
      </c>
      <c r="E5023">
        <f>INDEX(Reservations[Screening],MATCH(SeatReservations[[#This Row],[Reservation]],Reservations[Id],0))</f>
        <v>691</v>
      </c>
      <c r="F5023">
        <f t="shared" si="78"/>
        <v>1</v>
      </c>
      <c r="G5023">
        <f>INDEX(Seat!E:E,MATCH(SeatReservations!C5023,Seat!A:A,0))</f>
        <v>0</v>
      </c>
    </row>
    <row r="5024" spans="1:7" x14ac:dyDescent="0.25">
      <c r="A5024">
        <v>5023</v>
      </c>
      <c r="B5024">
        <v>506</v>
      </c>
      <c r="C5024">
        <v>994</v>
      </c>
      <c r="D5024">
        <f>INDEX(Reservations[Hall (won''t be transferred to database)],MATCH(SeatReservations[[#This Row],[Reservation]],Reservations[Id],0))</f>
        <v>5</v>
      </c>
      <c r="E5024">
        <f>INDEX(Reservations[Screening],MATCH(SeatReservations[[#This Row],[Reservation]],Reservations[Id],0))</f>
        <v>818</v>
      </c>
      <c r="F5024">
        <f t="shared" si="78"/>
        <v>1</v>
      </c>
      <c r="G5024">
        <f>INDEX(Seat!E:E,MATCH(SeatReservations!C5024,Seat!A:A,0))</f>
        <v>0</v>
      </c>
    </row>
    <row r="5025" spans="1:7" x14ac:dyDescent="0.25">
      <c r="A5025">
        <v>5024</v>
      </c>
      <c r="B5025">
        <v>2119</v>
      </c>
      <c r="C5025">
        <v>1248</v>
      </c>
      <c r="D5025">
        <f>INDEX(Reservations[Hall (won''t be transferred to database)],MATCH(SeatReservations[[#This Row],[Reservation]],Reservations[Id],0))</f>
        <v>7</v>
      </c>
      <c r="E5025">
        <f>INDEX(Reservations[Screening],MATCH(SeatReservations[[#This Row],[Reservation]],Reservations[Id],0))</f>
        <v>673</v>
      </c>
      <c r="F5025">
        <f t="shared" si="78"/>
        <v>1</v>
      </c>
      <c r="G5025">
        <f>INDEX(Seat!E:E,MATCH(SeatReservations!C5025,Seat!A:A,0))</f>
        <v>0</v>
      </c>
    </row>
    <row r="5026" spans="1:7" x14ac:dyDescent="0.25">
      <c r="A5026">
        <v>5025</v>
      </c>
      <c r="B5026">
        <v>904</v>
      </c>
      <c r="C5026">
        <v>622</v>
      </c>
      <c r="D5026">
        <f>INDEX(Reservations[Hall (won''t be transferred to database)],MATCH(SeatReservations[[#This Row],[Reservation]],Reservations[Id],0))</f>
        <v>3</v>
      </c>
      <c r="E5026">
        <f>INDEX(Reservations[Screening],MATCH(SeatReservations[[#This Row],[Reservation]],Reservations[Id],0))</f>
        <v>757</v>
      </c>
      <c r="F5026">
        <f t="shared" si="78"/>
        <v>2</v>
      </c>
      <c r="G5026">
        <f>INDEX(Seat!E:E,MATCH(SeatReservations!C5026,Seat!A:A,0))</f>
        <v>0</v>
      </c>
    </row>
    <row r="5027" spans="1:7" x14ac:dyDescent="0.25">
      <c r="A5027">
        <v>5026</v>
      </c>
      <c r="B5027">
        <v>98</v>
      </c>
      <c r="C5027">
        <v>1297</v>
      </c>
      <c r="D5027">
        <f>INDEX(Reservations[Hall (won''t be transferred to database)],MATCH(SeatReservations[[#This Row],[Reservation]],Reservations[Id],0))</f>
        <v>8</v>
      </c>
      <c r="E5027">
        <f>INDEX(Reservations[Screening],MATCH(SeatReservations[[#This Row],[Reservation]],Reservations[Id],0))</f>
        <v>829</v>
      </c>
      <c r="F5027">
        <f t="shared" si="78"/>
        <v>2</v>
      </c>
      <c r="G5027">
        <f>INDEX(Seat!E:E,MATCH(SeatReservations!C5027,Seat!A:A,0))</f>
        <v>0</v>
      </c>
    </row>
    <row r="5028" spans="1:7" x14ac:dyDescent="0.25">
      <c r="A5028">
        <v>5027</v>
      </c>
      <c r="B5028">
        <v>2464</v>
      </c>
      <c r="C5028">
        <v>444</v>
      </c>
      <c r="D5028">
        <f>INDEX(Reservations[Hall (won''t be transferred to database)],MATCH(SeatReservations[[#This Row],[Reservation]],Reservations[Id],0))</f>
        <v>2</v>
      </c>
      <c r="E5028">
        <f>INDEX(Reservations[Screening],MATCH(SeatReservations[[#This Row],[Reservation]],Reservations[Id],0))</f>
        <v>680</v>
      </c>
      <c r="F5028">
        <f t="shared" si="78"/>
        <v>1</v>
      </c>
      <c r="G5028">
        <f>INDEX(Seat!E:E,MATCH(SeatReservations!C5028,Seat!A:A,0))</f>
        <v>0</v>
      </c>
    </row>
    <row r="5029" spans="1:7" x14ac:dyDescent="0.25">
      <c r="A5029">
        <v>5028</v>
      </c>
      <c r="B5029">
        <v>270</v>
      </c>
      <c r="C5029">
        <v>857</v>
      </c>
      <c r="D5029">
        <f>INDEX(Reservations[Hall (won''t be transferred to database)],MATCH(SeatReservations[[#This Row],[Reservation]],Reservations[Id],0))</f>
        <v>4</v>
      </c>
      <c r="E5029">
        <f>INDEX(Reservations[Screening],MATCH(SeatReservations[[#This Row],[Reservation]],Reservations[Id],0))</f>
        <v>792</v>
      </c>
      <c r="F5029">
        <f t="shared" si="78"/>
        <v>1</v>
      </c>
      <c r="G5029">
        <f>INDEX(Seat!E:E,MATCH(SeatReservations!C5029,Seat!A:A,0))</f>
        <v>0</v>
      </c>
    </row>
    <row r="5030" spans="1:7" x14ac:dyDescent="0.25">
      <c r="A5030">
        <v>5029</v>
      </c>
      <c r="B5030">
        <v>2352</v>
      </c>
      <c r="C5030">
        <v>29</v>
      </c>
      <c r="D5030">
        <f>INDEX(Reservations[Hall (won''t be transferred to database)],MATCH(SeatReservations[[#This Row],[Reservation]],Reservations[Id],0))</f>
        <v>1</v>
      </c>
      <c r="E5030">
        <f>INDEX(Reservations[Screening],MATCH(SeatReservations[[#This Row],[Reservation]],Reservations[Id],0))</f>
        <v>790</v>
      </c>
      <c r="F5030">
        <f t="shared" si="78"/>
        <v>1</v>
      </c>
      <c r="G5030">
        <f>INDEX(Seat!E:E,MATCH(SeatReservations!C5030,Seat!A:A,0))</f>
        <v>0</v>
      </c>
    </row>
    <row r="5031" spans="1:7" x14ac:dyDescent="0.25">
      <c r="A5031">
        <v>5030</v>
      </c>
      <c r="B5031">
        <v>1489</v>
      </c>
      <c r="C5031">
        <v>1317</v>
      </c>
      <c r="D5031">
        <f>INDEX(Reservations[Hall (won''t be transferred to database)],MATCH(SeatReservations[[#This Row],[Reservation]],Reservations[Id],0))</f>
        <v>9</v>
      </c>
      <c r="E5031">
        <f>INDEX(Reservations[Screening],MATCH(SeatReservations[[#This Row],[Reservation]],Reservations[Id],0))</f>
        <v>22</v>
      </c>
      <c r="F5031">
        <f t="shared" si="78"/>
        <v>1</v>
      </c>
      <c r="G5031">
        <f>INDEX(Seat!E:E,MATCH(SeatReservations!C5031,Seat!A:A,0))</f>
        <v>0</v>
      </c>
    </row>
    <row r="5032" spans="1:7" x14ac:dyDescent="0.25">
      <c r="A5032">
        <v>5031</v>
      </c>
      <c r="B5032">
        <v>1945</v>
      </c>
      <c r="C5032">
        <v>1083</v>
      </c>
      <c r="D5032">
        <f>INDEX(Reservations[Hall (won''t be transferred to database)],MATCH(SeatReservations[[#This Row],[Reservation]],Reservations[Id],0))</f>
        <v>6</v>
      </c>
      <c r="E5032">
        <f>INDEX(Reservations[Screening],MATCH(SeatReservations[[#This Row],[Reservation]],Reservations[Id],0))</f>
        <v>63</v>
      </c>
      <c r="F5032">
        <f t="shared" si="78"/>
        <v>2</v>
      </c>
      <c r="G5032">
        <f>INDEX(Seat!E:E,MATCH(SeatReservations!C5032,Seat!A:A,0))</f>
        <v>0</v>
      </c>
    </row>
    <row r="5033" spans="1:7" x14ac:dyDescent="0.25">
      <c r="A5033">
        <v>5032</v>
      </c>
      <c r="B5033">
        <v>94</v>
      </c>
      <c r="C5033">
        <v>808</v>
      </c>
      <c r="D5033">
        <f>INDEX(Reservations[Hall (won''t be transferred to database)],MATCH(SeatReservations[[#This Row],[Reservation]],Reservations[Id],0))</f>
        <v>4</v>
      </c>
      <c r="E5033">
        <f>INDEX(Reservations[Screening],MATCH(SeatReservations[[#This Row],[Reservation]],Reservations[Id],0))</f>
        <v>653</v>
      </c>
      <c r="F5033">
        <f t="shared" si="78"/>
        <v>2</v>
      </c>
      <c r="G5033">
        <f>INDEX(Seat!E:E,MATCH(SeatReservations!C5033,Seat!A:A,0))</f>
        <v>0</v>
      </c>
    </row>
    <row r="5034" spans="1:7" x14ac:dyDescent="0.25">
      <c r="A5034">
        <v>5033</v>
      </c>
      <c r="B5034">
        <v>1939</v>
      </c>
      <c r="C5034">
        <v>1201</v>
      </c>
      <c r="D5034">
        <f>INDEX(Reservations[Hall (won''t be transferred to database)],MATCH(SeatReservations[[#This Row],[Reservation]],Reservations[Id],0))</f>
        <v>7</v>
      </c>
      <c r="E5034">
        <f>INDEX(Reservations[Screening],MATCH(SeatReservations[[#This Row],[Reservation]],Reservations[Id],0))</f>
        <v>203</v>
      </c>
      <c r="F5034">
        <f t="shared" si="78"/>
        <v>1</v>
      </c>
      <c r="G5034">
        <f>INDEX(Seat!E:E,MATCH(SeatReservations!C5034,Seat!A:A,0))</f>
        <v>0</v>
      </c>
    </row>
    <row r="5035" spans="1:7" x14ac:dyDescent="0.25">
      <c r="A5035">
        <v>5034</v>
      </c>
      <c r="B5035">
        <v>302</v>
      </c>
      <c r="C5035">
        <v>815</v>
      </c>
      <c r="D5035">
        <f>INDEX(Reservations[Hall (won''t be transferred to database)],MATCH(SeatReservations[[#This Row],[Reservation]],Reservations[Id],0))</f>
        <v>4</v>
      </c>
      <c r="E5035">
        <f>INDEX(Reservations[Screening],MATCH(SeatReservations[[#This Row],[Reservation]],Reservations[Id],0))</f>
        <v>800</v>
      </c>
      <c r="F5035">
        <f t="shared" si="78"/>
        <v>1</v>
      </c>
      <c r="G5035">
        <f>INDEX(Seat!E:E,MATCH(SeatReservations!C5035,Seat!A:A,0))</f>
        <v>0</v>
      </c>
    </row>
    <row r="5036" spans="1:7" x14ac:dyDescent="0.25">
      <c r="A5036">
        <v>5035</v>
      </c>
      <c r="B5036">
        <v>1035</v>
      </c>
      <c r="C5036">
        <v>121</v>
      </c>
      <c r="D5036">
        <f>INDEX(Reservations[Hall (won''t be transferred to database)],MATCH(SeatReservations[[#This Row],[Reservation]],Reservations[Id],0))</f>
        <v>1</v>
      </c>
      <c r="E5036">
        <f>INDEX(Reservations[Screening],MATCH(SeatReservations[[#This Row],[Reservation]],Reservations[Id],0))</f>
        <v>244</v>
      </c>
      <c r="F5036">
        <f t="shared" si="78"/>
        <v>1</v>
      </c>
      <c r="G5036">
        <f>INDEX(Seat!E:E,MATCH(SeatReservations!C5036,Seat!A:A,0))</f>
        <v>0</v>
      </c>
    </row>
    <row r="5037" spans="1:7" x14ac:dyDescent="0.25">
      <c r="A5037">
        <v>5036</v>
      </c>
      <c r="B5037">
        <v>296</v>
      </c>
      <c r="C5037">
        <v>37</v>
      </c>
      <c r="D5037">
        <f>INDEX(Reservations[Hall (won''t be transferred to database)],MATCH(SeatReservations[[#This Row],[Reservation]],Reservations[Id],0))</f>
        <v>1</v>
      </c>
      <c r="E5037">
        <f>INDEX(Reservations[Screening],MATCH(SeatReservations[[#This Row],[Reservation]],Reservations[Id],0))</f>
        <v>747</v>
      </c>
      <c r="F5037">
        <f t="shared" si="78"/>
        <v>2</v>
      </c>
      <c r="G5037">
        <f>INDEX(Seat!E:E,MATCH(SeatReservations!C5037,Seat!A:A,0))</f>
        <v>0</v>
      </c>
    </row>
    <row r="5038" spans="1:7" x14ac:dyDescent="0.25">
      <c r="A5038">
        <v>5037</v>
      </c>
      <c r="B5038">
        <v>424</v>
      </c>
      <c r="C5038">
        <v>1292</v>
      </c>
      <c r="D5038">
        <f>INDEX(Reservations[Hall (won''t be transferred to database)],MATCH(SeatReservations[[#This Row],[Reservation]],Reservations[Id],0))</f>
        <v>8</v>
      </c>
      <c r="E5038">
        <f>INDEX(Reservations[Screening],MATCH(SeatReservations[[#This Row],[Reservation]],Reservations[Id],0))</f>
        <v>684</v>
      </c>
      <c r="F5038">
        <f t="shared" si="78"/>
        <v>1</v>
      </c>
      <c r="G5038">
        <f>INDEX(Seat!E:E,MATCH(SeatReservations!C5038,Seat!A:A,0))</f>
        <v>0</v>
      </c>
    </row>
    <row r="5039" spans="1:7" x14ac:dyDescent="0.25">
      <c r="A5039">
        <v>5038</v>
      </c>
      <c r="B5039">
        <v>2821</v>
      </c>
      <c r="C5039">
        <v>1408</v>
      </c>
      <c r="D5039">
        <f>INDEX(Reservations[Hall (won''t be transferred to database)],MATCH(SeatReservations[[#This Row],[Reservation]],Reservations[Id],0))</f>
        <v>10</v>
      </c>
      <c r="E5039">
        <f>INDEX(Reservations[Screening],MATCH(SeatReservations[[#This Row],[Reservation]],Reservations[Id],0))</f>
        <v>692</v>
      </c>
      <c r="F5039">
        <f t="shared" si="78"/>
        <v>3</v>
      </c>
      <c r="G5039">
        <f>INDEX(Seat!E:E,MATCH(SeatReservations!C5039,Seat!A:A,0))</f>
        <v>0</v>
      </c>
    </row>
    <row r="5040" spans="1:7" x14ac:dyDescent="0.25">
      <c r="A5040">
        <v>5039</v>
      </c>
      <c r="B5040">
        <v>828</v>
      </c>
      <c r="C5040">
        <v>89</v>
      </c>
      <c r="D5040">
        <f>INDEX(Reservations[Hall (won''t be transferred to database)],MATCH(SeatReservations[[#This Row],[Reservation]],Reservations[Id],0))</f>
        <v>1</v>
      </c>
      <c r="E5040">
        <f>INDEX(Reservations[Screening],MATCH(SeatReservations[[#This Row],[Reservation]],Reservations[Id],0))</f>
        <v>721</v>
      </c>
      <c r="F5040">
        <f t="shared" si="78"/>
        <v>2</v>
      </c>
      <c r="G5040">
        <f>INDEX(Seat!E:E,MATCH(SeatReservations!C5040,Seat!A:A,0))</f>
        <v>0</v>
      </c>
    </row>
    <row r="5041" spans="1:7" x14ac:dyDescent="0.25">
      <c r="A5041">
        <v>5040</v>
      </c>
      <c r="B5041">
        <v>2220</v>
      </c>
      <c r="C5041">
        <v>1341</v>
      </c>
      <c r="D5041">
        <f>INDEX(Reservations[Hall (won''t be transferred to database)],MATCH(SeatReservations[[#This Row],[Reservation]],Reservations[Id],0))</f>
        <v>9</v>
      </c>
      <c r="E5041">
        <f>INDEX(Reservations[Screening],MATCH(SeatReservations[[#This Row],[Reservation]],Reservations[Id],0))</f>
        <v>722</v>
      </c>
      <c r="F5041">
        <f t="shared" si="78"/>
        <v>1</v>
      </c>
      <c r="G5041">
        <f>INDEX(Seat!E:E,MATCH(SeatReservations!C5041,Seat!A:A,0))</f>
        <v>0</v>
      </c>
    </row>
    <row r="5042" spans="1:7" x14ac:dyDescent="0.25">
      <c r="A5042">
        <v>5041</v>
      </c>
      <c r="B5042">
        <v>2001</v>
      </c>
      <c r="C5042">
        <v>614</v>
      </c>
      <c r="D5042">
        <f>INDEX(Reservations[Hall (won''t be transferred to database)],MATCH(SeatReservations[[#This Row],[Reservation]],Reservations[Id],0))</f>
        <v>3</v>
      </c>
      <c r="E5042">
        <f>INDEX(Reservations[Screening],MATCH(SeatReservations[[#This Row],[Reservation]],Reservations[Id],0))</f>
        <v>672</v>
      </c>
      <c r="F5042">
        <f t="shared" si="78"/>
        <v>1</v>
      </c>
      <c r="G5042">
        <f>INDEX(Seat!E:E,MATCH(SeatReservations!C5042,Seat!A:A,0))</f>
        <v>0</v>
      </c>
    </row>
    <row r="5043" spans="1:7" x14ac:dyDescent="0.25">
      <c r="A5043">
        <v>5042</v>
      </c>
      <c r="B5043">
        <v>140</v>
      </c>
      <c r="C5043">
        <v>262</v>
      </c>
      <c r="D5043">
        <f>INDEX(Reservations[Hall (won''t be transferred to database)],MATCH(SeatReservations[[#This Row],[Reservation]],Reservations[Id],0))</f>
        <v>2</v>
      </c>
      <c r="E5043">
        <f>INDEX(Reservations[Screening],MATCH(SeatReservations[[#This Row],[Reservation]],Reservations[Id],0))</f>
        <v>687</v>
      </c>
      <c r="F5043">
        <f t="shared" si="78"/>
        <v>1</v>
      </c>
      <c r="G5043">
        <f>INDEX(Seat!E:E,MATCH(SeatReservations!C5043,Seat!A:A,0))</f>
        <v>0</v>
      </c>
    </row>
    <row r="5044" spans="1:7" x14ac:dyDescent="0.25">
      <c r="A5044">
        <v>5043</v>
      </c>
      <c r="B5044">
        <v>2377</v>
      </c>
      <c r="C5044">
        <v>1355</v>
      </c>
      <c r="D5044">
        <f>INDEX(Reservations[Hall (won''t be transferred to database)],MATCH(SeatReservations[[#This Row],[Reservation]],Reservations[Id],0))</f>
        <v>9</v>
      </c>
      <c r="E5044">
        <f>INDEX(Reservations[Screening],MATCH(SeatReservations[[#This Row],[Reservation]],Reservations[Id],0))</f>
        <v>783</v>
      </c>
      <c r="F5044">
        <f t="shared" si="78"/>
        <v>1</v>
      </c>
      <c r="G5044">
        <f>INDEX(Seat!E:E,MATCH(SeatReservations!C5044,Seat!A:A,0))</f>
        <v>0</v>
      </c>
    </row>
    <row r="5045" spans="1:7" x14ac:dyDescent="0.25">
      <c r="A5045">
        <v>5044</v>
      </c>
      <c r="B5045">
        <v>185</v>
      </c>
      <c r="C5045">
        <v>1318</v>
      </c>
      <c r="D5045">
        <f>INDEX(Reservations[Hall (won''t be transferred to database)],MATCH(SeatReservations[[#This Row],[Reservation]],Reservations[Id],0))</f>
        <v>9</v>
      </c>
      <c r="E5045">
        <f>INDEX(Reservations[Screening],MATCH(SeatReservations[[#This Row],[Reservation]],Reservations[Id],0))</f>
        <v>626</v>
      </c>
      <c r="F5045">
        <f t="shared" si="78"/>
        <v>1</v>
      </c>
      <c r="G5045">
        <f>INDEX(Seat!E:E,MATCH(SeatReservations!C5045,Seat!A:A,0))</f>
        <v>0</v>
      </c>
    </row>
    <row r="5046" spans="1:7" x14ac:dyDescent="0.25">
      <c r="A5046">
        <v>5045</v>
      </c>
      <c r="B5046">
        <v>1555</v>
      </c>
      <c r="C5046">
        <v>1330</v>
      </c>
      <c r="D5046">
        <f>INDEX(Reservations[Hall (won''t be transferred to database)],MATCH(SeatReservations[[#This Row],[Reservation]],Reservations[Id],0))</f>
        <v>9</v>
      </c>
      <c r="E5046">
        <f>INDEX(Reservations[Screening],MATCH(SeatReservations[[#This Row],[Reservation]],Reservations[Id],0))</f>
        <v>245</v>
      </c>
      <c r="F5046">
        <f t="shared" si="78"/>
        <v>1</v>
      </c>
      <c r="G5046">
        <f>INDEX(Seat!E:E,MATCH(SeatReservations!C5046,Seat!A:A,0))</f>
        <v>0</v>
      </c>
    </row>
    <row r="5047" spans="1:7" x14ac:dyDescent="0.25">
      <c r="A5047">
        <v>5046</v>
      </c>
      <c r="B5047">
        <v>1895</v>
      </c>
      <c r="C5047">
        <v>445</v>
      </c>
      <c r="D5047">
        <f>INDEX(Reservations[Hall (won''t be transferred to database)],MATCH(SeatReservations[[#This Row],[Reservation]],Reservations[Id],0))</f>
        <v>2</v>
      </c>
      <c r="E5047">
        <f>INDEX(Reservations[Screening],MATCH(SeatReservations[[#This Row],[Reservation]],Reservations[Id],0))</f>
        <v>40</v>
      </c>
      <c r="F5047">
        <f t="shared" si="78"/>
        <v>1</v>
      </c>
      <c r="G5047">
        <f>INDEX(Seat!E:E,MATCH(SeatReservations!C5047,Seat!A:A,0))</f>
        <v>0</v>
      </c>
    </row>
    <row r="5048" spans="1:7" x14ac:dyDescent="0.25">
      <c r="A5048">
        <v>5047</v>
      </c>
      <c r="B5048">
        <v>2390</v>
      </c>
      <c r="C5048">
        <v>1312</v>
      </c>
      <c r="D5048">
        <f>INDEX(Reservations[Hall (won''t be transferred to database)],MATCH(SeatReservations[[#This Row],[Reservation]],Reservations[Id],0))</f>
        <v>8</v>
      </c>
      <c r="E5048">
        <f>INDEX(Reservations[Screening],MATCH(SeatReservations[[#This Row],[Reservation]],Reservations[Id],0))</f>
        <v>749</v>
      </c>
      <c r="F5048">
        <f t="shared" si="78"/>
        <v>1</v>
      </c>
      <c r="G5048">
        <f>INDEX(Seat!E:E,MATCH(SeatReservations!C5048,Seat!A:A,0))</f>
        <v>0</v>
      </c>
    </row>
    <row r="5049" spans="1:7" x14ac:dyDescent="0.25">
      <c r="A5049">
        <v>5048</v>
      </c>
      <c r="B5049">
        <v>2226</v>
      </c>
      <c r="C5049">
        <v>1175</v>
      </c>
      <c r="D5049">
        <f>INDEX(Reservations[Hall (won''t be transferred to database)],MATCH(SeatReservations[[#This Row],[Reservation]],Reservations[Id],0))</f>
        <v>7</v>
      </c>
      <c r="E5049">
        <f>INDEX(Reservations[Screening],MATCH(SeatReservations[[#This Row],[Reservation]],Reservations[Id],0))</f>
        <v>733</v>
      </c>
      <c r="F5049">
        <f t="shared" si="78"/>
        <v>1</v>
      </c>
      <c r="G5049">
        <f>INDEX(Seat!E:E,MATCH(SeatReservations!C5049,Seat!A:A,0))</f>
        <v>0</v>
      </c>
    </row>
    <row r="5050" spans="1:7" x14ac:dyDescent="0.25">
      <c r="A5050">
        <v>5049</v>
      </c>
      <c r="B5050">
        <v>653</v>
      </c>
      <c r="C5050">
        <v>565</v>
      </c>
      <c r="D5050">
        <f>INDEX(Reservations[Hall (won''t be transferred to database)],MATCH(SeatReservations[[#This Row],[Reservation]],Reservations[Id],0))</f>
        <v>3</v>
      </c>
      <c r="E5050">
        <f>INDEX(Reservations[Screening],MATCH(SeatReservations[[#This Row],[Reservation]],Reservations[Id],0))</f>
        <v>645</v>
      </c>
      <c r="F5050">
        <f t="shared" si="78"/>
        <v>1</v>
      </c>
      <c r="G5050">
        <f>INDEX(Seat!E:E,MATCH(SeatReservations!C5050,Seat!A:A,0))</f>
        <v>0</v>
      </c>
    </row>
    <row r="5051" spans="1:7" x14ac:dyDescent="0.25">
      <c r="A5051">
        <v>5050</v>
      </c>
      <c r="B5051">
        <v>922</v>
      </c>
      <c r="C5051">
        <v>1093</v>
      </c>
      <c r="D5051">
        <f>INDEX(Reservations[Hall (won''t be transferred to database)],MATCH(SeatReservations[[#This Row],[Reservation]],Reservations[Id],0))</f>
        <v>6</v>
      </c>
      <c r="E5051">
        <f>INDEX(Reservations[Screening],MATCH(SeatReservations[[#This Row],[Reservation]],Reservations[Id],0))</f>
        <v>703</v>
      </c>
      <c r="F5051">
        <f t="shared" si="78"/>
        <v>1</v>
      </c>
      <c r="G5051">
        <f>INDEX(Seat!E:E,MATCH(SeatReservations!C5051,Seat!A:A,0))</f>
        <v>0</v>
      </c>
    </row>
    <row r="5052" spans="1:7" x14ac:dyDescent="0.25">
      <c r="A5052">
        <v>5051</v>
      </c>
      <c r="B5052">
        <v>1450</v>
      </c>
      <c r="C5052">
        <v>968</v>
      </c>
      <c r="D5052">
        <f>INDEX(Reservations[Hall (won''t be transferred to database)],MATCH(SeatReservations[[#This Row],[Reservation]],Reservations[Id],0))</f>
        <v>5</v>
      </c>
      <c r="E5052">
        <f>INDEX(Reservations[Screening],MATCH(SeatReservations[[#This Row],[Reservation]],Reservations[Id],0))</f>
        <v>69</v>
      </c>
      <c r="F5052">
        <f t="shared" si="78"/>
        <v>1</v>
      </c>
      <c r="G5052">
        <f>INDEX(Seat!E:E,MATCH(SeatReservations!C5052,Seat!A:A,0))</f>
        <v>0</v>
      </c>
    </row>
    <row r="5053" spans="1:7" x14ac:dyDescent="0.25">
      <c r="A5053">
        <v>5052</v>
      </c>
      <c r="B5053">
        <v>2016</v>
      </c>
      <c r="C5053">
        <v>134</v>
      </c>
      <c r="D5053">
        <f>INDEX(Reservations[Hall (won''t be transferred to database)],MATCH(SeatReservations[[#This Row],[Reservation]],Reservations[Id],0))</f>
        <v>1</v>
      </c>
      <c r="E5053">
        <f>INDEX(Reservations[Screening],MATCH(SeatReservations[[#This Row],[Reservation]],Reservations[Id],0))</f>
        <v>696</v>
      </c>
      <c r="F5053">
        <f t="shared" si="78"/>
        <v>1</v>
      </c>
      <c r="G5053">
        <f>INDEX(Seat!E:E,MATCH(SeatReservations!C5053,Seat!A:A,0))</f>
        <v>0</v>
      </c>
    </row>
    <row r="5054" spans="1:7" x14ac:dyDescent="0.25">
      <c r="A5054">
        <v>5053</v>
      </c>
      <c r="B5054">
        <v>1831</v>
      </c>
      <c r="C5054">
        <v>1291</v>
      </c>
      <c r="D5054">
        <f>INDEX(Reservations[Hall (won''t be transferred to database)],MATCH(SeatReservations[[#This Row],[Reservation]],Reservations[Id],0))</f>
        <v>8</v>
      </c>
      <c r="E5054">
        <f>INDEX(Reservations[Screening],MATCH(SeatReservations[[#This Row],[Reservation]],Reservations[Id],0))</f>
        <v>279</v>
      </c>
      <c r="F5054">
        <f t="shared" si="78"/>
        <v>1</v>
      </c>
      <c r="G5054">
        <f>INDEX(Seat!E:E,MATCH(SeatReservations!C5054,Seat!A:A,0))</f>
        <v>0</v>
      </c>
    </row>
    <row r="5055" spans="1:7" x14ac:dyDescent="0.25">
      <c r="A5055">
        <v>5054</v>
      </c>
      <c r="B5055">
        <v>128</v>
      </c>
      <c r="C5055">
        <v>1076</v>
      </c>
      <c r="D5055">
        <f>INDEX(Reservations[Hall (won''t be transferred to database)],MATCH(SeatReservations[[#This Row],[Reservation]],Reservations[Id],0))</f>
        <v>6</v>
      </c>
      <c r="E5055">
        <f>INDEX(Reservations[Screening],MATCH(SeatReservations[[#This Row],[Reservation]],Reservations[Id],0))</f>
        <v>608</v>
      </c>
      <c r="F5055">
        <f t="shared" si="78"/>
        <v>1</v>
      </c>
      <c r="G5055">
        <f>INDEX(Seat!E:E,MATCH(SeatReservations!C5055,Seat!A:A,0))</f>
        <v>0</v>
      </c>
    </row>
    <row r="5056" spans="1:7" x14ac:dyDescent="0.25">
      <c r="A5056">
        <v>5055</v>
      </c>
      <c r="B5056">
        <v>2394</v>
      </c>
      <c r="C5056">
        <v>84</v>
      </c>
      <c r="D5056">
        <f>INDEX(Reservations[Hall (won''t be transferred to database)],MATCH(SeatReservations[[#This Row],[Reservation]],Reservations[Id],0))</f>
        <v>1</v>
      </c>
      <c r="E5056">
        <f>INDEX(Reservations[Screening],MATCH(SeatReservations[[#This Row],[Reservation]],Reservations[Id],0))</f>
        <v>826</v>
      </c>
      <c r="F5056">
        <f t="shared" si="78"/>
        <v>1</v>
      </c>
      <c r="G5056">
        <f>INDEX(Seat!E:E,MATCH(SeatReservations!C5056,Seat!A:A,0))</f>
        <v>0</v>
      </c>
    </row>
    <row r="5057" spans="1:7" x14ac:dyDescent="0.25">
      <c r="A5057">
        <v>5056</v>
      </c>
      <c r="B5057">
        <v>1476</v>
      </c>
      <c r="C5057">
        <v>369</v>
      </c>
      <c r="D5057">
        <f>INDEX(Reservations[Hall (won''t be transferred to database)],MATCH(SeatReservations[[#This Row],[Reservation]],Reservations[Id],0))</f>
        <v>2</v>
      </c>
      <c r="E5057">
        <f>INDEX(Reservations[Screening],MATCH(SeatReservations[[#This Row],[Reservation]],Reservations[Id],0))</f>
        <v>58</v>
      </c>
      <c r="F5057">
        <f t="shared" si="78"/>
        <v>1</v>
      </c>
      <c r="G5057">
        <f>INDEX(Seat!E:E,MATCH(SeatReservations!C5057,Seat!A:A,0))</f>
        <v>0</v>
      </c>
    </row>
    <row r="5058" spans="1:7" x14ac:dyDescent="0.25">
      <c r="A5058">
        <v>5057</v>
      </c>
      <c r="B5058">
        <v>876</v>
      </c>
      <c r="C5058">
        <v>451</v>
      </c>
      <c r="D5058">
        <f>INDEX(Reservations[Hall (won''t be transferred to database)],MATCH(SeatReservations[[#This Row],[Reservation]],Reservations[Id],0))</f>
        <v>2</v>
      </c>
      <c r="E5058">
        <f>INDEX(Reservations[Screening],MATCH(SeatReservations[[#This Row],[Reservation]],Reservations[Id],0))</f>
        <v>638</v>
      </c>
      <c r="F5058">
        <f t="shared" ref="F5058:F5121" si="79">COUNTIFS($E$1:$E$15894,E5058,$C$1:$C$15894,C5058)</f>
        <v>1</v>
      </c>
      <c r="G5058">
        <f>INDEX(Seat!E:E,MATCH(SeatReservations!C5058,Seat!A:A,0))</f>
        <v>0</v>
      </c>
    </row>
    <row r="5059" spans="1:7" x14ac:dyDescent="0.25">
      <c r="A5059">
        <v>5058</v>
      </c>
      <c r="B5059">
        <v>1790</v>
      </c>
      <c r="C5059">
        <v>1407</v>
      </c>
      <c r="D5059">
        <f>INDEX(Reservations[Hall (won''t be transferred to database)],MATCH(SeatReservations[[#This Row],[Reservation]],Reservations[Id],0))</f>
        <v>10</v>
      </c>
      <c r="E5059">
        <f>INDEX(Reservations[Screening],MATCH(SeatReservations[[#This Row],[Reservation]],Reservations[Id],0))</f>
        <v>109</v>
      </c>
      <c r="F5059">
        <f t="shared" si="79"/>
        <v>1</v>
      </c>
      <c r="G5059">
        <f>INDEX(Seat!E:E,MATCH(SeatReservations!C5059,Seat!A:A,0))</f>
        <v>0</v>
      </c>
    </row>
    <row r="5060" spans="1:7" x14ac:dyDescent="0.25">
      <c r="A5060">
        <v>5059</v>
      </c>
      <c r="B5060">
        <v>38</v>
      </c>
      <c r="C5060">
        <v>1272</v>
      </c>
      <c r="D5060">
        <f>INDEX(Reservations[Hall (won''t be transferred to database)],MATCH(SeatReservations[[#This Row],[Reservation]],Reservations[Id],0))</f>
        <v>8</v>
      </c>
      <c r="E5060">
        <f>INDEX(Reservations[Screening],MATCH(SeatReservations[[#This Row],[Reservation]],Reservations[Id],0))</f>
        <v>647</v>
      </c>
      <c r="F5060">
        <f t="shared" si="79"/>
        <v>1</v>
      </c>
      <c r="G5060">
        <f>INDEX(Seat!E:E,MATCH(SeatReservations!C5060,Seat!A:A,0))</f>
        <v>0</v>
      </c>
    </row>
    <row r="5061" spans="1:7" x14ac:dyDescent="0.25">
      <c r="A5061">
        <v>5060</v>
      </c>
      <c r="B5061">
        <v>1520</v>
      </c>
      <c r="C5061">
        <v>1311</v>
      </c>
      <c r="D5061">
        <f>INDEX(Reservations[Hall (won''t be transferred to database)],MATCH(SeatReservations[[#This Row],[Reservation]],Reservations[Id],0))</f>
        <v>8</v>
      </c>
      <c r="E5061">
        <f>INDEX(Reservations[Screening],MATCH(SeatReservations[[#This Row],[Reservation]],Reservations[Id],0))</f>
        <v>189</v>
      </c>
      <c r="F5061">
        <f t="shared" si="79"/>
        <v>1</v>
      </c>
      <c r="G5061">
        <f>INDEX(Seat!E:E,MATCH(SeatReservations!C5061,Seat!A:A,0))</f>
        <v>0</v>
      </c>
    </row>
    <row r="5062" spans="1:7" x14ac:dyDescent="0.25">
      <c r="A5062">
        <v>5061</v>
      </c>
      <c r="B5062">
        <v>35</v>
      </c>
      <c r="C5062">
        <v>882</v>
      </c>
      <c r="D5062">
        <f>INDEX(Reservations[Hall (won''t be transferred to database)],MATCH(SeatReservations[[#This Row],[Reservation]],Reservations[Id],0))</f>
        <v>4</v>
      </c>
      <c r="E5062">
        <f>INDEX(Reservations[Screening],MATCH(SeatReservations[[#This Row],[Reservation]],Reservations[Id],0))</f>
        <v>839</v>
      </c>
      <c r="F5062">
        <f t="shared" si="79"/>
        <v>1</v>
      </c>
      <c r="G5062">
        <f>INDEX(Seat!E:E,MATCH(SeatReservations!C5062,Seat!A:A,0))</f>
        <v>0</v>
      </c>
    </row>
    <row r="5063" spans="1:7" x14ac:dyDescent="0.25">
      <c r="A5063">
        <v>5062</v>
      </c>
      <c r="B5063">
        <v>1184</v>
      </c>
      <c r="C5063">
        <v>78</v>
      </c>
      <c r="D5063">
        <f>INDEX(Reservations[Hall (won''t be transferred to database)],MATCH(SeatReservations[[#This Row],[Reservation]],Reservations[Id],0))</f>
        <v>1</v>
      </c>
      <c r="E5063">
        <f>INDEX(Reservations[Screening],MATCH(SeatReservations[[#This Row],[Reservation]],Reservations[Id],0))</f>
        <v>148</v>
      </c>
      <c r="F5063">
        <f t="shared" si="79"/>
        <v>1</v>
      </c>
      <c r="G5063">
        <f>INDEX(Seat!E:E,MATCH(SeatReservations!C5063,Seat!A:A,0))</f>
        <v>0</v>
      </c>
    </row>
    <row r="5064" spans="1:7" x14ac:dyDescent="0.25">
      <c r="A5064">
        <v>5063</v>
      </c>
      <c r="B5064">
        <v>2240</v>
      </c>
      <c r="C5064">
        <v>1369</v>
      </c>
      <c r="D5064">
        <f>INDEX(Reservations[Hall (won''t be transferred to database)],MATCH(SeatReservations[[#This Row],[Reservation]],Reservations[Id],0))</f>
        <v>9</v>
      </c>
      <c r="E5064">
        <f>INDEX(Reservations[Screening],MATCH(SeatReservations[[#This Row],[Reservation]],Reservations[Id],0))</f>
        <v>768</v>
      </c>
      <c r="F5064">
        <f t="shared" si="79"/>
        <v>1</v>
      </c>
      <c r="G5064">
        <f>INDEX(Seat!E:E,MATCH(SeatReservations!C5064,Seat!A:A,0))</f>
        <v>0</v>
      </c>
    </row>
    <row r="5065" spans="1:7" x14ac:dyDescent="0.25">
      <c r="A5065">
        <v>5064</v>
      </c>
      <c r="B5065">
        <v>2752</v>
      </c>
      <c r="C5065">
        <v>1116</v>
      </c>
      <c r="D5065">
        <f>INDEX(Reservations[Hall (won''t be transferred to database)],MATCH(SeatReservations[[#This Row],[Reservation]],Reservations[Id],0))</f>
        <v>6</v>
      </c>
      <c r="E5065">
        <f>INDEX(Reservations[Screening],MATCH(SeatReservations[[#This Row],[Reservation]],Reservations[Id],0))</f>
        <v>782</v>
      </c>
      <c r="F5065">
        <f t="shared" si="79"/>
        <v>1</v>
      </c>
      <c r="G5065">
        <f>INDEX(Seat!E:E,MATCH(SeatReservations!C5065,Seat!A:A,0))</f>
        <v>0</v>
      </c>
    </row>
    <row r="5066" spans="1:7" x14ac:dyDescent="0.25">
      <c r="A5066">
        <v>5065</v>
      </c>
      <c r="B5066">
        <v>2481</v>
      </c>
      <c r="C5066">
        <v>565</v>
      </c>
      <c r="D5066">
        <f>INDEX(Reservations[Hall (won''t be transferred to database)],MATCH(SeatReservations[[#This Row],[Reservation]],Reservations[Id],0))</f>
        <v>3</v>
      </c>
      <c r="E5066">
        <f>INDEX(Reservations[Screening],MATCH(SeatReservations[[#This Row],[Reservation]],Reservations[Id],0))</f>
        <v>609</v>
      </c>
      <c r="F5066">
        <f t="shared" si="79"/>
        <v>1</v>
      </c>
      <c r="G5066">
        <f>INDEX(Seat!E:E,MATCH(SeatReservations!C5066,Seat!A:A,0))</f>
        <v>0</v>
      </c>
    </row>
    <row r="5067" spans="1:7" x14ac:dyDescent="0.25">
      <c r="A5067">
        <v>5066</v>
      </c>
      <c r="B5067">
        <v>467</v>
      </c>
      <c r="C5067">
        <v>840</v>
      </c>
      <c r="D5067">
        <f>INDEX(Reservations[Hall (won''t be transferred to database)],MATCH(SeatReservations[[#This Row],[Reservation]],Reservations[Id],0))</f>
        <v>4</v>
      </c>
      <c r="E5067">
        <f>INDEX(Reservations[Screening],MATCH(SeatReservations[[#This Row],[Reservation]],Reservations[Id],0))</f>
        <v>833</v>
      </c>
      <c r="F5067">
        <f t="shared" si="79"/>
        <v>1</v>
      </c>
      <c r="G5067">
        <f>INDEX(Seat!E:E,MATCH(SeatReservations!C5067,Seat!A:A,0))</f>
        <v>0</v>
      </c>
    </row>
    <row r="5068" spans="1:7" x14ac:dyDescent="0.25">
      <c r="A5068">
        <v>5067</v>
      </c>
      <c r="B5068">
        <v>2654</v>
      </c>
      <c r="C5068">
        <v>1306</v>
      </c>
      <c r="D5068">
        <f>INDEX(Reservations[Hall (won''t be transferred to database)],MATCH(SeatReservations[[#This Row],[Reservation]],Reservations[Id],0))</f>
        <v>8</v>
      </c>
      <c r="E5068">
        <f>INDEX(Reservations[Screening],MATCH(SeatReservations[[#This Row],[Reservation]],Reservations[Id],0))</f>
        <v>603</v>
      </c>
      <c r="F5068">
        <f t="shared" si="79"/>
        <v>2</v>
      </c>
      <c r="G5068">
        <f>INDEX(Seat!E:E,MATCH(SeatReservations!C5068,Seat!A:A,0))</f>
        <v>0</v>
      </c>
    </row>
    <row r="5069" spans="1:7" x14ac:dyDescent="0.25">
      <c r="A5069">
        <v>5068</v>
      </c>
      <c r="B5069">
        <v>1567</v>
      </c>
      <c r="C5069">
        <v>906</v>
      </c>
      <c r="D5069">
        <f>INDEX(Reservations[Hall (won''t be transferred to database)],MATCH(SeatReservations[[#This Row],[Reservation]],Reservations[Id],0))</f>
        <v>4</v>
      </c>
      <c r="E5069">
        <f>INDEX(Reservations[Screening],MATCH(SeatReservations[[#This Row],[Reservation]],Reservations[Id],0))</f>
        <v>93</v>
      </c>
      <c r="F5069">
        <f t="shared" si="79"/>
        <v>1</v>
      </c>
      <c r="G5069">
        <f>INDEX(Seat!E:E,MATCH(SeatReservations!C5069,Seat!A:A,0))</f>
        <v>0</v>
      </c>
    </row>
    <row r="5070" spans="1:7" x14ac:dyDescent="0.25">
      <c r="A5070">
        <v>5069</v>
      </c>
      <c r="B5070">
        <v>895</v>
      </c>
      <c r="C5070">
        <v>1101</v>
      </c>
      <c r="D5070">
        <f>INDEX(Reservations[Hall (won''t be transferred to database)],MATCH(SeatReservations[[#This Row],[Reservation]],Reservations[Id],0))</f>
        <v>6</v>
      </c>
      <c r="E5070">
        <f>INDEX(Reservations[Screening],MATCH(SeatReservations[[#This Row],[Reservation]],Reservations[Id],0))</f>
        <v>615</v>
      </c>
      <c r="F5070">
        <f t="shared" si="79"/>
        <v>1</v>
      </c>
      <c r="G5070">
        <f>INDEX(Seat!E:E,MATCH(SeatReservations!C5070,Seat!A:A,0))</f>
        <v>0</v>
      </c>
    </row>
    <row r="5071" spans="1:7" x14ac:dyDescent="0.25">
      <c r="A5071">
        <v>5070</v>
      </c>
      <c r="B5071">
        <v>1201</v>
      </c>
      <c r="C5071">
        <v>704</v>
      </c>
      <c r="D5071">
        <f>INDEX(Reservations[Hall (won''t be transferred to database)],MATCH(SeatReservations[[#This Row],[Reservation]],Reservations[Id],0))</f>
        <v>3</v>
      </c>
      <c r="E5071">
        <f>INDEX(Reservations[Screening],MATCH(SeatReservations[[#This Row],[Reservation]],Reservations[Id],0))</f>
        <v>169</v>
      </c>
      <c r="F5071">
        <f t="shared" si="79"/>
        <v>1</v>
      </c>
      <c r="G5071">
        <f>INDEX(Seat!E:E,MATCH(SeatReservations!C5071,Seat!A:A,0))</f>
        <v>0</v>
      </c>
    </row>
    <row r="5072" spans="1:7" x14ac:dyDescent="0.25">
      <c r="A5072">
        <v>5071</v>
      </c>
      <c r="B5072">
        <v>1473</v>
      </c>
      <c r="C5072">
        <v>871</v>
      </c>
      <c r="D5072">
        <f>INDEX(Reservations[Hall (won''t be transferred to database)],MATCH(SeatReservations[[#This Row],[Reservation]],Reservations[Id],0))</f>
        <v>4</v>
      </c>
      <c r="E5072">
        <f>INDEX(Reservations[Screening],MATCH(SeatReservations[[#This Row],[Reservation]],Reservations[Id],0))</f>
        <v>35</v>
      </c>
      <c r="F5072">
        <f t="shared" si="79"/>
        <v>1</v>
      </c>
      <c r="G5072">
        <f>INDEX(Seat!E:E,MATCH(SeatReservations!C5072,Seat!A:A,0))</f>
        <v>0</v>
      </c>
    </row>
    <row r="5073" spans="1:7" x14ac:dyDescent="0.25">
      <c r="A5073">
        <v>5072</v>
      </c>
      <c r="B5073">
        <v>142</v>
      </c>
      <c r="C5073">
        <v>764</v>
      </c>
      <c r="D5073">
        <f>INDEX(Reservations[Hall (won''t be transferred to database)],MATCH(SeatReservations[[#This Row],[Reservation]],Reservations[Id],0))</f>
        <v>4</v>
      </c>
      <c r="E5073">
        <f>INDEX(Reservations[Screening],MATCH(SeatReservations[[#This Row],[Reservation]],Reservations[Id],0))</f>
        <v>798</v>
      </c>
      <c r="F5073">
        <f t="shared" si="79"/>
        <v>1</v>
      </c>
      <c r="G5073">
        <f>INDEX(Seat!E:E,MATCH(SeatReservations!C5073,Seat!A:A,0))</f>
        <v>0</v>
      </c>
    </row>
    <row r="5074" spans="1:7" x14ac:dyDescent="0.25">
      <c r="A5074">
        <v>5073</v>
      </c>
      <c r="B5074">
        <v>2585</v>
      </c>
      <c r="C5074">
        <v>675</v>
      </c>
      <c r="D5074">
        <f>INDEX(Reservations[Hall (won''t be transferred to database)],MATCH(SeatReservations[[#This Row],[Reservation]],Reservations[Id],0))</f>
        <v>3</v>
      </c>
      <c r="E5074">
        <f>INDEX(Reservations[Screening],MATCH(SeatReservations[[#This Row],[Reservation]],Reservations[Id],0))</f>
        <v>808</v>
      </c>
      <c r="F5074">
        <f t="shared" si="79"/>
        <v>1</v>
      </c>
      <c r="G5074">
        <f>INDEX(Seat!E:E,MATCH(SeatReservations!C5074,Seat!A:A,0))</f>
        <v>0</v>
      </c>
    </row>
    <row r="5075" spans="1:7" x14ac:dyDescent="0.25">
      <c r="A5075">
        <v>5074</v>
      </c>
      <c r="B5075">
        <v>2327</v>
      </c>
      <c r="C5075">
        <v>114</v>
      </c>
      <c r="D5075">
        <f>INDEX(Reservations[Hall (won''t be transferred to database)],MATCH(SeatReservations[[#This Row],[Reservation]],Reservations[Id],0))</f>
        <v>1</v>
      </c>
      <c r="E5075">
        <f>INDEX(Reservations[Screening],MATCH(SeatReservations[[#This Row],[Reservation]],Reservations[Id],0))</f>
        <v>697</v>
      </c>
      <c r="F5075">
        <f t="shared" si="79"/>
        <v>1</v>
      </c>
      <c r="G5075">
        <f>INDEX(Seat!E:E,MATCH(SeatReservations!C5075,Seat!A:A,0))</f>
        <v>0</v>
      </c>
    </row>
    <row r="5076" spans="1:7" x14ac:dyDescent="0.25">
      <c r="A5076">
        <v>5075</v>
      </c>
      <c r="B5076">
        <v>1842</v>
      </c>
      <c r="C5076">
        <v>1069</v>
      </c>
      <c r="D5076">
        <f>INDEX(Reservations[Hall (won''t be transferred to database)],MATCH(SeatReservations[[#This Row],[Reservation]],Reservations[Id],0))</f>
        <v>6</v>
      </c>
      <c r="E5076">
        <f>INDEX(Reservations[Screening],MATCH(SeatReservations[[#This Row],[Reservation]],Reservations[Id],0))</f>
        <v>17</v>
      </c>
      <c r="F5076">
        <f t="shared" si="79"/>
        <v>1</v>
      </c>
      <c r="G5076">
        <f>INDEX(Seat!E:E,MATCH(SeatReservations!C5076,Seat!A:A,0))</f>
        <v>0</v>
      </c>
    </row>
    <row r="5077" spans="1:7" x14ac:dyDescent="0.25">
      <c r="A5077">
        <v>5076</v>
      </c>
      <c r="B5077">
        <v>2213</v>
      </c>
      <c r="C5077">
        <v>46</v>
      </c>
      <c r="D5077">
        <f>INDEX(Reservations[Hall (won''t be transferred to database)],MATCH(SeatReservations[[#This Row],[Reservation]],Reservations[Id],0))</f>
        <v>1</v>
      </c>
      <c r="E5077">
        <f>INDEX(Reservations[Screening],MATCH(SeatReservations[[#This Row],[Reservation]],Reservations[Id],0))</f>
        <v>773</v>
      </c>
      <c r="F5077">
        <f t="shared" si="79"/>
        <v>1</v>
      </c>
      <c r="G5077">
        <f>INDEX(Seat!E:E,MATCH(SeatReservations!C5077,Seat!A:A,0))</f>
        <v>0</v>
      </c>
    </row>
    <row r="5078" spans="1:7" x14ac:dyDescent="0.25">
      <c r="A5078">
        <v>5077</v>
      </c>
      <c r="B5078">
        <v>1659</v>
      </c>
      <c r="C5078">
        <v>31</v>
      </c>
      <c r="D5078">
        <f>INDEX(Reservations[Hall (won''t be transferred to database)],MATCH(SeatReservations[[#This Row],[Reservation]],Reservations[Id],0))</f>
        <v>1</v>
      </c>
      <c r="E5078">
        <f>INDEX(Reservations[Screening],MATCH(SeatReservations[[#This Row],[Reservation]],Reservations[Id],0))</f>
        <v>175</v>
      </c>
      <c r="F5078">
        <f t="shared" si="79"/>
        <v>1</v>
      </c>
      <c r="G5078">
        <f>INDEX(Seat!E:E,MATCH(SeatReservations!C5078,Seat!A:A,0))</f>
        <v>0</v>
      </c>
    </row>
    <row r="5079" spans="1:7" x14ac:dyDescent="0.25">
      <c r="A5079">
        <v>5078</v>
      </c>
      <c r="B5079">
        <v>55</v>
      </c>
      <c r="C5079">
        <v>1419</v>
      </c>
      <c r="D5079">
        <f>INDEX(Reservations[Hall (won''t be transferred to database)],MATCH(SeatReservations[[#This Row],[Reservation]],Reservations[Id],0))</f>
        <v>10</v>
      </c>
      <c r="E5079">
        <f>INDEX(Reservations[Screening],MATCH(SeatReservations[[#This Row],[Reservation]],Reservations[Id],0))</f>
        <v>775</v>
      </c>
      <c r="F5079">
        <f t="shared" si="79"/>
        <v>1</v>
      </c>
      <c r="G5079">
        <f>INDEX(Seat!E:E,MATCH(SeatReservations!C5079,Seat!A:A,0))</f>
        <v>0</v>
      </c>
    </row>
    <row r="5080" spans="1:7" x14ac:dyDescent="0.25">
      <c r="A5080">
        <v>5079</v>
      </c>
      <c r="B5080">
        <v>152</v>
      </c>
      <c r="C5080">
        <v>1230</v>
      </c>
      <c r="D5080">
        <f>INDEX(Reservations[Hall (won''t be transferred to database)],MATCH(SeatReservations[[#This Row],[Reservation]],Reservations[Id],0))</f>
        <v>7</v>
      </c>
      <c r="E5080">
        <f>INDEX(Reservations[Screening],MATCH(SeatReservations[[#This Row],[Reservation]],Reservations[Id],0))</f>
        <v>785</v>
      </c>
      <c r="F5080">
        <f t="shared" si="79"/>
        <v>1</v>
      </c>
      <c r="G5080">
        <f>INDEX(Seat!E:E,MATCH(SeatReservations!C5080,Seat!A:A,0))</f>
        <v>0</v>
      </c>
    </row>
    <row r="5081" spans="1:7" x14ac:dyDescent="0.25">
      <c r="A5081">
        <v>5080</v>
      </c>
      <c r="B5081">
        <v>872</v>
      </c>
      <c r="C5081">
        <v>1106</v>
      </c>
      <c r="D5081">
        <f>INDEX(Reservations[Hall (won''t be transferred to database)],MATCH(SeatReservations[[#This Row],[Reservation]],Reservations[Id],0))</f>
        <v>6</v>
      </c>
      <c r="E5081">
        <f>INDEX(Reservations[Screening],MATCH(SeatReservations[[#This Row],[Reservation]],Reservations[Id],0))</f>
        <v>831</v>
      </c>
      <c r="F5081">
        <f t="shared" si="79"/>
        <v>1</v>
      </c>
      <c r="G5081">
        <f>INDEX(Seat!E:E,MATCH(SeatReservations!C5081,Seat!A:A,0))</f>
        <v>0</v>
      </c>
    </row>
    <row r="5082" spans="1:7" x14ac:dyDescent="0.25">
      <c r="A5082">
        <v>5081</v>
      </c>
      <c r="B5082">
        <v>2384</v>
      </c>
      <c r="C5082">
        <v>1413</v>
      </c>
      <c r="D5082">
        <f>INDEX(Reservations[Hall (won''t be transferred to database)],MATCH(SeatReservations[[#This Row],[Reservation]],Reservations[Id],0))</f>
        <v>10</v>
      </c>
      <c r="E5082">
        <f>INDEX(Reservations[Screening],MATCH(SeatReservations[[#This Row],[Reservation]],Reservations[Id],0))</f>
        <v>682</v>
      </c>
      <c r="F5082">
        <f t="shared" si="79"/>
        <v>2</v>
      </c>
      <c r="G5082">
        <f>INDEX(Seat!E:E,MATCH(SeatReservations!C5082,Seat!A:A,0))</f>
        <v>0</v>
      </c>
    </row>
    <row r="5083" spans="1:7" x14ac:dyDescent="0.25">
      <c r="A5083">
        <v>5082</v>
      </c>
      <c r="B5083">
        <v>2241</v>
      </c>
      <c r="C5083">
        <v>1128</v>
      </c>
      <c r="D5083">
        <f>INDEX(Reservations[Hall (won''t be transferred to database)],MATCH(SeatReservations[[#This Row],[Reservation]],Reservations[Id],0))</f>
        <v>6</v>
      </c>
      <c r="E5083">
        <f>INDEX(Reservations[Screening],MATCH(SeatReservations[[#This Row],[Reservation]],Reservations[Id],0))</f>
        <v>725</v>
      </c>
      <c r="F5083">
        <f t="shared" si="79"/>
        <v>2</v>
      </c>
      <c r="G5083">
        <f>INDEX(Seat!E:E,MATCH(SeatReservations!C5083,Seat!A:A,0))</f>
        <v>0</v>
      </c>
    </row>
    <row r="5084" spans="1:7" x14ac:dyDescent="0.25">
      <c r="A5084">
        <v>5083</v>
      </c>
      <c r="B5084">
        <v>2903</v>
      </c>
      <c r="C5084">
        <v>284</v>
      </c>
      <c r="D5084">
        <f>INDEX(Reservations[Hall (won''t be transferred to database)],MATCH(SeatReservations[[#This Row],[Reservation]],Reservations[Id],0))</f>
        <v>2</v>
      </c>
      <c r="E5084">
        <f>INDEX(Reservations[Screening],MATCH(SeatReservations[[#This Row],[Reservation]],Reservations[Id],0))</f>
        <v>787</v>
      </c>
      <c r="F5084">
        <f t="shared" si="79"/>
        <v>1</v>
      </c>
      <c r="G5084">
        <f>INDEX(Seat!E:E,MATCH(SeatReservations!C5084,Seat!A:A,0))</f>
        <v>0</v>
      </c>
    </row>
    <row r="5085" spans="1:7" x14ac:dyDescent="0.25">
      <c r="A5085">
        <v>5084</v>
      </c>
      <c r="B5085">
        <v>2606</v>
      </c>
      <c r="C5085">
        <v>956</v>
      </c>
      <c r="D5085">
        <f>INDEX(Reservations[Hall (won''t be transferred to database)],MATCH(SeatReservations[[#This Row],[Reservation]],Reservations[Id],0))</f>
        <v>4</v>
      </c>
      <c r="E5085">
        <f>INDEX(Reservations[Screening],MATCH(SeatReservations[[#This Row],[Reservation]],Reservations[Id],0))</f>
        <v>634</v>
      </c>
      <c r="F5085">
        <f t="shared" si="79"/>
        <v>1</v>
      </c>
      <c r="G5085">
        <f>INDEX(Seat!E:E,MATCH(SeatReservations!C5085,Seat!A:A,0))</f>
        <v>0</v>
      </c>
    </row>
    <row r="5086" spans="1:7" x14ac:dyDescent="0.25">
      <c r="A5086">
        <v>5085</v>
      </c>
      <c r="B5086">
        <v>1510</v>
      </c>
      <c r="C5086">
        <v>1250</v>
      </c>
      <c r="D5086">
        <f>INDEX(Reservations[Hall (won''t be transferred to database)],MATCH(SeatReservations[[#This Row],[Reservation]],Reservations[Id],0))</f>
        <v>7</v>
      </c>
      <c r="E5086">
        <f>INDEX(Reservations[Screening],MATCH(SeatReservations[[#This Row],[Reservation]],Reservations[Id],0))</f>
        <v>29</v>
      </c>
      <c r="F5086">
        <f t="shared" si="79"/>
        <v>1</v>
      </c>
      <c r="G5086">
        <f>INDEX(Seat!E:E,MATCH(SeatReservations!C5086,Seat!A:A,0))</f>
        <v>0</v>
      </c>
    </row>
    <row r="5087" spans="1:7" x14ac:dyDescent="0.25">
      <c r="A5087">
        <v>5086</v>
      </c>
      <c r="B5087">
        <v>2470</v>
      </c>
      <c r="C5087">
        <v>696</v>
      </c>
      <c r="D5087">
        <f>INDEX(Reservations[Hall (won''t be transferred to database)],MATCH(SeatReservations[[#This Row],[Reservation]],Reservations[Id],0))</f>
        <v>3</v>
      </c>
      <c r="E5087">
        <f>INDEX(Reservations[Screening],MATCH(SeatReservations[[#This Row],[Reservation]],Reservations[Id],0))</f>
        <v>685</v>
      </c>
      <c r="F5087">
        <f t="shared" si="79"/>
        <v>1</v>
      </c>
      <c r="G5087">
        <f>INDEX(Seat!E:E,MATCH(SeatReservations!C5087,Seat!A:A,0))</f>
        <v>0</v>
      </c>
    </row>
    <row r="5088" spans="1:7" x14ac:dyDescent="0.25">
      <c r="A5088">
        <v>5087</v>
      </c>
      <c r="B5088">
        <v>1029</v>
      </c>
      <c r="C5088">
        <v>1376</v>
      </c>
      <c r="D5088">
        <f>INDEX(Reservations[Hall (won''t be transferred to database)],MATCH(SeatReservations[[#This Row],[Reservation]],Reservations[Id],0))</f>
        <v>10</v>
      </c>
      <c r="E5088">
        <f>INDEX(Reservations[Screening],MATCH(SeatReservations[[#This Row],[Reservation]],Reservations[Id],0))</f>
        <v>33</v>
      </c>
      <c r="F5088">
        <f t="shared" si="79"/>
        <v>1</v>
      </c>
      <c r="G5088">
        <f>INDEX(Seat!E:E,MATCH(SeatReservations!C5088,Seat!A:A,0))</f>
        <v>0</v>
      </c>
    </row>
    <row r="5089" spans="1:7" x14ac:dyDescent="0.25">
      <c r="A5089">
        <v>5088</v>
      </c>
      <c r="B5089">
        <v>2583</v>
      </c>
      <c r="C5089">
        <v>444</v>
      </c>
      <c r="D5089">
        <f>INDEX(Reservations[Hall (won''t be transferred to database)],MATCH(SeatReservations[[#This Row],[Reservation]],Reservations[Id],0))</f>
        <v>2</v>
      </c>
      <c r="E5089">
        <f>INDEX(Reservations[Screening],MATCH(SeatReservations[[#This Row],[Reservation]],Reservations[Id],0))</f>
        <v>618</v>
      </c>
      <c r="F5089">
        <f t="shared" si="79"/>
        <v>1</v>
      </c>
      <c r="G5089">
        <f>INDEX(Seat!E:E,MATCH(SeatReservations!C5089,Seat!A:A,0))</f>
        <v>0</v>
      </c>
    </row>
    <row r="5090" spans="1:7" x14ac:dyDescent="0.25">
      <c r="A5090">
        <v>5089</v>
      </c>
      <c r="B5090">
        <v>699</v>
      </c>
      <c r="C5090">
        <v>1138</v>
      </c>
      <c r="D5090">
        <f>INDEX(Reservations[Hall (won''t be transferred to database)],MATCH(SeatReservations[[#This Row],[Reservation]],Reservations[Id],0))</f>
        <v>6</v>
      </c>
      <c r="E5090">
        <f>INDEX(Reservations[Screening],MATCH(SeatReservations[[#This Row],[Reservation]],Reservations[Id],0))</f>
        <v>831</v>
      </c>
      <c r="F5090">
        <f t="shared" si="79"/>
        <v>1</v>
      </c>
      <c r="G5090">
        <f>INDEX(Seat!E:E,MATCH(SeatReservations!C5090,Seat!A:A,0))</f>
        <v>0</v>
      </c>
    </row>
    <row r="5091" spans="1:7" x14ac:dyDescent="0.25">
      <c r="A5091">
        <v>5090</v>
      </c>
      <c r="B5091">
        <v>2</v>
      </c>
      <c r="C5091">
        <v>1239</v>
      </c>
      <c r="D5091">
        <f>INDEX(Reservations[Hall (won''t be transferred to database)],MATCH(SeatReservations[[#This Row],[Reservation]],Reservations[Id],0))</f>
        <v>7</v>
      </c>
      <c r="E5091">
        <f>INDEX(Reservations[Screening],MATCH(SeatReservations[[#This Row],[Reservation]],Reservations[Id],0))</f>
        <v>706</v>
      </c>
      <c r="F5091">
        <f t="shared" si="79"/>
        <v>1</v>
      </c>
      <c r="G5091">
        <f>INDEX(Seat!E:E,MATCH(SeatReservations!C5091,Seat!A:A,0))</f>
        <v>0</v>
      </c>
    </row>
    <row r="5092" spans="1:7" x14ac:dyDescent="0.25">
      <c r="A5092">
        <v>5091</v>
      </c>
      <c r="B5092">
        <v>2962</v>
      </c>
      <c r="C5092">
        <v>1416</v>
      </c>
      <c r="D5092">
        <f>INDEX(Reservations[Hall (won''t be transferred to database)],MATCH(SeatReservations[[#This Row],[Reservation]],Reservations[Id],0))</f>
        <v>10</v>
      </c>
      <c r="E5092">
        <f>INDEX(Reservations[Screening],MATCH(SeatReservations[[#This Row],[Reservation]],Reservations[Id],0))</f>
        <v>606</v>
      </c>
      <c r="F5092">
        <f t="shared" si="79"/>
        <v>1</v>
      </c>
      <c r="G5092">
        <f>INDEX(Seat!E:E,MATCH(SeatReservations!C5092,Seat!A:A,0))</f>
        <v>0</v>
      </c>
    </row>
    <row r="5093" spans="1:7" x14ac:dyDescent="0.25">
      <c r="A5093">
        <v>5092</v>
      </c>
      <c r="B5093">
        <v>561</v>
      </c>
      <c r="C5093">
        <v>260</v>
      </c>
      <c r="D5093">
        <f>INDEX(Reservations[Hall (won''t be transferred to database)],MATCH(SeatReservations[[#This Row],[Reservation]],Reservations[Id],0))</f>
        <v>2</v>
      </c>
      <c r="E5093">
        <f>INDEX(Reservations[Screening],MATCH(SeatReservations[[#This Row],[Reservation]],Reservations[Id],0))</f>
        <v>824</v>
      </c>
      <c r="F5093">
        <f t="shared" si="79"/>
        <v>1</v>
      </c>
      <c r="G5093">
        <f>INDEX(Seat!E:E,MATCH(SeatReservations!C5093,Seat!A:A,0))</f>
        <v>0</v>
      </c>
    </row>
    <row r="5094" spans="1:7" x14ac:dyDescent="0.25">
      <c r="A5094">
        <v>5093</v>
      </c>
      <c r="B5094">
        <v>767</v>
      </c>
      <c r="C5094">
        <v>746</v>
      </c>
      <c r="D5094">
        <f>INDEX(Reservations[Hall (won''t be transferred to database)],MATCH(SeatReservations[[#This Row],[Reservation]],Reservations[Id],0))</f>
        <v>4</v>
      </c>
      <c r="E5094">
        <f>INDEX(Reservations[Screening],MATCH(SeatReservations[[#This Row],[Reservation]],Reservations[Id],0))</f>
        <v>708</v>
      </c>
      <c r="F5094">
        <f t="shared" si="79"/>
        <v>1</v>
      </c>
      <c r="G5094">
        <f>INDEX(Seat!E:E,MATCH(SeatReservations!C5094,Seat!A:A,0))</f>
        <v>0</v>
      </c>
    </row>
    <row r="5095" spans="1:7" x14ac:dyDescent="0.25">
      <c r="A5095">
        <v>5094</v>
      </c>
      <c r="B5095">
        <v>264</v>
      </c>
      <c r="C5095">
        <v>638</v>
      </c>
      <c r="D5095">
        <f>INDEX(Reservations[Hall (won''t be transferred to database)],MATCH(SeatReservations[[#This Row],[Reservation]],Reservations[Id],0))</f>
        <v>3</v>
      </c>
      <c r="E5095">
        <f>INDEX(Reservations[Screening],MATCH(SeatReservations[[#This Row],[Reservation]],Reservations[Id],0))</f>
        <v>635</v>
      </c>
      <c r="F5095">
        <f t="shared" si="79"/>
        <v>1</v>
      </c>
      <c r="G5095">
        <f>INDEX(Seat!E:E,MATCH(SeatReservations!C5095,Seat!A:A,0))</f>
        <v>0</v>
      </c>
    </row>
    <row r="5096" spans="1:7" x14ac:dyDescent="0.25">
      <c r="A5096">
        <v>5095</v>
      </c>
      <c r="B5096">
        <v>714</v>
      </c>
      <c r="C5096">
        <v>1356</v>
      </c>
      <c r="D5096">
        <f>INDEX(Reservations[Hall (won''t be transferred to database)],MATCH(SeatReservations[[#This Row],[Reservation]],Reservations[Id],0))</f>
        <v>9</v>
      </c>
      <c r="E5096">
        <f>INDEX(Reservations[Screening],MATCH(SeatReservations[[#This Row],[Reservation]],Reservations[Id],0))</f>
        <v>783</v>
      </c>
      <c r="F5096">
        <f t="shared" si="79"/>
        <v>2</v>
      </c>
      <c r="G5096">
        <f>INDEX(Seat!E:E,MATCH(SeatReservations!C5096,Seat!A:A,0))</f>
        <v>0</v>
      </c>
    </row>
    <row r="5097" spans="1:7" x14ac:dyDescent="0.25">
      <c r="A5097">
        <v>5096</v>
      </c>
      <c r="B5097">
        <v>1657</v>
      </c>
      <c r="C5097">
        <v>61</v>
      </c>
      <c r="D5097">
        <f>INDEX(Reservations[Hall (won''t be transferred to database)],MATCH(SeatReservations[[#This Row],[Reservation]],Reservations[Id],0))</f>
        <v>1</v>
      </c>
      <c r="E5097">
        <f>INDEX(Reservations[Screening],MATCH(SeatReservations[[#This Row],[Reservation]],Reservations[Id],0))</f>
        <v>141</v>
      </c>
      <c r="F5097">
        <f t="shared" si="79"/>
        <v>1</v>
      </c>
      <c r="G5097">
        <f>INDEX(Seat!E:E,MATCH(SeatReservations!C5097,Seat!A:A,0))</f>
        <v>0</v>
      </c>
    </row>
    <row r="5098" spans="1:7" x14ac:dyDescent="0.25">
      <c r="A5098">
        <v>5097</v>
      </c>
      <c r="B5098">
        <v>2832</v>
      </c>
      <c r="C5098">
        <v>439</v>
      </c>
      <c r="D5098">
        <f>INDEX(Reservations[Hall (won''t be transferred to database)],MATCH(SeatReservations[[#This Row],[Reservation]],Reservations[Id],0))</f>
        <v>2</v>
      </c>
      <c r="E5098">
        <f>INDEX(Reservations[Screening],MATCH(SeatReservations[[#This Row],[Reservation]],Reservations[Id],0))</f>
        <v>816</v>
      </c>
      <c r="F5098">
        <f t="shared" si="79"/>
        <v>1</v>
      </c>
      <c r="G5098">
        <f>INDEX(Seat!E:E,MATCH(SeatReservations!C5098,Seat!A:A,0))</f>
        <v>0</v>
      </c>
    </row>
    <row r="5099" spans="1:7" x14ac:dyDescent="0.25">
      <c r="A5099">
        <v>5098</v>
      </c>
      <c r="B5099">
        <v>2093</v>
      </c>
      <c r="C5099">
        <v>1016</v>
      </c>
      <c r="D5099">
        <f>INDEX(Reservations[Hall (won''t be transferred to database)],MATCH(SeatReservations[[#This Row],[Reservation]],Reservations[Id],0))</f>
        <v>5</v>
      </c>
      <c r="E5099">
        <f>INDEX(Reservations[Screening],MATCH(SeatReservations[[#This Row],[Reservation]],Reservations[Id],0))</f>
        <v>763</v>
      </c>
      <c r="F5099">
        <f t="shared" si="79"/>
        <v>1</v>
      </c>
      <c r="G5099">
        <f>INDEX(Seat!E:E,MATCH(SeatReservations!C5099,Seat!A:A,0))</f>
        <v>0</v>
      </c>
    </row>
    <row r="5100" spans="1:7" x14ac:dyDescent="0.25">
      <c r="A5100">
        <v>5099</v>
      </c>
      <c r="B5100">
        <v>329</v>
      </c>
      <c r="C5100">
        <v>1356</v>
      </c>
      <c r="D5100">
        <f>INDEX(Reservations[Hall (won''t be transferred to database)],MATCH(SeatReservations[[#This Row],[Reservation]],Reservations[Id],0))</f>
        <v>9</v>
      </c>
      <c r="E5100">
        <f>INDEX(Reservations[Screening],MATCH(SeatReservations[[#This Row],[Reservation]],Reservations[Id],0))</f>
        <v>768</v>
      </c>
      <c r="F5100">
        <f t="shared" si="79"/>
        <v>1</v>
      </c>
      <c r="G5100">
        <f>INDEX(Seat!E:E,MATCH(SeatReservations!C5100,Seat!A:A,0))</f>
        <v>0</v>
      </c>
    </row>
    <row r="5101" spans="1:7" x14ac:dyDescent="0.25">
      <c r="A5101">
        <v>5100</v>
      </c>
      <c r="B5101">
        <v>2549</v>
      </c>
      <c r="C5101">
        <v>847</v>
      </c>
      <c r="D5101">
        <f>INDEX(Reservations[Hall (won''t be transferred to database)],MATCH(SeatReservations[[#This Row],[Reservation]],Reservations[Id],0))</f>
        <v>4</v>
      </c>
      <c r="E5101">
        <f>INDEX(Reservations[Screening],MATCH(SeatReservations[[#This Row],[Reservation]],Reservations[Id],0))</f>
        <v>803</v>
      </c>
      <c r="F5101">
        <f t="shared" si="79"/>
        <v>1</v>
      </c>
      <c r="G5101">
        <f>INDEX(Seat!E:E,MATCH(SeatReservations!C5101,Seat!A:A,0))</f>
        <v>0</v>
      </c>
    </row>
    <row r="5102" spans="1:7" x14ac:dyDescent="0.25">
      <c r="A5102">
        <v>5101</v>
      </c>
      <c r="B5102">
        <v>2547</v>
      </c>
      <c r="C5102">
        <v>217</v>
      </c>
      <c r="D5102">
        <f>INDEX(Reservations[Hall (won''t be transferred to database)],MATCH(SeatReservations[[#This Row],[Reservation]],Reservations[Id],0))</f>
        <v>1</v>
      </c>
      <c r="E5102">
        <f>INDEX(Reservations[Screening],MATCH(SeatReservations[[#This Row],[Reservation]],Reservations[Id],0))</f>
        <v>720</v>
      </c>
      <c r="F5102">
        <f t="shared" si="79"/>
        <v>1</v>
      </c>
      <c r="G5102">
        <f>INDEX(Seat!E:E,MATCH(SeatReservations!C5102,Seat!A:A,0))</f>
        <v>0</v>
      </c>
    </row>
    <row r="5103" spans="1:7" x14ac:dyDescent="0.25">
      <c r="A5103">
        <v>5102</v>
      </c>
      <c r="B5103">
        <v>915</v>
      </c>
      <c r="C5103">
        <v>1381</v>
      </c>
      <c r="D5103">
        <f>INDEX(Reservations[Hall (won''t be transferred to database)],MATCH(SeatReservations[[#This Row],[Reservation]],Reservations[Id],0))</f>
        <v>10</v>
      </c>
      <c r="E5103">
        <f>INDEX(Reservations[Screening],MATCH(SeatReservations[[#This Row],[Reservation]],Reservations[Id],0))</f>
        <v>784</v>
      </c>
      <c r="F5103">
        <f t="shared" si="79"/>
        <v>1</v>
      </c>
      <c r="G5103">
        <f>INDEX(Seat!E:E,MATCH(SeatReservations!C5103,Seat!A:A,0))</f>
        <v>0</v>
      </c>
    </row>
    <row r="5104" spans="1:7" x14ac:dyDescent="0.25">
      <c r="A5104">
        <v>5103</v>
      </c>
      <c r="B5104">
        <v>620</v>
      </c>
      <c r="C5104">
        <v>469</v>
      </c>
      <c r="D5104">
        <f>INDEX(Reservations[Hall (won''t be transferred to database)],MATCH(SeatReservations[[#This Row],[Reservation]],Reservations[Id],0))</f>
        <v>2</v>
      </c>
      <c r="E5104">
        <f>INDEX(Reservations[Screening],MATCH(SeatReservations[[#This Row],[Reservation]],Reservations[Id],0))</f>
        <v>754</v>
      </c>
      <c r="F5104">
        <f t="shared" si="79"/>
        <v>2</v>
      </c>
      <c r="G5104">
        <f>INDEX(Seat!E:E,MATCH(SeatReservations!C5104,Seat!A:A,0))</f>
        <v>0</v>
      </c>
    </row>
    <row r="5105" spans="1:7" x14ac:dyDescent="0.25">
      <c r="A5105">
        <v>5104</v>
      </c>
      <c r="B5105">
        <v>2676</v>
      </c>
      <c r="C5105">
        <v>1147</v>
      </c>
      <c r="D5105">
        <f>INDEX(Reservations[Hall (won''t be transferred to database)],MATCH(SeatReservations[[#This Row],[Reservation]],Reservations[Id],0))</f>
        <v>6</v>
      </c>
      <c r="E5105">
        <f>INDEX(Reservations[Screening],MATCH(SeatReservations[[#This Row],[Reservation]],Reservations[Id],0))</f>
        <v>716</v>
      </c>
      <c r="F5105">
        <f t="shared" si="79"/>
        <v>3</v>
      </c>
      <c r="G5105">
        <f>INDEX(Seat!E:E,MATCH(SeatReservations!C5105,Seat!A:A,0))</f>
        <v>0</v>
      </c>
    </row>
    <row r="5106" spans="1:7" x14ac:dyDescent="0.25">
      <c r="A5106">
        <v>5105</v>
      </c>
      <c r="B5106">
        <v>355</v>
      </c>
      <c r="C5106">
        <v>104</v>
      </c>
      <c r="D5106">
        <f>INDEX(Reservations[Hall (won''t be transferred to database)],MATCH(SeatReservations[[#This Row],[Reservation]],Reservations[Id],0))</f>
        <v>1</v>
      </c>
      <c r="E5106">
        <f>INDEX(Reservations[Screening],MATCH(SeatReservations[[#This Row],[Reservation]],Reservations[Id],0))</f>
        <v>696</v>
      </c>
      <c r="F5106">
        <f t="shared" si="79"/>
        <v>2</v>
      </c>
      <c r="G5106">
        <f>INDEX(Seat!E:E,MATCH(SeatReservations!C5106,Seat!A:A,0))</f>
        <v>0</v>
      </c>
    </row>
    <row r="5107" spans="1:7" x14ac:dyDescent="0.25">
      <c r="A5107">
        <v>5106</v>
      </c>
      <c r="B5107">
        <v>981</v>
      </c>
      <c r="C5107">
        <v>236</v>
      </c>
      <c r="D5107">
        <f>INDEX(Reservations[Hall (won''t be transferred to database)],MATCH(SeatReservations[[#This Row],[Reservation]],Reservations[Id],0))</f>
        <v>1</v>
      </c>
      <c r="E5107">
        <f>INDEX(Reservations[Screening],MATCH(SeatReservations[[#This Row],[Reservation]],Reservations[Id],0))</f>
        <v>765</v>
      </c>
      <c r="F5107">
        <f t="shared" si="79"/>
        <v>1</v>
      </c>
      <c r="G5107">
        <f>INDEX(Seat!E:E,MATCH(SeatReservations!C5107,Seat!A:A,0))</f>
        <v>0</v>
      </c>
    </row>
    <row r="5108" spans="1:7" x14ac:dyDescent="0.25">
      <c r="A5108">
        <v>5107</v>
      </c>
      <c r="B5108">
        <v>2699</v>
      </c>
      <c r="C5108">
        <v>1152</v>
      </c>
      <c r="D5108">
        <f>INDEX(Reservations[Hall (won''t be transferred to database)],MATCH(SeatReservations[[#This Row],[Reservation]],Reservations[Id],0))</f>
        <v>6</v>
      </c>
      <c r="E5108">
        <f>INDEX(Reservations[Screening],MATCH(SeatReservations[[#This Row],[Reservation]],Reservations[Id],0))</f>
        <v>831</v>
      </c>
      <c r="F5108">
        <f t="shared" si="79"/>
        <v>2</v>
      </c>
      <c r="G5108">
        <f>INDEX(Seat!E:E,MATCH(SeatReservations!C5108,Seat!A:A,0))</f>
        <v>0</v>
      </c>
    </row>
    <row r="5109" spans="1:7" x14ac:dyDescent="0.25">
      <c r="A5109">
        <v>5108</v>
      </c>
      <c r="B5109">
        <v>2824</v>
      </c>
      <c r="C5109">
        <v>395</v>
      </c>
      <c r="D5109">
        <f>INDEX(Reservations[Hall (won''t be transferred to database)],MATCH(SeatReservations[[#This Row],[Reservation]],Reservations[Id],0))</f>
        <v>2</v>
      </c>
      <c r="E5109">
        <f>INDEX(Reservations[Screening],MATCH(SeatReservations[[#This Row],[Reservation]],Reservations[Id],0))</f>
        <v>705</v>
      </c>
      <c r="F5109">
        <f t="shared" si="79"/>
        <v>1</v>
      </c>
      <c r="G5109">
        <f>INDEX(Seat!E:E,MATCH(SeatReservations!C5109,Seat!A:A,0))</f>
        <v>0</v>
      </c>
    </row>
    <row r="5110" spans="1:7" x14ac:dyDescent="0.25">
      <c r="A5110">
        <v>5109</v>
      </c>
      <c r="B5110">
        <v>2239</v>
      </c>
      <c r="C5110">
        <v>1339</v>
      </c>
      <c r="D5110">
        <f>INDEX(Reservations[Hall (won''t be transferred to database)],MATCH(SeatReservations[[#This Row],[Reservation]],Reservations[Id],0))</f>
        <v>9</v>
      </c>
      <c r="E5110">
        <f>INDEX(Reservations[Screening],MATCH(SeatReservations[[#This Row],[Reservation]],Reservations[Id],0))</f>
        <v>795</v>
      </c>
      <c r="F5110">
        <f t="shared" si="79"/>
        <v>1</v>
      </c>
      <c r="G5110">
        <f>INDEX(Seat!E:E,MATCH(SeatReservations!C5110,Seat!A:A,0))</f>
        <v>0</v>
      </c>
    </row>
    <row r="5111" spans="1:7" x14ac:dyDescent="0.25">
      <c r="A5111">
        <v>5110</v>
      </c>
      <c r="B5111">
        <v>371</v>
      </c>
      <c r="C5111">
        <v>1030</v>
      </c>
      <c r="D5111">
        <f>INDEX(Reservations[Hall (won''t be transferred to database)],MATCH(SeatReservations[[#This Row],[Reservation]],Reservations[Id],0))</f>
        <v>5</v>
      </c>
      <c r="E5111">
        <f>INDEX(Reservations[Screening],MATCH(SeatReservations[[#This Row],[Reservation]],Reservations[Id],0))</f>
        <v>718</v>
      </c>
      <c r="F5111">
        <f t="shared" si="79"/>
        <v>1</v>
      </c>
      <c r="G5111">
        <f>INDEX(Seat!E:E,MATCH(SeatReservations!C5111,Seat!A:A,0))</f>
        <v>0</v>
      </c>
    </row>
    <row r="5112" spans="1:7" x14ac:dyDescent="0.25">
      <c r="A5112">
        <v>5111</v>
      </c>
      <c r="B5112">
        <v>1062</v>
      </c>
      <c r="C5112">
        <v>1038</v>
      </c>
      <c r="D5112">
        <f>INDEX(Reservations[Hall (won''t be transferred to database)],MATCH(SeatReservations[[#This Row],[Reservation]],Reservations[Id],0))</f>
        <v>5</v>
      </c>
      <c r="E5112">
        <f>INDEX(Reservations[Screening],MATCH(SeatReservations[[#This Row],[Reservation]],Reservations[Id],0))</f>
        <v>289</v>
      </c>
      <c r="F5112">
        <f t="shared" si="79"/>
        <v>1</v>
      </c>
      <c r="G5112">
        <f>INDEX(Seat!E:E,MATCH(SeatReservations!C5112,Seat!A:A,0))</f>
        <v>0</v>
      </c>
    </row>
    <row r="5113" spans="1:7" x14ac:dyDescent="0.25">
      <c r="A5113">
        <v>5112</v>
      </c>
      <c r="B5113">
        <v>1762</v>
      </c>
      <c r="C5113">
        <v>572</v>
      </c>
      <c r="D5113">
        <f>INDEX(Reservations[Hall (won''t be transferred to database)],MATCH(SeatReservations[[#This Row],[Reservation]],Reservations[Id],0))</f>
        <v>3</v>
      </c>
      <c r="E5113">
        <f>INDEX(Reservations[Screening],MATCH(SeatReservations[[#This Row],[Reservation]],Reservations[Id],0))</f>
        <v>61</v>
      </c>
      <c r="F5113">
        <f t="shared" si="79"/>
        <v>1</v>
      </c>
      <c r="G5113">
        <f>INDEX(Seat!E:E,MATCH(SeatReservations!C5113,Seat!A:A,0))</f>
        <v>0</v>
      </c>
    </row>
    <row r="5114" spans="1:7" x14ac:dyDescent="0.25">
      <c r="A5114">
        <v>5113</v>
      </c>
      <c r="B5114">
        <v>810</v>
      </c>
      <c r="C5114">
        <v>77</v>
      </c>
      <c r="D5114">
        <f>INDEX(Reservations[Hall (won''t be transferred to database)],MATCH(SeatReservations[[#This Row],[Reservation]],Reservations[Id],0))</f>
        <v>1</v>
      </c>
      <c r="E5114">
        <f>INDEX(Reservations[Screening],MATCH(SeatReservations[[#This Row],[Reservation]],Reservations[Id],0))</f>
        <v>765</v>
      </c>
      <c r="F5114">
        <f t="shared" si="79"/>
        <v>1</v>
      </c>
      <c r="G5114">
        <f>INDEX(Seat!E:E,MATCH(SeatReservations!C5114,Seat!A:A,0))</f>
        <v>0</v>
      </c>
    </row>
    <row r="5115" spans="1:7" x14ac:dyDescent="0.25">
      <c r="A5115">
        <v>5114</v>
      </c>
      <c r="B5115">
        <v>2604</v>
      </c>
      <c r="C5115">
        <v>157</v>
      </c>
      <c r="D5115">
        <f>INDEX(Reservations[Hall (won''t be transferred to database)],MATCH(SeatReservations[[#This Row],[Reservation]],Reservations[Id],0))</f>
        <v>1</v>
      </c>
      <c r="E5115">
        <f>INDEX(Reservations[Screening],MATCH(SeatReservations[[#This Row],[Reservation]],Reservations[Id],0))</f>
        <v>765</v>
      </c>
      <c r="F5115">
        <f t="shared" si="79"/>
        <v>1</v>
      </c>
      <c r="G5115">
        <f>INDEX(Seat!E:E,MATCH(SeatReservations!C5115,Seat!A:A,0))</f>
        <v>0</v>
      </c>
    </row>
    <row r="5116" spans="1:7" x14ac:dyDescent="0.25">
      <c r="A5116">
        <v>5115</v>
      </c>
      <c r="B5116">
        <v>219</v>
      </c>
      <c r="C5116">
        <v>70</v>
      </c>
      <c r="D5116">
        <f>INDEX(Reservations[Hall (won''t be transferred to database)],MATCH(SeatReservations[[#This Row],[Reservation]],Reservations[Id],0))</f>
        <v>1</v>
      </c>
      <c r="E5116">
        <f>INDEX(Reservations[Screening],MATCH(SeatReservations[[#This Row],[Reservation]],Reservations[Id],0))</f>
        <v>740</v>
      </c>
      <c r="F5116">
        <f t="shared" si="79"/>
        <v>1</v>
      </c>
      <c r="G5116">
        <f>INDEX(Seat!E:E,MATCH(SeatReservations!C5116,Seat!A:A,0))</f>
        <v>0</v>
      </c>
    </row>
    <row r="5117" spans="1:7" x14ac:dyDescent="0.25">
      <c r="A5117">
        <v>5116</v>
      </c>
      <c r="B5117">
        <v>2353</v>
      </c>
      <c r="C5117">
        <v>1040</v>
      </c>
      <c r="D5117">
        <f>INDEX(Reservations[Hall (won''t be transferred to database)],MATCH(SeatReservations[[#This Row],[Reservation]],Reservations[Id],0))</f>
        <v>5</v>
      </c>
      <c r="E5117">
        <f>INDEX(Reservations[Screening],MATCH(SeatReservations[[#This Row],[Reservation]],Reservations[Id],0))</f>
        <v>770</v>
      </c>
      <c r="F5117">
        <f t="shared" si="79"/>
        <v>2</v>
      </c>
      <c r="G5117">
        <f>INDEX(Seat!E:E,MATCH(SeatReservations!C5117,Seat!A:A,0))</f>
        <v>0</v>
      </c>
    </row>
    <row r="5118" spans="1:7" x14ac:dyDescent="0.25">
      <c r="A5118">
        <v>5117</v>
      </c>
      <c r="B5118">
        <v>355</v>
      </c>
      <c r="C5118">
        <v>5</v>
      </c>
      <c r="D5118">
        <f>INDEX(Reservations[Hall (won''t be transferred to database)],MATCH(SeatReservations[[#This Row],[Reservation]],Reservations[Id],0))</f>
        <v>1</v>
      </c>
      <c r="E5118">
        <f>INDEX(Reservations[Screening],MATCH(SeatReservations[[#This Row],[Reservation]],Reservations[Id],0))</f>
        <v>696</v>
      </c>
      <c r="F5118">
        <f t="shared" si="79"/>
        <v>2</v>
      </c>
      <c r="G5118">
        <f>INDEX(Seat!E:E,MATCH(SeatReservations!C5118,Seat!A:A,0))</f>
        <v>0</v>
      </c>
    </row>
    <row r="5119" spans="1:7" x14ac:dyDescent="0.25">
      <c r="A5119">
        <v>5118</v>
      </c>
      <c r="B5119">
        <v>1999</v>
      </c>
      <c r="C5119">
        <v>1210</v>
      </c>
      <c r="D5119">
        <f>INDEX(Reservations[Hall (won''t be transferred to database)],MATCH(SeatReservations[[#This Row],[Reservation]],Reservations[Id],0))</f>
        <v>7</v>
      </c>
      <c r="E5119">
        <f>INDEX(Reservations[Screening],MATCH(SeatReservations[[#This Row],[Reservation]],Reservations[Id],0))</f>
        <v>203</v>
      </c>
      <c r="F5119">
        <f t="shared" si="79"/>
        <v>1</v>
      </c>
      <c r="G5119">
        <f>INDEX(Seat!E:E,MATCH(SeatReservations!C5119,Seat!A:A,0))</f>
        <v>0</v>
      </c>
    </row>
    <row r="5120" spans="1:7" x14ac:dyDescent="0.25">
      <c r="A5120">
        <v>5119</v>
      </c>
      <c r="B5120">
        <v>946</v>
      </c>
      <c r="C5120">
        <v>848</v>
      </c>
      <c r="D5120">
        <f>INDEX(Reservations[Hall (won''t be transferred to database)],MATCH(SeatReservations[[#This Row],[Reservation]],Reservations[Id],0))</f>
        <v>4</v>
      </c>
      <c r="E5120">
        <f>INDEX(Reservations[Screening],MATCH(SeatReservations[[#This Row],[Reservation]],Reservations[Id],0))</f>
        <v>833</v>
      </c>
      <c r="F5120">
        <f t="shared" si="79"/>
        <v>1</v>
      </c>
      <c r="G5120">
        <f>INDEX(Seat!E:E,MATCH(SeatReservations!C5120,Seat!A:A,0))</f>
        <v>0</v>
      </c>
    </row>
    <row r="5121" spans="1:7" x14ac:dyDescent="0.25">
      <c r="A5121">
        <v>5120</v>
      </c>
      <c r="B5121">
        <v>2545</v>
      </c>
      <c r="C5121">
        <v>1423</v>
      </c>
      <c r="D5121">
        <f>INDEX(Reservations[Hall (won''t be transferred to database)],MATCH(SeatReservations[[#This Row],[Reservation]],Reservations[Id],0))</f>
        <v>10</v>
      </c>
      <c r="E5121">
        <f>INDEX(Reservations[Screening],MATCH(SeatReservations[[#This Row],[Reservation]],Reservations[Id],0))</f>
        <v>789</v>
      </c>
      <c r="F5121">
        <f t="shared" si="79"/>
        <v>2</v>
      </c>
      <c r="G5121">
        <f>INDEX(Seat!E:E,MATCH(SeatReservations!C5121,Seat!A:A,0))</f>
        <v>0</v>
      </c>
    </row>
    <row r="5122" spans="1:7" x14ac:dyDescent="0.25">
      <c r="A5122">
        <v>5121</v>
      </c>
      <c r="B5122">
        <v>1780</v>
      </c>
      <c r="C5122">
        <v>600</v>
      </c>
      <c r="D5122">
        <f>INDEX(Reservations[Hall (won''t be transferred to database)],MATCH(SeatReservations[[#This Row],[Reservation]],Reservations[Id],0))</f>
        <v>3</v>
      </c>
      <c r="E5122">
        <f>INDEX(Reservations[Screening],MATCH(SeatReservations[[#This Row],[Reservation]],Reservations[Id],0))</f>
        <v>23</v>
      </c>
      <c r="F5122">
        <f t="shared" ref="F5122:F5185" si="80">COUNTIFS($E$1:$E$15894,E5122,$C$1:$C$15894,C5122)</f>
        <v>1</v>
      </c>
      <c r="G5122">
        <f>INDEX(Seat!E:E,MATCH(SeatReservations!C5122,Seat!A:A,0))</f>
        <v>0</v>
      </c>
    </row>
    <row r="5123" spans="1:7" x14ac:dyDescent="0.25">
      <c r="A5123">
        <v>5122</v>
      </c>
      <c r="B5123">
        <v>2190</v>
      </c>
      <c r="C5123">
        <v>1049</v>
      </c>
      <c r="D5123">
        <f>INDEX(Reservations[Hall (won''t be transferred to database)],MATCH(SeatReservations[[#This Row],[Reservation]],Reservations[Id],0))</f>
        <v>5</v>
      </c>
      <c r="E5123">
        <f>INDEX(Reservations[Screening],MATCH(SeatReservations[[#This Row],[Reservation]],Reservations[Id],0))</f>
        <v>616</v>
      </c>
      <c r="F5123">
        <f t="shared" si="80"/>
        <v>1</v>
      </c>
      <c r="G5123">
        <f>INDEX(Seat!E:E,MATCH(SeatReservations!C5123,Seat!A:A,0))</f>
        <v>0</v>
      </c>
    </row>
    <row r="5124" spans="1:7" x14ac:dyDescent="0.25">
      <c r="A5124">
        <v>5123</v>
      </c>
      <c r="B5124">
        <v>2348</v>
      </c>
      <c r="C5124">
        <v>383</v>
      </c>
      <c r="D5124">
        <f>INDEX(Reservations[Hall (won''t be transferred to database)],MATCH(SeatReservations[[#This Row],[Reservation]],Reservations[Id],0))</f>
        <v>2</v>
      </c>
      <c r="E5124">
        <f>INDEX(Reservations[Screening],MATCH(SeatReservations[[#This Row],[Reservation]],Reservations[Id],0))</f>
        <v>752</v>
      </c>
      <c r="F5124">
        <f t="shared" si="80"/>
        <v>1</v>
      </c>
      <c r="G5124">
        <f>INDEX(Seat!E:E,MATCH(SeatReservations!C5124,Seat!A:A,0))</f>
        <v>0</v>
      </c>
    </row>
    <row r="5125" spans="1:7" x14ac:dyDescent="0.25">
      <c r="A5125">
        <v>5124</v>
      </c>
      <c r="B5125">
        <v>2857</v>
      </c>
      <c r="C5125">
        <v>984</v>
      </c>
      <c r="D5125">
        <f>INDEX(Reservations[Hall (won''t be transferred to database)],MATCH(SeatReservations[[#This Row],[Reservation]],Reservations[Id],0))</f>
        <v>5</v>
      </c>
      <c r="E5125">
        <f>INDEX(Reservations[Screening],MATCH(SeatReservations[[#This Row],[Reservation]],Reservations[Id],0))</f>
        <v>834</v>
      </c>
      <c r="F5125">
        <f t="shared" si="80"/>
        <v>1</v>
      </c>
      <c r="G5125">
        <f>INDEX(Seat!E:E,MATCH(SeatReservations!C5125,Seat!A:A,0))</f>
        <v>0</v>
      </c>
    </row>
    <row r="5126" spans="1:7" x14ac:dyDescent="0.25">
      <c r="A5126">
        <v>5125</v>
      </c>
      <c r="B5126">
        <v>2863</v>
      </c>
      <c r="C5126">
        <v>1009</v>
      </c>
      <c r="D5126">
        <f>INDEX(Reservations[Hall (won''t be transferred to database)],MATCH(SeatReservations[[#This Row],[Reservation]],Reservations[Id],0))</f>
        <v>5</v>
      </c>
      <c r="E5126">
        <f>INDEX(Reservations[Screening],MATCH(SeatReservations[[#This Row],[Reservation]],Reservations[Id],0))</f>
        <v>616</v>
      </c>
      <c r="F5126">
        <f t="shared" si="80"/>
        <v>2</v>
      </c>
      <c r="G5126">
        <f>INDEX(Seat!E:E,MATCH(SeatReservations!C5126,Seat!A:A,0))</f>
        <v>0</v>
      </c>
    </row>
    <row r="5127" spans="1:7" x14ac:dyDescent="0.25">
      <c r="A5127">
        <v>5126</v>
      </c>
      <c r="B5127">
        <v>194</v>
      </c>
      <c r="C5127">
        <v>1304</v>
      </c>
      <c r="D5127">
        <f>INDEX(Reservations[Hall (won''t be transferred to database)],MATCH(SeatReservations[[#This Row],[Reservation]],Reservations[Id],0))</f>
        <v>8</v>
      </c>
      <c r="E5127">
        <f>INDEX(Reservations[Screening],MATCH(SeatReservations[[#This Row],[Reservation]],Reservations[Id],0))</f>
        <v>633</v>
      </c>
      <c r="F5127">
        <f t="shared" si="80"/>
        <v>2</v>
      </c>
      <c r="G5127">
        <f>INDEX(Seat!E:E,MATCH(SeatReservations!C5127,Seat!A:A,0))</f>
        <v>0</v>
      </c>
    </row>
    <row r="5128" spans="1:7" x14ac:dyDescent="0.25">
      <c r="A5128">
        <v>5127</v>
      </c>
      <c r="B5128">
        <v>1993</v>
      </c>
      <c r="C5128">
        <v>133</v>
      </c>
      <c r="D5128">
        <f>INDEX(Reservations[Hall (won''t be transferred to database)],MATCH(SeatReservations[[#This Row],[Reservation]],Reservations[Id],0))</f>
        <v>1</v>
      </c>
      <c r="E5128">
        <f>INDEX(Reservations[Screening],MATCH(SeatReservations[[#This Row],[Reservation]],Reservations[Id],0))</f>
        <v>148</v>
      </c>
      <c r="F5128">
        <f t="shared" si="80"/>
        <v>1</v>
      </c>
      <c r="G5128">
        <f>INDEX(Seat!E:E,MATCH(SeatReservations!C5128,Seat!A:A,0))</f>
        <v>0</v>
      </c>
    </row>
    <row r="5129" spans="1:7" x14ac:dyDescent="0.25">
      <c r="A5129">
        <v>5128</v>
      </c>
      <c r="B5129">
        <v>1346</v>
      </c>
      <c r="C5129">
        <v>667</v>
      </c>
      <c r="D5129">
        <f>INDEX(Reservations[Hall (won''t be transferred to database)],MATCH(SeatReservations[[#This Row],[Reservation]],Reservations[Id],0))</f>
        <v>3</v>
      </c>
      <c r="E5129">
        <f>INDEX(Reservations[Screening],MATCH(SeatReservations[[#This Row],[Reservation]],Reservations[Id],0))</f>
        <v>300</v>
      </c>
      <c r="F5129">
        <f t="shared" si="80"/>
        <v>1</v>
      </c>
      <c r="G5129">
        <f>INDEX(Seat!E:E,MATCH(SeatReservations!C5129,Seat!A:A,0))</f>
        <v>0</v>
      </c>
    </row>
    <row r="5130" spans="1:7" x14ac:dyDescent="0.25">
      <c r="A5130">
        <v>5129</v>
      </c>
      <c r="B5130">
        <v>2974</v>
      </c>
      <c r="C5130">
        <v>822</v>
      </c>
      <c r="D5130">
        <f>INDEX(Reservations[Hall (won''t be transferred to database)],MATCH(SeatReservations[[#This Row],[Reservation]],Reservations[Id],0))</f>
        <v>4</v>
      </c>
      <c r="E5130">
        <f>INDEX(Reservations[Screening],MATCH(SeatReservations[[#This Row],[Reservation]],Reservations[Id],0))</f>
        <v>717</v>
      </c>
      <c r="F5130">
        <f t="shared" si="80"/>
        <v>1</v>
      </c>
      <c r="G5130">
        <f>INDEX(Seat!E:E,MATCH(SeatReservations!C5130,Seat!A:A,0))</f>
        <v>0</v>
      </c>
    </row>
    <row r="5131" spans="1:7" x14ac:dyDescent="0.25">
      <c r="A5131">
        <v>5130</v>
      </c>
      <c r="B5131">
        <v>616</v>
      </c>
      <c r="C5131">
        <v>791</v>
      </c>
      <c r="D5131">
        <f>INDEX(Reservations[Hall (won''t be transferred to database)],MATCH(SeatReservations[[#This Row],[Reservation]],Reservations[Id],0))</f>
        <v>4</v>
      </c>
      <c r="E5131">
        <f>INDEX(Reservations[Screening],MATCH(SeatReservations[[#This Row],[Reservation]],Reservations[Id],0))</f>
        <v>631</v>
      </c>
      <c r="F5131">
        <f t="shared" si="80"/>
        <v>1</v>
      </c>
      <c r="G5131">
        <f>INDEX(Seat!E:E,MATCH(SeatReservations!C5131,Seat!A:A,0))</f>
        <v>0</v>
      </c>
    </row>
    <row r="5132" spans="1:7" x14ac:dyDescent="0.25">
      <c r="A5132">
        <v>5131</v>
      </c>
      <c r="B5132">
        <v>2138</v>
      </c>
      <c r="C5132">
        <v>632</v>
      </c>
      <c r="D5132">
        <f>INDEX(Reservations[Hall (won''t be transferred to database)],MATCH(SeatReservations[[#This Row],[Reservation]],Reservations[Id],0))</f>
        <v>3</v>
      </c>
      <c r="E5132">
        <f>INDEX(Reservations[Screening],MATCH(SeatReservations[[#This Row],[Reservation]],Reservations[Id],0))</f>
        <v>678</v>
      </c>
      <c r="F5132">
        <f t="shared" si="80"/>
        <v>1</v>
      </c>
      <c r="G5132">
        <f>INDEX(Seat!E:E,MATCH(SeatReservations!C5132,Seat!A:A,0))</f>
        <v>0</v>
      </c>
    </row>
    <row r="5133" spans="1:7" x14ac:dyDescent="0.25">
      <c r="A5133">
        <v>5132</v>
      </c>
      <c r="B5133">
        <v>684</v>
      </c>
      <c r="C5133">
        <v>1330</v>
      </c>
      <c r="D5133">
        <f>INDEX(Reservations[Hall (won''t be transferred to database)],MATCH(SeatReservations[[#This Row],[Reservation]],Reservations[Id],0))</f>
        <v>9</v>
      </c>
      <c r="E5133">
        <f>INDEX(Reservations[Screening],MATCH(SeatReservations[[#This Row],[Reservation]],Reservations[Id],0))</f>
        <v>811</v>
      </c>
      <c r="F5133">
        <f t="shared" si="80"/>
        <v>1</v>
      </c>
      <c r="G5133">
        <f>INDEX(Seat!E:E,MATCH(SeatReservations!C5133,Seat!A:A,0))</f>
        <v>0</v>
      </c>
    </row>
    <row r="5134" spans="1:7" x14ac:dyDescent="0.25">
      <c r="A5134">
        <v>5133</v>
      </c>
      <c r="B5134">
        <v>983</v>
      </c>
      <c r="C5134">
        <v>1343</v>
      </c>
      <c r="D5134">
        <f>INDEX(Reservations[Hall (won''t be transferred to database)],MATCH(SeatReservations[[#This Row],[Reservation]],Reservations[Id],0))</f>
        <v>9</v>
      </c>
      <c r="E5134">
        <f>INDEX(Reservations[Screening],MATCH(SeatReservations[[#This Row],[Reservation]],Reservations[Id],0))</f>
        <v>795</v>
      </c>
      <c r="F5134">
        <f t="shared" si="80"/>
        <v>2</v>
      </c>
      <c r="G5134">
        <f>INDEX(Seat!E:E,MATCH(SeatReservations!C5134,Seat!A:A,0))</f>
        <v>0</v>
      </c>
    </row>
    <row r="5135" spans="1:7" x14ac:dyDescent="0.25">
      <c r="A5135">
        <v>5134</v>
      </c>
      <c r="B5135">
        <v>1176</v>
      </c>
      <c r="C5135">
        <v>1044</v>
      </c>
      <c r="D5135">
        <f>INDEX(Reservations[Hall (won''t be transferred to database)],MATCH(SeatReservations[[#This Row],[Reservation]],Reservations[Id],0))</f>
        <v>5</v>
      </c>
      <c r="E5135">
        <f>INDEX(Reservations[Screening],MATCH(SeatReservations[[#This Row],[Reservation]],Reservations[Id],0))</f>
        <v>232</v>
      </c>
      <c r="F5135">
        <f t="shared" si="80"/>
        <v>1</v>
      </c>
      <c r="G5135">
        <f>INDEX(Seat!E:E,MATCH(SeatReservations!C5135,Seat!A:A,0))</f>
        <v>0</v>
      </c>
    </row>
    <row r="5136" spans="1:7" x14ac:dyDescent="0.25">
      <c r="A5136">
        <v>5135</v>
      </c>
      <c r="B5136">
        <v>312</v>
      </c>
      <c r="C5136">
        <v>1087</v>
      </c>
      <c r="D5136">
        <f>INDEX(Reservations[Hall (won''t be transferred to database)],MATCH(SeatReservations[[#This Row],[Reservation]],Reservations[Id],0))</f>
        <v>6</v>
      </c>
      <c r="E5136">
        <f>INDEX(Reservations[Screening],MATCH(SeatReservations[[#This Row],[Reservation]],Reservations[Id],0))</f>
        <v>828</v>
      </c>
      <c r="F5136">
        <f t="shared" si="80"/>
        <v>1</v>
      </c>
      <c r="G5136">
        <f>INDEX(Seat!E:E,MATCH(SeatReservations!C5136,Seat!A:A,0))</f>
        <v>0</v>
      </c>
    </row>
    <row r="5137" spans="1:7" x14ac:dyDescent="0.25">
      <c r="A5137">
        <v>5136</v>
      </c>
      <c r="B5137">
        <v>64</v>
      </c>
      <c r="C5137">
        <v>1410</v>
      </c>
      <c r="D5137">
        <f>INDEX(Reservations[Hall (won''t be transferred to database)],MATCH(SeatReservations[[#This Row],[Reservation]],Reservations[Id],0))</f>
        <v>10</v>
      </c>
      <c r="E5137">
        <f>INDEX(Reservations[Screening],MATCH(SeatReservations[[#This Row],[Reservation]],Reservations[Id],0))</f>
        <v>760</v>
      </c>
      <c r="F5137">
        <f t="shared" si="80"/>
        <v>1</v>
      </c>
      <c r="G5137">
        <f>INDEX(Seat!E:E,MATCH(SeatReservations!C5137,Seat!A:A,0))</f>
        <v>0</v>
      </c>
    </row>
    <row r="5138" spans="1:7" x14ac:dyDescent="0.25">
      <c r="A5138">
        <v>5137</v>
      </c>
      <c r="B5138">
        <v>1835</v>
      </c>
      <c r="C5138">
        <v>560</v>
      </c>
      <c r="D5138">
        <f>INDEX(Reservations[Hall (won''t be transferred to database)],MATCH(SeatReservations[[#This Row],[Reservation]],Reservations[Id],0))</f>
        <v>3</v>
      </c>
      <c r="E5138">
        <f>INDEX(Reservations[Screening],MATCH(SeatReservations[[#This Row],[Reservation]],Reservations[Id],0))</f>
        <v>134</v>
      </c>
      <c r="F5138">
        <f t="shared" si="80"/>
        <v>1</v>
      </c>
      <c r="G5138">
        <f>INDEX(Seat!E:E,MATCH(SeatReservations!C5138,Seat!A:A,0))</f>
        <v>0</v>
      </c>
    </row>
    <row r="5139" spans="1:7" x14ac:dyDescent="0.25">
      <c r="A5139">
        <v>5138</v>
      </c>
      <c r="B5139">
        <v>876</v>
      </c>
      <c r="C5139">
        <v>373</v>
      </c>
      <c r="D5139">
        <f>INDEX(Reservations[Hall (won''t be transferred to database)],MATCH(SeatReservations[[#This Row],[Reservation]],Reservations[Id],0))</f>
        <v>2</v>
      </c>
      <c r="E5139">
        <f>INDEX(Reservations[Screening],MATCH(SeatReservations[[#This Row],[Reservation]],Reservations[Id],0))</f>
        <v>638</v>
      </c>
      <c r="F5139">
        <f t="shared" si="80"/>
        <v>1</v>
      </c>
      <c r="G5139">
        <f>INDEX(Seat!E:E,MATCH(SeatReservations!C5139,Seat!A:A,0))</f>
        <v>0</v>
      </c>
    </row>
    <row r="5140" spans="1:7" x14ac:dyDescent="0.25">
      <c r="A5140">
        <v>5139</v>
      </c>
      <c r="B5140">
        <v>598</v>
      </c>
      <c r="C5140">
        <v>1248</v>
      </c>
      <c r="D5140">
        <f>INDEX(Reservations[Hall (won''t be transferred to database)],MATCH(SeatReservations[[#This Row],[Reservation]],Reservations[Id],0))</f>
        <v>7</v>
      </c>
      <c r="E5140">
        <f>INDEX(Reservations[Screening],MATCH(SeatReservations[[#This Row],[Reservation]],Reservations[Id],0))</f>
        <v>733</v>
      </c>
      <c r="F5140">
        <f t="shared" si="80"/>
        <v>2</v>
      </c>
      <c r="G5140">
        <f>INDEX(Seat!E:E,MATCH(SeatReservations!C5140,Seat!A:A,0))</f>
        <v>0</v>
      </c>
    </row>
    <row r="5141" spans="1:7" x14ac:dyDescent="0.25">
      <c r="A5141">
        <v>5140</v>
      </c>
      <c r="B5141">
        <v>526</v>
      </c>
      <c r="C5141">
        <v>254</v>
      </c>
      <c r="D5141">
        <f>INDEX(Reservations[Hall (won''t be transferred to database)],MATCH(SeatReservations[[#This Row],[Reservation]],Reservations[Id],0))</f>
        <v>2</v>
      </c>
      <c r="E5141">
        <f>INDEX(Reservations[Screening],MATCH(SeatReservations[[#This Row],[Reservation]],Reservations[Id],0))</f>
        <v>788</v>
      </c>
      <c r="F5141">
        <f t="shared" si="80"/>
        <v>1</v>
      </c>
      <c r="G5141">
        <f>INDEX(Seat!E:E,MATCH(SeatReservations!C5141,Seat!A:A,0))</f>
        <v>0</v>
      </c>
    </row>
    <row r="5142" spans="1:7" x14ac:dyDescent="0.25">
      <c r="A5142">
        <v>5141</v>
      </c>
      <c r="B5142">
        <v>2671</v>
      </c>
      <c r="C5142">
        <v>1394</v>
      </c>
      <c r="D5142">
        <f>INDEX(Reservations[Hall (won''t be transferred to database)],MATCH(SeatReservations[[#This Row],[Reservation]],Reservations[Id],0))</f>
        <v>10</v>
      </c>
      <c r="E5142">
        <f>INDEX(Reservations[Screening],MATCH(SeatReservations[[#This Row],[Reservation]],Reservations[Id],0))</f>
        <v>692</v>
      </c>
      <c r="F5142">
        <f t="shared" si="80"/>
        <v>2</v>
      </c>
      <c r="G5142">
        <f>INDEX(Seat!E:E,MATCH(SeatReservations!C5142,Seat!A:A,0))</f>
        <v>0</v>
      </c>
    </row>
    <row r="5143" spans="1:7" x14ac:dyDescent="0.25">
      <c r="A5143">
        <v>5142</v>
      </c>
      <c r="B5143">
        <v>2845</v>
      </c>
      <c r="C5143">
        <v>1360</v>
      </c>
      <c r="D5143">
        <f>INDEX(Reservations[Hall (won''t be transferred to database)],MATCH(SeatReservations[[#This Row],[Reservation]],Reservations[Id],0))</f>
        <v>9</v>
      </c>
      <c r="E5143">
        <f>INDEX(Reservations[Screening],MATCH(SeatReservations[[#This Row],[Reservation]],Reservations[Id],0))</f>
        <v>701</v>
      </c>
      <c r="F5143">
        <f t="shared" si="80"/>
        <v>1</v>
      </c>
      <c r="G5143">
        <f>INDEX(Seat!E:E,MATCH(SeatReservations!C5143,Seat!A:A,0))</f>
        <v>0</v>
      </c>
    </row>
    <row r="5144" spans="1:7" x14ac:dyDescent="0.25">
      <c r="A5144">
        <v>5143</v>
      </c>
      <c r="B5144">
        <v>2111</v>
      </c>
      <c r="C5144">
        <v>188</v>
      </c>
      <c r="D5144">
        <f>INDEX(Reservations[Hall (won''t be transferred to database)],MATCH(SeatReservations[[#This Row],[Reservation]],Reservations[Id],0))</f>
        <v>1</v>
      </c>
      <c r="E5144">
        <f>INDEX(Reservations[Screening],MATCH(SeatReservations[[#This Row],[Reservation]],Reservations[Id],0))</f>
        <v>790</v>
      </c>
      <c r="F5144">
        <f t="shared" si="80"/>
        <v>2</v>
      </c>
      <c r="G5144">
        <f>INDEX(Seat!E:E,MATCH(SeatReservations!C5144,Seat!A:A,0))</f>
        <v>0</v>
      </c>
    </row>
    <row r="5145" spans="1:7" x14ac:dyDescent="0.25">
      <c r="A5145">
        <v>5144</v>
      </c>
      <c r="B5145">
        <v>575</v>
      </c>
      <c r="C5145">
        <v>1166</v>
      </c>
      <c r="D5145">
        <f>INDEX(Reservations[Hall (won''t be transferred to database)],MATCH(SeatReservations[[#This Row],[Reservation]],Reservations[Id],0))</f>
        <v>7</v>
      </c>
      <c r="E5145">
        <f>INDEX(Reservations[Screening],MATCH(SeatReservations[[#This Row],[Reservation]],Reservations[Id],0))</f>
        <v>604</v>
      </c>
      <c r="F5145">
        <f t="shared" si="80"/>
        <v>1</v>
      </c>
      <c r="G5145">
        <f>INDEX(Seat!E:E,MATCH(SeatReservations!C5145,Seat!A:A,0))</f>
        <v>0</v>
      </c>
    </row>
    <row r="5146" spans="1:7" x14ac:dyDescent="0.25">
      <c r="A5146">
        <v>5145</v>
      </c>
      <c r="B5146">
        <v>1987</v>
      </c>
      <c r="C5146">
        <v>1271</v>
      </c>
      <c r="D5146">
        <f>INDEX(Reservations[Hall (won''t be transferred to database)],MATCH(SeatReservations[[#This Row],[Reservation]],Reservations[Id],0))</f>
        <v>8</v>
      </c>
      <c r="E5146">
        <f>INDEX(Reservations[Screening],MATCH(SeatReservations[[#This Row],[Reservation]],Reservations[Id],0))</f>
        <v>217</v>
      </c>
      <c r="F5146">
        <f t="shared" si="80"/>
        <v>2</v>
      </c>
      <c r="G5146">
        <f>INDEX(Seat!E:E,MATCH(SeatReservations!C5146,Seat!A:A,0))</f>
        <v>0</v>
      </c>
    </row>
    <row r="5147" spans="1:7" x14ac:dyDescent="0.25">
      <c r="A5147">
        <v>5146</v>
      </c>
      <c r="B5147">
        <v>1223</v>
      </c>
      <c r="C5147">
        <v>1140</v>
      </c>
      <c r="D5147">
        <f>INDEX(Reservations[Hall (won''t be transferred to database)],MATCH(SeatReservations[[#This Row],[Reservation]],Reservations[Id],0))</f>
        <v>6</v>
      </c>
      <c r="E5147">
        <f>INDEX(Reservations[Screening],MATCH(SeatReservations[[#This Row],[Reservation]],Reservations[Id],0))</f>
        <v>226</v>
      </c>
      <c r="F5147">
        <f t="shared" si="80"/>
        <v>1</v>
      </c>
      <c r="G5147">
        <f>INDEX(Seat!E:E,MATCH(SeatReservations!C5147,Seat!A:A,0))</f>
        <v>0</v>
      </c>
    </row>
    <row r="5148" spans="1:7" x14ac:dyDescent="0.25">
      <c r="A5148">
        <v>5147</v>
      </c>
      <c r="B5148">
        <v>2047</v>
      </c>
      <c r="C5148">
        <v>14</v>
      </c>
      <c r="D5148">
        <f>INDEX(Reservations[Hall (won''t be transferred to database)],MATCH(SeatReservations[[#This Row],[Reservation]],Reservations[Id],0))</f>
        <v>1</v>
      </c>
      <c r="E5148">
        <f>INDEX(Reservations[Screening],MATCH(SeatReservations[[#This Row],[Reservation]],Reservations[Id],0))</f>
        <v>772</v>
      </c>
      <c r="F5148">
        <f t="shared" si="80"/>
        <v>1</v>
      </c>
      <c r="G5148">
        <f>INDEX(Seat!E:E,MATCH(SeatReservations!C5148,Seat!A:A,0))</f>
        <v>0</v>
      </c>
    </row>
    <row r="5149" spans="1:7" x14ac:dyDescent="0.25">
      <c r="A5149">
        <v>5148</v>
      </c>
      <c r="B5149">
        <v>2232</v>
      </c>
      <c r="C5149">
        <v>51</v>
      </c>
      <c r="D5149">
        <f>INDEX(Reservations[Hall (won''t be transferred to database)],MATCH(SeatReservations[[#This Row],[Reservation]],Reservations[Id],0))</f>
        <v>1</v>
      </c>
      <c r="E5149">
        <f>INDEX(Reservations[Screening],MATCH(SeatReservations[[#This Row],[Reservation]],Reservations[Id],0))</f>
        <v>728</v>
      </c>
      <c r="F5149">
        <f t="shared" si="80"/>
        <v>1</v>
      </c>
      <c r="G5149">
        <f>INDEX(Seat!E:E,MATCH(SeatReservations!C5149,Seat!A:A,0))</f>
        <v>0</v>
      </c>
    </row>
    <row r="5150" spans="1:7" x14ac:dyDescent="0.25">
      <c r="A5150">
        <v>5149</v>
      </c>
      <c r="B5150">
        <v>513</v>
      </c>
      <c r="C5150">
        <v>756</v>
      </c>
      <c r="D5150">
        <f>INDEX(Reservations[Hall (won''t be transferred to database)],MATCH(SeatReservations[[#This Row],[Reservation]],Reservations[Id],0))</f>
        <v>4</v>
      </c>
      <c r="E5150">
        <f>INDEX(Reservations[Screening],MATCH(SeatReservations[[#This Row],[Reservation]],Reservations[Id],0))</f>
        <v>738</v>
      </c>
      <c r="F5150">
        <f t="shared" si="80"/>
        <v>1</v>
      </c>
      <c r="G5150">
        <f>INDEX(Seat!E:E,MATCH(SeatReservations!C5150,Seat!A:A,0))</f>
        <v>0</v>
      </c>
    </row>
    <row r="5151" spans="1:7" x14ac:dyDescent="0.25">
      <c r="A5151">
        <v>5150</v>
      </c>
      <c r="B5151">
        <v>2708</v>
      </c>
      <c r="C5151">
        <v>1195</v>
      </c>
      <c r="D5151">
        <f>INDEX(Reservations[Hall (won''t be transferred to database)],MATCH(SeatReservations[[#This Row],[Reservation]],Reservations[Id],0))</f>
        <v>7</v>
      </c>
      <c r="E5151">
        <f>INDEX(Reservations[Screening],MATCH(SeatReservations[[#This Row],[Reservation]],Reservations[Id],0))</f>
        <v>778</v>
      </c>
      <c r="F5151">
        <f t="shared" si="80"/>
        <v>2</v>
      </c>
      <c r="G5151">
        <f>INDEX(Seat!E:E,MATCH(SeatReservations!C5151,Seat!A:A,0))</f>
        <v>0</v>
      </c>
    </row>
    <row r="5152" spans="1:7" x14ac:dyDescent="0.25">
      <c r="A5152">
        <v>5151</v>
      </c>
      <c r="B5152">
        <v>1359</v>
      </c>
      <c r="C5152">
        <v>165</v>
      </c>
      <c r="D5152">
        <f>INDEX(Reservations[Hall (won''t be transferred to database)],MATCH(SeatReservations[[#This Row],[Reservation]],Reservations[Id],0))</f>
        <v>1</v>
      </c>
      <c r="E5152">
        <f>INDEX(Reservations[Screening],MATCH(SeatReservations[[#This Row],[Reservation]],Reservations[Id],0))</f>
        <v>192</v>
      </c>
      <c r="F5152">
        <f t="shared" si="80"/>
        <v>1</v>
      </c>
      <c r="G5152">
        <f>INDEX(Seat!E:E,MATCH(SeatReservations!C5152,Seat!A:A,0))</f>
        <v>0</v>
      </c>
    </row>
    <row r="5153" spans="1:7" x14ac:dyDescent="0.25">
      <c r="A5153">
        <v>5152</v>
      </c>
      <c r="B5153">
        <v>1688</v>
      </c>
      <c r="C5153">
        <v>29</v>
      </c>
      <c r="D5153">
        <f>INDEX(Reservations[Hall (won''t be transferred to database)],MATCH(SeatReservations[[#This Row],[Reservation]],Reservations[Id],0))</f>
        <v>1</v>
      </c>
      <c r="E5153">
        <f>INDEX(Reservations[Screening],MATCH(SeatReservations[[#This Row],[Reservation]],Reservations[Id],0))</f>
        <v>178</v>
      </c>
      <c r="F5153">
        <f t="shared" si="80"/>
        <v>1</v>
      </c>
      <c r="G5153">
        <f>INDEX(Seat!E:E,MATCH(SeatReservations!C5153,Seat!A:A,0))</f>
        <v>0</v>
      </c>
    </row>
    <row r="5154" spans="1:7" x14ac:dyDescent="0.25">
      <c r="A5154">
        <v>5153</v>
      </c>
      <c r="B5154">
        <v>2683</v>
      </c>
      <c r="C5154">
        <v>1421</v>
      </c>
      <c r="D5154">
        <f>INDEX(Reservations[Hall (won''t be transferred to database)],MATCH(SeatReservations[[#This Row],[Reservation]],Reservations[Id],0))</f>
        <v>10</v>
      </c>
      <c r="E5154">
        <f>INDEX(Reservations[Screening],MATCH(SeatReservations[[#This Row],[Reservation]],Reservations[Id],0))</f>
        <v>815</v>
      </c>
      <c r="F5154">
        <f t="shared" si="80"/>
        <v>1</v>
      </c>
      <c r="G5154">
        <f>INDEX(Seat!E:E,MATCH(SeatReservations!C5154,Seat!A:A,0))</f>
        <v>0</v>
      </c>
    </row>
    <row r="5155" spans="1:7" x14ac:dyDescent="0.25">
      <c r="A5155">
        <v>5154</v>
      </c>
      <c r="B5155">
        <v>566</v>
      </c>
      <c r="C5155">
        <v>1354</v>
      </c>
      <c r="D5155">
        <f>INDEX(Reservations[Hall (won''t be transferred to database)],MATCH(SeatReservations[[#This Row],[Reservation]],Reservations[Id],0))</f>
        <v>9</v>
      </c>
      <c r="E5155">
        <f>INDEX(Reservations[Screening],MATCH(SeatReservations[[#This Row],[Reservation]],Reservations[Id],0))</f>
        <v>821</v>
      </c>
      <c r="F5155">
        <f t="shared" si="80"/>
        <v>3</v>
      </c>
      <c r="G5155">
        <f>INDEX(Seat!E:E,MATCH(SeatReservations!C5155,Seat!A:A,0))</f>
        <v>0</v>
      </c>
    </row>
    <row r="5156" spans="1:7" x14ac:dyDescent="0.25">
      <c r="A5156">
        <v>5155</v>
      </c>
      <c r="B5156">
        <v>48</v>
      </c>
      <c r="C5156">
        <v>1146</v>
      </c>
      <c r="D5156">
        <f>INDEX(Reservations[Hall (won''t be transferred to database)],MATCH(SeatReservations[[#This Row],[Reservation]],Reservations[Id],0))</f>
        <v>6</v>
      </c>
      <c r="E5156">
        <f>INDEX(Reservations[Screening],MATCH(SeatReservations[[#This Row],[Reservation]],Reservations[Id],0))</f>
        <v>703</v>
      </c>
      <c r="F5156">
        <f t="shared" si="80"/>
        <v>1</v>
      </c>
      <c r="G5156">
        <f>INDEX(Seat!E:E,MATCH(SeatReservations!C5156,Seat!A:A,0))</f>
        <v>0</v>
      </c>
    </row>
    <row r="5157" spans="1:7" x14ac:dyDescent="0.25">
      <c r="A5157">
        <v>5156</v>
      </c>
      <c r="B5157">
        <v>860</v>
      </c>
      <c r="C5157">
        <v>1322</v>
      </c>
      <c r="D5157">
        <f>INDEX(Reservations[Hall (won''t be transferred to database)],MATCH(SeatReservations[[#This Row],[Reservation]],Reservations[Id],0))</f>
        <v>9</v>
      </c>
      <c r="E5157">
        <f>INDEX(Reservations[Screening],MATCH(SeatReservations[[#This Row],[Reservation]],Reservations[Id],0))</f>
        <v>821</v>
      </c>
      <c r="F5157">
        <f t="shared" si="80"/>
        <v>1</v>
      </c>
      <c r="G5157">
        <f>INDEX(Seat!E:E,MATCH(SeatReservations!C5157,Seat!A:A,0))</f>
        <v>0</v>
      </c>
    </row>
    <row r="5158" spans="1:7" x14ac:dyDescent="0.25">
      <c r="A5158">
        <v>5157</v>
      </c>
      <c r="B5158">
        <v>306</v>
      </c>
      <c r="C5158">
        <v>102</v>
      </c>
      <c r="D5158">
        <f>INDEX(Reservations[Hall (won''t be transferred to database)],MATCH(SeatReservations[[#This Row],[Reservation]],Reservations[Id],0))</f>
        <v>1</v>
      </c>
      <c r="E5158">
        <f>INDEX(Reservations[Screening],MATCH(SeatReservations[[#This Row],[Reservation]],Reservations[Id],0))</f>
        <v>741</v>
      </c>
      <c r="F5158">
        <f t="shared" si="80"/>
        <v>1</v>
      </c>
      <c r="G5158">
        <f>INDEX(Seat!E:E,MATCH(SeatReservations!C5158,Seat!A:A,0))</f>
        <v>0</v>
      </c>
    </row>
    <row r="5159" spans="1:7" x14ac:dyDescent="0.25">
      <c r="A5159">
        <v>5158</v>
      </c>
      <c r="B5159">
        <v>1984</v>
      </c>
      <c r="C5159">
        <v>645</v>
      </c>
      <c r="D5159">
        <f>INDEX(Reservations[Hall (won''t be transferred to database)],MATCH(SeatReservations[[#This Row],[Reservation]],Reservations[Id],0))</f>
        <v>3</v>
      </c>
      <c r="E5159">
        <f>INDEX(Reservations[Screening],MATCH(SeatReservations[[#This Row],[Reservation]],Reservations[Id],0))</f>
        <v>276</v>
      </c>
      <c r="F5159">
        <f t="shared" si="80"/>
        <v>1</v>
      </c>
      <c r="G5159">
        <f>INDEX(Seat!E:E,MATCH(SeatReservations!C5159,Seat!A:A,0))</f>
        <v>0</v>
      </c>
    </row>
    <row r="5160" spans="1:7" x14ac:dyDescent="0.25">
      <c r="A5160">
        <v>5159</v>
      </c>
      <c r="B5160">
        <v>1587</v>
      </c>
      <c r="C5160">
        <v>281</v>
      </c>
      <c r="D5160">
        <f>INDEX(Reservations[Hall (won''t be transferred to database)],MATCH(SeatReservations[[#This Row],[Reservation]],Reservations[Id],0))</f>
        <v>2</v>
      </c>
      <c r="E5160">
        <f>INDEX(Reservations[Screening],MATCH(SeatReservations[[#This Row],[Reservation]],Reservations[Id],0))</f>
        <v>91</v>
      </c>
      <c r="F5160">
        <f t="shared" si="80"/>
        <v>1</v>
      </c>
      <c r="G5160">
        <f>INDEX(Seat!E:E,MATCH(SeatReservations!C5160,Seat!A:A,0))</f>
        <v>0</v>
      </c>
    </row>
    <row r="5161" spans="1:7" x14ac:dyDescent="0.25">
      <c r="A5161">
        <v>5160</v>
      </c>
      <c r="B5161">
        <v>1529</v>
      </c>
      <c r="C5161">
        <v>1220</v>
      </c>
      <c r="D5161">
        <f>INDEX(Reservations[Hall (won''t be transferred to database)],MATCH(SeatReservations[[#This Row],[Reservation]],Reservations[Id],0))</f>
        <v>7</v>
      </c>
      <c r="E5161">
        <f>INDEX(Reservations[Screening],MATCH(SeatReservations[[#This Row],[Reservation]],Reservations[Id],0))</f>
        <v>173</v>
      </c>
      <c r="F5161">
        <f t="shared" si="80"/>
        <v>1</v>
      </c>
      <c r="G5161">
        <f>INDEX(Seat!E:E,MATCH(SeatReservations!C5161,Seat!A:A,0))</f>
        <v>0</v>
      </c>
    </row>
    <row r="5162" spans="1:7" x14ac:dyDescent="0.25">
      <c r="A5162">
        <v>5161</v>
      </c>
      <c r="B5162">
        <v>563</v>
      </c>
      <c r="C5162">
        <v>344</v>
      </c>
      <c r="D5162">
        <f>INDEX(Reservations[Hall (won''t be transferred to database)],MATCH(SeatReservations[[#This Row],[Reservation]],Reservations[Id],0))</f>
        <v>2</v>
      </c>
      <c r="E5162">
        <f>INDEX(Reservations[Screening],MATCH(SeatReservations[[#This Row],[Reservation]],Reservations[Id],0))</f>
        <v>787</v>
      </c>
      <c r="F5162">
        <f t="shared" si="80"/>
        <v>1</v>
      </c>
      <c r="G5162">
        <f>INDEX(Seat!E:E,MATCH(SeatReservations!C5162,Seat!A:A,0))</f>
        <v>0</v>
      </c>
    </row>
    <row r="5163" spans="1:7" x14ac:dyDescent="0.25">
      <c r="A5163">
        <v>5162</v>
      </c>
      <c r="B5163">
        <v>361</v>
      </c>
      <c r="C5163">
        <v>831</v>
      </c>
      <c r="D5163">
        <f>INDEX(Reservations[Hall (won''t be transferred to database)],MATCH(SeatReservations[[#This Row],[Reservation]],Reservations[Id],0))</f>
        <v>4</v>
      </c>
      <c r="E5163">
        <f>INDEX(Reservations[Screening],MATCH(SeatReservations[[#This Row],[Reservation]],Reservations[Id],0))</f>
        <v>777</v>
      </c>
      <c r="F5163">
        <f t="shared" si="80"/>
        <v>1</v>
      </c>
      <c r="G5163">
        <f>INDEX(Seat!E:E,MATCH(SeatReservations!C5163,Seat!A:A,0))</f>
        <v>0</v>
      </c>
    </row>
    <row r="5164" spans="1:7" x14ac:dyDescent="0.25">
      <c r="A5164">
        <v>5163</v>
      </c>
      <c r="B5164">
        <v>622</v>
      </c>
      <c r="C5164">
        <v>763</v>
      </c>
      <c r="D5164">
        <f>INDEX(Reservations[Hall (won''t be transferred to database)],MATCH(SeatReservations[[#This Row],[Reservation]],Reservations[Id],0))</f>
        <v>4</v>
      </c>
      <c r="E5164">
        <f>INDEX(Reservations[Screening],MATCH(SeatReservations[[#This Row],[Reservation]],Reservations[Id],0))</f>
        <v>803</v>
      </c>
      <c r="F5164">
        <f t="shared" si="80"/>
        <v>1</v>
      </c>
      <c r="G5164">
        <f>INDEX(Seat!E:E,MATCH(SeatReservations!C5164,Seat!A:A,0))</f>
        <v>0</v>
      </c>
    </row>
    <row r="5165" spans="1:7" x14ac:dyDescent="0.25">
      <c r="A5165">
        <v>5164</v>
      </c>
      <c r="B5165">
        <v>725</v>
      </c>
      <c r="C5165">
        <v>1304</v>
      </c>
      <c r="D5165">
        <f>INDEX(Reservations[Hall (won''t be transferred to database)],MATCH(SeatReservations[[#This Row],[Reservation]],Reservations[Id],0))</f>
        <v>8</v>
      </c>
      <c r="E5165">
        <f>INDEX(Reservations[Screening],MATCH(SeatReservations[[#This Row],[Reservation]],Reservations[Id],0))</f>
        <v>629</v>
      </c>
      <c r="F5165">
        <f t="shared" si="80"/>
        <v>1</v>
      </c>
      <c r="G5165">
        <f>INDEX(Seat!E:E,MATCH(SeatReservations!C5165,Seat!A:A,0))</f>
        <v>0</v>
      </c>
    </row>
    <row r="5166" spans="1:7" x14ac:dyDescent="0.25">
      <c r="A5166">
        <v>5165</v>
      </c>
      <c r="B5166">
        <v>1967</v>
      </c>
      <c r="C5166">
        <v>1233</v>
      </c>
      <c r="D5166">
        <f>INDEX(Reservations[Hall (won''t be transferred to database)],MATCH(SeatReservations[[#This Row],[Reservation]],Reservations[Id],0))</f>
        <v>7</v>
      </c>
      <c r="E5166">
        <f>INDEX(Reservations[Screening],MATCH(SeatReservations[[#This Row],[Reservation]],Reservations[Id],0))</f>
        <v>100</v>
      </c>
      <c r="F5166">
        <f t="shared" si="80"/>
        <v>1</v>
      </c>
      <c r="G5166">
        <f>INDEX(Seat!E:E,MATCH(SeatReservations!C5166,Seat!A:A,0))</f>
        <v>0</v>
      </c>
    </row>
    <row r="5167" spans="1:7" x14ac:dyDescent="0.25">
      <c r="A5167">
        <v>5166</v>
      </c>
      <c r="B5167">
        <v>1991</v>
      </c>
      <c r="C5167">
        <v>994</v>
      </c>
      <c r="D5167">
        <f>INDEX(Reservations[Hall (won''t be transferred to database)],MATCH(SeatReservations[[#This Row],[Reservation]],Reservations[Id],0))</f>
        <v>5</v>
      </c>
      <c r="E5167">
        <f>INDEX(Reservations[Screening],MATCH(SeatReservations[[#This Row],[Reservation]],Reservations[Id],0))</f>
        <v>76</v>
      </c>
      <c r="F5167">
        <f t="shared" si="80"/>
        <v>1</v>
      </c>
      <c r="G5167">
        <f>INDEX(Seat!E:E,MATCH(SeatReservations!C5167,Seat!A:A,0))</f>
        <v>0</v>
      </c>
    </row>
    <row r="5168" spans="1:7" x14ac:dyDescent="0.25">
      <c r="A5168">
        <v>5167</v>
      </c>
      <c r="B5168">
        <v>2711</v>
      </c>
      <c r="C5168">
        <v>1191</v>
      </c>
      <c r="D5168">
        <f>INDEX(Reservations[Hall (won''t be transferred to database)],MATCH(SeatReservations[[#This Row],[Reservation]],Reservations[Id],0))</f>
        <v>7</v>
      </c>
      <c r="E5168">
        <f>INDEX(Reservations[Screening],MATCH(SeatReservations[[#This Row],[Reservation]],Reservations[Id],0))</f>
        <v>742</v>
      </c>
      <c r="F5168">
        <f t="shared" si="80"/>
        <v>2</v>
      </c>
      <c r="G5168">
        <f>INDEX(Seat!E:E,MATCH(SeatReservations!C5168,Seat!A:A,0))</f>
        <v>0</v>
      </c>
    </row>
    <row r="5169" spans="1:7" x14ac:dyDescent="0.25">
      <c r="A5169">
        <v>5168</v>
      </c>
      <c r="B5169">
        <v>1561</v>
      </c>
      <c r="C5169">
        <v>715</v>
      </c>
      <c r="D5169">
        <f>INDEX(Reservations[Hall (won''t be transferred to database)],MATCH(SeatReservations[[#This Row],[Reservation]],Reservations[Id],0))</f>
        <v>3</v>
      </c>
      <c r="E5169">
        <f>INDEX(Reservations[Screening],MATCH(SeatReservations[[#This Row],[Reservation]],Reservations[Id],0))</f>
        <v>236</v>
      </c>
      <c r="F5169">
        <f t="shared" si="80"/>
        <v>1</v>
      </c>
      <c r="G5169">
        <f>INDEX(Seat!E:E,MATCH(SeatReservations!C5169,Seat!A:A,0))</f>
        <v>0</v>
      </c>
    </row>
    <row r="5170" spans="1:7" x14ac:dyDescent="0.25">
      <c r="A5170">
        <v>5169</v>
      </c>
      <c r="B5170">
        <v>1134</v>
      </c>
      <c r="C5170">
        <v>984</v>
      </c>
      <c r="D5170">
        <f>INDEX(Reservations[Hall (won''t be transferred to database)],MATCH(SeatReservations[[#This Row],[Reservation]],Reservations[Id],0))</f>
        <v>5</v>
      </c>
      <c r="E5170">
        <f>INDEX(Reservations[Screening],MATCH(SeatReservations[[#This Row],[Reservation]],Reservations[Id],0))</f>
        <v>154</v>
      </c>
      <c r="F5170">
        <f t="shared" si="80"/>
        <v>1</v>
      </c>
      <c r="G5170">
        <f>INDEX(Seat!E:E,MATCH(SeatReservations!C5170,Seat!A:A,0))</f>
        <v>0</v>
      </c>
    </row>
    <row r="5171" spans="1:7" x14ac:dyDescent="0.25">
      <c r="A5171">
        <v>5170</v>
      </c>
      <c r="B5171">
        <v>854</v>
      </c>
      <c r="C5171">
        <v>875</v>
      </c>
      <c r="D5171">
        <f>INDEX(Reservations[Hall (won''t be transferred to database)],MATCH(SeatReservations[[#This Row],[Reservation]],Reservations[Id],0))</f>
        <v>4</v>
      </c>
      <c r="E5171">
        <f>INDEX(Reservations[Screening],MATCH(SeatReservations[[#This Row],[Reservation]],Reservations[Id],0))</f>
        <v>653</v>
      </c>
      <c r="F5171">
        <f t="shared" si="80"/>
        <v>1</v>
      </c>
      <c r="G5171">
        <f>INDEX(Seat!E:E,MATCH(SeatReservations!C5171,Seat!A:A,0))</f>
        <v>0</v>
      </c>
    </row>
    <row r="5172" spans="1:7" x14ac:dyDescent="0.25">
      <c r="A5172">
        <v>5171</v>
      </c>
      <c r="B5172">
        <v>1688</v>
      </c>
      <c r="C5172">
        <v>56</v>
      </c>
      <c r="D5172">
        <f>INDEX(Reservations[Hall (won''t be transferred to database)],MATCH(SeatReservations[[#This Row],[Reservation]],Reservations[Id],0))</f>
        <v>1</v>
      </c>
      <c r="E5172">
        <f>INDEX(Reservations[Screening],MATCH(SeatReservations[[#This Row],[Reservation]],Reservations[Id],0))</f>
        <v>178</v>
      </c>
      <c r="F5172">
        <f t="shared" si="80"/>
        <v>1</v>
      </c>
      <c r="G5172">
        <f>INDEX(Seat!E:E,MATCH(SeatReservations!C5172,Seat!A:A,0))</f>
        <v>0</v>
      </c>
    </row>
    <row r="5173" spans="1:7" x14ac:dyDescent="0.25">
      <c r="A5173">
        <v>5172</v>
      </c>
      <c r="B5173">
        <v>2265</v>
      </c>
      <c r="C5173">
        <v>340</v>
      </c>
      <c r="D5173">
        <f>INDEX(Reservations[Hall (won''t be transferred to database)],MATCH(SeatReservations[[#This Row],[Reservation]],Reservations[Id],0))</f>
        <v>2</v>
      </c>
      <c r="E5173">
        <f>INDEX(Reservations[Screening],MATCH(SeatReservations[[#This Row],[Reservation]],Reservations[Id],0))</f>
        <v>643</v>
      </c>
      <c r="F5173">
        <f t="shared" si="80"/>
        <v>1</v>
      </c>
      <c r="G5173">
        <f>INDEX(Seat!E:E,MATCH(SeatReservations!C5173,Seat!A:A,0))</f>
        <v>0</v>
      </c>
    </row>
    <row r="5174" spans="1:7" x14ac:dyDescent="0.25">
      <c r="A5174">
        <v>5173</v>
      </c>
      <c r="B5174">
        <v>2292</v>
      </c>
      <c r="C5174">
        <v>748</v>
      </c>
      <c r="D5174">
        <f>INDEX(Reservations[Hall (won''t be transferred to database)],MATCH(SeatReservations[[#This Row],[Reservation]],Reservations[Id],0))</f>
        <v>4</v>
      </c>
      <c r="E5174">
        <f>INDEX(Reservations[Screening],MATCH(SeatReservations[[#This Row],[Reservation]],Reservations[Id],0))</f>
        <v>777</v>
      </c>
      <c r="F5174">
        <f t="shared" si="80"/>
        <v>2</v>
      </c>
      <c r="G5174">
        <f>INDEX(Seat!E:E,MATCH(SeatReservations!C5174,Seat!A:A,0))</f>
        <v>0</v>
      </c>
    </row>
    <row r="5175" spans="1:7" x14ac:dyDescent="0.25">
      <c r="A5175">
        <v>5174</v>
      </c>
      <c r="B5175">
        <v>875</v>
      </c>
      <c r="C5175">
        <v>683</v>
      </c>
      <c r="D5175">
        <f>INDEX(Reservations[Hall (won''t be transferred to database)],MATCH(SeatReservations[[#This Row],[Reservation]],Reservations[Id],0))</f>
        <v>3</v>
      </c>
      <c r="E5175">
        <f>INDEX(Reservations[Screening],MATCH(SeatReservations[[#This Row],[Reservation]],Reservations[Id],0))</f>
        <v>685</v>
      </c>
      <c r="F5175">
        <f t="shared" si="80"/>
        <v>1</v>
      </c>
      <c r="G5175">
        <f>INDEX(Seat!E:E,MATCH(SeatReservations!C5175,Seat!A:A,0))</f>
        <v>0</v>
      </c>
    </row>
    <row r="5176" spans="1:7" x14ac:dyDescent="0.25">
      <c r="A5176">
        <v>5175</v>
      </c>
      <c r="B5176">
        <v>2867</v>
      </c>
      <c r="C5176">
        <v>55</v>
      </c>
      <c r="D5176">
        <f>INDEX(Reservations[Hall (won''t be transferred to database)],MATCH(SeatReservations[[#This Row],[Reservation]],Reservations[Id],0))</f>
        <v>1</v>
      </c>
      <c r="E5176">
        <f>INDEX(Reservations[Screening],MATCH(SeatReservations[[#This Row],[Reservation]],Reservations[Id],0))</f>
        <v>688</v>
      </c>
      <c r="F5176">
        <f t="shared" si="80"/>
        <v>1</v>
      </c>
      <c r="G5176">
        <f>INDEX(Seat!E:E,MATCH(SeatReservations!C5176,Seat!A:A,0))</f>
        <v>0</v>
      </c>
    </row>
    <row r="5177" spans="1:7" x14ac:dyDescent="0.25">
      <c r="A5177">
        <v>5176</v>
      </c>
      <c r="B5177">
        <v>631</v>
      </c>
      <c r="C5177">
        <v>392</v>
      </c>
      <c r="D5177">
        <f>INDEX(Reservations[Hall (won''t be transferred to database)],MATCH(SeatReservations[[#This Row],[Reservation]],Reservations[Id],0))</f>
        <v>2</v>
      </c>
      <c r="E5177">
        <f>INDEX(Reservations[Screening],MATCH(SeatReservations[[#This Row],[Reservation]],Reservations[Id],0))</f>
        <v>736</v>
      </c>
      <c r="F5177">
        <f t="shared" si="80"/>
        <v>1</v>
      </c>
      <c r="G5177">
        <f>INDEX(Seat!E:E,MATCH(SeatReservations!C5177,Seat!A:A,0))</f>
        <v>0</v>
      </c>
    </row>
    <row r="5178" spans="1:7" x14ac:dyDescent="0.25">
      <c r="A5178">
        <v>5177</v>
      </c>
      <c r="B5178">
        <v>2030</v>
      </c>
      <c r="C5178">
        <v>1130</v>
      </c>
      <c r="D5178">
        <f>INDEX(Reservations[Hall (won''t be transferred to database)],MATCH(SeatReservations[[#This Row],[Reservation]],Reservations[Id],0))</f>
        <v>6</v>
      </c>
      <c r="E5178">
        <f>INDEX(Reservations[Screening],MATCH(SeatReservations[[#This Row],[Reservation]],Reservations[Id],0))</f>
        <v>677</v>
      </c>
      <c r="F5178">
        <f t="shared" si="80"/>
        <v>1</v>
      </c>
      <c r="G5178">
        <f>INDEX(Seat!E:E,MATCH(SeatReservations!C5178,Seat!A:A,0))</f>
        <v>0</v>
      </c>
    </row>
    <row r="5179" spans="1:7" x14ac:dyDescent="0.25">
      <c r="A5179">
        <v>5178</v>
      </c>
      <c r="B5179">
        <v>382</v>
      </c>
      <c r="C5179">
        <v>323</v>
      </c>
      <c r="D5179">
        <f>INDEX(Reservations[Hall (won''t be transferred to database)],MATCH(SeatReservations[[#This Row],[Reservation]],Reservations[Id],0))</f>
        <v>2</v>
      </c>
      <c r="E5179">
        <f>INDEX(Reservations[Screening],MATCH(SeatReservations[[#This Row],[Reservation]],Reservations[Id],0))</f>
        <v>781</v>
      </c>
      <c r="F5179">
        <f t="shared" si="80"/>
        <v>1</v>
      </c>
      <c r="G5179">
        <f>INDEX(Seat!E:E,MATCH(SeatReservations!C5179,Seat!A:A,0))</f>
        <v>0</v>
      </c>
    </row>
    <row r="5180" spans="1:7" x14ac:dyDescent="0.25">
      <c r="A5180">
        <v>5179</v>
      </c>
      <c r="B5180">
        <v>1530</v>
      </c>
      <c r="C5180">
        <v>1082</v>
      </c>
      <c r="D5180">
        <f>INDEX(Reservations[Hall (won''t be transferred to database)],MATCH(SeatReservations[[#This Row],[Reservation]],Reservations[Id],0))</f>
        <v>6</v>
      </c>
      <c r="E5180">
        <f>INDEX(Reservations[Screening],MATCH(SeatReservations[[#This Row],[Reservation]],Reservations[Id],0))</f>
        <v>277</v>
      </c>
      <c r="F5180">
        <f t="shared" si="80"/>
        <v>1</v>
      </c>
      <c r="G5180">
        <f>INDEX(Seat!E:E,MATCH(SeatReservations!C5180,Seat!A:A,0))</f>
        <v>0</v>
      </c>
    </row>
    <row r="5181" spans="1:7" x14ac:dyDescent="0.25">
      <c r="A5181">
        <v>5180</v>
      </c>
      <c r="B5181">
        <v>1544</v>
      </c>
      <c r="C5181">
        <v>1304</v>
      </c>
      <c r="D5181">
        <f>INDEX(Reservations[Hall (won''t be transferred to database)],MATCH(SeatReservations[[#This Row],[Reservation]],Reservations[Id],0))</f>
        <v>8</v>
      </c>
      <c r="E5181">
        <f>INDEX(Reservations[Screening],MATCH(SeatReservations[[#This Row],[Reservation]],Reservations[Id],0))</f>
        <v>59</v>
      </c>
      <c r="F5181">
        <f t="shared" si="80"/>
        <v>1</v>
      </c>
      <c r="G5181">
        <f>INDEX(Seat!E:E,MATCH(SeatReservations!C5181,Seat!A:A,0))</f>
        <v>0</v>
      </c>
    </row>
    <row r="5182" spans="1:7" x14ac:dyDescent="0.25">
      <c r="A5182">
        <v>5181</v>
      </c>
      <c r="B5182">
        <v>390</v>
      </c>
      <c r="C5182">
        <v>1274</v>
      </c>
      <c r="D5182">
        <f>INDEX(Reservations[Hall (won''t be transferred to database)],MATCH(SeatReservations[[#This Row],[Reservation]],Reservations[Id],0))</f>
        <v>8</v>
      </c>
      <c r="E5182">
        <f>INDEX(Reservations[Screening],MATCH(SeatReservations[[#This Row],[Reservation]],Reservations[Id],0))</f>
        <v>749</v>
      </c>
      <c r="F5182">
        <f t="shared" si="80"/>
        <v>1</v>
      </c>
      <c r="G5182">
        <f>INDEX(Seat!E:E,MATCH(SeatReservations!C5182,Seat!A:A,0))</f>
        <v>0</v>
      </c>
    </row>
    <row r="5183" spans="1:7" x14ac:dyDescent="0.25">
      <c r="A5183">
        <v>5182</v>
      </c>
      <c r="B5183">
        <v>2712</v>
      </c>
      <c r="C5183">
        <v>1399</v>
      </c>
      <c r="D5183">
        <f>INDEX(Reservations[Hall (won''t be transferred to database)],MATCH(SeatReservations[[#This Row],[Reservation]],Reservations[Id],0))</f>
        <v>10</v>
      </c>
      <c r="E5183">
        <f>INDEX(Reservations[Screening],MATCH(SeatReservations[[#This Row],[Reservation]],Reservations[Id],0))</f>
        <v>665</v>
      </c>
      <c r="F5183">
        <f t="shared" si="80"/>
        <v>1</v>
      </c>
      <c r="G5183">
        <f>INDEX(Seat!E:E,MATCH(SeatReservations!C5183,Seat!A:A,0))</f>
        <v>0</v>
      </c>
    </row>
    <row r="5184" spans="1:7" x14ac:dyDescent="0.25">
      <c r="A5184">
        <v>5183</v>
      </c>
      <c r="B5184">
        <v>1868</v>
      </c>
      <c r="C5184">
        <v>1036</v>
      </c>
      <c r="D5184">
        <f>INDEX(Reservations[Hall (won''t be transferred to database)],MATCH(SeatReservations[[#This Row],[Reservation]],Reservations[Id],0))</f>
        <v>5</v>
      </c>
      <c r="E5184">
        <f>INDEX(Reservations[Screening],MATCH(SeatReservations[[#This Row],[Reservation]],Reservations[Id],0))</f>
        <v>113</v>
      </c>
      <c r="F5184">
        <f t="shared" si="80"/>
        <v>1</v>
      </c>
      <c r="G5184">
        <f>INDEX(Seat!E:E,MATCH(SeatReservations!C5184,Seat!A:A,0))</f>
        <v>0</v>
      </c>
    </row>
    <row r="5185" spans="1:7" x14ac:dyDescent="0.25">
      <c r="A5185">
        <v>5184</v>
      </c>
      <c r="B5185">
        <v>2388</v>
      </c>
      <c r="C5185">
        <v>991</v>
      </c>
      <c r="D5185">
        <f>INDEX(Reservations[Hall (won''t be transferred to database)],MATCH(SeatReservations[[#This Row],[Reservation]],Reservations[Id],0))</f>
        <v>5</v>
      </c>
      <c r="E5185">
        <f>INDEX(Reservations[Screening],MATCH(SeatReservations[[#This Row],[Reservation]],Reservations[Id],0))</f>
        <v>763</v>
      </c>
      <c r="F5185">
        <f t="shared" si="80"/>
        <v>2</v>
      </c>
      <c r="G5185">
        <f>INDEX(Seat!E:E,MATCH(SeatReservations!C5185,Seat!A:A,0))</f>
        <v>0</v>
      </c>
    </row>
    <row r="5186" spans="1:7" x14ac:dyDescent="0.25">
      <c r="A5186">
        <v>5185</v>
      </c>
      <c r="B5186">
        <v>491</v>
      </c>
      <c r="C5186">
        <v>1318</v>
      </c>
      <c r="D5186">
        <f>INDEX(Reservations[Hall (won''t be transferred to database)],MATCH(SeatReservations[[#This Row],[Reservation]],Reservations[Id],0))</f>
        <v>9</v>
      </c>
      <c r="E5186">
        <f>INDEX(Reservations[Screening],MATCH(SeatReservations[[#This Row],[Reservation]],Reservations[Id],0))</f>
        <v>611</v>
      </c>
      <c r="F5186">
        <f t="shared" ref="F5186:F5249" si="81">COUNTIFS($E$1:$E$15894,E5186,$C$1:$C$15894,C5186)</f>
        <v>1</v>
      </c>
      <c r="G5186">
        <f>INDEX(Seat!E:E,MATCH(SeatReservations!C5186,Seat!A:A,0))</f>
        <v>0</v>
      </c>
    </row>
    <row r="5187" spans="1:7" x14ac:dyDescent="0.25">
      <c r="A5187">
        <v>5186</v>
      </c>
      <c r="B5187">
        <v>350</v>
      </c>
      <c r="C5187">
        <v>1328</v>
      </c>
      <c r="D5187">
        <f>INDEX(Reservations[Hall (won''t be transferred to database)],MATCH(SeatReservations[[#This Row],[Reservation]],Reservations[Id],0))</f>
        <v>9</v>
      </c>
      <c r="E5187">
        <f>INDEX(Reservations[Screening],MATCH(SeatReservations[[#This Row],[Reservation]],Reservations[Id],0))</f>
        <v>799</v>
      </c>
      <c r="F5187">
        <f t="shared" si="81"/>
        <v>1</v>
      </c>
      <c r="G5187">
        <f>INDEX(Seat!E:E,MATCH(SeatReservations!C5187,Seat!A:A,0))</f>
        <v>0</v>
      </c>
    </row>
    <row r="5188" spans="1:7" x14ac:dyDescent="0.25">
      <c r="A5188">
        <v>5187</v>
      </c>
      <c r="B5188">
        <v>1280</v>
      </c>
      <c r="C5188">
        <v>464</v>
      </c>
      <c r="D5188">
        <f>INDEX(Reservations[Hall (won''t be transferred to database)],MATCH(SeatReservations[[#This Row],[Reservation]],Reservations[Id],0))</f>
        <v>2</v>
      </c>
      <c r="E5188">
        <f>INDEX(Reservations[Screening],MATCH(SeatReservations[[#This Row],[Reservation]],Reservations[Id],0))</f>
        <v>145</v>
      </c>
      <c r="F5188">
        <f t="shared" si="81"/>
        <v>1</v>
      </c>
      <c r="G5188">
        <f>INDEX(Seat!E:E,MATCH(SeatReservations!C5188,Seat!A:A,0))</f>
        <v>0</v>
      </c>
    </row>
    <row r="5189" spans="1:7" x14ac:dyDescent="0.25">
      <c r="A5189">
        <v>5188</v>
      </c>
      <c r="B5189">
        <v>854</v>
      </c>
      <c r="C5189">
        <v>808</v>
      </c>
      <c r="D5189">
        <f>INDEX(Reservations[Hall (won''t be transferred to database)],MATCH(SeatReservations[[#This Row],[Reservation]],Reservations[Id],0))</f>
        <v>4</v>
      </c>
      <c r="E5189">
        <f>INDEX(Reservations[Screening],MATCH(SeatReservations[[#This Row],[Reservation]],Reservations[Id],0))</f>
        <v>653</v>
      </c>
      <c r="F5189">
        <f t="shared" si="81"/>
        <v>2</v>
      </c>
      <c r="G5189">
        <f>INDEX(Seat!E:E,MATCH(SeatReservations!C5189,Seat!A:A,0))</f>
        <v>0</v>
      </c>
    </row>
    <row r="5190" spans="1:7" x14ac:dyDescent="0.25">
      <c r="A5190">
        <v>5189</v>
      </c>
      <c r="B5190">
        <v>2961</v>
      </c>
      <c r="C5190">
        <v>1281</v>
      </c>
      <c r="D5190">
        <f>INDEX(Reservations[Hall (won''t be transferred to database)],MATCH(SeatReservations[[#This Row],[Reservation]],Reservations[Id],0))</f>
        <v>8</v>
      </c>
      <c r="E5190">
        <f>INDEX(Reservations[Screening],MATCH(SeatReservations[[#This Row],[Reservation]],Reservations[Id],0))</f>
        <v>758</v>
      </c>
      <c r="F5190">
        <f t="shared" si="81"/>
        <v>1</v>
      </c>
      <c r="G5190">
        <f>INDEX(Seat!E:E,MATCH(SeatReservations!C5190,Seat!A:A,0))</f>
        <v>0</v>
      </c>
    </row>
    <row r="5191" spans="1:7" x14ac:dyDescent="0.25">
      <c r="A5191">
        <v>5190</v>
      </c>
      <c r="B5191">
        <v>403</v>
      </c>
      <c r="C5191">
        <v>1424</v>
      </c>
      <c r="D5191">
        <f>INDEX(Reservations[Hall (won''t be transferred to database)],MATCH(SeatReservations[[#This Row],[Reservation]],Reservations[Id],0))</f>
        <v>10</v>
      </c>
      <c r="E5191">
        <f>INDEX(Reservations[Screening],MATCH(SeatReservations[[#This Row],[Reservation]],Reservations[Id],0))</f>
        <v>667</v>
      </c>
      <c r="F5191">
        <f t="shared" si="81"/>
        <v>1</v>
      </c>
      <c r="G5191">
        <f>INDEX(Seat!E:E,MATCH(SeatReservations!C5191,Seat!A:A,0))</f>
        <v>0</v>
      </c>
    </row>
    <row r="5192" spans="1:7" x14ac:dyDescent="0.25">
      <c r="A5192">
        <v>5191</v>
      </c>
      <c r="B5192">
        <v>2108</v>
      </c>
      <c r="C5192">
        <v>1268</v>
      </c>
      <c r="D5192">
        <f>INDEX(Reservations[Hall (won''t be transferred to database)],MATCH(SeatReservations[[#This Row],[Reservation]],Reservations[Id],0))</f>
        <v>8</v>
      </c>
      <c r="E5192">
        <f>INDEX(Reservations[Screening],MATCH(SeatReservations[[#This Row],[Reservation]],Reservations[Id],0))</f>
        <v>650</v>
      </c>
      <c r="F5192">
        <f t="shared" si="81"/>
        <v>1</v>
      </c>
      <c r="G5192">
        <f>INDEX(Seat!E:E,MATCH(SeatReservations!C5192,Seat!A:A,0))</f>
        <v>0</v>
      </c>
    </row>
    <row r="5193" spans="1:7" x14ac:dyDescent="0.25">
      <c r="A5193">
        <v>5192</v>
      </c>
      <c r="B5193">
        <v>450</v>
      </c>
      <c r="C5193">
        <v>1366</v>
      </c>
      <c r="D5193">
        <f>INDEX(Reservations[Hall (won''t be transferred to database)],MATCH(SeatReservations[[#This Row],[Reservation]],Reservations[Id],0))</f>
        <v>9</v>
      </c>
      <c r="E5193">
        <f>INDEX(Reservations[Screening],MATCH(SeatReservations[[#This Row],[Reservation]],Reservations[Id],0))</f>
        <v>691</v>
      </c>
      <c r="F5193">
        <f t="shared" si="81"/>
        <v>1</v>
      </c>
      <c r="G5193">
        <f>INDEX(Seat!E:E,MATCH(SeatReservations!C5193,Seat!A:A,0))</f>
        <v>0</v>
      </c>
    </row>
    <row r="5194" spans="1:7" x14ac:dyDescent="0.25">
      <c r="A5194">
        <v>5193</v>
      </c>
      <c r="B5194">
        <v>2610</v>
      </c>
      <c r="C5194">
        <v>1149</v>
      </c>
      <c r="D5194">
        <f>INDEX(Reservations[Hall (won''t be transferred to database)],MATCH(SeatReservations[[#This Row],[Reservation]],Reservations[Id],0))</f>
        <v>6</v>
      </c>
      <c r="E5194">
        <f>INDEX(Reservations[Screening],MATCH(SeatReservations[[#This Row],[Reservation]],Reservations[Id],0))</f>
        <v>641</v>
      </c>
      <c r="F5194">
        <f t="shared" si="81"/>
        <v>1</v>
      </c>
      <c r="G5194">
        <f>INDEX(Seat!E:E,MATCH(SeatReservations!C5194,Seat!A:A,0))</f>
        <v>0</v>
      </c>
    </row>
    <row r="5195" spans="1:7" x14ac:dyDescent="0.25">
      <c r="A5195">
        <v>5194</v>
      </c>
      <c r="B5195">
        <v>152</v>
      </c>
      <c r="C5195">
        <v>1186</v>
      </c>
      <c r="D5195">
        <f>INDEX(Reservations[Hall (won''t be transferred to database)],MATCH(SeatReservations[[#This Row],[Reservation]],Reservations[Id],0))</f>
        <v>7</v>
      </c>
      <c r="E5195">
        <f>INDEX(Reservations[Screening],MATCH(SeatReservations[[#This Row],[Reservation]],Reservations[Id],0))</f>
        <v>785</v>
      </c>
      <c r="F5195">
        <f t="shared" si="81"/>
        <v>1</v>
      </c>
      <c r="G5195">
        <f>INDEX(Seat!E:E,MATCH(SeatReservations!C5195,Seat!A:A,0))</f>
        <v>0</v>
      </c>
    </row>
    <row r="5196" spans="1:7" x14ac:dyDescent="0.25">
      <c r="A5196">
        <v>5195</v>
      </c>
      <c r="B5196">
        <v>1546</v>
      </c>
      <c r="C5196">
        <v>1024</v>
      </c>
      <c r="D5196">
        <f>INDEX(Reservations[Hall (won''t be transferred to database)],MATCH(SeatReservations[[#This Row],[Reservation]],Reservations[Id],0))</f>
        <v>5</v>
      </c>
      <c r="E5196">
        <f>INDEX(Reservations[Screening],MATCH(SeatReservations[[#This Row],[Reservation]],Reservations[Id],0))</f>
        <v>127</v>
      </c>
      <c r="F5196">
        <f t="shared" si="81"/>
        <v>1</v>
      </c>
      <c r="G5196">
        <f>INDEX(Seat!E:E,MATCH(SeatReservations!C5196,Seat!A:A,0))</f>
        <v>0</v>
      </c>
    </row>
    <row r="5197" spans="1:7" x14ac:dyDescent="0.25">
      <c r="A5197">
        <v>5196</v>
      </c>
      <c r="B5197">
        <v>464</v>
      </c>
      <c r="C5197">
        <v>296</v>
      </c>
      <c r="D5197">
        <f>INDEX(Reservations[Hall (won''t be transferred to database)],MATCH(SeatReservations[[#This Row],[Reservation]],Reservations[Id],0))</f>
        <v>2</v>
      </c>
      <c r="E5197">
        <f>INDEX(Reservations[Screening],MATCH(SeatReservations[[#This Row],[Reservation]],Reservations[Id],0))</f>
        <v>680</v>
      </c>
      <c r="F5197">
        <f t="shared" si="81"/>
        <v>1</v>
      </c>
      <c r="G5197">
        <f>INDEX(Seat!E:E,MATCH(SeatReservations!C5197,Seat!A:A,0))</f>
        <v>0</v>
      </c>
    </row>
    <row r="5198" spans="1:7" x14ac:dyDescent="0.25">
      <c r="A5198">
        <v>5197</v>
      </c>
      <c r="B5198">
        <v>1961</v>
      </c>
      <c r="C5198">
        <v>142</v>
      </c>
      <c r="D5198">
        <f>INDEX(Reservations[Hall (won''t be transferred to database)],MATCH(SeatReservations[[#This Row],[Reservation]],Reservations[Id],0))</f>
        <v>1</v>
      </c>
      <c r="E5198">
        <f>INDEX(Reservations[Screening],MATCH(SeatReservations[[#This Row],[Reservation]],Reservations[Id],0))</f>
        <v>137</v>
      </c>
      <c r="F5198">
        <f t="shared" si="81"/>
        <v>1</v>
      </c>
      <c r="G5198">
        <f>INDEX(Seat!E:E,MATCH(SeatReservations!C5198,Seat!A:A,0))</f>
        <v>0</v>
      </c>
    </row>
    <row r="5199" spans="1:7" x14ac:dyDescent="0.25">
      <c r="A5199">
        <v>5198</v>
      </c>
      <c r="B5199">
        <v>1566</v>
      </c>
      <c r="C5199">
        <v>1186</v>
      </c>
      <c r="D5199">
        <f>INDEX(Reservations[Hall (won''t be transferred to database)],MATCH(SeatReservations[[#This Row],[Reservation]],Reservations[Id],0))</f>
        <v>7</v>
      </c>
      <c r="E5199">
        <f>INDEX(Reservations[Screening],MATCH(SeatReservations[[#This Row],[Reservation]],Reservations[Id],0))</f>
        <v>173</v>
      </c>
      <c r="F5199">
        <f t="shared" si="81"/>
        <v>1</v>
      </c>
      <c r="G5199">
        <f>INDEX(Seat!E:E,MATCH(SeatReservations!C5199,Seat!A:A,0))</f>
        <v>0</v>
      </c>
    </row>
    <row r="5200" spans="1:7" x14ac:dyDescent="0.25">
      <c r="A5200">
        <v>5199</v>
      </c>
      <c r="B5200">
        <v>1367</v>
      </c>
      <c r="C5200">
        <v>1201</v>
      </c>
      <c r="D5200">
        <f>INDEX(Reservations[Hall (won''t be transferred to database)],MATCH(SeatReservations[[#This Row],[Reservation]],Reservations[Id],0))</f>
        <v>7</v>
      </c>
      <c r="E5200">
        <f>INDEX(Reservations[Screening],MATCH(SeatReservations[[#This Row],[Reservation]],Reservations[Id],0))</f>
        <v>237</v>
      </c>
      <c r="F5200">
        <f t="shared" si="81"/>
        <v>1</v>
      </c>
      <c r="G5200">
        <f>INDEX(Seat!E:E,MATCH(SeatReservations!C5200,Seat!A:A,0))</f>
        <v>0</v>
      </c>
    </row>
    <row r="5201" spans="1:7" x14ac:dyDescent="0.25">
      <c r="A5201">
        <v>5200</v>
      </c>
      <c r="B5201">
        <v>777</v>
      </c>
      <c r="C5201">
        <v>1076</v>
      </c>
      <c r="D5201">
        <f>INDEX(Reservations[Hall (won''t be transferred to database)],MATCH(SeatReservations[[#This Row],[Reservation]],Reservations[Id],0))</f>
        <v>6</v>
      </c>
      <c r="E5201">
        <f>INDEX(Reservations[Screening],MATCH(SeatReservations[[#This Row],[Reservation]],Reservations[Id],0))</f>
        <v>828</v>
      </c>
      <c r="F5201">
        <f t="shared" si="81"/>
        <v>1</v>
      </c>
      <c r="G5201">
        <f>INDEX(Seat!E:E,MATCH(SeatReservations!C5201,Seat!A:A,0))</f>
        <v>0</v>
      </c>
    </row>
    <row r="5202" spans="1:7" x14ac:dyDescent="0.25">
      <c r="A5202">
        <v>5201</v>
      </c>
      <c r="B5202">
        <v>598</v>
      </c>
      <c r="C5202">
        <v>1173</v>
      </c>
      <c r="D5202">
        <f>INDEX(Reservations[Hall (won''t be transferred to database)],MATCH(SeatReservations[[#This Row],[Reservation]],Reservations[Id],0))</f>
        <v>7</v>
      </c>
      <c r="E5202">
        <f>INDEX(Reservations[Screening],MATCH(SeatReservations[[#This Row],[Reservation]],Reservations[Id],0))</f>
        <v>733</v>
      </c>
      <c r="F5202">
        <f t="shared" si="81"/>
        <v>1</v>
      </c>
      <c r="G5202">
        <f>INDEX(Seat!E:E,MATCH(SeatReservations!C5202,Seat!A:A,0))</f>
        <v>0</v>
      </c>
    </row>
    <row r="5203" spans="1:7" x14ac:dyDescent="0.25">
      <c r="A5203">
        <v>5202</v>
      </c>
      <c r="B5203">
        <v>1533</v>
      </c>
      <c r="C5203">
        <v>1415</v>
      </c>
      <c r="D5203">
        <f>INDEX(Reservations[Hall (won''t be transferred to database)],MATCH(SeatReservations[[#This Row],[Reservation]],Reservations[Id],0))</f>
        <v>10</v>
      </c>
      <c r="E5203">
        <f>INDEX(Reservations[Screening],MATCH(SeatReservations[[#This Row],[Reservation]],Reservations[Id],0))</f>
        <v>207</v>
      </c>
      <c r="F5203">
        <f t="shared" si="81"/>
        <v>3</v>
      </c>
      <c r="G5203">
        <f>INDEX(Seat!E:E,MATCH(SeatReservations!C5203,Seat!A:A,0))</f>
        <v>0</v>
      </c>
    </row>
    <row r="5204" spans="1:7" x14ac:dyDescent="0.25">
      <c r="A5204">
        <v>5203</v>
      </c>
      <c r="B5204">
        <v>2577</v>
      </c>
      <c r="C5204">
        <v>1333</v>
      </c>
      <c r="D5204">
        <f>INDEX(Reservations[Hall (won''t be transferred to database)],MATCH(SeatReservations[[#This Row],[Reservation]],Reservations[Id],0))</f>
        <v>9</v>
      </c>
      <c r="E5204">
        <f>INDEX(Reservations[Screening],MATCH(SeatReservations[[#This Row],[Reservation]],Reservations[Id],0))</f>
        <v>626</v>
      </c>
      <c r="F5204">
        <f t="shared" si="81"/>
        <v>3</v>
      </c>
      <c r="G5204">
        <f>INDEX(Seat!E:E,MATCH(SeatReservations!C5204,Seat!A:A,0))</f>
        <v>0</v>
      </c>
    </row>
    <row r="5205" spans="1:7" x14ac:dyDescent="0.25">
      <c r="A5205">
        <v>5204</v>
      </c>
      <c r="B5205">
        <v>2264</v>
      </c>
      <c r="C5205">
        <v>648</v>
      </c>
      <c r="D5205">
        <f>INDEX(Reservations[Hall (won''t be transferred to database)],MATCH(SeatReservations[[#This Row],[Reservation]],Reservations[Id],0))</f>
        <v>3</v>
      </c>
      <c r="E5205">
        <f>INDEX(Reservations[Screening],MATCH(SeatReservations[[#This Row],[Reservation]],Reservations[Id],0))</f>
        <v>635</v>
      </c>
      <c r="F5205">
        <f t="shared" si="81"/>
        <v>1</v>
      </c>
      <c r="G5205">
        <f>INDEX(Seat!E:E,MATCH(SeatReservations!C5205,Seat!A:A,0))</f>
        <v>0</v>
      </c>
    </row>
    <row r="5206" spans="1:7" x14ac:dyDescent="0.25">
      <c r="A5206">
        <v>5205</v>
      </c>
      <c r="B5206">
        <v>2490</v>
      </c>
      <c r="C5206">
        <v>1074</v>
      </c>
      <c r="D5206">
        <f>INDEX(Reservations[Hall (won''t be transferred to database)],MATCH(SeatReservations[[#This Row],[Reservation]],Reservations[Id],0))</f>
        <v>6</v>
      </c>
      <c r="E5206">
        <f>INDEX(Reservations[Screening],MATCH(SeatReservations[[#This Row],[Reservation]],Reservations[Id],0))</f>
        <v>646</v>
      </c>
      <c r="F5206">
        <f t="shared" si="81"/>
        <v>1</v>
      </c>
      <c r="G5206">
        <f>INDEX(Seat!E:E,MATCH(SeatReservations!C5206,Seat!A:A,0))</f>
        <v>0</v>
      </c>
    </row>
    <row r="5207" spans="1:7" x14ac:dyDescent="0.25">
      <c r="A5207">
        <v>5206</v>
      </c>
      <c r="B5207">
        <v>781</v>
      </c>
      <c r="C5207">
        <v>1424</v>
      </c>
      <c r="D5207">
        <f>INDEX(Reservations[Hall (won''t be transferred to database)],MATCH(SeatReservations[[#This Row],[Reservation]],Reservations[Id],0))</f>
        <v>10</v>
      </c>
      <c r="E5207">
        <f>INDEX(Reservations[Screening],MATCH(SeatReservations[[#This Row],[Reservation]],Reservations[Id],0))</f>
        <v>815</v>
      </c>
      <c r="F5207">
        <f t="shared" si="81"/>
        <v>1</v>
      </c>
      <c r="G5207">
        <f>INDEX(Seat!E:E,MATCH(SeatReservations!C5207,Seat!A:A,0))</f>
        <v>0</v>
      </c>
    </row>
    <row r="5208" spans="1:7" x14ac:dyDescent="0.25">
      <c r="A5208">
        <v>5207</v>
      </c>
      <c r="B5208">
        <v>2903</v>
      </c>
      <c r="C5208">
        <v>473</v>
      </c>
      <c r="D5208">
        <f>INDEX(Reservations[Hall (won''t be transferred to database)],MATCH(SeatReservations[[#This Row],[Reservation]],Reservations[Id],0))</f>
        <v>2</v>
      </c>
      <c r="E5208">
        <f>INDEX(Reservations[Screening],MATCH(SeatReservations[[#This Row],[Reservation]],Reservations[Id],0))</f>
        <v>787</v>
      </c>
      <c r="F5208">
        <f t="shared" si="81"/>
        <v>1</v>
      </c>
      <c r="G5208">
        <f>INDEX(Seat!E:E,MATCH(SeatReservations!C5208,Seat!A:A,0))</f>
        <v>0</v>
      </c>
    </row>
    <row r="5209" spans="1:7" x14ac:dyDescent="0.25">
      <c r="A5209">
        <v>5208</v>
      </c>
      <c r="B5209">
        <v>93</v>
      </c>
      <c r="C5209">
        <v>1025</v>
      </c>
      <c r="D5209">
        <f>INDEX(Reservations[Hall (won''t be transferred to database)],MATCH(SeatReservations[[#This Row],[Reservation]],Reservations[Id],0))</f>
        <v>5</v>
      </c>
      <c r="E5209">
        <f>INDEX(Reservations[Screening],MATCH(SeatReservations[[#This Row],[Reservation]],Reservations[Id],0))</f>
        <v>763</v>
      </c>
      <c r="F5209">
        <f t="shared" si="81"/>
        <v>1</v>
      </c>
      <c r="G5209">
        <f>INDEX(Seat!E:E,MATCH(SeatReservations!C5209,Seat!A:A,0))</f>
        <v>0</v>
      </c>
    </row>
    <row r="5210" spans="1:7" x14ac:dyDescent="0.25">
      <c r="A5210">
        <v>5209</v>
      </c>
      <c r="B5210">
        <v>2389</v>
      </c>
      <c r="C5210">
        <v>696</v>
      </c>
      <c r="D5210">
        <f>INDEX(Reservations[Hall (won''t be transferred to database)],MATCH(SeatReservations[[#This Row],[Reservation]],Reservations[Id],0))</f>
        <v>3</v>
      </c>
      <c r="E5210">
        <f>INDEX(Reservations[Screening],MATCH(SeatReservations[[#This Row],[Reservation]],Reservations[Id],0))</f>
        <v>675</v>
      </c>
      <c r="F5210">
        <f t="shared" si="81"/>
        <v>1</v>
      </c>
      <c r="G5210">
        <f>INDEX(Seat!E:E,MATCH(SeatReservations!C5210,Seat!A:A,0))</f>
        <v>0</v>
      </c>
    </row>
    <row r="5211" spans="1:7" x14ac:dyDescent="0.25">
      <c r="A5211">
        <v>5210</v>
      </c>
      <c r="B5211">
        <v>242</v>
      </c>
      <c r="C5211">
        <v>389</v>
      </c>
      <c r="D5211">
        <f>INDEX(Reservations[Hall (won''t be transferred to database)],MATCH(SeatReservations[[#This Row],[Reservation]],Reservations[Id],0))</f>
        <v>2</v>
      </c>
      <c r="E5211">
        <f>INDEX(Reservations[Screening],MATCH(SeatReservations[[#This Row],[Reservation]],Reservations[Id],0))</f>
        <v>628</v>
      </c>
      <c r="F5211">
        <f t="shared" si="81"/>
        <v>1</v>
      </c>
      <c r="G5211">
        <f>INDEX(Seat!E:E,MATCH(SeatReservations!C5211,Seat!A:A,0))</f>
        <v>0</v>
      </c>
    </row>
    <row r="5212" spans="1:7" x14ac:dyDescent="0.25">
      <c r="A5212">
        <v>5211</v>
      </c>
      <c r="B5212">
        <v>482</v>
      </c>
      <c r="C5212">
        <v>1079</v>
      </c>
      <c r="D5212">
        <f>INDEX(Reservations[Hall (won''t be transferred to database)],MATCH(SeatReservations[[#This Row],[Reservation]],Reservations[Id],0))</f>
        <v>6</v>
      </c>
      <c r="E5212">
        <f>INDEX(Reservations[Screening],MATCH(SeatReservations[[#This Row],[Reservation]],Reservations[Id],0))</f>
        <v>831</v>
      </c>
      <c r="F5212">
        <f t="shared" si="81"/>
        <v>2</v>
      </c>
      <c r="G5212">
        <f>INDEX(Seat!E:E,MATCH(SeatReservations!C5212,Seat!A:A,0))</f>
        <v>0</v>
      </c>
    </row>
    <row r="5213" spans="1:7" x14ac:dyDescent="0.25">
      <c r="A5213">
        <v>5212</v>
      </c>
      <c r="B5213">
        <v>189</v>
      </c>
      <c r="C5213">
        <v>1333</v>
      </c>
      <c r="D5213">
        <f>INDEX(Reservations[Hall (won''t be transferred to database)],MATCH(SeatReservations[[#This Row],[Reservation]],Reservations[Id],0))</f>
        <v>9</v>
      </c>
      <c r="E5213">
        <f>INDEX(Reservations[Screening],MATCH(SeatReservations[[#This Row],[Reservation]],Reservations[Id],0))</f>
        <v>683</v>
      </c>
      <c r="F5213">
        <f t="shared" si="81"/>
        <v>1</v>
      </c>
      <c r="G5213">
        <f>INDEX(Seat!E:E,MATCH(SeatReservations!C5213,Seat!A:A,0))</f>
        <v>0</v>
      </c>
    </row>
    <row r="5214" spans="1:7" x14ac:dyDescent="0.25">
      <c r="A5214">
        <v>5213</v>
      </c>
      <c r="B5214">
        <v>2991</v>
      </c>
      <c r="C5214">
        <v>1334</v>
      </c>
      <c r="D5214">
        <f>INDEX(Reservations[Hall (won''t be transferred to database)],MATCH(SeatReservations[[#This Row],[Reservation]],Reservations[Id],0))</f>
        <v>9</v>
      </c>
      <c r="E5214">
        <f>INDEX(Reservations[Screening],MATCH(SeatReservations[[#This Row],[Reservation]],Reservations[Id],0))</f>
        <v>748</v>
      </c>
      <c r="F5214">
        <f t="shared" si="81"/>
        <v>1</v>
      </c>
      <c r="G5214">
        <f>INDEX(Seat!E:E,MATCH(SeatReservations!C5214,Seat!A:A,0))</f>
        <v>0</v>
      </c>
    </row>
    <row r="5215" spans="1:7" x14ac:dyDescent="0.25">
      <c r="A5215">
        <v>5214</v>
      </c>
      <c r="B5215">
        <v>281</v>
      </c>
      <c r="C5215">
        <v>1390</v>
      </c>
      <c r="D5215">
        <f>INDEX(Reservations[Hall (won''t be transferred to database)],MATCH(SeatReservations[[#This Row],[Reservation]],Reservations[Id],0))</f>
        <v>10</v>
      </c>
      <c r="E5215">
        <f>INDEX(Reservations[Screening],MATCH(SeatReservations[[#This Row],[Reservation]],Reservations[Id],0))</f>
        <v>776</v>
      </c>
      <c r="F5215">
        <f t="shared" si="81"/>
        <v>1</v>
      </c>
      <c r="G5215">
        <f>INDEX(Seat!E:E,MATCH(SeatReservations!C5215,Seat!A:A,0))</f>
        <v>0</v>
      </c>
    </row>
    <row r="5216" spans="1:7" x14ac:dyDescent="0.25">
      <c r="A5216">
        <v>5215</v>
      </c>
      <c r="B5216">
        <v>1580</v>
      </c>
      <c r="C5216">
        <v>975</v>
      </c>
      <c r="D5216">
        <f>INDEX(Reservations[Hall (won''t be transferred to database)],MATCH(SeatReservations[[#This Row],[Reservation]],Reservations[Id],0))</f>
        <v>5</v>
      </c>
      <c r="E5216">
        <f>INDEX(Reservations[Screening],MATCH(SeatReservations[[#This Row],[Reservation]],Reservations[Id],0))</f>
        <v>256</v>
      </c>
      <c r="F5216">
        <f t="shared" si="81"/>
        <v>1</v>
      </c>
      <c r="G5216">
        <f>INDEX(Seat!E:E,MATCH(SeatReservations!C5216,Seat!A:A,0))</f>
        <v>0</v>
      </c>
    </row>
    <row r="5217" spans="1:7" x14ac:dyDescent="0.25">
      <c r="A5217">
        <v>5216</v>
      </c>
      <c r="B5217">
        <v>875</v>
      </c>
      <c r="C5217">
        <v>632</v>
      </c>
      <c r="D5217">
        <f>INDEX(Reservations[Hall (won''t be transferred to database)],MATCH(SeatReservations[[#This Row],[Reservation]],Reservations[Id],0))</f>
        <v>3</v>
      </c>
      <c r="E5217">
        <f>INDEX(Reservations[Screening],MATCH(SeatReservations[[#This Row],[Reservation]],Reservations[Id],0))</f>
        <v>685</v>
      </c>
      <c r="F5217">
        <f t="shared" si="81"/>
        <v>1</v>
      </c>
      <c r="G5217">
        <f>INDEX(Seat!E:E,MATCH(SeatReservations!C5217,Seat!A:A,0))</f>
        <v>0</v>
      </c>
    </row>
    <row r="5218" spans="1:7" x14ac:dyDescent="0.25">
      <c r="A5218">
        <v>5217</v>
      </c>
      <c r="B5218">
        <v>1991</v>
      </c>
      <c r="C5218">
        <v>967</v>
      </c>
      <c r="D5218">
        <f>INDEX(Reservations[Hall (won''t be transferred to database)],MATCH(SeatReservations[[#This Row],[Reservation]],Reservations[Id],0))</f>
        <v>5</v>
      </c>
      <c r="E5218">
        <f>INDEX(Reservations[Screening],MATCH(SeatReservations[[#This Row],[Reservation]],Reservations[Id],0))</f>
        <v>76</v>
      </c>
      <c r="F5218">
        <f t="shared" si="81"/>
        <v>1</v>
      </c>
      <c r="G5218">
        <f>INDEX(Seat!E:E,MATCH(SeatReservations!C5218,Seat!A:A,0))</f>
        <v>0</v>
      </c>
    </row>
    <row r="5219" spans="1:7" x14ac:dyDescent="0.25">
      <c r="A5219">
        <v>5218</v>
      </c>
      <c r="B5219">
        <v>1750</v>
      </c>
      <c r="C5219">
        <v>1330</v>
      </c>
      <c r="D5219">
        <f>INDEX(Reservations[Hall (won''t be transferred to database)],MATCH(SeatReservations[[#This Row],[Reservation]],Reservations[Id],0))</f>
        <v>9</v>
      </c>
      <c r="E5219">
        <f>INDEX(Reservations[Screening],MATCH(SeatReservations[[#This Row],[Reservation]],Reservations[Id],0))</f>
        <v>197</v>
      </c>
      <c r="F5219">
        <f t="shared" si="81"/>
        <v>1</v>
      </c>
      <c r="G5219">
        <f>INDEX(Seat!E:E,MATCH(SeatReservations!C5219,Seat!A:A,0))</f>
        <v>0</v>
      </c>
    </row>
    <row r="5220" spans="1:7" x14ac:dyDescent="0.25">
      <c r="A5220">
        <v>5219</v>
      </c>
      <c r="B5220">
        <v>2738</v>
      </c>
      <c r="C5220">
        <v>347</v>
      </c>
      <c r="D5220">
        <f>INDEX(Reservations[Hall (won''t be transferred to database)],MATCH(SeatReservations[[#This Row],[Reservation]],Reservations[Id],0))</f>
        <v>2</v>
      </c>
      <c r="E5220">
        <f>INDEX(Reservations[Screening],MATCH(SeatReservations[[#This Row],[Reservation]],Reservations[Id],0))</f>
        <v>812</v>
      </c>
      <c r="F5220">
        <f t="shared" si="81"/>
        <v>1</v>
      </c>
      <c r="G5220">
        <f>INDEX(Seat!E:E,MATCH(SeatReservations!C5220,Seat!A:A,0))</f>
        <v>0</v>
      </c>
    </row>
    <row r="5221" spans="1:7" x14ac:dyDescent="0.25">
      <c r="A5221">
        <v>5220</v>
      </c>
      <c r="B5221">
        <v>1150</v>
      </c>
      <c r="C5221">
        <v>46</v>
      </c>
      <c r="D5221">
        <f>INDEX(Reservations[Hall (won''t be transferred to database)],MATCH(SeatReservations[[#This Row],[Reservation]],Reservations[Id],0))</f>
        <v>1</v>
      </c>
      <c r="E5221">
        <f>INDEX(Reservations[Screening],MATCH(SeatReservations[[#This Row],[Reservation]],Reservations[Id],0))</f>
        <v>159</v>
      </c>
      <c r="F5221">
        <f t="shared" si="81"/>
        <v>1</v>
      </c>
      <c r="G5221">
        <f>INDEX(Seat!E:E,MATCH(SeatReservations!C5221,Seat!A:A,0))</f>
        <v>0</v>
      </c>
    </row>
    <row r="5222" spans="1:7" x14ac:dyDescent="0.25">
      <c r="A5222">
        <v>5221</v>
      </c>
      <c r="B5222">
        <v>2313</v>
      </c>
      <c r="C5222">
        <v>1421</v>
      </c>
      <c r="D5222">
        <f>INDEX(Reservations[Hall (won''t be transferred to database)],MATCH(SeatReservations[[#This Row],[Reservation]],Reservations[Id],0))</f>
        <v>10</v>
      </c>
      <c r="E5222">
        <f>INDEX(Reservations[Screening],MATCH(SeatReservations[[#This Row],[Reservation]],Reservations[Id],0))</f>
        <v>667</v>
      </c>
      <c r="F5222">
        <f t="shared" si="81"/>
        <v>1</v>
      </c>
      <c r="G5222">
        <f>INDEX(Seat!E:E,MATCH(SeatReservations!C5222,Seat!A:A,0))</f>
        <v>0</v>
      </c>
    </row>
    <row r="5223" spans="1:7" x14ac:dyDescent="0.25">
      <c r="A5223">
        <v>5222</v>
      </c>
      <c r="B5223">
        <v>751</v>
      </c>
      <c r="C5223">
        <v>1265</v>
      </c>
      <c r="D5223">
        <f>INDEX(Reservations[Hall (won''t be transferred to database)],MATCH(SeatReservations[[#This Row],[Reservation]],Reservations[Id],0))</f>
        <v>8</v>
      </c>
      <c r="E5223">
        <f>INDEX(Reservations[Screening],MATCH(SeatReservations[[#This Row],[Reservation]],Reservations[Id],0))</f>
        <v>841</v>
      </c>
      <c r="F5223">
        <f t="shared" si="81"/>
        <v>1</v>
      </c>
      <c r="G5223">
        <f>INDEX(Seat!E:E,MATCH(SeatReservations!C5223,Seat!A:A,0))</f>
        <v>0</v>
      </c>
    </row>
    <row r="5224" spans="1:7" x14ac:dyDescent="0.25">
      <c r="A5224">
        <v>5223</v>
      </c>
      <c r="B5224">
        <v>1350</v>
      </c>
      <c r="C5224">
        <v>1312</v>
      </c>
      <c r="D5224">
        <f>INDEX(Reservations[Hall (won''t be transferred to database)],MATCH(SeatReservations[[#This Row],[Reservation]],Reservations[Id],0))</f>
        <v>8</v>
      </c>
      <c r="E5224">
        <f>INDEX(Reservations[Screening],MATCH(SeatReservations[[#This Row],[Reservation]],Reservations[Id],0))</f>
        <v>261</v>
      </c>
      <c r="F5224">
        <f t="shared" si="81"/>
        <v>1</v>
      </c>
      <c r="G5224">
        <f>INDEX(Seat!E:E,MATCH(SeatReservations!C5224,Seat!A:A,0))</f>
        <v>0</v>
      </c>
    </row>
    <row r="5225" spans="1:7" x14ac:dyDescent="0.25">
      <c r="A5225">
        <v>5224</v>
      </c>
      <c r="B5225">
        <v>509</v>
      </c>
      <c r="C5225">
        <v>1420</v>
      </c>
      <c r="D5225">
        <f>INDEX(Reservations[Hall (won''t be transferred to database)],MATCH(SeatReservations[[#This Row],[Reservation]],Reservations[Id],0))</f>
        <v>10</v>
      </c>
      <c r="E5225">
        <f>INDEX(Reservations[Screening],MATCH(SeatReservations[[#This Row],[Reservation]],Reservations[Id],0))</f>
        <v>776</v>
      </c>
      <c r="F5225">
        <f t="shared" si="81"/>
        <v>1</v>
      </c>
      <c r="G5225">
        <f>INDEX(Seat!E:E,MATCH(SeatReservations!C5225,Seat!A:A,0))</f>
        <v>0</v>
      </c>
    </row>
    <row r="5226" spans="1:7" x14ac:dyDescent="0.25">
      <c r="A5226">
        <v>5225</v>
      </c>
      <c r="B5226">
        <v>2028</v>
      </c>
      <c r="C5226">
        <v>47</v>
      </c>
      <c r="D5226">
        <f>INDEX(Reservations[Hall (won''t be transferred to database)],MATCH(SeatReservations[[#This Row],[Reservation]],Reservations[Id],0))</f>
        <v>1</v>
      </c>
      <c r="E5226">
        <f>INDEX(Reservations[Screening],MATCH(SeatReservations[[#This Row],[Reservation]],Reservations[Id],0))</f>
        <v>622</v>
      </c>
      <c r="F5226">
        <f t="shared" si="81"/>
        <v>1</v>
      </c>
      <c r="G5226">
        <f>INDEX(Seat!E:E,MATCH(SeatReservations!C5226,Seat!A:A,0))</f>
        <v>0</v>
      </c>
    </row>
    <row r="5227" spans="1:7" x14ac:dyDescent="0.25">
      <c r="A5227">
        <v>5226</v>
      </c>
      <c r="B5227">
        <v>2735</v>
      </c>
      <c r="C5227">
        <v>351</v>
      </c>
      <c r="D5227">
        <f>INDEX(Reservations[Hall (won''t be transferred to database)],MATCH(SeatReservations[[#This Row],[Reservation]],Reservations[Id],0))</f>
        <v>2</v>
      </c>
      <c r="E5227">
        <f>INDEX(Reservations[Screening],MATCH(SeatReservations[[#This Row],[Reservation]],Reservations[Id],0))</f>
        <v>781</v>
      </c>
      <c r="F5227">
        <f t="shared" si="81"/>
        <v>1</v>
      </c>
      <c r="G5227">
        <f>INDEX(Seat!E:E,MATCH(SeatReservations!C5227,Seat!A:A,0))</f>
        <v>0</v>
      </c>
    </row>
    <row r="5228" spans="1:7" x14ac:dyDescent="0.25">
      <c r="A5228">
        <v>5227</v>
      </c>
      <c r="B5228">
        <v>344</v>
      </c>
      <c r="C5228">
        <v>1403</v>
      </c>
      <c r="D5228">
        <f>INDEX(Reservations[Hall (won''t be transferred to database)],MATCH(SeatReservations[[#This Row],[Reservation]],Reservations[Id],0))</f>
        <v>10</v>
      </c>
      <c r="E5228">
        <f>INDEX(Reservations[Screening],MATCH(SeatReservations[[#This Row],[Reservation]],Reservations[Id],0))</f>
        <v>662</v>
      </c>
      <c r="F5228">
        <f t="shared" si="81"/>
        <v>1</v>
      </c>
      <c r="G5228">
        <f>INDEX(Seat!E:E,MATCH(SeatReservations!C5228,Seat!A:A,0))</f>
        <v>0</v>
      </c>
    </row>
    <row r="5229" spans="1:7" x14ac:dyDescent="0.25">
      <c r="A5229">
        <v>5228</v>
      </c>
      <c r="B5229">
        <v>589</v>
      </c>
      <c r="C5229">
        <v>1190</v>
      </c>
      <c r="D5229">
        <f>INDEX(Reservations[Hall (won''t be transferred to database)],MATCH(SeatReservations[[#This Row],[Reservation]],Reservations[Id],0))</f>
        <v>7</v>
      </c>
      <c r="E5229">
        <f>INDEX(Reservations[Screening],MATCH(SeatReservations[[#This Row],[Reservation]],Reservations[Id],0))</f>
        <v>610</v>
      </c>
      <c r="F5229">
        <f t="shared" si="81"/>
        <v>2</v>
      </c>
      <c r="G5229">
        <f>INDEX(Seat!E:E,MATCH(SeatReservations!C5229,Seat!A:A,0))</f>
        <v>0</v>
      </c>
    </row>
    <row r="5230" spans="1:7" x14ac:dyDescent="0.25">
      <c r="A5230">
        <v>5229</v>
      </c>
      <c r="B5230">
        <v>2030</v>
      </c>
      <c r="C5230">
        <v>1156</v>
      </c>
      <c r="D5230">
        <f>INDEX(Reservations[Hall (won''t be transferred to database)],MATCH(SeatReservations[[#This Row],[Reservation]],Reservations[Id],0))</f>
        <v>6</v>
      </c>
      <c r="E5230">
        <f>INDEX(Reservations[Screening],MATCH(SeatReservations[[#This Row],[Reservation]],Reservations[Id],0))</f>
        <v>677</v>
      </c>
      <c r="F5230">
        <f t="shared" si="81"/>
        <v>1</v>
      </c>
      <c r="G5230">
        <f>INDEX(Seat!E:E,MATCH(SeatReservations!C5230,Seat!A:A,0))</f>
        <v>0</v>
      </c>
    </row>
    <row r="5231" spans="1:7" x14ac:dyDescent="0.25">
      <c r="A5231">
        <v>5230</v>
      </c>
      <c r="B5231">
        <v>1886</v>
      </c>
      <c r="C5231">
        <v>525</v>
      </c>
      <c r="D5231">
        <f>INDEX(Reservations[Hall (won''t be transferred to database)],MATCH(SeatReservations[[#This Row],[Reservation]],Reservations[Id],0))</f>
        <v>3</v>
      </c>
      <c r="E5231">
        <f>INDEX(Reservations[Screening],MATCH(SeatReservations[[#This Row],[Reservation]],Reservations[Id],0))</f>
        <v>218</v>
      </c>
      <c r="F5231">
        <f t="shared" si="81"/>
        <v>1</v>
      </c>
      <c r="G5231">
        <f>INDEX(Seat!E:E,MATCH(SeatReservations!C5231,Seat!A:A,0))</f>
        <v>0</v>
      </c>
    </row>
    <row r="5232" spans="1:7" x14ac:dyDescent="0.25">
      <c r="A5232">
        <v>5231</v>
      </c>
      <c r="B5232">
        <v>1297</v>
      </c>
      <c r="C5232">
        <v>938</v>
      </c>
      <c r="D5232">
        <f>INDEX(Reservations[Hall (won''t be transferred to database)],MATCH(SeatReservations[[#This Row],[Reservation]],Reservations[Id],0))</f>
        <v>4</v>
      </c>
      <c r="E5232">
        <f>INDEX(Reservations[Screening],MATCH(SeatReservations[[#This Row],[Reservation]],Reservations[Id],0))</f>
        <v>1</v>
      </c>
      <c r="F5232">
        <f t="shared" si="81"/>
        <v>1</v>
      </c>
      <c r="G5232">
        <f>INDEX(Seat!E:E,MATCH(SeatReservations!C5232,Seat!A:A,0))</f>
        <v>0</v>
      </c>
    </row>
    <row r="5233" spans="1:7" x14ac:dyDescent="0.25">
      <c r="A5233">
        <v>5232</v>
      </c>
      <c r="B5233">
        <v>934</v>
      </c>
      <c r="C5233">
        <v>1302</v>
      </c>
      <c r="D5233">
        <f>INDEX(Reservations[Hall (won''t be transferred to database)],MATCH(SeatReservations[[#This Row],[Reservation]],Reservations[Id],0))</f>
        <v>8</v>
      </c>
      <c r="E5233">
        <f>INDEX(Reservations[Screening],MATCH(SeatReservations[[#This Row],[Reservation]],Reservations[Id],0))</f>
        <v>841</v>
      </c>
      <c r="F5233">
        <f t="shared" si="81"/>
        <v>1</v>
      </c>
      <c r="G5233">
        <f>INDEX(Seat!E:E,MATCH(SeatReservations!C5233,Seat!A:A,0))</f>
        <v>0</v>
      </c>
    </row>
    <row r="5234" spans="1:7" x14ac:dyDescent="0.25">
      <c r="A5234">
        <v>5233</v>
      </c>
      <c r="B5234">
        <v>1464</v>
      </c>
      <c r="C5234">
        <v>273</v>
      </c>
      <c r="D5234">
        <f>INDEX(Reservations[Hall (won''t be transferred to database)],MATCH(SeatReservations[[#This Row],[Reservation]],Reservations[Id],0))</f>
        <v>2</v>
      </c>
      <c r="E5234">
        <f>INDEX(Reservations[Screening],MATCH(SeatReservations[[#This Row],[Reservation]],Reservations[Id],0))</f>
        <v>272</v>
      </c>
      <c r="F5234">
        <f t="shared" si="81"/>
        <v>1</v>
      </c>
      <c r="G5234">
        <f>INDEX(Seat!E:E,MATCH(SeatReservations!C5234,Seat!A:A,0))</f>
        <v>0</v>
      </c>
    </row>
    <row r="5235" spans="1:7" x14ac:dyDescent="0.25">
      <c r="A5235">
        <v>5234</v>
      </c>
      <c r="B5235">
        <v>1667</v>
      </c>
      <c r="C5235">
        <v>1144</v>
      </c>
      <c r="D5235">
        <f>INDEX(Reservations[Hall (won''t be transferred to database)],MATCH(SeatReservations[[#This Row],[Reservation]],Reservations[Id],0))</f>
        <v>6</v>
      </c>
      <c r="E5235">
        <f>INDEX(Reservations[Screening],MATCH(SeatReservations[[#This Row],[Reservation]],Reservations[Id],0))</f>
        <v>90</v>
      </c>
      <c r="F5235">
        <f t="shared" si="81"/>
        <v>1</v>
      </c>
      <c r="G5235">
        <f>INDEX(Seat!E:E,MATCH(SeatReservations!C5235,Seat!A:A,0))</f>
        <v>0</v>
      </c>
    </row>
    <row r="5236" spans="1:7" x14ac:dyDescent="0.25">
      <c r="A5236">
        <v>5235</v>
      </c>
      <c r="B5236">
        <v>1319</v>
      </c>
      <c r="C5236">
        <v>102</v>
      </c>
      <c r="D5236">
        <f>INDEX(Reservations[Hall (won''t be transferred to database)],MATCH(SeatReservations[[#This Row],[Reservation]],Reservations[Id],0))</f>
        <v>1</v>
      </c>
      <c r="E5236">
        <f>INDEX(Reservations[Screening],MATCH(SeatReservations[[#This Row],[Reservation]],Reservations[Id],0))</f>
        <v>141</v>
      </c>
      <c r="F5236">
        <f t="shared" si="81"/>
        <v>1</v>
      </c>
      <c r="G5236">
        <f>INDEX(Seat!E:E,MATCH(SeatReservations!C5236,Seat!A:A,0))</f>
        <v>0</v>
      </c>
    </row>
    <row r="5237" spans="1:7" x14ac:dyDescent="0.25">
      <c r="A5237">
        <v>5236</v>
      </c>
      <c r="B5237">
        <v>849</v>
      </c>
      <c r="C5237">
        <v>475</v>
      </c>
      <c r="D5237">
        <f>INDEX(Reservations[Hall (won''t be transferred to database)],MATCH(SeatReservations[[#This Row],[Reservation]],Reservations[Id],0))</f>
        <v>2</v>
      </c>
      <c r="E5237">
        <f>INDEX(Reservations[Screening],MATCH(SeatReservations[[#This Row],[Reservation]],Reservations[Id],0))</f>
        <v>623</v>
      </c>
      <c r="F5237">
        <f t="shared" si="81"/>
        <v>1</v>
      </c>
      <c r="G5237">
        <f>INDEX(Seat!E:E,MATCH(SeatReservations!C5237,Seat!A:A,0))</f>
        <v>0</v>
      </c>
    </row>
    <row r="5238" spans="1:7" x14ac:dyDescent="0.25">
      <c r="A5238">
        <v>5237</v>
      </c>
      <c r="B5238">
        <v>854</v>
      </c>
      <c r="C5238">
        <v>921</v>
      </c>
      <c r="D5238">
        <f>INDEX(Reservations[Hall (won''t be transferred to database)],MATCH(SeatReservations[[#This Row],[Reservation]],Reservations[Id],0))</f>
        <v>4</v>
      </c>
      <c r="E5238">
        <f>INDEX(Reservations[Screening],MATCH(SeatReservations[[#This Row],[Reservation]],Reservations[Id],0))</f>
        <v>653</v>
      </c>
      <c r="F5238">
        <f t="shared" si="81"/>
        <v>2</v>
      </c>
      <c r="G5238">
        <f>INDEX(Seat!E:E,MATCH(SeatReservations!C5238,Seat!A:A,0))</f>
        <v>0</v>
      </c>
    </row>
    <row r="5239" spans="1:7" x14ac:dyDescent="0.25">
      <c r="A5239">
        <v>5238</v>
      </c>
      <c r="B5239">
        <v>2573</v>
      </c>
      <c r="C5239">
        <v>316</v>
      </c>
      <c r="D5239">
        <f>INDEX(Reservations[Hall (won''t be transferred to database)],MATCH(SeatReservations[[#This Row],[Reservation]],Reservations[Id],0))</f>
        <v>2</v>
      </c>
      <c r="E5239">
        <f>INDEX(Reservations[Screening],MATCH(SeatReservations[[#This Row],[Reservation]],Reservations[Id],0))</f>
        <v>669</v>
      </c>
      <c r="F5239">
        <f t="shared" si="81"/>
        <v>1</v>
      </c>
      <c r="G5239">
        <f>INDEX(Seat!E:E,MATCH(SeatReservations!C5239,Seat!A:A,0))</f>
        <v>0</v>
      </c>
    </row>
    <row r="5240" spans="1:7" x14ac:dyDescent="0.25">
      <c r="A5240">
        <v>5239</v>
      </c>
      <c r="B5240">
        <v>1787</v>
      </c>
      <c r="C5240">
        <v>1366</v>
      </c>
      <c r="D5240">
        <f>INDEX(Reservations[Hall (won''t be transferred to database)],MATCH(SeatReservations[[#This Row],[Reservation]],Reservations[Id],0))</f>
        <v>9</v>
      </c>
      <c r="E5240">
        <f>INDEX(Reservations[Screening],MATCH(SeatReservations[[#This Row],[Reservation]],Reservations[Id],0))</f>
        <v>139</v>
      </c>
      <c r="F5240">
        <f t="shared" si="81"/>
        <v>1</v>
      </c>
      <c r="G5240">
        <f>INDEX(Seat!E:E,MATCH(SeatReservations!C5240,Seat!A:A,0))</f>
        <v>0</v>
      </c>
    </row>
    <row r="5241" spans="1:7" x14ac:dyDescent="0.25">
      <c r="A5241">
        <v>5240</v>
      </c>
      <c r="B5241">
        <v>1950</v>
      </c>
      <c r="C5241">
        <v>450</v>
      </c>
      <c r="D5241">
        <f>INDEX(Reservations[Hall (won''t be transferred to database)],MATCH(SeatReservations[[#This Row],[Reservation]],Reservations[Id],0))</f>
        <v>2</v>
      </c>
      <c r="E5241">
        <f>INDEX(Reservations[Screening],MATCH(SeatReservations[[#This Row],[Reservation]],Reservations[Id],0))</f>
        <v>230</v>
      </c>
      <c r="F5241">
        <f t="shared" si="81"/>
        <v>1</v>
      </c>
      <c r="G5241">
        <f>INDEX(Seat!E:E,MATCH(SeatReservations!C5241,Seat!A:A,0))</f>
        <v>0</v>
      </c>
    </row>
    <row r="5242" spans="1:7" x14ac:dyDescent="0.25">
      <c r="A5242">
        <v>5241</v>
      </c>
      <c r="B5242">
        <v>2656</v>
      </c>
      <c r="C5242">
        <v>1335</v>
      </c>
      <c r="D5242">
        <f>INDEX(Reservations[Hall (won''t be transferred to database)],MATCH(SeatReservations[[#This Row],[Reservation]],Reservations[Id],0))</f>
        <v>9</v>
      </c>
      <c r="E5242">
        <f>INDEX(Reservations[Screening],MATCH(SeatReservations[[#This Row],[Reservation]],Reservations[Id],0))</f>
        <v>690</v>
      </c>
      <c r="F5242">
        <f t="shared" si="81"/>
        <v>1</v>
      </c>
      <c r="G5242">
        <f>INDEX(Seat!E:E,MATCH(SeatReservations!C5242,Seat!A:A,0))</f>
        <v>0</v>
      </c>
    </row>
    <row r="5243" spans="1:7" x14ac:dyDescent="0.25">
      <c r="A5243">
        <v>5242</v>
      </c>
      <c r="B5243">
        <v>2323</v>
      </c>
      <c r="C5243">
        <v>959</v>
      </c>
      <c r="D5243">
        <f>INDEX(Reservations[Hall (won''t be transferred to database)],MATCH(SeatReservations[[#This Row],[Reservation]],Reservations[Id],0))</f>
        <v>4</v>
      </c>
      <c r="E5243">
        <f>INDEX(Reservations[Screening],MATCH(SeatReservations[[#This Row],[Reservation]],Reservations[Id],0))</f>
        <v>634</v>
      </c>
      <c r="F5243">
        <f t="shared" si="81"/>
        <v>2</v>
      </c>
      <c r="G5243">
        <f>INDEX(Seat!E:E,MATCH(SeatReservations!C5243,Seat!A:A,0))</f>
        <v>0</v>
      </c>
    </row>
    <row r="5244" spans="1:7" x14ac:dyDescent="0.25">
      <c r="A5244">
        <v>5243</v>
      </c>
      <c r="B5244">
        <v>2489</v>
      </c>
      <c r="C5244">
        <v>418</v>
      </c>
      <c r="D5244">
        <f>INDEX(Reservations[Hall (won''t be transferred to database)],MATCH(SeatReservations[[#This Row],[Reservation]],Reservations[Id],0))</f>
        <v>2</v>
      </c>
      <c r="E5244">
        <f>INDEX(Reservations[Screening],MATCH(SeatReservations[[#This Row],[Reservation]],Reservations[Id],0))</f>
        <v>809</v>
      </c>
      <c r="F5244">
        <f t="shared" si="81"/>
        <v>1</v>
      </c>
      <c r="G5244">
        <f>INDEX(Seat!E:E,MATCH(SeatReservations!C5244,Seat!A:A,0))</f>
        <v>0</v>
      </c>
    </row>
    <row r="5245" spans="1:7" x14ac:dyDescent="0.25">
      <c r="A5245">
        <v>5244</v>
      </c>
      <c r="B5245">
        <v>134</v>
      </c>
      <c r="C5245">
        <v>53</v>
      </c>
      <c r="D5245">
        <f>INDEX(Reservations[Hall (won''t be transferred to database)],MATCH(SeatReservations[[#This Row],[Reservation]],Reservations[Id],0))</f>
        <v>1</v>
      </c>
      <c r="E5245">
        <f>INDEX(Reservations[Screening],MATCH(SeatReservations[[#This Row],[Reservation]],Reservations[Id],0))</f>
        <v>697</v>
      </c>
      <c r="F5245">
        <f t="shared" si="81"/>
        <v>1</v>
      </c>
      <c r="G5245">
        <f>INDEX(Seat!E:E,MATCH(SeatReservations!C5245,Seat!A:A,0))</f>
        <v>0</v>
      </c>
    </row>
    <row r="5246" spans="1:7" x14ac:dyDescent="0.25">
      <c r="A5246">
        <v>5245</v>
      </c>
      <c r="B5246">
        <v>1504</v>
      </c>
      <c r="C5246">
        <v>1380</v>
      </c>
      <c r="D5246">
        <f>INDEX(Reservations[Hall (won''t be transferred to database)],MATCH(SeatReservations[[#This Row],[Reservation]],Reservations[Id],0))</f>
        <v>10</v>
      </c>
      <c r="E5246">
        <f>INDEX(Reservations[Screening],MATCH(SeatReservations[[#This Row],[Reservation]],Reservations[Id],0))</f>
        <v>291</v>
      </c>
      <c r="F5246">
        <f t="shared" si="81"/>
        <v>2</v>
      </c>
      <c r="G5246">
        <f>INDEX(Seat!E:E,MATCH(SeatReservations!C5246,Seat!A:A,0))</f>
        <v>0</v>
      </c>
    </row>
    <row r="5247" spans="1:7" x14ac:dyDescent="0.25">
      <c r="A5247">
        <v>5246</v>
      </c>
      <c r="B5247">
        <v>1086</v>
      </c>
      <c r="C5247">
        <v>820</v>
      </c>
      <c r="D5247">
        <f>INDEX(Reservations[Hall (won''t be transferred to database)],MATCH(SeatReservations[[#This Row],[Reservation]],Reservations[Id],0))</f>
        <v>4</v>
      </c>
      <c r="E5247">
        <f>INDEX(Reservations[Screening],MATCH(SeatReservations[[#This Row],[Reservation]],Reservations[Id],0))</f>
        <v>65</v>
      </c>
      <c r="F5247">
        <f t="shared" si="81"/>
        <v>2</v>
      </c>
      <c r="G5247">
        <f>INDEX(Seat!E:E,MATCH(SeatReservations!C5247,Seat!A:A,0))</f>
        <v>0</v>
      </c>
    </row>
    <row r="5248" spans="1:7" x14ac:dyDescent="0.25">
      <c r="A5248">
        <v>5247</v>
      </c>
      <c r="B5248">
        <v>603</v>
      </c>
      <c r="C5248">
        <v>1165</v>
      </c>
      <c r="D5248">
        <f>INDEX(Reservations[Hall (won''t be transferred to database)],MATCH(SeatReservations[[#This Row],[Reservation]],Reservations[Id],0))</f>
        <v>7</v>
      </c>
      <c r="E5248">
        <f>INDEX(Reservations[Screening],MATCH(SeatReservations[[#This Row],[Reservation]],Reservations[Id],0))</f>
        <v>733</v>
      </c>
      <c r="F5248">
        <f t="shared" si="81"/>
        <v>1</v>
      </c>
      <c r="G5248">
        <f>INDEX(Seat!E:E,MATCH(SeatReservations!C5248,Seat!A:A,0))</f>
        <v>0</v>
      </c>
    </row>
    <row r="5249" spans="1:7" x14ac:dyDescent="0.25">
      <c r="A5249">
        <v>5248</v>
      </c>
      <c r="B5249">
        <v>289</v>
      </c>
      <c r="C5249">
        <v>1134</v>
      </c>
      <c r="D5249">
        <f>INDEX(Reservations[Hall (won''t be transferred to database)],MATCH(SeatReservations[[#This Row],[Reservation]],Reservations[Id],0))</f>
        <v>6</v>
      </c>
      <c r="E5249">
        <f>INDEX(Reservations[Screening],MATCH(SeatReservations[[#This Row],[Reservation]],Reservations[Id],0))</f>
        <v>646</v>
      </c>
      <c r="F5249">
        <f t="shared" si="81"/>
        <v>1</v>
      </c>
      <c r="G5249">
        <f>INDEX(Seat!E:E,MATCH(SeatReservations!C5249,Seat!A:A,0))</f>
        <v>0</v>
      </c>
    </row>
    <row r="5250" spans="1:7" x14ac:dyDescent="0.25">
      <c r="A5250">
        <v>5249</v>
      </c>
      <c r="B5250">
        <v>2527</v>
      </c>
      <c r="C5250">
        <v>1346</v>
      </c>
      <c r="D5250">
        <f>INDEX(Reservations[Hall (won''t be transferred to database)],MATCH(SeatReservations[[#This Row],[Reservation]],Reservations[Id],0))</f>
        <v>9</v>
      </c>
      <c r="E5250">
        <f>INDEX(Reservations[Screening],MATCH(SeatReservations[[#This Row],[Reservation]],Reservations[Id],0))</f>
        <v>686</v>
      </c>
      <c r="F5250">
        <f t="shared" ref="F5250:F5313" si="82">COUNTIFS($E$1:$E$15894,E5250,$C$1:$C$15894,C5250)</f>
        <v>1</v>
      </c>
      <c r="G5250">
        <f>INDEX(Seat!E:E,MATCH(SeatReservations!C5250,Seat!A:A,0))</f>
        <v>0</v>
      </c>
    </row>
    <row r="5251" spans="1:7" x14ac:dyDescent="0.25">
      <c r="A5251">
        <v>5250</v>
      </c>
      <c r="B5251">
        <v>484</v>
      </c>
      <c r="C5251">
        <v>1130</v>
      </c>
      <c r="D5251">
        <f>INDEX(Reservations[Hall (won''t be transferred to database)],MATCH(SeatReservations[[#This Row],[Reservation]],Reservations[Id],0))</f>
        <v>6</v>
      </c>
      <c r="E5251">
        <f>INDEX(Reservations[Screening],MATCH(SeatReservations[[#This Row],[Reservation]],Reservations[Id],0))</f>
        <v>641</v>
      </c>
      <c r="F5251">
        <f t="shared" si="82"/>
        <v>1</v>
      </c>
      <c r="G5251">
        <f>INDEX(Seat!E:E,MATCH(SeatReservations!C5251,Seat!A:A,0))</f>
        <v>0</v>
      </c>
    </row>
    <row r="5252" spans="1:7" x14ac:dyDescent="0.25">
      <c r="A5252">
        <v>5251</v>
      </c>
      <c r="B5252">
        <v>517</v>
      </c>
      <c r="C5252">
        <v>874</v>
      </c>
      <c r="D5252">
        <f>INDEX(Reservations[Hall (won''t be transferred to database)],MATCH(SeatReservations[[#This Row],[Reservation]],Reservations[Id],0))</f>
        <v>4</v>
      </c>
      <c r="E5252">
        <f>INDEX(Reservations[Screening],MATCH(SeatReservations[[#This Row],[Reservation]],Reservations[Id],0))</f>
        <v>738</v>
      </c>
      <c r="F5252">
        <f t="shared" si="82"/>
        <v>1</v>
      </c>
      <c r="G5252">
        <f>INDEX(Seat!E:E,MATCH(SeatReservations!C5252,Seat!A:A,0))</f>
        <v>0</v>
      </c>
    </row>
    <row r="5253" spans="1:7" x14ac:dyDescent="0.25">
      <c r="A5253">
        <v>5252</v>
      </c>
      <c r="B5253">
        <v>2294</v>
      </c>
      <c r="C5253">
        <v>153</v>
      </c>
      <c r="D5253">
        <f>INDEX(Reservations[Hall (won''t be transferred to database)],MATCH(SeatReservations[[#This Row],[Reservation]],Reservations[Id],0))</f>
        <v>1</v>
      </c>
      <c r="E5253">
        <f>INDEX(Reservations[Screening],MATCH(SeatReservations[[#This Row],[Reservation]],Reservations[Id],0))</f>
        <v>720</v>
      </c>
      <c r="F5253">
        <f t="shared" si="82"/>
        <v>1</v>
      </c>
      <c r="G5253">
        <f>INDEX(Seat!E:E,MATCH(SeatReservations!C5253,Seat!A:A,0))</f>
        <v>0</v>
      </c>
    </row>
    <row r="5254" spans="1:7" x14ac:dyDescent="0.25">
      <c r="A5254">
        <v>5253</v>
      </c>
      <c r="B5254">
        <v>2181</v>
      </c>
      <c r="C5254">
        <v>1411</v>
      </c>
      <c r="D5254">
        <f>INDEX(Reservations[Hall (won''t be transferred to database)],MATCH(SeatReservations[[#This Row],[Reservation]],Reservations[Id],0))</f>
        <v>10</v>
      </c>
      <c r="E5254">
        <f>INDEX(Reservations[Screening],MATCH(SeatReservations[[#This Row],[Reservation]],Reservations[Id],0))</f>
        <v>644</v>
      </c>
      <c r="F5254">
        <f t="shared" si="82"/>
        <v>1</v>
      </c>
      <c r="G5254">
        <f>INDEX(Seat!E:E,MATCH(SeatReservations!C5254,Seat!A:A,0))</f>
        <v>0</v>
      </c>
    </row>
    <row r="5255" spans="1:7" x14ac:dyDescent="0.25">
      <c r="A5255">
        <v>5254</v>
      </c>
      <c r="B5255">
        <v>1509</v>
      </c>
      <c r="C5255">
        <v>1223</v>
      </c>
      <c r="D5255">
        <f>INDEX(Reservations[Hall (won''t be transferred to database)],MATCH(SeatReservations[[#This Row],[Reservation]],Reservations[Id],0))</f>
        <v>7</v>
      </c>
      <c r="E5255">
        <f>INDEX(Reservations[Screening],MATCH(SeatReservations[[#This Row],[Reservation]],Reservations[Id],0))</f>
        <v>110</v>
      </c>
      <c r="F5255">
        <f t="shared" si="82"/>
        <v>1</v>
      </c>
      <c r="G5255">
        <f>INDEX(Seat!E:E,MATCH(SeatReservations!C5255,Seat!A:A,0))</f>
        <v>0</v>
      </c>
    </row>
    <row r="5256" spans="1:7" x14ac:dyDescent="0.25">
      <c r="A5256">
        <v>5255</v>
      </c>
      <c r="B5256">
        <v>332</v>
      </c>
      <c r="C5256">
        <v>1428</v>
      </c>
      <c r="D5256">
        <f>INDEX(Reservations[Hall (won''t be transferred to database)],MATCH(SeatReservations[[#This Row],[Reservation]],Reservations[Id],0))</f>
        <v>10</v>
      </c>
      <c r="E5256">
        <f>INDEX(Reservations[Screening],MATCH(SeatReservations[[#This Row],[Reservation]],Reservations[Id],0))</f>
        <v>665</v>
      </c>
      <c r="F5256">
        <f t="shared" si="82"/>
        <v>1</v>
      </c>
      <c r="G5256">
        <f>INDEX(Seat!E:E,MATCH(SeatReservations!C5256,Seat!A:A,0))</f>
        <v>0</v>
      </c>
    </row>
    <row r="5257" spans="1:7" x14ac:dyDescent="0.25">
      <c r="A5257">
        <v>5256</v>
      </c>
      <c r="B5257">
        <v>2599</v>
      </c>
      <c r="C5257">
        <v>544</v>
      </c>
      <c r="D5257">
        <f>INDEX(Reservations[Hall (won''t be transferred to database)],MATCH(SeatReservations[[#This Row],[Reservation]],Reservations[Id],0))</f>
        <v>3</v>
      </c>
      <c r="E5257">
        <f>INDEX(Reservations[Screening],MATCH(SeatReservations[[#This Row],[Reservation]],Reservations[Id],0))</f>
        <v>678</v>
      </c>
      <c r="F5257">
        <f t="shared" si="82"/>
        <v>1</v>
      </c>
      <c r="G5257">
        <f>INDEX(Seat!E:E,MATCH(SeatReservations!C5257,Seat!A:A,0))</f>
        <v>0</v>
      </c>
    </row>
    <row r="5258" spans="1:7" x14ac:dyDescent="0.25">
      <c r="A5258">
        <v>5257</v>
      </c>
      <c r="B5258">
        <v>2511</v>
      </c>
      <c r="C5258">
        <v>30</v>
      </c>
      <c r="D5258">
        <f>INDEX(Reservations[Hall (won''t be transferred to database)],MATCH(SeatReservations[[#This Row],[Reservation]],Reservations[Id],0))</f>
        <v>1</v>
      </c>
      <c r="E5258">
        <f>INDEX(Reservations[Screening],MATCH(SeatReservations[[#This Row],[Reservation]],Reservations[Id],0))</f>
        <v>826</v>
      </c>
      <c r="F5258">
        <f t="shared" si="82"/>
        <v>1</v>
      </c>
      <c r="G5258">
        <f>INDEX(Seat!E:E,MATCH(SeatReservations!C5258,Seat!A:A,0))</f>
        <v>0</v>
      </c>
    </row>
    <row r="5259" spans="1:7" x14ac:dyDescent="0.25">
      <c r="A5259">
        <v>5258</v>
      </c>
      <c r="B5259">
        <v>1784</v>
      </c>
      <c r="C5259">
        <v>560</v>
      </c>
      <c r="D5259">
        <f>INDEX(Reservations[Hall (won''t be transferred to database)],MATCH(SeatReservations[[#This Row],[Reservation]],Reservations[Id],0))</f>
        <v>3</v>
      </c>
      <c r="E5259">
        <f>INDEX(Reservations[Screening],MATCH(SeatReservations[[#This Row],[Reservation]],Reservations[Id],0))</f>
        <v>236</v>
      </c>
      <c r="F5259">
        <f t="shared" si="82"/>
        <v>2</v>
      </c>
      <c r="G5259">
        <f>INDEX(Seat!E:E,MATCH(SeatReservations!C5259,Seat!A:A,0))</f>
        <v>0</v>
      </c>
    </row>
    <row r="5260" spans="1:7" x14ac:dyDescent="0.25">
      <c r="A5260">
        <v>5259</v>
      </c>
      <c r="B5260">
        <v>2745</v>
      </c>
      <c r="C5260">
        <v>831</v>
      </c>
      <c r="D5260">
        <f>INDEX(Reservations[Hall (won''t be transferred to database)],MATCH(SeatReservations[[#This Row],[Reservation]],Reservations[Id],0))</f>
        <v>4</v>
      </c>
      <c r="E5260">
        <f>INDEX(Reservations[Screening],MATCH(SeatReservations[[#This Row],[Reservation]],Reservations[Id],0))</f>
        <v>634</v>
      </c>
      <c r="F5260">
        <f t="shared" si="82"/>
        <v>2</v>
      </c>
      <c r="G5260">
        <f>INDEX(Seat!E:E,MATCH(SeatReservations!C5260,Seat!A:A,0))</f>
        <v>0</v>
      </c>
    </row>
    <row r="5261" spans="1:7" x14ac:dyDescent="0.25">
      <c r="A5261">
        <v>5260</v>
      </c>
      <c r="B5261">
        <v>2763</v>
      </c>
      <c r="C5261">
        <v>1296</v>
      </c>
      <c r="D5261">
        <f>INDEX(Reservations[Hall (won''t be transferred to database)],MATCH(SeatReservations[[#This Row],[Reservation]],Reservations[Id],0))</f>
        <v>8</v>
      </c>
      <c r="E5261">
        <f>INDEX(Reservations[Screening],MATCH(SeatReservations[[#This Row],[Reservation]],Reservations[Id],0))</f>
        <v>601</v>
      </c>
      <c r="F5261">
        <f t="shared" si="82"/>
        <v>2</v>
      </c>
      <c r="G5261">
        <f>INDEX(Seat!E:E,MATCH(SeatReservations!C5261,Seat!A:A,0))</f>
        <v>0</v>
      </c>
    </row>
    <row r="5262" spans="1:7" x14ac:dyDescent="0.25">
      <c r="A5262">
        <v>5261</v>
      </c>
      <c r="B5262">
        <v>679</v>
      </c>
      <c r="C5262">
        <v>1095</v>
      </c>
      <c r="D5262">
        <f>INDEX(Reservations[Hall (won''t be transferred to database)],MATCH(SeatReservations[[#This Row],[Reservation]],Reservations[Id],0))</f>
        <v>6</v>
      </c>
      <c r="E5262">
        <f>INDEX(Reservations[Screening],MATCH(SeatReservations[[#This Row],[Reservation]],Reservations[Id],0))</f>
        <v>731</v>
      </c>
      <c r="F5262">
        <f t="shared" si="82"/>
        <v>1</v>
      </c>
      <c r="G5262">
        <f>INDEX(Seat!E:E,MATCH(SeatReservations!C5262,Seat!A:A,0))</f>
        <v>0</v>
      </c>
    </row>
    <row r="5263" spans="1:7" x14ac:dyDescent="0.25">
      <c r="A5263">
        <v>5262</v>
      </c>
      <c r="B5263">
        <v>381</v>
      </c>
      <c r="C5263">
        <v>946</v>
      </c>
      <c r="D5263">
        <f>INDEX(Reservations[Hall (won''t be transferred to database)],MATCH(SeatReservations[[#This Row],[Reservation]],Reservations[Id],0))</f>
        <v>4</v>
      </c>
      <c r="E5263">
        <f>INDEX(Reservations[Screening],MATCH(SeatReservations[[#This Row],[Reservation]],Reservations[Id],0))</f>
        <v>800</v>
      </c>
      <c r="F5263">
        <f t="shared" si="82"/>
        <v>1</v>
      </c>
      <c r="G5263">
        <f>INDEX(Seat!E:E,MATCH(SeatReservations!C5263,Seat!A:A,0))</f>
        <v>0</v>
      </c>
    </row>
    <row r="5264" spans="1:7" x14ac:dyDescent="0.25">
      <c r="A5264">
        <v>5263</v>
      </c>
      <c r="B5264">
        <v>806</v>
      </c>
      <c r="C5264">
        <v>26</v>
      </c>
      <c r="D5264">
        <f>INDEX(Reservations[Hall (won''t be transferred to database)],MATCH(SeatReservations[[#This Row],[Reservation]],Reservations[Id],0))</f>
        <v>1</v>
      </c>
      <c r="E5264">
        <f>INDEX(Reservations[Screening],MATCH(SeatReservations[[#This Row],[Reservation]],Reservations[Id],0))</f>
        <v>720</v>
      </c>
      <c r="F5264">
        <f t="shared" si="82"/>
        <v>1</v>
      </c>
      <c r="G5264">
        <f>INDEX(Seat!E:E,MATCH(SeatReservations!C5264,Seat!A:A,0))</f>
        <v>0</v>
      </c>
    </row>
    <row r="5265" spans="1:7" x14ac:dyDescent="0.25">
      <c r="A5265">
        <v>5264</v>
      </c>
      <c r="B5265">
        <v>982</v>
      </c>
      <c r="C5265">
        <v>642</v>
      </c>
      <c r="D5265">
        <f>INDEX(Reservations[Hall (won''t be transferred to database)],MATCH(SeatReservations[[#This Row],[Reservation]],Reservations[Id],0))</f>
        <v>3</v>
      </c>
      <c r="E5265">
        <f>INDEX(Reservations[Screening],MATCH(SeatReservations[[#This Row],[Reservation]],Reservations[Id],0))</f>
        <v>757</v>
      </c>
      <c r="F5265">
        <f t="shared" si="82"/>
        <v>1</v>
      </c>
      <c r="G5265">
        <f>INDEX(Seat!E:E,MATCH(SeatReservations!C5265,Seat!A:A,0))</f>
        <v>0</v>
      </c>
    </row>
    <row r="5266" spans="1:7" x14ac:dyDescent="0.25">
      <c r="A5266">
        <v>5265</v>
      </c>
      <c r="B5266">
        <v>451</v>
      </c>
      <c r="C5266">
        <v>1427</v>
      </c>
      <c r="D5266">
        <f>INDEX(Reservations[Hall (won''t be transferred to database)],MATCH(SeatReservations[[#This Row],[Reservation]],Reservations[Id],0))</f>
        <v>10</v>
      </c>
      <c r="E5266">
        <f>INDEX(Reservations[Screening],MATCH(SeatReservations[[#This Row],[Reservation]],Reservations[Id],0))</f>
        <v>662</v>
      </c>
      <c r="F5266">
        <f t="shared" si="82"/>
        <v>1</v>
      </c>
      <c r="G5266">
        <f>INDEX(Seat!E:E,MATCH(SeatReservations!C5266,Seat!A:A,0))</f>
        <v>0</v>
      </c>
    </row>
    <row r="5267" spans="1:7" x14ac:dyDescent="0.25">
      <c r="A5267">
        <v>5266</v>
      </c>
      <c r="B5267">
        <v>321</v>
      </c>
      <c r="C5267">
        <v>965</v>
      </c>
      <c r="D5267">
        <f>INDEX(Reservations[Hall (won''t be transferred to database)],MATCH(SeatReservations[[#This Row],[Reservation]],Reservations[Id],0))</f>
        <v>5</v>
      </c>
      <c r="E5267">
        <f>INDEX(Reservations[Screening],MATCH(SeatReservations[[#This Row],[Reservation]],Reservations[Id],0))</f>
        <v>718</v>
      </c>
      <c r="F5267">
        <f t="shared" si="82"/>
        <v>1</v>
      </c>
      <c r="G5267">
        <f>INDEX(Seat!E:E,MATCH(SeatReservations!C5267,Seat!A:A,0))</f>
        <v>0</v>
      </c>
    </row>
    <row r="5268" spans="1:7" x14ac:dyDescent="0.25">
      <c r="A5268">
        <v>5267</v>
      </c>
      <c r="B5268">
        <v>1056</v>
      </c>
      <c r="C5268">
        <v>479</v>
      </c>
      <c r="D5268">
        <f>INDEX(Reservations[Hall (won''t be transferred to database)],MATCH(SeatReservations[[#This Row],[Reservation]],Reservations[Id],0))</f>
        <v>2</v>
      </c>
      <c r="E5268">
        <f>INDEX(Reservations[Screening],MATCH(SeatReservations[[#This Row],[Reservation]],Reservations[Id],0))</f>
        <v>220</v>
      </c>
      <c r="F5268">
        <f t="shared" si="82"/>
        <v>1</v>
      </c>
      <c r="G5268">
        <f>INDEX(Seat!E:E,MATCH(SeatReservations!C5268,Seat!A:A,0))</f>
        <v>0</v>
      </c>
    </row>
    <row r="5269" spans="1:7" x14ac:dyDescent="0.25">
      <c r="A5269">
        <v>5268</v>
      </c>
      <c r="B5269">
        <v>2535</v>
      </c>
      <c r="C5269">
        <v>1312</v>
      </c>
      <c r="D5269">
        <f>INDEX(Reservations[Hall (won''t be transferred to database)],MATCH(SeatReservations[[#This Row],[Reservation]],Reservations[Id],0))</f>
        <v>8</v>
      </c>
      <c r="E5269">
        <f>INDEX(Reservations[Screening],MATCH(SeatReservations[[#This Row],[Reservation]],Reservations[Id],0))</f>
        <v>652</v>
      </c>
      <c r="F5269">
        <f t="shared" si="82"/>
        <v>1</v>
      </c>
      <c r="G5269">
        <f>INDEX(Seat!E:E,MATCH(SeatReservations!C5269,Seat!A:A,0))</f>
        <v>0</v>
      </c>
    </row>
    <row r="5270" spans="1:7" x14ac:dyDescent="0.25">
      <c r="A5270">
        <v>5269</v>
      </c>
      <c r="B5270">
        <v>2550</v>
      </c>
      <c r="C5270">
        <v>1376</v>
      </c>
      <c r="D5270">
        <f>INDEX(Reservations[Hall (won''t be transferred to database)],MATCH(SeatReservations[[#This Row],[Reservation]],Reservations[Id],0))</f>
        <v>10</v>
      </c>
      <c r="E5270">
        <f>INDEX(Reservations[Screening],MATCH(SeatReservations[[#This Row],[Reservation]],Reservations[Id],0))</f>
        <v>617</v>
      </c>
      <c r="F5270">
        <f t="shared" si="82"/>
        <v>1</v>
      </c>
      <c r="G5270">
        <f>INDEX(Seat!E:E,MATCH(SeatReservations!C5270,Seat!A:A,0))</f>
        <v>0</v>
      </c>
    </row>
    <row r="5271" spans="1:7" x14ac:dyDescent="0.25">
      <c r="A5271">
        <v>5270</v>
      </c>
      <c r="B5271">
        <v>1011</v>
      </c>
      <c r="C5271">
        <v>1427</v>
      </c>
      <c r="D5271">
        <f>INDEX(Reservations[Hall (won''t be transferred to database)],MATCH(SeatReservations[[#This Row],[Reservation]],Reservations[Id],0))</f>
        <v>10</v>
      </c>
      <c r="E5271">
        <f>INDEX(Reservations[Screening],MATCH(SeatReservations[[#This Row],[Reservation]],Reservations[Id],0))</f>
        <v>46</v>
      </c>
      <c r="F5271">
        <f t="shared" si="82"/>
        <v>1</v>
      </c>
      <c r="G5271">
        <f>INDEX(Seat!E:E,MATCH(SeatReservations!C5271,Seat!A:A,0))</f>
        <v>0</v>
      </c>
    </row>
    <row r="5272" spans="1:7" x14ac:dyDescent="0.25">
      <c r="A5272">
        <v>5271</v>
      </c>
      <c r="B5272">
        <v>781</v>
      </c>
      <c r="C5272">
        <v>1427</v>
      </c>
      <c r="D5272">
        <f>INDEX(Reservations[Hall (won''t be transferred to database)],MATCH(SeatReservations[[#This Row],[Reservation]],Reservations[Id],0))</f>
        <v>10</v>
      </c>
      <c r="E5272">
        <f>INDEX(Reservations[Screening],MATCH(SeatReservations[[#This Row],[Reservation]],Reservations[Id],0))</f>
        <v>815</v>
      </c>
      <c r="F5272">
        <f t="shared" si="82"/>
        <v>1</v>
      </c>
      <c r="G5272">
        <f>INDEX(Seat!E:E,MATCH(SeatReservations!C5272,Seat!A:A,0))</f>
        <v>0</v>
      </c>
    </row>
    <row r="5273" spans="1:7" x14ac:dyDescent="0.25">
      <c r="A5273">
        <v>5272</v>
      </c>
      <c r="B5273">
        <v>1554</v>
      </c>
      <c r="C5273">
        <v>1025</v>
      </c>
      <c r="D5273">
        <f>INDEX(Reservations[Hall (won''t be transferred to database)],MATCH(SeatReservations[[#This Row],[Reservation]],Reservations[Id],0))</f>
        <v>5</v>
      </c>
      <c r="E5273">
        <f>INDEX(Reservations[Screening],MATCH(SeatReservations[[#This Row],[Reservation]],Reservations[Id],0))</f>
        <v>211</v>
      </c>
      <c r="F5273">
        <f t="shared" si="82"/>
        <v>1</v>
      </c>
      <c r="G5273">
        <f>INDEX(Seat!E:E,MATCH(SeatReservations!C5273,Seat!A:A,0))</f>
        <v>0</v>
      </c>
    </row>
    <row r="5274" spans="1:7" x14ac:dyDescent="0.25">
      <c r="A5274">
        <v>5273</v>
      </c>
      <c r="B5274">
        <v>2998</v>
      </c>
      <c r="C5274">
        <v>103</v>
      </c>
      <c r="D5274">
        <f>INDEX(Reservations[Hall (won''t be transferred to database)],MATCH(SeatReservations[[#This Row],[Reservation]],Reservations[Id],0))</f>
        <v>1</v>
      </c>
      <c r="E5274">
        <f>INDEX(Reservations[Screening],MATCH(SeatReservations[[#This Row],[Reservation]],Reservations[Id],0))</f>
        <v>762</v>
      </c>
      <c r="F5274">
        <f t="shared" si="82"/>
        <v>1</v>
      </c>
      <c r="G5274">
        <f>INDEX(Seat!E:E,MATCH(SeatReservations!C5274,Seat!A:A,0))</f>
        <v>0</v>
      </c>
    </row>
    <row r="5275" spans="1:7" x14ac:dyDescent="0.25">
      <c r="A5275">
        <v>5274</v>
      </c>
      <c r="B5275">
        <v>302</v>
      </c>
      <c r="C5275">
        <v>730</v>
      </c>
      <c r="D5275">
        <f>INDEX(Reservations[Hall (won''t be transferred to database)],MATCH(SeatReservations[[#This Row],[Reservation]],Reservations[Id],0))</f>
        <v>4</v>
      </c>
      <c r="E5275">
        <f>INDEX(Reservations[Screening],MATCH(SeatReservations[[#This Row],[Reservation]],Reservations[Id],0))</f>
        <v>800</v>
      </c>
      <c r="F5275">
        <f t="shared" si="82"/>
        <v>1</v>
      </c>
      <c r="G5275">
        <f>INDEX(Seat!E:E,MATCH(SeatReservations!C5275,Seat!A:A,0))</f>
        <v>0</v>
      </c>
    </row>
    <row r="5276" spans="1:7" x14ac:dyDescent="0.25">
      <c r="A5276">
        <v>5275</v>
      </c>
      <c r="B5276">
        <v>497</v>
      </c>
      <c r="C5276">
        <v>1371</v>
      </c>
      <c r="D5276">
        <f>INDEX(Reservations[Hall (won''t be transferred to database)],MATCH(SeatReservations[[#This Row],[Reservation]],Reservations[Id],0))</f>
        <v>9</v>
      </c>
      <c r="E5276">
        <f>INDEX(Reservations[Screening],MATCH(SeatReservations[[#This Row],[Reservation]],Reservations[Id],0))</f>
        <v>657</v>
      </c>
      <c r="F5276">
        <f t="shared" si="82"/>
        <v>1</v>
      </c>
      <c r="G5276">
        <f>INDEX(Seat!E:E,MATCH(SeatReservations!C5276,Seat!A:A,0))</f>
        <v>0</v>
      </c>
    </row>
    <row r="5277" spans="1:7" x14ac:dyDescent="0.25">
      <c r="A5277">
        <v>5276</v>
      </c>
      <c r="B5277">
        <v>477</v>
      </c>
      <c r="C5277">
        <v>1077</v>
      </c>
      <c r="D5277">
        <f>INDEX(Reservations[Hall (won''t be transferred to database)],MATCH(SeatReservations[[#This Row],[Reservation]],Reservations[Id],0))</f>
        <v>6</v>
      </c>
      <c r="E5277">
        <f>INDEX(Reservations[Screening],MATCH(SeatReservations[[#This Row],[Reservation]],Reservations[Id],0))</f>
        <v>677</v>
      </c>
      <c r="F5277">
        <f t="shared" si="82"/>
        <v>2</v>
      </c>
      <c r="G5277">
        <f>INDEX(Seat!E:E,MATCH(SeatReservations!C5277,Seat!A:A,0))</f>
        <v>0</v>
      </c>
    </row>
    <row r="5278" spans="1:7" x14ac:dyDescent="0.25">
      <c r="A5278">
        <v>5277</v>
      </c>
      <c r="B5278">
        <v>2491</v>
      </c>
      <c r="C5278">
        <v>1370</v>
      </c>
      <c r="D5278">
        <f>INDEX(Reservations[Hall (won''t be transferred to database)],MATCH(SeatReservations[[#This Row],[Reservation]],Reservations[Id],0))</f>
        <v>9</v>
      </c>
      <c r="E5278">
        <f>INDEX(Reservations[Screening],MATCH(SeatReservations[[#This Row],[Reservation]],Reservations[Id],0))</f>
        <v>611</v>
      </c>
      <c r="F5278">
        <f t="shared" si="82"/>
        <v>1</v>
      </c>
      <c r="G5278">
        <f>INDEX(Seat!E:E,MATCH(SeatReservations!C5278,Seat!A:A,0))</f>
        <v>0</v>
      </c>
    </row>
    <row r="5279" spans="1:7" x14ac:dyDescent="0.25">
      <c r="A5279">
        <v>5278</v>
      </c>
      <c r="B5279">
        <v>1909</v>
      </c>
      <c r="C5279">
        <v>189</v>
      </c>
      <c r="D5279">
        <f>INDEX(Reservations[Hall (won''t be transferred to database)],MATCH(SeatReservations[[#This Row],[Reservation]],Reservations[Id],0))</f>
        <v>1</v>
      </c>
      <c r="E5279">
        <f>INDEX(Reservations[Screening],MATCH(SeatReservations[[#This Row],[Reservation]],Reservations[Id],0))</f>
        <v>248</v>
      </c>
      <c r="F5279">
        <f t="shared" si="82"/>
        <v>1</v>
      </c>
      <c r="G5279">
        <f>INDEX(Seat!E:E,MATCH(SeatReservations!C5279,Seat!A:A,0))</f>
        <v>0</v>
      </c>
    </row>
    <row r="5280" spans="1:7" x14ac:dyDescent="0.25">
      <c r="A5280">
        <v>5279</v>
      </c>
      <c r="B5280">
        <v>697</v>
      </c>
      <c r="C5280">
        <v>638</v>
      </c>
      <c r="D5280">
        <f>INDEX(Reservations[Hall (won''t be transferred to database)],MATCH(SeatReservations[[#This Row],[Reservation]],Reservations[Id],0))</f>
        <v>3</v>
      </c>
      <c r="E5280">
        <f>INDEX(Reservations[Screening],MATCH(SeatReservations[[#This Row],[Reservation]],Reservations[Id],0))</f>
        <v>678</v>
      </c>
      <c r="F5280">
        <f t="shared" si="82"/>
        <v>1</v>
      </c>
      <c r="G5280">
        <f>INDEX(Seat!E:E,MATCH(SeatReservations!C5280,Seat!A:A,0))</f>
        <v>0</v>
      </c>
    </row>
    <row r="5281" spans="1:7" x14ac:dyDescent="0.25">
      <c r="A5281">
        <v>5280</v>
      </c>
      <c r="B5281">
        <v>2661</v>
      </c>
      <c r="C5281">
        <v>1114</v>
      </c>
      <c r="D5281">
        <f>INDEX(Reservations[Hall (won''t be transferred to database)],MATCH(SeatReservations[[#This Row],[Reservation]],Reservations[Id],0))</f>
        <v>6</v>
      </c>
      <c r="E5281">
        <f>INDEX(Reservations[Screening],MATCH(SeatReservations[[#This Row],[Reservation]],Reservations[Id],0))</f>
        <v>828</v>
      </c>
      <c r="F5281">
        <f t="shared" si="82"/>
        <v>1</v>
      </c>
      <c r="G5281">
        <f>INDEX(Seat!E:E,MATCH(SeatReservations!C5281,Seat!A:A,0))</f>
        <v>0</v>
      </c>
    </row>
    <row r="5282" spans="1:7" x14ac:dyDescent="0.25">
      <c r="A5282">
        <v>5281</v>
      </c>
      <c r="B5282">
        <v>2571</v>
      </c>
      <c r="C5282">
        <v>1260</v>
      </c>
      <c r="D5282">
        <f>INDEX(Reservations[Hall (won''t be transferred to database)],MATCH(SeatReservations[[#This Row],[Reservation]],Reservations[Id],0))</f>
        <v>7</v>
      </c>
      <c r="E5282">
        <f>INDEX(Reservations[Screening],MATCH(SeatReservations[[#This Row],[Reservation]],Reservations[Id],0))</f>
        <v>726</v>
      </c>
      <c r="F5282">
        <f t="shared" si="82"/>
        <v>1</v>
      </c>
      <c r="G5282">
        <f>INDEX(Seat!E:E,MATCH(SeatReservations!C5282,Seat!A:A,0))</f>
        <v>0</v>
      </c>
    </row>
    <row r="5283" spans="1:7" x14ac:dyDescent="0.25">
      <c r="A5283">
        <v>5282</v>
      </c>
      <c r="B5283">
        <v>829</v>
      </c>
      <c r="C5283">
        <v>1317</v>
      </c>
      <c r="D5283">
        <f>INDEX(Reservations[Hall (won''t be transferred to database)],MATCH(SeatReservations[[#This Row],[Reservation]],Reservations[Id],0))</f>
        <v>9</v>
      </c>
      <c r="E5283">
        <f>INDEX(Reservations[Screening],MATCH(SeatReservations[[#This Row],[Reservation]],Reservations[Id],0))</f>
        <v>611</v>
      </c>
      <c r="F5283">
        <f t="shared" si="82"/>
        <v>1</v>
      </c>
      <c r="G5283">
        <f>INDEX(Seat!E:E,MATCH(SeatReservations!C5283,Seat!A:A,0))</f>
        <v>0</v>
      </c>
    </row>
    <row r="5284" spans="1:7" x14ac:dyDescent="0.25">
      <c r="A5284">
        <v>5283</v>
      </c>
      <c r="B5284">
        <v>1331</v>
      </c>
      <c r="C5284">
        <v>352</v>
      </c>
      <c r="D5284">
        <f>INDEX(Reservations[Hall (won''t be transferred to database)],MATCH(SeatReservations[[#This Row],[Reservation]],Reservations[Id],0))</f>
        <v>2</v>
      </c>
      <c r="E5284">
        <f>INDEX(Reservations[Screening],MATCH(SeatReservations[[#This Row],[Reservation]],Reservations[Id],0))</f>
        <v>146</v>
      </c>
      <c r="F5284">
        <f t="shared" si="82"/>
        <v>1</v>
      </c>
      <c r="G5284">
        <f>INDEX(Seat!E:E,MATCH(SeatReservations!C5284,Seat!A:A,0))</f>
        <v>0</v>
      </c>
    </row>
    <row r="5285" spans="1:7" x14ac:dyDescent="0.25">
      <c r="A5285">
        <v>5284</v>
      </c>
      <c r="B5285">
        <v>1080</v>
      </c>
      <c r="C5285">
        <v>1336</v>
      </c>
      <c r="D5285">
        <f>INDEX(Reservations[Hall (won''t be transferred to database)],MATCH(SeatReservations[[#This Row],[Reservation]],Reservations[Id],0))</f>
        <v>9</v>
      </c>
      <c r="E5285">
        <f>INDEX(Reservations[Screening],MATCH(SeatReservations[[#This Row],[Reservation]],Reservations[Id],0))</f>
        <v>287</v>
      </c>
      <c r="F5285">
        <f t="shared" si="82"/>
        <v>1</v>
      </c>
      <c r="G5285">
        <f>INDEX(Seat!E:E,MATCH(SeatReservations!C5285,Seat!A:A,0))</f>
        <v>0</v>
      </c>
    </row>
    <row r="5286" spans="1:7" x14ac:dyDescent="0.25">
      <c r="A5286">
        <v>5285</v>
      </c>
      <c r="B5286">
        <v>1242</v>
      </c>
      <c r="C5286">
        <v>1307</v>
      </c>
      <c r="D5286">
        <f>INDEX(Reservations[Hall (won''t be transferred to database)],MATCH(SeatReservations[[#This Row],[Reservation]],Reservations[Id],0))</f>
        <v>8</v>
      </c>
      <c r="E5286">
        <f>INDEX(Reservations[Screening],MATCH(SeatReservations[[#This Row],[Reservation]],Reservations[Id],0))</f>
        <v>229</v>
      </c>
      <c r="F5286">
        <f t="shared" si="82"/>
        <v>1</v>
      </c>
      <c r="G5286">
        <f>INDEX(Seat!E:E,MATCH(SeatReservations!C5286,Seat!A:A,0))</f>
        <v>0</v>
      </c>
    </row>
    <row r="5287" spans="1:7" x14ac:dyDescent="0.25">
      <c r="A5287">
        <v>5286</v>
      </c>
      <c r="B5287">
        <v>303</v>
      </c>
      <c r="C5287">
        <v>1128</v>
      </c>
      <c r="D5287">
        <f>INDEX(Reservations[Hall (won''t be transferred to database)],MATCH(SeatReservations[[#This Row],[Reservation]],Reservations[Id],0))</f>
        <v>6</v>
      </c>
      <c r="E5287">
        <f>INDEX(Reservations[Screening],MATCH(SeatReservations[[#This Row],[Reservation]],Reservations[Id],0))</f>
        <v>725</v>
      </c>
      <c r="F5287">
        <f t="shared" si="82"/>
        <v>2</v>
      </c>
      <c r="G5287">
        <f>INDEX(Seat!E:E,MATCH(SeatReservations!C5287,Seat!A:A,0))</f>
        <v>0</v>
      </c>
    </row>
    <row r="5288" spans="1:7" x14ac:dyDescent="0.25">
      <c r="A5288">
        <v>5287</v>
      </c>
      <c r="B5288">
        <v>7</v>
      </c>
      <c r="C5288">
        <v>1417</v>
      </c>
      <c r="D5288">
        <f>INDEX(Reservations[Hall (won''t be transferred to database)],MATCH(SeatReservations[[#This Row],[Reservation]],Reservations[Id],0))</f>
        <v>10</v>
      </c>
      <c r="E5288">
        <f>INDEX(Reservations[Screening],MATCH(SeatReservations[[#This Row],[Reservation]],Reservations[Id],0))</f>
        <v>779</v>
      </c>
      <c r="F5288">
        <f t="shared" si="82"/>
        <v>2</v>
      </c>
      <c r="G5288">
        <f>INDEX(Seat!E:E,MATCH(SeatReservations!C5288,Seat!A:A,0))</f>
        <v>0</v>
      </c>
    </row>
    <row r="5289" spans="1:7" x14ac:dyDescent="0.25">
      <c r="A5289">
        <v>5288</v>
      </c>
      <c r="B5289">
        <v>1591</v>
      </c>
      <c r="C5289">
        <v>1158</v>
      </c>
      <c r="D5289">
        <f>INDEX(Reservations[Hall (won''t be transferred to database)],MATCH(SeatReservations[[#This Row],[Reservation]],Reservations[Id],0))</f>
        <v>6</v>
      </c>
      <c r="E5289">
        <f>INDEX(Reservations[Screening],MATCH(SeatReservations[[#This Row],[Reservation]],Reservations[Id],0))</f>
        <v>255</v>
      </c>
      <c r="F5289">
        <f t="shared" si="82"/>
        <v>1</v>
      </c>
      <c r="G5289">
        <f>INDEX(Seat!E:E,MATCH(SeatReservations!C5289,Seat!A:A,0))</f>
        <v>0</v>
      </c>
    </row>
    <row r="5290" spans="1:7" x14ac:dyDescent="0.25">
      <c r="A5290">
        <v>5289</v>
      </c>
      <c r="B5290">
        <v>1452</v>
      </c>
      <c r="C5290">
        <v>713</v>
      </c>
      <c r="D5290">
        <f>INDEX(Reservations[Hall (won''t be transferred to database)],MATCH(SeatReservations[[#This Row],[Reservation]],Reservations[Id],0))</f>
        <v>3</v>
      </c>
      <c r="E5290">
        <f>INDEX(Reservations[Screening],MATCH(SeatReservations[[#This Row],[Reservation]],Reservations[Id],0))</f>
        <v>236</v>
      </c>
      <c r="F5290">
        <f t="shared" si="82"/>
        <v>1</v>
      </c>
      <c r="G5290">
        <f>INDEX(Seat!E:E,MATCH(SeatReservations!C5290,Seat!A:A,0))</f>
        <v>0</v>
      </c>
    </row>
    <row r="5291" spans="1:7" x14ac:dyDescent="0.25">
      <c r="A5291">
        <v>5290</v>
      </c>
      <c r="B5291">
        <v>2666</v>
      </c>
      <c r="C5291">
        <v>1270</v>
      </c>
      <c r="D5291">
        <f>INDEX(Reservations[Hall (won''t be transferred to database)],MATCH(SeatReservations[[#This Row],[Reservation]],Reservations[Id],0))</f>
        <v>8</v>
      </c>
      <c r="E5291">
        <f>INDEX(Reservations[Screening],MATCH(SeatReservations[[#This Row],[Reservation]],Reservations[Id],0))</f>
        <v>601</v>
      </c>
      <c r="F5291">
        <f t="shared" si="82"/>
        <v>1</v>
      </c>
      <c r="G5291">
        <f>INDEX(Seat!E:E,MATCH(SeatReservations!C5291,Seat!A:A,0))</f>
        <v>0</v>
      </c>
    </row>
    <row r="5292" spans="1:7" x14ac:dyDescent="0.25">
      <c r="A5292">
        <v>5291</v>
      </c>
      <c r="B5292">
        <v>983</v>
      </c>
      <c r="C5292">
        <v>1337</v>
      </c>
      <c r="D5292">
        <f>INDEX(Reservations[Hall (won''t be transferred to database)],MATCH(SeatReservations[[#This Row],[Reservation]],Reservations[Id],0))</f>
        <v>9</v>
      </c>
      <c r="E5292">
        <f>INDEX(Reservations[Screening],MATCH(SeatReservations[[#This Row],[Reservation]],Reservations[Id],0))</f>
        <v>795</v>
      </c>
      <c r="F5292">
        <f t="shared" si="82"/>
        <v>1</v>
      </c>
      <c r="G5292">
        <f>INDEX(Seat!E:E,MATCH(SeatReservations!C5292,Seat!A:A,0))</f>
        <v>0</v>
      </c>
    </row>
    <row r="5293" spans="1:7" x14ac:dyDescent="0.25">
      <c r="A5293">
        <v>5292</v>
      </c>
      <c r="B5293">
        <v>145</v>
      </c>
      <c r="C5293">
        <v>1402</v>
      </c>
      <c r="D5293">
        <f>INDEX(Reservations[Hall (won''t be transferred to database)],MATCH(SeatReservations[[#This Row],[Reservation]],Reservations[Id],0))</f>
        <v>10</v>
      </c>
      <c r="E5293">
        <f>INDEX(Reservations[Screening],MATCH(SeatReservations[[#This Row],[Reservation]],Reservations[Id],0))</f>
        <v>784</v>
      </c>
      <c r="F5293">
        <f t="shared" si="82"/>
        <v>1</v>
      </c>
      <c r="G5293">
        <f>INDEX(Seat!E:E,MATCH(SeatReservations!C5293,Seat!A:A,0))</f>
        <v>0</v>
      </c>
    </row>
    <row r="5294" spans="1:7" x14ac:dyDescent="0.25">
      <c r="A5294">
        <v>5293</v>
      </c>
      <c r="B5294">
        <v>1364</v>
      </c>
      <c r="C5294">
        <v>1420</v>
      </c>
      <c r="D5294">
        <f>INDEX(Reservations[Hall (won''t be transferred to database)],MATCH(SeatReservations[[#This Row],[Reservation]],Reservations[Id],0))</f>
        <v>10</v>
      </c>
      <c r="E5294">
        <f>INDEX(Reservations[Screening],MATCH(SeatReservations[[#This Row],[Reservation]],Reservations[Id],0))</f>
        <v>160</v>
      </c>
      <c r="F5294">
        <f t="shared" si="82"/>
        <v>1</v>
      </c>
      <c r="G5294">
        <f>INDEX(Seat!E:E,MATCH(SeatReservations!C5294,Seat!A:A,0))</f>
        <v>0</v>
      </c>
    </row>
    <row r="5295" spans="1:7" x14ac:dyDescent="0.25">
      <c r="A5295">
        <v>5294</v>
      </c>
      <c r="B5295">
        <v>2074</v>
      </c>
      <c r="C5295">
        <v>1159</v>
      </c>
      <c r="D5295">
        <f>INDEX(Reservations[Hall (won''t be transferred to database)],MATCH(SeatReservations[[#This Row],[Reservation]],Reservations[Id],0))</f>
        <v>6</v>
      </c>
      <c r="E5295">
        <f>INDEX(Reservations[Screening],MATCH(SeatReservations[[#This Row],[Reservation]],Reservations[Id],0))</f>
        <v>608</v>
      </c>
      <c r="F5295">
        <f t="shared" si="82"/>
        <v>2</v>
      </c>
      <c r="G5295">
        <f>INDEX(Seat!E:E,MATCH(SeatReservations!C5295,Seat!A:A,0))</f>
        <v>0</v>
      </c>
    </row>
    <row r="5296" spans="1:7" x14ac:dyDescent="0.25">
      <c r="A5296">
        <v>5295</v>
      </c>
      <c r="B5296">
        <v>1235</v>
      </c>
      <c r="C5296">
        <v>1010</v>
      </c>
      <c r="D5296">
        <f>INDEX(Reservations[Hall (won''t be transferred to database)],MATCH(SeatReservations[[#This Row],[Reservation]],Reservations[Id],0))</f>
        <v>5</v>
      </c>
      <c r="E5296">
        <f>INDEX(Reservations[Screening],MATCH(SeatReservations[[#This Row],[Reservation]],Reservations[Id],0))</f>
        <v>135</v>
      </c>
      <c r="F5296">
        <f t="shared" si="82"/>
        <v>1</v>
      </c>
      <c r="G5296">
        <f>INDEX(Seat!E:E,MATCH(SeatReservations!C5296,Seat!A:A,0))</f>
        <v>0</v>
      </c>
    </row>
    <row r="5297" spans="1:7" x14ac:dyDescent="0.25">
      <c r="A5297">
        <v>5296</v>
      </c>
      <c r="B5297">
        <v>2077</v>
      </c>
      <c r="C5297">
        <v>1294</v>
      </c>
      <c r="D5297">
        <f>INDEX(Reservations[Hall (won''t be transferred to database)],MATCH(SeatReservations[[#This Row],[Reservation]],Reservations[Id],0))</f>
        <v>8</v>
      </c>
      <c r="E5297">
        <f>INDEX(Reservations[Screening],MATCH(SeatReservations[[#This Row],[Reservation]],Reservations[Id],0))</f>
        <v>829</v>
      </c>
      <c r="F5297">
        <f t="shared" si="82"/>
        <v>1</v>
      </c>
      <c r="G5297">
        <f>INDEX(Seat!E:E,MATCH(SeatReservations!C5297,Seat!A:A,0))</f>
        <v>0</v>
      </c>
    </row>
    <row r="5298" spans="1:7" x14ac:dyDescent="0.25">
      <c r="A5298">
        <v>5297</v>
      </c>
      <c r="B5298">
        <v>268</v>
      </c>
      <c r="C5298">
        <v>1362</v>
      </c>
      <c r="D5298">
        <f>INDEX(Reservations[Hall (won''t be transferred to database)],MATCH(SeatReservations[[#This Row],[Reservation]],Reservations[Id],0))</f>
        <v>9</v>
      </c>
      <c r="E5298">
        <f>INDEX(Reservations[Screening],MATCH(SeatReservations[[#This Row],[Reservation]],Reservations[Id],0))</f>
        <v>698</v>
      </c>
      <c r="F5298">
        <f t="shared" si="82"/>
        <v>1</v>
      </c>
      <c r="G5298">
        <f>INDEX(Seat!E:E,MATCH(SeatReservations!C5298,Seat!A:A,0))</f>
        <v>0</v>
      </c>
    </row>
    <row r="5299" spans="1:7" x14ac:dyDescent="0.25">
      <c r="A5299">
        <v>5298</v>
      </c>
      <c r="B5299">
        <v>1771</v>
      </c>
      <c r="C5299">
        <v>1322</v>
      </c>
      <c r="D5299">
        <f>INDEX(Reservations[Hall (won''t be transferred to database)],MATCH(SeatReservations[[#This Row],[Reservation]],Reservations[Id],0))</f>
        <v>9</v>
      </c>
      <c r="E5299">
        <f>INDEX(Reservations[Screening],MATCH(SeatReservations[[#This Row],[Reservation]],Reservations[Id],0))</f>
        <v>214</v>
      </c>
      <c r="F5299">
        <f t="shared" si="82"/>
        <v>1</v>
      </c>
      <c r="G5299">
        <f>INDEX(Seat!E:E,MATCH(SeatReservations!C5299,Seat!A:A,0))</f>
        <v>0</v>
      </c>
    </row>
    <row r="5300" spans="1:7" x14ac:dyDescent="0.25">
      <c r="A5300">
        <v>5299</v>
      </c>
      <c r="B5300">
        <v>2201</v>
      </c>
      <c r="C5300">
        <v>1320</v>
      </c>
      <c r="D5300">
        <f>INDEX(Reservations[Hall (won''t be transferred to database)],MATCH(SeatReservations[[#This Row],[Reservation]],Reservations[Id],0))</f>
        <v>9</v>
      </c>
      <c r="E5300">
        <f>INDEX(Reservations[Screening],MATCH(SeatReservations[[#This Row],[Reservation]],Reservations[Id],0))</f>
        <v>719</v>
      </c>
      <c r="F5300">
        <f t="shared" si="82"/>
        <v>1</v>
      </c>
      <c r="G5300">
        <f>INDEX(Seat!E:E,MATCH(SeatReservations!C5300,Seat!A:A,0))</f>
        <v>0</v>
      </c>
    </row>
    <row r="5301" spans="1:7" x14ac:dyDescent="0.25">
      <c r="A5301">
        <v>5300</v>
      </c>
      <c r="B5301">
        <v>1025</v>
      </c>
      <c r="C5301">
        <v>1304</v>
      </c>
      <c r="D5301">
        <f>INDEX(Reservations[Hall (won''t be transferred to database)],MATCH(SeatReservations[[#This Row],[Reservation]],Reservations[Id],0))</f>
        <v>8</v>
      </c>
      <c r="E5301">
        <f>INDEX(Reservations[Screening],MATCH(SeatReservations[[#This Row],[Reservation]],Reservations[Id],0))</f>
        <v>130</v>
      </c>
      <c r="F5301">
        <f t="shared" si="82"/>
        <v>1</v>
      </c>
      <c r="G5301">
        <f>INDEX(Seat!E:E,MATCH(SeatReservations!C5301,Seat!A:A,0))</f>
        <v>0</v>
      </c>
    </row>
    <row r="5302" spans="1:7" x14ac:dyDescent="0.25">
      <c r="A5302">
        <v>5301</v>
      </c>
      <c r="B5302">
        <v>788</v>
      </c>
      <c r="C5302">
        <v>473</v>
      </c>
      <c r="D5302">
        <f>INDEX(Reservations[Hall (won''t be transferred to database)],MATCH(SeatReservations[[#This Row],[Reservation]],Reservations[Id],0))</f>
        <v>2</v>
      </c>
      <c r="E5302">
        <f>INDEX(Reservations[Screening],MATCH(SeatReservations[[#This Row],[Reservation]],Reservations[Id],0))</f>
        <v>809</v>
      </c>
      <c r="F5302">
        <f t="shared" si="82"/>
        <v>1</v>
      </c>
      <c r="G5302">
        <f>INDEX(Seat!E:E,MATCH(SeatReservations!C5302,Seat!A:A,0))</f>
        <v>0</v>
      </c>
    </row>
    <row r="5303" spans="1:7" x14ac:dyDescent="0.25">
      <c r="A5303">
        <v>5302</v>
      </c>
      <c r="B5303">
        <v>507</v>
      </c>
      <c r="C5303">
        <v>1125</v>
      </c>
      <c r="D5303">
        <f>INDEX(Reservations[Hall (won''t be transferred to database)],MATCH(SeatReservations[[#This Row],[Reservation]],Reservations[Id],0))</f>
        <v>6</v>
      </c>
      <c r="E5303">
        <f>INDEX(Reservations[Screening],MATCH(SeatReservations[[#This Row],[Reservation]],Reservations[Id],0))</f>
        <v>707</v>
      </c>
      <c r="F5303">
        <f t="shared" si="82"/>
        <v>1</v>
      </c>
      <c r="G5303">
        <f>INDEX(Seat!E:E,MATCH(SeatReservations!C5303,Seat!A:A,0))</f>
        <v>0</v>
      </c>
    </row>
    <row r="5304" spans="1:7" x14ac:dyDescent="0.25">
      <c r="A5304">
        <v>5303</v>
      </c>
      <c r="B5304">
        <v>2619</v>
      </c>
      <c r="C5304">
        <v>1320</v>
      </c>
      <c r="D5304">
        <f>INDEX(Reservations[Hall (won''t be transferred to database)],MATCH(SeatReservations[[#This Row],[Reservation]],Reservations[Id],0))</f>
        <v>9</v>
      </c>
      <c r="E5304">
        <f>INDEX(Reservations[Screening],MATCH(SeatReservations[[#This Row],[Reservation]],Reservations[Id],0))</f>
        <v>670</v>
      </c>
      <c r="F5304">
        <f t="shared" si="82"/>
        <v>2</v>
      </c>
      <c r="G5304">
        <f>INDEX(Seat!E:E,MATCH(SeatReservations!C5304,Seat!A:A,0))</f>
        <v>0</v>
      </c>
    </row>
    <row r="5305" spans="1:7" x14ac:dyDescent="0.25">
      <c r="A5305">
        <v>5304</v>
      </c>
      <c r="B5305">
        <v>1337</v>
      </c>
      <c r="C5305">
        <v>1055</v>
      </c>
      <c r="D5305">
        <f>INDEX(Reservations[Hall (won''t be transferred to database)],MATCH(SeatReservations[[#This Row],[Reservation]],Reservations[Id],0))</f>
        <v>5</v>
      </c>
      <c r="E5305">
        <f>INDEX(Reservations[Screening],MATCH(SeatReservations[[#This Row],[Reservation]],Reservations[Id],0))</f>
        <v>104</v>
      </c>
      <c r="F5305">
        <f t="shared" si="82"/>
        <v>1</v>
      </c>
      <c r="G5305">
        <f>INDEX(Seat!E:E,MATCH(SeatReservations!C5305,Seat!A:A,0))</f>
        <v>0</v>
      </c>
    </row>
    <row r="5306" spans="1:7" x14ac:dyDescent="0.25">
      <c r="A5306">
        <v>5305</v>
      </c>
      <c r="B5306">
        <v>2723</v>
      </c>
      <c r="C5306">
        <v>260</v>
      </c>
      <c r="D5306">
        <f>INDEX(Reservations[Hall (won''t be transferred to database)],MATCH(SeatReservations[[#This Row],[Reservation]],Reservations[Id],0))</f>
        <v>2</v>
      </c>
      <c r="E5306">
        <f>INDEX(Reservations[Screening],MATCH(SeatReservations[[#This Row],[Reservation]],Reservations[Id],0))</f>
        <v>711</v>
      </c>
      <c r="F5306">
        <f t="shared" si="82"/>
        <v>1</v>
      </c>
      <c r="G5306">
        <f>INDEX(Seat!E:E,MATCH(SeatReservations!C5306,Seat!A:A,0))</f>
        <v>0</v>
      </c>
    </row>
    <row r="5307" spans="1:7" x14ac:dyDescent="0.25">
      <c r="A5307">
        <v>5306</v>
      </c>
      <c r="B5307">
        <v>1408</v>
      </c>
      <c r="C5307">
        <v>1398</v>
      </c>
      <c r="D5307">
        <f>INDEX(Reservations[Hall (won''t be transferred to database)],MATCH(SeatReservations[[#This Row],[Reservation]],Reservations[Id],0))</f>
        <v>10</v>
      </c>
      <c r="E5307">
        <f>INDEX(Reservations[Screening],MATCH(SeatReservations[[#This Row],[Reservation]],Reservations[Id],0))</f>
        <v>271</v>
      </c>
      <c r="F5307">
        <f t="shared" si="82"/>
        <v>1</v>
      </c>
      <c r="G5307">
        <f>INDEX(Seat!E:E,MATCH(SeatReservations!C5307,Seat!A:A,0))</f>
        <v>0</v>
      </c>
    </row>
    <row r="5308" spans="1:7" x14ac:dyDescent="0.25">
      <c r="A5308">
        <v>5307</v>
      </c>
      <c r="B5308">
        <v>1870</v>
      </c>
      <c r="C5308">
        <v>1055</v>
      </c>
      <c r="D5308">
        <f>INDEX(Reservations[Hall (won''t be transferred to database)],MATCH(SeatReservations[[#This Row],[Reservation]],Reservations[Id],0))</f>
        <v>5</v>
      </c>
      <c r="E5308">
        <f>INDEX(Reservations[Screening],MATCH(SeatReservations[[#This Row],[Reservation]],Reservations[Id],0))</f>
        <v>142</v>
      </c>
      <c r="F5308">
        <f t="shared" si="82"/>
        <v>1</v>
      </c>
      <c r="G5308">
        <f>INDEX(Seat!E:E,MATCH(SeatReservations!C5308,Seat!A:A,0))</f>
        <v>0</v>
      </c>
    </row>
    <row r="5309" spans="1:7" x14ac:dyDescent="0.25">
      <c r="A5309">
        <v>5308</v>
      </c>
      <c r="B5309">
        <v>641</v>
      </c>
      <c r="C5309">
        <v>962</v>
      </c>
      <c r="D5309">
        <f>INDEX(Reservations[Hall (won''t be transferred to database)],MATCH(SeatReservations[[#This Row],[Reservation]],Reservations[Id],0))</f>
        <v>5</v>
      </c>
      <c r="E5309">
        <f>INDEX(Reservations[Screening],MATCH(SeatReservations[[#This Row],[Reservation]],Reservations[Id],0))</f>
        <v>616</v>
      </c>
      <c r="F5309">
        <f t="shared" si="82"/>
        <v>1</v>
      </c>
      <c r="G5309">
        <f>INDEX(Seat!E:E,MATCH(SeatReservations!C5309,Seat!A:A,0))</f>
        <v>0</v>
      </c>
    </row>
    <row r="5310" spans="1:7" x14ac:dyDescent="0.25">
      <c r="A5310">
        <v>5309</v>
      </c>
      <c r="B5310">
        <v>867</v>
      </c>
      <c r="C5310">
        <v>16</v>
      </c>
      <c r="D5310">
        <f>INDEX(Reservations[Hall (won''t be transferred to database)],MATCH(SeatReservations[[#This Row],[Reservation]],Reservations[Id],0))</f>
        <v>1</v>
      </c>
      <c r="E5310">
        <f>INDEX(Reservations[Screening],MATCH(SeatReservations[[#This Row],[Reservation]],Reservations[Id],0))</f>
        <v>688</v>
      </c>
      <c r="F5310">
        <f t="shared" si="82"/>
        <v>1</v>
      </c>
      <c r="G5310">
        <f>INDEX(Seat!E:E,MATCH(SeatReservations!C5310,Seat!A:A,0))</f>
        <v>0</v>
      </c>
    </row>
    <row r="5311" spans="1:7" x14ac:dyDescent="0.25">
      <c r="A5311">
        <v>5310</v>
      </c>
      <c r="B5311">
        <v>1211</v>
      </c>
      <c r="C5311">
        <v>1</v>
      </c>
      <c r="D5311">
        <f>INDEX(Reservations[Hall (won''t be transferred to database)],MATCH(SeatReservations[[#This Row],[Reservation]],Reservations[Id],0))</f>
        <v>1</v>
      </c>
      <c r="E5311">
        <f>INDEX(Reservations[Screening],MATCH(SeatReservations[[#This Row],[Reservation]],Reservations[Id],0))</f>
        <v>175</v>
      </c>
      <c r="F5311">
        <f t="shared" si="82"/>
        <v>1</v>
      </c>
      <c r="G5311">
        <f>INDEX(Seat!E:E,MATCH(SeatReservations!C5311,Seat!A:A,0))</f>
        <v>0</v>
      </c>
    </row>
    <row r="5312" spans="1:7" x14ac:dyDescent="0.25">
      <c r="A5312">
        <v>5311</v>
      </c>
      <c r="B5312">
        <v>2605</v>
      </c>
      <c r="C5312">
        <v>1268</v>
      </c>
      <c r="D5312">
        <f>INDEX(Reservations[Hall (won''t be transferred to database)],MATCH(SeatReservations[[#This Row],[Reservation]],Reservations[Id],0))</f>
        <v>8</v>
      </c>
      <c r="E5312">
        <f>INDEX(Reservations[Screening],MATCH(SeatReservations[[#This Row],[Reservation]],Reservations[Id],0))</f>
        <v>601</v>
      </c>
      <c r="F5312">
        <f t="shared" si="82"/>
        <v>1</v>
      </c>
      <c r="G5312">
        <f>INDEX(Seat!E:E,MATCH(SeatReservations!C5312,Seat!A:A,0))</f>
        <v>0</v>
      </c>
    </row>
    <row r="5313" spans="1:7" x14ac:dyDescent="0.25">
      <c r="A5313">
        <v>5312</v>
      </c>
      <c r="B5313">
        <v>32</v>
      </c>
      <c r="C5313">
        <v>1078</v>
      </c>
      <c r="D5313">
        <f>INDEX(Reservations[Hall (won''t be transferred to database)],MATCH(SeatReservations[[#This Row],[Reservation]],Reservations[Id],0))</f>
        <v>6</v>
      </c>
      <c r="E5313">
        <f>INDEX(Reservations[Screening],MATCH(SeatReservations[[#This Row],[Reservation]],Reservations[Id],0))</f>
        <v>716</v>
      </c>
      <c r="F5313">
        <f t="shared" si="82"/>
        <v>1</v>
      </c>
      <c r="G5313">
        <f>INDEX(Seat!E:E,MATCH(SeatReservations!C5313,Seat!A:A,0))</f>
        <v>0</v>
      </c>
    </row>
    <row r="5314" spans="1:7" x14ac:dyDescent="0.25">
      <c r="A5314">
        <v>5313</v>
      </c>
      <c r="B5314">
        <v>69</v>
      </c>
      <c r="C5314">
        <v>725</v>
      </c>
      <c r="D5314">
        <f>INDEX(Reservations[Hall (won''t be transferred to database)],MATCH(SeatReservations[[#This Row],[Reservation]],Reservations[Id],0))</f>
        <v>4</v>
      </c>
      <c r="E5314">
        <f>INDEX(Reservations[Screening],MATCH(SeatReservations[[#This Row],[Reservation]],Reservations[Id],0))</f>
        <v>631</v>
      </c>
      <c r="F5314">
        <f t="shared" ref="F5314:F5377" si="83">COUNTIFS($E$1:$E$15894,E5314,$C$1:$C$15894,C5314)</f>
        <v>1</v>
      </c>
      <c r="G5314">
        <f>INDEX(Seat!E:E,MATCH(SeatReservations!C5314,Seat!A:A,0))</f>
        <v>0</v>
      </c>
    </row>
    <row r="5315" spans="1:7" x14ac:dyDescent="0.25">
      <c r="A5315">
        <v>5314</v>
      </c>
      <c r="B5315">
        <v>549</v>
      </c>
      <c r="C5315">
        <v>793</v>
      </c>
      <c r="D5315">
        <f>INDEX(Reservations[Hall (won''t be transferred to database)],MATCH(SeatReservations[[#This Row],[Reservation]],Reservations[Id],0))</f>
        <v>4</v>
      </c>
      <c r="E5315">
        <f>INDEX(Reservations[Screening],MATCH(SeatReservations[[#This Row],[Reservation]],Reservations[Id],0))</f>
        <v>803</v>
      </c>
      <c r="F5315">
        <f t="shared" si="83"/>
        <v>1</v>
      </c>
      <c r="G5315">
        <f>INDEX(Seat!E:E,MATCH(SeatReservations!C5315,Seat!A:A,0))</f>
        <v>0</v>
      </c>
    </row>
    <row r="5316" spans="1:7" x14ac:dyDescent="0.25">
      <c r="A5316">
        <v>5315</v>
      </c>
      <c r="B5316">
        <v>1189</v>
      </c>
      <c r="C5316">
        <v>1413</v>
      </c>
      <c r="D5316">
        <f>INDEX(Reservations[Hall (won''t be transferred to database)],MATCH(SeatReservations[[#This Row],[Reservation]],Reservations[Id],0))</f>
        <v>10</v>
      </c>
      <c r="E5316">
        <f>INDEX(Reservations[Screening],MATCH(SeatReservations[[#This Row],[Reservation]],Reservations[Id],0))</f>
        <v>291</v>
      </c>
      <c r="F5316">
        <f t="shared" si="83"/>
        <v>2</v>
      </c>
      <c r="G5316">
        <f>INDEX(Seat!E:E,MATCH(SeatReservations!C5316,Seat!A:A,0))</f>
        <v>0</v>
      </c>
    </row>
    <row r="5317" spans="1:7" x14ac:dyDescent="0.25">
      <c r="A5317">
        <v>5316</v>
      </c>
      <c r="B5317">
        <v>519</v>
      </c>
      <c r="C5317">
        <v>1382</v>
      </c>
      <c r="D5317">
        <f>INDEX(Reservations[Hall (won''t be transferred to database)],MATCH(SeatReservations[[#This Row],[Reservation]],Reservations[Id],0))</f>
        <v>10</v>
      </c>
      <c r="E5317">
        <f>INDEX(Reservations[Screening],MATCH(SeatReservations[[#This Row],[Reservation]],Reservations[Id],0))</f>
        <v>692</v>
      </c>
      <c r="F5317">
        <f t="shared" si="83"/>
        <v>1</v>
      </c>
      <c r="G5317">
        <f>INDEX(Seat!E:E,MATCH(SeatReservations!C5317,Seat!A:A,0))</f>
        <v>0</v>
      </c>
    </row>
    <row r="5318" spans="1:7" x14ac:dyDescent="0.25">
      <c r="A5318">
        <v>5317</v>
      </c>
      <c r="B5318">
        <v>1839</v>
      </c>
      <c r="C5318">
        <v>1066</v>
      </c>
      <c r="D5318">
        <f>INDEX(Reservations[Hall (won''t be transferred to database)],MATCH(SeatReservations[[#This Row],[Reservation]],Reservations[Id],0))</f>
        <v>6</v>
      </c>
      <c r="E5318">
        <f>INDEX(Reservations[Screening],MATCH(SeatReservations[[#This Row],[Reservation]],Reservations[Id],0))</f>
        <v>77</v>
      </c>
      <c r="F5318">
        <f t="shared" si="83"/>
        <v>1</v>
      </c>
      <c r="G5318">
        <f>INDEX(Seat!E:E,MATCH(SeatReservations!C5318,Seat!A:A,0))</f>
        <v>0</v>
      </c>
    </row>
    <row r="5319" spans="1:7" x14ac:dyDescent="0.25">
      <c r="A5319">
        <v>5318</v>
      </c>
      <c r="B5319">
        <v>2313</v>
      </c>
      <c r="C5319">
        <v>1392</v>
      </c>
      <c r="D5319">
        <f>INDEX(Reservations[Hall (won''t be transferred to database)],MATCH(SeatReservations[[#This Row],[Reservation]],Reservations[Id],0))</f>
        <v>10</v>
      </c>
      <c r="E5319">
        <f>INDEX(Reservations[Screening],MATCH(SeatReservations[[#This Row],[Reservation]],Reservations[Id],0))</f>
        <v>667</v>
      </c>
      <c r="F5319">
        <f t="shared" si="83"/>
        <v>1</v>
      </c>
      <c r="G5319">
        <f>INDEX(Seat!E:E,MATCH(SeatReservations!C5319,Seat!A:A,0))</f>
        <v>0</v>
      </c>
    </row>
    <row r="5320" spans="1:7" x14ac:dyDescent="0.25">
      <c r="A5320">
        <v>5319</v>
      </c>
      <c r="B5320">
        <v>726</v>
      </c>
      <c r="C5320">
        <v>1392</v>
      </c>
      <c r="D5320">
        <f>INDEX(Reservations[Hall (won''t be transferred to database)],MATCH(SeatReservations[[#This Row],[Reservation]],Reservations[Id],0))</f>
        <v>10</v>
      </c>
      <c r="E5320">
        <f>INDEX(Reservations[Screening],MATCH(SeatReservations[[#This Row],[Reservation]],Reservations[Id],0))</f>
        <v>699</v>
      </c>
      <c r="F5320">
        <f t="shared" si="83"/>
        <v>1</v>
      </c>
      <c r="G5320">
        <f>INDEX(Seat!E:E,MATCH(SeatReservations!C5320,Seat!A:A,0))</f>
        <v>0</v>
      </c>
    </row>
    <row r="5321" spans="1:7" x14ac:dyDescent="0.25">
      <c r="A5321">
        <v>5320</v>
      </c>
      <c r="B5321">
        <v>751</v>
      </c>
      <c r="C5321">
        <v>1297</v>
      </c>
      <c r="D5321">
        <f>INDEX(Reservations[Hall (won''t be transferred to database)],MATCH(SeatReservations[[#This Row],[Reservation]],Reservations[Id],0))</f>
        <v>8</v>
      </c>
      <c r="E5321">
        <f>INDEX(Reservations[Screening],MATCH(SeatReservations[[#This Row],[Reservation]],Reservations[Id],0))</f>
        <v>841</v>
      </c>
      <c r="F5321">
        <f t="shared" si="83"/>
        <v>3</v>
      </c>
      <c r="G5321">
        <f>INDEX(Seat!E:E,MATCH(SeatReservations!C5321,Seat!A:A,0))</f>
        <v>0</v>
      </c>
    </row>
    <row r="5322" spans="1:7" x14ac:dyDescent="0.25">
      <c r="A5322">
        <v>5321</v>
      </c>
      <c r="B5322">
        <v>1738</v>
      </c>
      <c r="C5322">
        <v>1406</v>
      </c>
      <c r="D5322">
        <f>INDEX(Reservations[Hall (won''t be transferred to database)],MATCH(SeatReservations[[#This Row],[Reservation]],Reservations[Id],0))</f>
        <v>10</v>
      </c>
      <c r="E5322">
        <f>INDEX(Reservations[Screening],MATCH(SeatReservations[[#This Row],[Reservation]],Reservations[Id],0))</f>
        <v>9</v>
      </c>
      <c r="F5322">
        <f t="shared" si="83"/>
        <v>1</v>
      </c>
      <c r="G5322">
        <f>INDEX(Seat!E:E,MATCH(SeatReservations!C5322,Seat!A:A,0))</f>
        <v>0</v>
      </c>
    </row>
    <row r="5323" spans="1:7" x14ac:dyDescent="0.25">
      <c r="A5323">
        <v>5322</v>
      </c>
      <c r="B5323">
        <v>789</v>
      </c>
      <c r="C5323">
        <v>1059</v>
      </c>
      <c r="D5323">
        <f>INDEX(Reservations[Hall (won''t be transferred to database)],MATCH(SeatReservations[[#This Row],[Reservation]],Reservations[Id],0))</f>
        <v>5</v>
      </c>
      <c r="E5323">
        <f>INDEX(Reservations[Screening],MATCH(SeatReservations[[#This Row],[Reservation]],Reservations[Id],0))</f>
        <v>718</v>
      </c>
      <c r="F5323">
        <f t="shared" si="83"/>
        <v>1</v>
      </c>
      <c r="G5323">
        <f>INDEX(Seat!E:E,MATCH(SeatReservations!C5323,Seat!A:A,0))</f>
        <v>0</v>
      </c>
    </row>
    <row r="5324" spans="1:7" x14ac:dyDescent="0.25">
      <c r="A5324">
        <v>5323</v>
      </c>
      <c r="B5324">
        <v>1771</v>
      </c>
      <c r="C5324">
        <v>1361</v>
      </c>
      <c r="D5324">
        <f>INDEX(Reservations[Hall (won''t be transferred to database)],MATCH(SeatReservations[[#This Row],[Reservation]],Reservations[Id],0))</f>
        <v>9</v>
      </c>
      <c r="E5324">
        <f>INDEX(Reservations[Screening],MATCH(SeatReservations[[#This Row],[Reservation]],Reservations[Id],0))</f>
        <v>214</v>
      </c>
      <c r="F5324">
        <f t="shared" si="83"/>
        <v>2</v>
      </c>
      <c r="G5324">
        <f>INDEX(Seat!E:E,MATCH(SeatReservations!C5324,Seat!A:A,0))</f>
        <v>0</v>
      </c>
    </row>
    <row r="5325" spans="1:7" x14ac:dyDescent="0.25">
      <c r="A5325">
        <v>5324</v>
      </c>
      <c r="B5325">
        <v>1041</v>
      </c>
      <c r="C5325">
        <v>1399</v>
      </c>
      <c r="D5325">
        <f>INDEX(Reservations[Hall (won''t be transferred to database)],MATCH(SeatReservations[[#This Row],[Reservation]],Reservations[Id],0))</f>
        <v>10</v>
      </c>
      <c r="E5325">
        <f>INDEX(Reservations[Screening],MATCH(SeatReservations[[#This Row],[Reservation]],Reservations[Id],0))</f>
        <v>86</v>
      </c>
      <c r="F5325">
        <f t="shared" si="83"/>
        <v>1</v>
      </c>
      <c r="G5325">
        <f>INDEX(Seat!E:E,MATCH(SeatReservations!C5325,Seat!A:A,0))</f>
        <v>0</v>
      </c>
    </row>
    <row r="5326" spans="1:7" x14ac:dyDescent="0.25">
      <c r="A5326">
        <v>5325</v>
      </c>
      <c r="B5326">
        <v>1984</v>
      </c>
      <c r="C5326">
        <v>618</v>
      </c>
      <c r="D5326">
        <f>INDEX(Reservations[Hall (won''t be transferred to database)],MATCH(SeatReservations[[#This Row],[Reservation]],Reservations[Id],0))</f>
        <v>3</v>
      </c>
      <c r="E5326">
        <f>INDEX(Reservations[Screening],MATCH(SeatReservations[[#This Row],[Reservation]],Reservations[Id],0))</f>
        <v>276</v>
      </c>
      <c r="F5326">
        <f t="shared" si="83"/>
        <v>1</v>
      </c>
      <c r="G5326">
        <f>INDEX(Seat!E:E,MATCH(SeatReservations!C5326,Seat!A:A,0))</f>
        <v>0</v>
      </c>
    </row>
    <row r="5327" spans="1:7" x14ac:dyDescent="0.25">
      <c r="A5327">
        <v>5326</v>
      </c>
      <c r="B5327">
        <v>1239</v>
      </c>
      <c r="C5327">
        <v>586</v>
      </c>
      <c r="D5327">
        <f>INDEX(Reservations[Hall (won''t be transferred to database)],MATCH(SeatReservations[[#This Row],[Reservation]],Reservations[Id],0))</f>
        <v>3</v>
      </c>
      <c r="E5327">
        <f>INDEX(Reservations[Screening],MATCH(SeatReservations[[#This Row],[Reservation]],Reservations[Id],0))</f>
        <v>268</v>
      </c>
      <c r="F5327">
        <f t="shared" si="83"/>
        <v>1</v>
      </c>
      <c r="G5327">
        <f>INDEX(Seat!E:E,MATCH(SeatReservations!C5327,Seat!A:A,0))</f>
        <v>0</v>
      </c>
    </row>
    <row r="5328" spans="1:7" x14ac:dyDescent="0.25">
      <c r="A5328">
        <v>5327</v>
      </c>
      <c r="B5328">
        <v>2090</v>
      </c>
      <c r="C5328">
        <v>1136</v>
      </c>
      <c r="D5328">
        <f>INDEX(Reservations[Hall (won''t be transferred to database)],MATCH(SeatReservations[[#This Row],[Reservation]],Reservations[Id],0))</f>
        <v>6</v>
      </c>
      <c r="E5328">
        <f>INDEX(Reservations[Screening],MATCH(SeatReservations[[#This Row],[Reservation]],Reservations[Id],0))</f>
        <v>702</v>
      </c>
      <c r="F5328">
        <f t="shared" si="83"/>
        <v>2</v>
      </c>
      <c r="G5328">
        <f>INDEX(Seat!E:E,MATCH(SeatReservations!C5328,Seat!A:A,0))</f>
        <v>0</v>
      </c>
    </row>
    <row r="5329" spans="1:7" x14ac:dyDescent="0.25">
      <c r="A5329">
        <v>5328</v>
      </c>
      <c r="B5329">
        <v>594</v>
      </c>
      <c r="C5329">
        <v>23</v>
      </c>
      <c r="D5329">
        <f>INDEX(Reservations[Hall (won''t be transferred to database)],MATCH(SeatReservations[[#This Row],[Reservation]],Reservations[Id],0))</f>
        <v>1</v>
      </c>
      <c r="E5329">
        <f>INDEX(Reservations[Screening],MATCH(SeatReservations[[#This Row],[Reservation]],Reservations[Id],0))</f>
        <v>642</v>
      </c>
      <c r="F5329">
        <f t="shared" si="83"/>
        <v>1</v>
      </c>
      <c r="G5329">
        <f>INDEX(Seat!E:E,MATCH(SeatReservations!C5329,Seat!A:A,0))</f>
        <v>0</v>
      </c>
    </row>
    <row r="5330" spans="1:7" x14ac:dyDescent="0.25">
      <c r="A5330">
        <v>5329</v>
      </c>
      <c r="B5330">
        <v>447</v>
      </c>
      <c r="C5330">
        <v>130</v>
      </c>
      <c r="D5330">
        <f>INDEX(Reservations[Hall (won''t be transferred to database)],MATCH(SeatReservations[[#This Row],[Reservation]],Reservations[Id],0))</f>
        <v>1</v>
      </c>
      <c r="E5330">
        <f>INDEX(Reservations[Screening],MATCH(SeatReservations[[#This Row],[Reservation]],Reservations[Id],0))</f>
        <v>765</v>
      </c>
      <c r="F5330">
        <f t="shared" si="83"/>
        <v>1</v>
      </c>
      <c r="G5330">
        <f>INDEX(Seat!E:E,MATCH(SeatReservations!C5330,Seat!A:A,0))</f>
        <v>0</v>
      </c>
    </row>
    <row r="5331" spans="1:7" x14ac:dyDescent="0.25">
      <c r="A5331">
        <v>5330</v>
      </c>
      <c r="B5331">
        <v>922</v>
      </c>
      <c r="C5331">
        <v>1153</v>
      </c>
      <c r="D5331">
        <f>INDEX(Reservations[Hall (won''t be transferred to database)],MATCH(SeatReservations[[#This Row],[Reservation]],Reservations[Id],0))</f>
        <v>6</v>
      </c>
      <c r="E5331">
        <f>INDEX(Reservations[Screening],MATCH(SeatReservations[[#This Row],[Reservation]],Reservations[Id],0))</f>
        <v>703</v>
      </c>
      <c r="F5331">
        <f t="shared" si="83"/>
        <v>1</v>
      </c>
      <c r="G5331">
        <f>INDEX(Seat!E:E,MATCH(SeatReservations!C5331,Seat!A:A,0))</f>
        <v>0</v>
      </c>
    </row>
    <row r="5332" spans="1:7" x14ac:dyDescent="0.25">
      <c r="A5332">
        <v>5331</v>
      </c>
      <c r="B5332">
        <v>1413</v>
      </c>
      <c r="C5332">
        <v>344</v>
      </c>
      <c r="D5332">
        <f>INDEX(Reservations[Hall (won''t be transferred to database)],MATCH(SeatReservations[[#This Row],[Reservation]],Reservations[Id],0))</f>
        <v>2</v>
      </c>
      <c r="E5332">
        <f>INDEX(Reservations[Screening],MATCH(SeatReservations[[#This Row],[Reservation]],Reservations[Id],0))</f>
        <v>243</v>
      </c>
      <c r="F5332">
        <f t="shared" si="83"/>
        <v>1</v>
      </c>
      <c r="G5332">
        <f>INDEX(Seat!E:E,MATCH(SeatReservations!C5332,Seat!A:A,0))</f>
        <v>0</v>
      </c>
    </row>
    <row r="5333" spans="1:7" x14ac:dyDescent="0.25">
      <c r="A5333">
        <v>5332</v>
      </c>
      <c r="B5333">
        <v>2909</v>
      </c>
      <c r="C5333">
        <v>1110</v>
      </c>
      <c r="D5333">
        <f>INDEX(Reservations[Hall (won''t be transferred to database)],MATCH(SeatReservations[[#This Row],[Reservation]],Reservations[Id],0))</f>
        <v>6</v>
      </c>
      <c r="E5333">
        <f>INDEX(Reservations[Screening],MATCH(SeatReservations[[#This Row],[Reservation]],Reservations[Id],0))</f>
        <v>624</v>
      </c>
      <c r="F5333">
        <f t="shared" si="83"/>
        <v>1</v>
      </c>
      <c r="G5333">
        <f>INDEX(Seat!E:E,MATCH(SeatReservations!C5333,Seat!A:A,0))</f>
        <v>0</v>
      </c>
    </row>
    <row r="5334" spans="1:7" x14ac:dyDescent="0.25">
      <c r="A5334">
        <v>5333</v>
      </c>
      <c r="B5334">
        <v>2181</v>
      </c>
      <c r="C5334">
        <v>1390</v>
      </c>
      <c r="D5334">
        <f>INDEX(Reservations[Hall (won''t be transferred to database)],MATCH(SeatReservations[[#This Row],[Reservation]],Reservations[Id],0))</f>
        <v>10</v>
      </c>
      <c r="E5334">
        <f>INDEX(Reservations[Screening],MATCH(SeatReservations[[#This Row],[Reservation]],Reservations[Id],0))</f>
        <v>644</v>
      </c>
      <c r="F5334">
        <f t="shared" si="83"/>
        <v>3</v>
      </c>
      <c r="G5334">
        <f>INDEX(Seat!E:E,MATCH(SeatReservations!C5334,Seat!A:A,0))</f>
        <v>0</v>
      </c>
    </row>
    <row r="5335" spans="1:7" x14ac:dyDescent="0.25">
      <c r="A5335">
        <v>5334</v>
      </c>
      <c r="B5335">
        <v>302</v>
      </c>
      <c r="C5335">
        <v>768</v>
      </c>
      <c r="D5335">
        <f>INDEX(Reservations[Hall (won''t be transferred to database)],MATCH(SeatReservations[[#This Row],[Reservation]],Reservations[Id],0))</f>
        <v>4</v>
      </c>
      <c r="E5335">
        <f>INDEX(Reservations[Screening],MATCH(SeatReservations[[#This Row],[Reservation]],Reservations[Id],0))</f>
        <v>800</v>
      </c>
      <c r="F5335">
        <f t="shared" si="83"/>
        <v>1</v>
      </c>
      <c r="G5335">
        <f>INDEX(Seat!E:E,MATCH(SeatReservations!C5335,Seat!A:A,0))</f>
        <v>0</v>
      </c>
    </row>
    <row r="5336" spans="1:7" x14ac:dyDescent="0.25">
      <c r="A5336">
        <v>5335</v>
      </c>
      <c r="B5336">
        <v>96</v>
      </c>
      <c r="C5336">
        <v>997</v>
      </c>
      <c r="D5336">
        <f>INDEX(Reservations[Hall (won''t be transferred to database)],MATCH(SeatReservations[[#This Row],[Reservation]],Reservations[Id],0))</f>
        <v>5</v>
      </c>
      <c r="E5336">
        <f>INDEX(Reservations[Screening],MATCH(SeatReservations[[#This Row],[Reservation]],Reservations[Id],0))</f>
        <v>640</v>
      </c>
      <c r="F5336">
        <f t="shared" si="83"/>
        <v>1</v>
      </c>
      <c r="G5336">
        <f>INDEX(Seat!E:E,MATCH(SeatReservations!C5336,Seat!A:A,0))</f>
        <v>0</v>
      </c>
    </row>
    <row r="5337" spans="1:7" x14ac:dyDescent="0.25">
      <c r="A5337">
        <v>5336</v>
      </c>
      <c r="B5337">
        <v>2371</v>
      </c>
      <c r="C5337">
        <v>984</v>
      </c>
      <c r="D5337">
        <f>INDEX(Reservations[Hall (won''t be transferred to database)],MATCH(SeatReservations[[#This Row],[Reservation]],Reservations[Id],0))</f>
        <v>5</v>
      </c>
      <c r="E5337">
        <f>INDEX(Reservations[Screening],MATCH(SeatReservations[[#This Row],[Reservation]],Reservations[Id],0))</f>
        <v>718</v>
      </c>
      <c r="F5337">
        <f t="shared" si="83"/>
        <v>1</v>
      </c>
      <c r="G5337">
        <f>INDEX(Seat!E:E,MATCH(SeatReservations!C5337,Seat!A:A,0))</f>
        <v>0</v>
      </c>
    </row>
    <row r="5338" spans="1:7" x14ac:dyDescent="0.25">
      <c r="A5338">
        <v>5337</v>
      </c>
      <c r="B5338">
        <v>1352</v>
      </c>
      <c r="C5338">
        <v>1</v>
      </c>
      <c r="D5338">
        <f>INDEX(Reservations[Hall (won''t be transferred to database)],MATCH(SeatReservations[[#This Row],[Reservation]],Reservations[Id],0))</f>
        <v>1</v>
      </c>
      <c r="E5338">
        <f>INDEX(Reservations[Screening],MATCH(SeatReservations[[#This Row],[Reservation]],Reservations[Id],0))</f>
        <v>192</v>
      </c>
      <c r="F5338">
        <f t="shared" si="83"/>
        <v>1</v>
      </c>
      <c r="G5338">
        <f>INDEX(Seat!E:E,MATCH(SeatReservations!C5338,Seat!A:A,0))</f>
        <v>0</v>
      </c>
    </row>
    <row r="5339" spans="1:7" x14ac:dyDescent="0.25">
      <c r="A5339">
        <v>5338</v>
      </c>
      <c r="B5339">
        <v>186</v>
      </c>
      <c r="C5339">
        <v>644</v>
      </c>
      <c r="D5339">
        <f>INDEX(Reservations[Hall (won''t be transferred to database)],MATCH(SeatReservations[[#This Row],[Reservation]],Reservations[Id],0))</f>
        <v>3</v>
      </c>
      <c r="E5339">
        <f>INDEX(Reservations[Screening],MATCH(SeatReservations[[#This Row],[Reservation]],Reservations[Id],0))</f>
        <v>612</v>
      </c>
      <c r="F5339">
        <f t="shared" si="83"/>
        <v>1</v>
      </c>
      <c r="G5339">
        <f>INDEX(Seat!E:E,MATCH(SeatReservations!C5339,Seat!A:A,0))</f>
        <v>0</v>
      </c>
    </row>
    <row r="5340" spans="1:7" x14ac:dyDescent="0.25">
      <c r="A5340">
        <v>5339</v>
      </c>
      <c r="B5340">
        <v>2199</v>
      </c>
      <c r="C5340">
        <v>813</v>
      </c>
      <c r="D5340">
        <f>INDEX(Reservations[Hall (won''t be transferred to database)],MATCH(SeatReservations[[#This Row],[Reservation]],Reservations[Id],0))</f>
        <v>4</v>
      </c>
      <c r="E5340">
        <f>INDEX(Reservations[Screening],MATCH(SeatReservations[[#This Row],[Reservation]],Reservations[Id],0))</f>
        <v>708</v>
      </c>
      <c r="F5340">
        <f t="shared" si="83"/>
        <v>1</v>
      </c>
      <c r="G5340">
        <f>INDEX(Seat!E:E,MATCH(SeatReservations!C5340,Seat!A:A,0))</f>
        <v>0</v>
      </c>
    </row>
    <row r="5341" spans="1:7" x14ac:dyDescent="0.25">
      <c r="A5341">
        <v>5340</v>
      </c>
      <c r="B5341">
        <v>2317</v>
      </c>
      <c r="C5341">
        <v>1426</v>
      </c>
      <c r="D5341">
        <f>INDEX(Reservations[Hall (won''t be transferred to database)],MATCH(SeatReservations[[#This Row],[Reservation]],Reservations[Id],0))</f>
        <v>10</v>
      </c>
      <c r="E5341">
        <f>INDEX(Reservations[Screening],MATCH(SeatReservations[[#This Row],[Reservation]],Reservations[Id],0))</f>
        <v>676</v>
      </c>
      <c r="F5341">
        <f t="shared" si="83"/>
        <v>1</v>
      </c>
      <c r="G5341">
        <f>INDEX(Seat!E:E,MATCH(SeatReservations!C5341,Seat!A:A,0))</f>
        <v>0</v>
      </c>
    </row>
    <row r="5342" spans="1:7" x14ac:dyDescent="0.25">
      <c r="A5342">
        <v>5341</v>
      </c>
      <c r="B5342">
        <v>80</v>
      </c>
      <c r="C5342">
        <v>993</v>
      </c>
      <c r="D5342">
        <f>INDEX(Reservations[Hall (won''t be transferred to database)],MATCH(SeatReservations[[#This Row],[Reservation]],Reservations[Id],0))</f>
        <v>5</v>
      </c>
      <c r="E5342">
        <f>INDEX(Reservations[Screening],MATCH(SeatReservations[[#This Row],[Reservation]],Reservations[Id],0))</f>
        <v>806</v>
      </c>
      <c r="F5342">
        <f t="shared" si="83"/>
        <v>1</v>
      </c>
      <c r="G5342">
        <f>INDEX(Seat!E:E,MATCH(SeatReservations!C5342,Seat!A:A,0))</f>
        <v>0</v>
      </c>
    </row>
    <row r="5343" spans="1:7" x14ac:dyDescent="0.25">
      <c r="A5343">
        <v>5342</v>
      </c>
      <c r="B5343">
        <v>2772</v>
      </c>
      <c r="C5343">
        <v>1152</v>
      </c>
      <c r="D5343">
        <f>INDEX(Reservations[Hall (won''t be transferred to database)],MATCH(SeatReservations[[#This Row],[Reservation]],Reservations[Id],0))</f>
        <v>6</v>
      </c>
      <c r="E5343">
        <f>INDEX(Reservations[Screening],MATCH(SeatReservations[[#This Row],[Reservation]],Reservations[Id],0))</f>
        <v>831</v>
      </c>
      <c r="F5343">
        <f t="shared" si="83"/>
        <v>2</v>
      </c>
      <c r="G5343">
        <f>INDEX(Seat!E:E,MATCH(SeatReservations!C5343,Seat!A:A,0))</f>
        <v>0</v>
      </c>
    </row>
    <row r="5344" spans="1:7" x14ac:dyDescent="0.25">
      <c r="A5344">
        <v>5343</v>
      </c>
      <c r="B5344">
        <v>1547</v>
      </c>
      <c r="C5344">
        <v>374</v>
      </c>
      <c r="D5344">
        <f>INDEX(Reservations[Hall (won''t be transferred to database)],MATCH(SeatReservations[[#This Row],[Reservation]],Reservations[Id],0))</f>
        <v>2</v>
      </c>
      <c r="E5344">
        <f>INDEX(Reservations[Screening],MATCH(SeatReservations[[#This Row],[Reservation]],Reservations[Id],0))</f>
        <v>223</v>
      </c>
      <c r="F5344">
        <f t="shared" si="83"/>
        <v>1</v>
      </c>
      <c r="G5344">
        <f>INDEX(Seat!E:E,MATCH(SeatReservations!C5344,Seat!A:A,0))</f>
        <v>0</v>
      </c>
    </row>
    <row r="5345" spans="1:7" x14ac:dyDescent="0.25">
      <c r="A5345">
        <v>5344</v>
      </c>
      <c r="B5345">
        <v>1077</v>
      </c>
      <c r="C5345">
        <v>1301</v>
      </c>
      <c r="D5345">
        <f>INDEX(Reservations[Hall (won''t be transferred to database)],MATCH(SeatReservations[[#This Row],[Reservation]],Reservations[Id],0))</f>
        <v>8</v>
      </c>
      <c r="E5345">
        <f>INDEX(Reservations[Screening],MATCH(SeatReservations[[#This Row],[Reservation]],Reservations[Id],0))</f>
        <v>161</v>
      </c>
      <c r="F5345">
        <f t="shared" si="83"/>
        <v>1</v>
      </c>
      <c r="G5345">
        <f>INDEX(Seat!E:E,MATCH(SeatReservations!C5345,Seat!A:A,0))</f>
        <v>0</v>
      </c>
    </row>
    <row r="5346" spans="1:7" x14ac:dyDescent="0.25">
      <c r="A5346">
        <v>5345</v>
      </c>
      <c r="B5346">
        <v>2804</v>
      </c>
      <c r="C5346">
        <v>1115</v>
      </c>
      <c r="D5346">
        <f>INDEX(Reservations[Hall (won''t be transferred to database)],MATCH(SeatReservations[[#This Row],[Reservation]],Reservations[Id],0))</f>
        <v>6</v>
      </c>
      <c r="E5346">
        <f>INDEX(Reservations[Screening],MATCH(SeatReservations[[#This Row],[Reservation]],Reservations[Id],0))</f>
        <v>750</v>
      </c>
      <c r="F5346">
        <f t="shared" si="83"/>
        <v>1</v>
      </c>
      <c r="G5346">
        <f>INDEX(Seat!E:E,MATCH(SeatReservations!C5346,Seat!A:A,0))</f>
        <v>0</v>
      </c>
    </row>
    <row r="5347" spans="1:7" x14ac:dyDescent="0.25">
      <c r="A5347">
        <v>5346</v>
      </c>
      <c r="B5347">
        <v>1186</v>
      </c>
      <c r="C5347">
        <v>650</v>
      </c>
      <c r="D5347">
        <f>INDEX(Reservations[Hall (won''t be transferred to database)],MATCH(SeatReservations[[#This Row],[Reservation]],Reservations[Id],0))</f>
        <v>3</v>
      </c>
      <c r="E5347">
        <f>INDEX(Reservations[Screening],MATCH(SeatReservations[[#This Row],[Reservation]],Reservations[Id],0))</f>
        <v>187</v>
      </c>
      <c r="F5347">
        <f t="shared" si="83"/>
        <v>1</v>
      </c>
      <c r="G5347">
        <f>INDEX(Seat!E:E,MATCH(SeatReservations!C5347,Seat!A:A,0))</f>
        <v>0</v>
      </c>
    </row>
    <row r="5348" spans="1:7" x14ac:dyDescent="0.25">
      <c r="A5348">
        <v>5347</v>
      </c>
      <c r="B5348">
        <v>2515</v>
      </c>
      <c r="C5348">
        <v>1173</v>
      </c>
      <c r="D5348">
        <f>INDEX(Reservations[Hall (won''t be transferred to database)],MATCH(SeatReservations[[#This Row],[Reservation]],Reservations[Id],0))</f>
        <v>7</v>
      </c>
      <c r="E5348">
        <f>INDEX(Reservations[Screening],MATCH(SeatReservations[[#This Row],[Reservation]],Reservations[Id],0))</f>
        <v>726</v>
      </c>
      <c r="F5348">
        <f t="shared" si="83"/>
        <v>2</v>
      </c>
      <c r="G5348">
        <f>INDEX(Seat!E:E,MATCH(SeatReservations!C5348,Seat!A:A,0))</f>
        <v>0</v>
      </c>
    </row>
    <row r="5349" spans="1:7" x14ac:dyDescent="0.25">
      <c r="A5349">
        <v>5348</v>
      </c>
      <c r="B5349">
        <v>1327</v>
      </c>
      <c r="C5349">
        <v>11</v>
      </c>
      <c r="D5349">
        <f>INDEX(Reservations[Hall (won''t be transferred to database)],MATCH(SeatReservations[[#This Row],[Reservation]],Reservations[Id],0))</f>
        <v>1</v>
      </c>
      <c r="E5349">
        <f>INDEX(Reservations[Screening],MATCH(SeatReservations[[#This Row],[Reservation]],Reservations[Id],0))</f>
        <v>159</v>
      </c>
      <c r="F5349">
        <f t="shared" si="83"/>
        <v>1</v>
      </c>
      <c r="G5349">
        <f>INDEX(Seat!E:E,MATCH(SeatReservations!C5349,Seat!A:A,0))</f>
        <v>0</v>
      </c>
    </row>
    <row r="5350" spans="1:7" x14ac:dyDescent="0.25">
      <c r="A5350">
        <v>5349</v>
      </c>
      <c r="B5350">
        <v>2592</v>
      </c>
      <c r="C5350">
        <v>17</v>
      </c>
      <c r="D5350">
        <f>INDEX(Reservations[Hall (won''t be transferred to database)],MATCH(SeatReservations[[#This Row],[Reservation]],Reservations[Id],0))</f>
        <v>1</v>
      </c>
      <c r="E5350">
        <f>INDEX(Reservations[Screening],MATCH(SeatReservations[[#This Row],[Reservation]],Reservations[Id],0))</f>
        <v>622</v>
      </c>
      <c r="F5350">
        <f t="shared" si="83"/>
        <v>1</v>
      </c>
      <c r="G5350">
        <f>INDEX(Seat!E:E,MATCH(SeatReservations!C5350,Seat!A:A,0))</f>
        <v>0</v>
      </c>
    </row>
    <row r="5351" spans="1:7" x14ac:dyDescent="0.25">
      <c r="A5351">
        <v>5350</v>
      </c>
      <c r="B5351">
        <v>1170</v>
      </c>
      <c r="C5351">
        <v>404</v>
      </c>
      <c r="D5351">
        <f>INDEX(Reservations[Hall (won''t be transferred to database)],MATCH(SeatReservations[[#This Row],[Reservation]],Reservations[Id],0))</f>
        <v>2</v>
      </c>
      <c r="E5351">
        <f>INDEX(Reservations[Screening],MATCH(SeatReservations[[#This Row],[Reservation]],Reservations[Id],0))</f>
        <v>138</v>
      </c>
      <c r="F5351">
        <f t="shared" si="83"/>
        <v>1</v>
      </c>
      <c r="G5351">
        <f>INDEX(Seat!E:E,MATCH(SeatReservations!C5351,Seat!A:A,0))</f>
        <v>0</v>
      </c>
    </row>
    <row r="5352" spans="1:7" x14ac:dyDescent="0.25">
      <c r="A5352">
        <v>5351</v>
      </c>
      <c r="B5352">
        <v>1080</v>
      </c>
      <c r="C5352">
        <v>1356</v>
      </c>
      <c r="D5352">
        <f>INDEX(Reservations[Hall (won''t be transferred to database)],MATCH(SeatReservations[[#This Row],[Reservation]],Reservations[Id],0))</f>
        <v>9</v>
      </c>
      <c r="E5352">
        <f>INDEX(Reservations[Screening],MATCH(SeatReservations[[#This Row],[Reservation]],Reservations[Id],0))</f>
        <v>287</v>
      </c>
      <c r="F5352">
        <f t="shared" si="83"/>
        <v>1</v>
      </c>
      <c r="G5352">
        <f>INDEX(Seat!E:E,MATCH(SeatReservations!C5352,Seat!A:A,0))</f>
        <v>0</v>
      </c>
    </row>
    <row r="5353" spans="1:7" x14ac:dyDescent="0.25">
      <c r="A5353">
        <v>5352</v>
      </c>
      <c r="B5353">
        <v>512</v>
      </c>
      <c r="C5353">
        <v>963</v>
      </c>
      <c r="D5353">
        <f>INDEX(Reservations[Hall (won''t be transferred to database)],MATCH(SeatReservations[[#This Row],[Reservation]],Reservations[Id],0))</f>
        <v>5</v>
      </c>
      <c r="E5353">
        <f>INDEX(Reservations[Screening],MATCH(SeatReservations[[#This Row],[Reservation]],Reservations[Id],0))</f>
        <v>838</v>
      </c>
      <c r="F5353">
        <f t="shared" si="83"/>
        <v>2</v>
      </c>
      <c r="G5353">
        <f>INDEX(Seat!E:E,MATCH(SeatReservations!C5353,Seat!A:A,0))</f>
        <v>0</v>
      </c>
    </row>
    <row r="5354" spans="1:7" x14ac:dyDescent="0.25">
      <c r="A5354">
        <v>5353</v>
      </c>
      <c r="B5354">
        <v>773</v>
      </c>
      <c r="C5354">
        <v>1304</v>
      </c>
      <c r="D5354">
        <f>INDEX(Reservations[Hall (won''t be transferred to database)],MATCH(SeatReservations[[#This Row],[Reservation]],Reservations[Id],0))</f>
        <v>8</v>
      </c>
      <c r="E5354">
        <f>INDEX(Reservations[Screening],MATCH(SeatReservations[[#This Row],[Reservation]],Reservations[Id],0))</f>
        <v>841</v>
      </c>
      <c r="F5354">
        <f t="shared" si="83"/>
        <v>2</v>
      </c>
      <c r="G5354">
        <f>INDEX(Seat!E:E,MATCH(SeatReservations!C5354,Seat!A:A,0))</f>
        <v>0</v>
      </c>
    </row>
    <row r="5355" spans="1:7" x14ac:dyDescent="0.25">
      <c r="A5355">
        <v>5354</v>
      </c>
      <c r="B5355">
        <v>970</v>
      </c>
      <c r="C5355">
        <v>110</v>
      </c>
      <c r="D5355">
        <f>INDEX(Reservations[Hall (won''t be transferred to database)],MATCH(SeatReservations[[#This Row],[Reservation]],Reservations[Id],0))</f>
        <v>1</v>
      </c>
      <c r="E5355">
        <f>INDEX(Reservations[Screening],MATCH(SeatReservations[[#This Row],[Reservation]],Reservations[Id],0))</f>
        <v>721</v>
      </c>
      <c r="F5355">
        <f t="shared" si="83"/>
        <v>1</v>
      </c>
      <c r="G5355">
        <f>INDEX(Seat!E:E,MATCH(SeatReservations!C5355,Seat!A:A,0))</f>
        <v>0</v>
      </c>
    </row>
    <row r="5356" spans="1:7" x14ac:dyDescent="0.25">
      <c r="A5356">
        <v>5355</v>
      </c>
      <c r="B5356">
        <v>1741</v>
      </c>
      <c r="C5356">
        <v>1061</v>
      </c>
      <c r="D5356">
        <f>INDEX(Reservations[Hall (won''t be transferred to database)],MATCH(SeatReservations[[#This Row],[Reservation]],Reservations[Id],0))</f>
        <v>6</v>
      </c>
      <c r="E5356">
        <f>INDEX(Reservations[Screening],MATCH(SeatReservations[[#This Row],[Reservation]],Reservations[Id],0))</f>
        <v>107</v>
      </c>
      <c r="F5356">
        <f t="shared" si="83"/>
        <v>1</v>
      </c>
      <c r="G5356">
        <f>INDEX(Seat!E:E,MATCH(SeatReservations!C5356,Seat!A:A,0))</f>
        <v>0</v>
      </c>
    </row>
    <row r="5357" spans="1:7" x14ac:dyDescent="0.25">
      <c r="A5357">
        <v>5356</v>
      </c>
      <c r="B5357">
        <v>445</v>
      </c>
      <c r="C5357">
        <v>1408</v>
      </c>
      <c r="D5357">
        <f>INDEX(Reservations[Hall (won''t be transferred to database)],MATCH(SeatReservations[[#This Row],[Reservation]],Reservations[Id],0))</f>
        <v>10</v>
      </c>
      <c r="E5357">
        <f>INDEX(Reservations[Screening],MATCH(SeatReservations[[#This Row],[Reservation]],Reservations[Id],0))</f>
        <v>692</v>
      </c>
      <c r="F5357">
        <f t="shared" si="83"/>
        <v>3</v>
      </c>
      <c r="G5357">
        <f>INDEX(Seat!E:E,MATCH(SeatReservations!C5357,Seat!A:A,0))</f>
        <v>0</v>
      </c>
    </row>
    <row r="5358" spans="1:7" x14ac:dyDescent="0.25">
      <c r="A5358">
        <v>5357</v>
      </c>
      <c r="B5358">
        <v>2814</v>
      </c>
      <c r="C5358">
        <v>203</v>
      </c>
      <c r="D5358">
        <f>INDEX(Reservations[Hall (won''t be transferred to database)],MATCH(SeatReservations[[#This Row],[Reservation]],Reservations[Id],0))</f>
        <v>1</v>
      </c>
      <c r="E5358">
        <f>INDEX(Reservations[Screening],MATCH(SeatReservations[[#This Row],[Reservation]],Reservations[Id],0))</f>
        <v>622</v>
      </c>
      <c r="F5358">
        <f t="shared" si="83"/>
        <v>2</v>
      </c>
      <c r="G5358">
        <f>INDEX(Seat!E:E,MATCH(SeatReservations!C5358,Seat!A:A,0))</f>
        <v>0</v>
      </c>
    </row>
    <row r="5359" spans="1:7" x14ac:dyDescent="0.25">
      <c r="A5359">
        <v>5358</v>
      </c>
      <c r="B5359">
        <v>1378</v>
      </c>
      <c r="C5359">
        <v>1045</v>
      </c>
      <c r="D5359">
        <f>INDEX(Reservations[Hall (won''t be transferred to database)],MATCH(SeatReservations[[#This Row],[Reservation]],Reservations[Id],0))</f>
        <v>5</v>
      </c>
      <c r="E5359">
        <f>INDEX(Reservations[Screening],MATCH(SeatReservations[[#This Row],[Reservation]],Reservations[Id],0))</f>
        <v>225</v>
      </c>
      <c r="F5359">
        <f t="shared" si="83"/>
        <v>1</v>
      </c>
      <c r="G5359">
        <f>INDEX(Seat!E:E,MATCH(SeatReservations!C5359,Seat!A:A,0))</f>
        <v>0</v>
      </c>
    </row>
    <row r="5360" spans="1:7" x14ac:dyDescent="0.25">
      <c r="A5360">
        <v>5359</v>
      </c>
      <c r="B5360">
        <v>1296</v>
      </c>
      <c r="C5360">
        <v>1227</v>
      </c>
      <c r="D5360">
        <f>INDEX(Reservations[Hall (won''t be transferred to database)],MATCH(SeatReservations[[#This Row],[Reservation]],Reservations[Id],0))</f>
        <v>7</v>
      </c>
      <c r="E5360">
        <f>INDEX(Reservations[Screening],MATCH(SeatReservations[[#This Row],[Reservation]],Reservations[Id],0))</f>
        <v>30</v>
      </c>
      <c r="F5360">
        <f t="shared" si="83"/>
        <v>2</v>
      </c>
      <c r="G5360">
        <f>INDEX(Seat!E:E,MATCH(SeatReservations!C5360,Seat!A:A,0))</f>
        <v>0</v>
      </c>
    </row>
    <row r="5361" spans="1:7" x14ac:dyDescent="0.25">
      <c r="A5361">
        <v>5360</v>
      </c>
      <c r="B5361">
        <v>2316</v>
      </c>
      <c r="C5361">
        <v>1254</v>
      </c>
      <c r="D5361">
        <f>INDEX(Reservations[Hall (won''t be transferred to database)],MATCH(SeatReservations[[#This Row],[Reservation]],Reservations[Id],0))</f>
        <v>7</v>
      </c>
      <c r="E5361">
        <f>INDEX(Reservations[Screening],MATCH(SeatReservations[[#This Row],[Reservation]],Reservations[Id],0))</f>
        <v>819</v>
      </c>
      <c r="F5361">
        <f t="shared" si="83"/>
        <v>2</v>
      </c>
      <c r="G5361">
        <f>INDEX(Seat!E:E,MATCH(SeatReservations!C5361,Seat!A:A,0))</f>
        <v>0</v>
      </c>
    </row>
    <row r="5362" spans="1:7" x14ac:dyDescent="0.25">
      <c r="A5362">
        <v>5361</v>
      </c>
      <c r="B5362">
        <v>1919</v>
      </c>
      <c r="C5362">
        <v>1173</v>
      </c>
      <c r="D5362">
        <f>INDEX(Reservations[Hall (won''t be transferred to database)],MATCH(SeatReservations[[#This Row],[Reservation]],Reservations[Id],0))</f>
        <v>7</v>
      </c>
      <c r="E5362">
        <f>INDEX(Reservations[Screening],MATCH(SeatReservations[[#This Row],[Reservation]],Reservations[Id],0))</f>
        <v>252</v>
      </c>
      <c r="F5362">
        <f t="shared" si="83"/>
        <v>1</v>
      </c>
      <c r="G5362">
        <f>INDEX(Seat!E:E,MATCH(SeatReservations!C5362,Seat!A:A,0))</f>
        <v>0</v>
      </c>
    </row>
    <row r="5363" spans="1:7" x14ac:dyDescent="0.25">
      <c r="A5363">
        <v>5362</v>
      </c>
      <c r="B5363">
        <v>2368</v>
      </c>
      <c r="C5363">
        <v>130</v>
      </c>
      <c r="D5363">
        <f>INDEX(Reservations[Hall (won''t be transferred to database)],MATCH(SeatReservations[[#This Row],[Reservation]],Reservations[Id],0))</f>
        <v>1</v>
      </c>
      <c r="E5363">
        <f>INDEX(Reservations[Screening],MATCH(SeatReservations[[#This Row],[Reservation]],Reservations[Id],0))</f>
        <v>744</v>
      </c>
      <c r="F5363">
        <f t="shared" si="83"/>
        <v>1</v>
      </c>
      <c r="G5363">
        <f>INDEX(Seat!E:E,MATCH(SeatReservations!C5363,Seat!A:A,0))</f>
        <v>0</v>
      </c>
    </row>
    <row r="5364" spans="1:7" x14ac:dyDescent="0.25">
      <c r="A5364">
        <v>5363</v>
      </c>
      <c r="B5364">
        <v>2779</v>
      </c>
      <c r="C5364">
        <v>1300</v>
      </c>
      <c r="D5364">
        <f>INDEX(Reservations[Hall (won''t be transferred to database)],MATCH(SeatReservations[[#This Row],[Reservation]],Reservations[Id],0))</f>
        <v>8</v>
      </c>
      <c r="E5364">
        <f>INDEX(Reservations[Screening],MATCH(SeatReservations[[#This Row],[Reservation]],Reservations[Id],0))</f>
        <v>841</v>
      </c>
      <c r="F5364">
        <f t="shared" si="83"/>
        <v>1</v>
      </c>
      <c r="G5364">
        <f>INDEX(Seat!E:E,MATCH(SeatReservations!C5364,Seat!A:A,0))</f>
        <v>0</v>
      </c>
    </row>
    <row r="5365" spans="1:7" x14ac:dyDescent="0.25">
      <c r="A5365">
        <v>5364</v>
      </c>
      <c r="B5365">
        <v>313</v>
      </c>
      <c r="C5365">
        <v>1423</v>
      </c>
      <c r="D5365">
        <f>INDEX(Reservations[Hall (won''t be transferred to database)],MATCH(SeatReservations[[#This Row],[Reservation]],Reservations[Id],0))</f>
        <v>10</v>
      </c>
      <c r="E5365">
        <f>INDEX(Reservations[Screening],MATCH(SeatReservations[[#This Row],[Reservation]],Reservations[Id],0))</f>
        <v>667</v>
      </c>
      <c r="F5365">
        <f t="shared" si="83"/>
        <v>1</v>
      </c>
      <c r="G5365">
        <f>INDEX(Seat!E:E,MATCH(SeatReservations!C5365,Seat!A:A,0))</f>
        <v>0</v>
      </c>
    </row>
    <row r="5366" spans="1:7" x14ac:dyDescent="0.25">
      <c r="A5366">
        <v>5365</v>
      </c>
      <c r="B5366">
        <v>700</v>
      </c>
      <c r="C5366">
        <v>98</v>
      </c>
      <c r="D5366">
        <f>INDEX(Reservations[Hall (won''t be transferred to database)],MATCH(SeatReservations[[#This Row],[Reservation]],Reservations[Id],0))</f>
        <v>1</v>
      </c>
      <c r="E5366">
        <f>INDEX(Reservations[Screening],MATCH(SeatReservations[[#This Row],[Reservation]],Reservations[Id],0))</f>
        <v>826</v>
      </c>
      <c r="F5366">
        <f t="shared" si="83"/>
        <v>1</v>
      </c>
      <c r="G5366">
        <f>INDEX(Seat!E:E,MATCH(SeatReservations!C5366,Seat!A:A,0))</f>
        <v>0</v>
      </c>
    </row>
    <row r="5367" spans="1:7" x14ac:dyDescent="0.25">
      <c r="A5367">
        <v>5366</v>
      </c>
      <c r="B5367">
        <v>1911</v>
      </c>
      <c r="C5367">
        <v>1325</v>
      </c>
      <c r="D5367">
        <f>INDEX(Reservations[Hall (won''t be transferred to database)],MATCH(SeatReservations[[#This Row],[Reservation]],Reservations[Id],0))</f>
        <v>9</v>
      </c>
      <c r="E5367">
        <f>INDEX(Reservations[Screening],MATCH(SeatReservations[[#This Row],[Reservation]],Reservations[Id],0))</f>
        <v>199</v>
      </c>
      <c r="F5367">
        <f t="shared" si="83"/>
        <v>1</v>
      </c>
      <c r="G5367">
        <f>INDEX(Seat!E:E,MATCH(SeatReservations!C5367,Seat!A:A,0))</f>
        <v>0</v>
      </c>
    </row>
    <row r="5368" spans="1:7" x14ac:dyDescent="0.25">
      <c r="A5368">
        <v>5367</v>
      </c>
      <c r="B5368">
        <v>2840</v>
      </c>
      <c r="C5368">
        <v>1366</v>
      </c>
      <c r="D5368">
        <f>INDEX(Reservations[Hall (won''t be transferred to database)],MATCH(SeatReservations[[#This Row],[Reservation]],Reservations[Id],0))</f>
        <v>9</v>
      </c>
      <c r="E5368">
        <f>INDEX(Reservations[Screening],MATCH(SeatReservations[[#This Row],[Reservation]],Reservations[Id],0))</f>
        <v>795</v>
      </c>
      <c r="F5368">
        <f t="shared" si="83"/>
        <v>1</v>
      </c>
      <c r="G5368">
        <f>INDEX(Seat!E:E,MATCH(SeatReservations!C5368,Seat!A:A,0))</f>
        <v>0</v>
      </c>
    </row>
    <row r="5369" spans="1:7" x14ac:dyDescent="0.25">
      <c r="A5369">
        <v>5368</v>
      </c>
      <c r="B5369">
        <v>842</v>
      </c>
      <c r="C5369">
        <v>324</v>
      </c>
      <c r="D5369">
        <f>INDEX(Reservations[Hall (won''t be transferred to database)],MATCH(SeatReservations[[#This Row],[Reservation]],Reservations[Id],0))</f>
        <v>2</v>
      </c>
      <c r="E5369">
        <f>INDEX(Reservations[Screening],MATCH(SeatReservations[[#This Row],[Reservation]],Reservations[Id],0))</f>
        <v>809</v>
      </c>
      <c r="F5369">
        <f t="shared" si="83"/>
        <v>2</v>
      </c>
      <c r="G5369">
        <f>INDEX(Seat!E:E,MATCH(SeatReservations!C5369,Seat!A:A,0))</f>
        <v>0</v>
      </c>
    </row>
    <row r="5370" spans="1:7" x14ac:dyDescent="0.25">
      <c r="A5370">
        <v>5369</v>
      </c>
      <c r="B5370">
        <v>1646</v>
      </c>
      <c r="C5370">
        <v>1424</v>
      </c>
      <c r="D5370">
        <f>INDEX(Reservations[Hall (won''t be transferred to database)],MATCH(SeatReservations[[#This Row],[Reservation]],Reservations[Id],0))</f>
        <v>10</v>
      </c>
      <c r="E5370">
        <f>INDEX(Reservations[Screening],MATCH(SeatReservations[[#This Row],[Reservation]],Reservations[Id],0))</f>
        <v>165</v>
      </c>
      <c r="F5370">
        <f t="shared" si="83"/>
        <v>2</v>
      </c>
      <c r="G5370">
        <f>INDEX(Seat!E:E,MATCH(SeatReservations!C5370,Seat!A:A,0))</f>
        <v>0</v>
      </c>
    </row>
    <row r="5371" spans="1:7" x14ac:dyDescent="0.25">
      <c r="A5371">
        <v>5370</v>
      </c>
      <c r="B5371">
        <v>1164</v>
      </c>
      <c r="C5371">
        <v>1043</v>
      </c>
      <c r="D5371">
        <f>INDEX(Reservations[Hall (won''t be transferred to database)],MATCH(SeatReservations[[#This Row],[Reservation]],Reservations[Id],0))</f>
        <v>5</v>
      </c>
      <c r="E5371">
        <f>INDEX(Reservations[Screening],MATCH(SeatReservations[[#This Row],[Reservation]],Reservations[Id],0))</f>
        <v>283</v>
      </c>
      <c r="F5371">
        <f t="shared" si="83"/>
        <v>1</v>
      </c>
      <c r="G5371">
        <f>INDEX(Seat!E:E,MATCH(SeatReservations!C5371,Seat!A:A,0))</f>
        <v>0</v>
      </c>
    </row>
    <row r="5372" spans="1:7" x14ac:dyDescent="0.25">
      <c r="A5372">
        <v>5371</v>
      </c>
      <c r="B5372">
        <v>2578</v>
      </c>
      <c r="C5372">
        <v>1259</v>
      </c>
      <c r="D5372">
        <f>INDEX(Reservations[Hall (won''t be transferred to database)],MATCH(SeatReservations[[#This Row],[Reservation]],Reservations[Id],0))</f>
        <v>7</v>
      </c>
      <c r="E5372">
        <f>INDEX(Reservations[Screening],MATCH(SeatReservations[[#This Row],[Reservation]],Reservations[Id],0))</f>
        <v>819</v>
      </c>
      <c r="F5372">
        <f t="shared" si="83"/>
        <v>2</v>
      </c>
      <c r="G5372">
        <f>INDEX(Seat!E:E,MATCH(SeatReservations!C5372,Seat!A:A,0))</f>
        <v>0</v>
      </c>
    </row>
    <row r="5373" spans="1:7" x14ac:dyDescent="0.25">
      <c r="A5373">
        <v>5372</v>
      </c>
      <c r="B5373">
        <v>2818</v>
      </c>
      <c r="C5373">
        <v>1068</v>
      </c>
      <c r="D5373">
        <f>INDEX(Reservations[Hall (won''t be transferred to database)],MATCH(SeatReservations[[#This Row],[Reservation]],Reservations[Id],0))</f>
        <v>6</v>
      </c>
      <c r="E5373">
        <f>INDEX(Reservations[Screening],MATCH(SeatReservations[[#This Row],[Reservation]],Reservations[Id],0))</f>
        <v>725</v>
      </c>
      <c r="F5373">
        <f t="shared" si="83"/>
        <v>1</v>
      </c>
      <c r="G5373">
        <f>INDEX(Seat!E:E,MATCH(SeatReservations!C5373,Seat!A:A,0))</f>
        <v>0</v>
      </c>
    </row>
    <row r="5374" spans="1:7" x14ac:dyDescent="0.25">
      <c r="A5374">
        <v>5373</v>
      </c>
      <c r="B5374">
        <v>1934</v>
      </c>
      <c r="C5374">
        <v>778</v>
      </c>
      <c r="D5374">
        <f>INDEX(Reservations[Hall (won''t be transferred to database)],MATCH(SeatReservations[[#This Row],[Reservation]],Reservations[Id],0))</f>
        <v>4</v>
      </c>
      <c r="E5374">
        <f>INDEX(Reservations[Screening],MATCH(SeatReservations[[#This Row],[Reservation]],Reservations[Id],0))</f>
        <v>292</v>
      </c>
      <c r="F5374">
        <f t="shared" si="83"/>
        <v>1</v>
      </c>
      <c r="G5374">
        <f>INDEX(Seat!E:E,MATCH(SeatReservations!C5374,Seat!A:A,0))</f>
        <v>0</v>
      </c>
    </row>
    <row r="5375" spans="1:7" x14ac:dyDescent="0.25">
      <c r="A5375">
        <v>5374</v>
      </c>
      <c r="B5375">
        <v>2552</v>
      </c>
      <c r="C5375">
        <v>602</v>
      </c>
      <c r="D5375">
        <f>INDEX(Reservations[Hall (won''t be transferred to database)],MATCH(SeatReservations[[#This Row],[Reservation]],Reservations[Id],0))</f>
        <v>3</v>
      </c>
      <c r="E5375">
        <f>INDEX(Reservations[Screening],MATCH(SeatReservations[[#This Row],[Reservation]],Reservations[Id],0))</f>
        <v>612</v>
      </c>
      <c r="F5375">
        <f t="shared" si="83"/>
        <v>1</v>
      </c>
      <c r="G5375">
        <f>INDEX(Seat!E:E,MATCH(SeatReservations!C5375,Seat!A:A,0))</f>
        <v>0</v>
      </c>
    </row>
    <row r="5376" spans="1:7" x14ac:dyDescent="0.25">
      <c r="A5376">
        <v>5375</v>
      </c>
      <c r="B5376">
        <v>2711</v>
      </c>
      <c r="C5376">
        <v>1222</v>
      </c>
      <c r="D5376">
        <f>INDEX(Reservations[Hall (won''t be transferred to database)],MATCH(SeatReservations[[#This Row],[Reservation]],Reservations[Id],0))</f>
        <v>7</v>
      </c>
      <c r="E5376">
        <f>INDEX(Reservations[Screening],MATCH(SeatReservations[[#This Row],[Reservation]],Reservations[Id],0))</f>
        <v>742</v>
      </c>
      <c r="F5376">
        <f t="shared" si="83"/>
        <v>1</v>
      </c>
      <c r="G5376">
        <f>INDEX(Seat!E:E,MATCH(SeatReservations!C5376,Seat!A:A,0))</f>
        <v>0</v>
      </c>
    </row>
    <row r="5377" spans="1:7" x14ac:dyDescent="0.25">
      <c r="A5377">
        <v>5376</v>
      </c>
      <c r="B5377">
        <v>1838</v>
      </c>
      <c r="C5377">
        <v>1386</v>
      </c>
      <c r="D5377">
        <f>INDEX(Reservations[Hall (won''t be transferred to database)],MATCH(SeatReservations[[#This Row],[Reservation]],Reservations[Id],0))</f>
        <v>10</v>
      </c>
      <c r="E5377">
        <f>INDEX(Reservations[Screening],MATCH(SeatReservations[[#This Row],[Reservation]],Reservations[Id],0))</f>
        <v>96</v>
      </c>
      <c r="F5377">
        <f t="shared" si="83"/>
        <v>1</v>
      </c>
      <c r="G5377">
        <f>INDEX(Seat!E:E,MATCH(SeatReservations!C5377,Seat!A:A,0))</f>
        <v>0</v>
      </c>
    </row>
    <row r="5378" spans="1:7" x14ac:dyDescent="0.25">
      <c r="A5378">
        <v>5377</v>
      </c>
      <c r="B5378">
        <v>2420</v>
      </c>
      <c r="C5378">
        <v>1240</v>
      </c>
      <c r="D5378">
        <f>INDEX(Reservations[Hall (won''t be transferred to database)],MATCH(SeatReservations[[#This Row],[Reservation]],Reservations[Id],0))</f>
        <v>7</v>
      </c>
      <c r="E5378">
        <f>INDEX(Reservations[Screening],MATCH(SeatReservations[[#This Row],[Reservation]],Reservations[Id],0))</f>
        <v>801</v>
      </c>
      <c r="F5378">
        <f t="shared" ref="F5378:F5441" si="84">COUNTIFS($E$1:$E$15894,E5378,$C$1:$C$15894,C5378)</f>
        <v>1</v>
      </c>
      <c r="G5378">
        <f>INDEX(Seat!E:E,MATCH(SeatReservations!C5378,Seat!A:A,0))</f>
        <v>0</v>
      </c>
    </row>
    <row r="5379" spans="1:7" x14ac:dyDescent="0.25">
      <c r="A5379">
        <v>5378</v>
      </c>
      <c r="B5379">
        <v>153</v>
      </c>
      <c r="C5379">
        <v>1403</v>
      </c>
      <c r="D5379">
        <f>INDEX(Reservations[Hall (won''t be transferred to database)],MATCH(SeatReservations[[#This Row],[Reservation]],Reservations[Id],0))</f>
        <v>10</v>
      </c>
      <c r="E5379">
        <f>INDEX(Reservations[Screening],MATCH(SeatReservations[[#This Row],[Reservation]],Reservations[Id],0))</f>
        <v>775</v>
      </c>
      <c r="F5379">
        <f t="shared" si="84"/>
        <v>2</v>
      </c>
      <c r="G5379">
        <f>INDEX(Seat!E:E,MATCH(SeatReservations!C5379,Seat!A:A,0))</f>
        <v>0</v>
      </c>
    </row>
    <row r="5380" spans="1:7" x14ac:dyDescent="0.25">
      <c r="A5380">
        <v>5379</v>
      </c>
      <c r="B5380">
        <v>133</v>
      </c>
      <c r="C5380">
        <v>331</v>
      </c>
      <c r="D5380">
        <f>INDEX(Reservations[Hall (won''t be transferred to database)],MATCH(SeatReservations[[#This Row],[Reservation]],Reservations[Id],0))</f>
        <v>2</v>
      </c>
      <c r="E5380">
        <f>INDEX(Reservations[Screening],MATCH(SeatReservations[[#This Row],[Reservation]],Reservations[Id],0))</f>
        <v>618</v>
      </c>
      <c r="F5380">
        <f t="shared" si="84"/>
        <v>1</v>
      </c>
      <c r="G5380">
        <f>INDEX(Seat!E:E,MATCH(SeatReservations!C5380,Seat!A:A,0))</f>
        <v>0</v>
      </c>
    </row>
    <row r="5381" spans="1:7" x14ac:dyDescent="0.25">
      <c r="A5381">
        <v>5380</v>
      </c>
      <c r="B5381">
        <v>964</v>
      </c>
      <c r="C5381">
        <v>1084</v>
      </c>
      <c r="D5381">
        <f>INDEX(Reservations[Hall (won''t be transferred to database)],MATCH(SeatReservations[[#This Row],[Reservation]],Reservations[Id],0))</f>
        <v>6</v>
      </c>
      <c r="E5381">
        <f>INDEX(Reservations[Screening],MATCH(SeatReservations[[#This Row],[Reservation]],Reservations[Id],0))</f>
        <v>707</v>
      </c>
      <c r="F5381">
        <f t="shared" si="84"/>
        <v>1</v>
      </c>
      <c r="G5381">
        <f>INDEX(Seat!E:E,MATCH(SeatReservations!C5381,Seat!A:A,0))</f>
        <v>0</v>
      </c>
    </row>
    <row r="5382" spans="1:7" x14ac:dyDescent="0.25">
      <c r="A5382">
        <v>5381</v>
      </c>
      <c r="B5382">
        <v>1254</v>
      </c>
      <c r="C5382">
        <v>405</v>
      </c>
      <c r="D5382">
        <f>INDEX(Reservations[Hall (won''t be transferred to database)],MATCH(SeatReservations[[#This Row],[Reservation]],Reservations[Id],0))</f>
        <v>2</v>
      </c>
      <c r="E5382">
        <f>INDEX(Reservations[Screening],MATCH(SeatReservations[[#This Row],[Reservation]],Reservations[Id],0))</f>
        <v>5</v>
      </c>
      <c r="F5382">
        <f t="shared" si="84"/>
        <v>1</v>
      </c>
      <c r="G5382">
        <f>INDEX(Seat!E:E,MATCH(SeatReservations!C5382,Seat!A:A,0))</f>
        <v>0</v>
      </c>
    </row>
    <row r="5383" spans="1:7" x14ac:dyDescent="0.25">
      <c r="A5383">
        <v>5382</v>
      </c>
      <c r="B5383">
        <v>2221</v>
      </c>
      <c r="C5383">
        <v>1081</v>
      </c>
      <c r="D5383">
        <f>INDEX(Reservations[Hall (won''t be transferred to database)],MATCH(SeatReservations[[#This Row],[Reservation]],Reservations[Id],0))</f>
        <v>6</v>
      </c>
      <c r="E5383">
        <f>INDEX(Reservations[Screening],MATCH(SeatReservations[[#This Row],[Reservation]],Reservations[Id],0))</f>
        <v>702</v>
      </c>
      <c r="F5383">
        <f t="shared" si="84"/>
        <v>1</v>
      </c>
      <c r="G5383">
        <f>INDEX(Seat!E:E,MATCH(SeatReservations!C5383,Seat!A:A,0))</f>
        <v>0</v>
      </c>
    </row>
    <row r="5384" spans="1:7" x14ac:dyDescent="0.25">
      <c r="A5384">
        <v>5383</v>
      </c>
      <c r="B5384">
        <v>256</v>
      </c>
      <c r="C5384">
        <v>1042</v>
      </c>
      <c r="D5384">
        <f>INDEX(Reservations[Hall (won''t be transferred to database)],MATCH(SeatReservations[[#This Row],[Reservation]],Reservations[Id],0))</f>
        <v>5</v>
      </c>
      <c r="E5384">
        <f>INDEX(Reservations[Screening],MATCH(SeatReservations[[#This Row],[Reservation]],Reservations[Id],0))</f>
        <v>734</v>
      </c>
      <c r="F5384">
        <f t="shared" si="84"/>
        <v>1</v>
      </c>
      <c r="G5384">
        <f>INDEX(Seat!E:E,MATCH(SeatReservations!C5384,Seat!A:A,0))</f>
        <v>0</v>
      </c>
    </row>
    <row r="5385" spans="1:7" x14ac:dyDescent="0.25">
      <c r="A5385">
        <v>5384</v>
      </c>
      <c r="B5385">
        <v>2978</v>
      </c>
      <c r="C5385">
        <v>1267</v>
      </c>
      <c r="D5385">
        <f>INDEX(Reservations[Hall (won''t be transferred to database)],MATCH(SeatReservations[[#This Row],[Reservation]],Reservations[Id],0))</f>
        <v>8</v>
      </c>
      <c r="E5385">
        <f>INDEX(Reservations[Screening],MATCH(SeatReservations[[#This Row],[Reservation]],Reservations[Id],0))</f>
        <v>659</v>
      </c>
      <c r="F5385">
        <f t="shared" si="84"/>
        <v>2</v>
      </c>
      <c r="G5385">
        <f>INDEX(Seat!E:E,MATCH(SeatReservations!C5385,Seat!A:A,0))</f>
        <v>0</v>
      </c>
    </row>
    <row r="5386" spans="1:7" x14ac:dyDescent="0.25">
      <c r="A5386">
        <v>5385</v>
      </c>
      <c r="B5386">
        <v>1109</v>
      </c>
      <c r="C5386">
        <v>510</v>
      </c>
      <c r="D5386">
        <f>INDEX(Reservations[Hall (won''t be transferred to database)],MATCH(SeatReservations[[#This Row],[Reservation]],Reservations[Id],0))</f>
        <v>3</v>
      </c>
      <c r="E5386">
        <f>INDEX(Reservations[Screening],MATCH(SeatReservations[[#This Row],[Reservation]],Reservations[Id],0))</f>
        <v>241</v>
      </c>
      <c r="F5386">
        <f t="shared" si="84"/>
        <v>1</v>
      </c>
      <c r="G5386">
        <f>INDEX(Seat!E:E,MATCH(SeatReservations!C5386,Seat!A:A,0))</f>
        <v>0</v>
      </c>
    </row>
    <row r="5387" spans="1:7" x14ac:dyDescent="0.25">
      <c r="A5387">
        <v>5386</v>
      </c>
      <c r="B5387">
        <v>1089</v>
      </c>
      <c r="C5387">
        <v>198</v>
      </c>
      <c r="D5387">
        <f>INDEX(Reservations[Hall (won''t be transferred to database)],MATCH(SeatReservations[[#This Row],[Reservation]],Reservations[Id],0))</f>
        <v>1</v>
      </c>
      <c r="E5387">
        <f>INDEX(Reservations[Screening],MATCH(SeatReservations[[#This Row],[Reservation]],Reservations[Id],0))</f>
        <v>120</v>
      </c>
      <c r="F5387">
        <f t="shared" si="84"/>
        <v>1</v>
      </c>
      <c r="G5387">
        <f>INDEX(Seat!E:E,MATCH(SeatReservations!C5387,Seat!A:A,0))</f>
        <v>0</v>
      </c>
    </row>
    <row r="5388" spans="1:7" x14ac:dyDescent="0.25">
      <c r="A5388">
        <v>5387</v>
      </c>
      <c r="B5388">
        <v>1222</v>
      </c>
      <c r="C5388">
        <v>1377</v>
      </c>
      <c r="D5388">
        <f>INDEX(Reservations[Hall (won''t be transferred to database)],MATCH(SeatReservations[[#This Row],[Reservation]],Reservations[Id],0))</f>
        <v>10</v>
      </c>
      <c r="E5388">
        <f>INDEX(Reservations[Screening],MATCH(SeatReservations[[#This Row],[Reservation]],Reservations[Id],0))</f>
        <v>70</v>
      </c>
      <c r="F5388">
        <f t="shared" si="84"/>
        <v>1</v>
      </c>
      <c r="G5388">
        <f>INDEX(Seat!E:E,MATCH(SeatReservations!C5388,Seat!A:A,0))</f>
        <v>0</v>
      </c>
    </row>
    <row r="5389" spans="1:7" x14ac:dyDescent="0.25">
      <c r="A5389">
        <v>5388</v>
      </c>
      <c r="B5389">
        <v>2007</v>
      </c>
      <c r="C5389">
        <v>1417</v>
      </c>
      <c r="D5389">
        <f>INDEX(Reservations[Hall (won''t be transferred to database)],MATCH(SeatReservations[[#This Row],[Reservation]],Reservations[Id],0))</f>
        <v>10</v>
      </c>
      <c r="E5389">
        <f>INDEX(Reservations[Screening],MATCH(SeatReservations[[#This Row],[Reservation]],Reservations[Id],0))</f>
        <v>779</v>
      </c>
      <c r="F5389">
        <f t="shared" si="84"/>
        <v>2</v>
      </c>
      <c r="G5389">
        <f>INDEX(Seat!E:E,MATCH(SeatReservations!C5389,Seat!A:A,0))</f>
        <v>0</v>
      </c>
    </row>
    <row r="5390" spans="1:7" x14ac:dyDescent="0.25">
      <c r="A5390">
        <v>5389</v>
      </c>
      <c r="B5390">
        <v>308</v>
      </c>
      <c r="C5390">
        <v>309</v>
      </c>
      <c r="D5390">
        <f>INDEX(Reservations[Hall (won''t be transferred to database)],MATCH(SeatReservations[[#This Row],[Reservation]],Reservations[Id],0))</f>
        <v>2</v>
      </c>
      <c r="E5390">
        <f>INDEX(Reservations[Screening],MATCH(SeatReservations[[#This Row],[Reservation]],Reservations[Id],0))</f>
        <v>632</v>
      </c>
      <c r="F5390">
        <f t="shared" si="84"/>
        <v>1</v>
      </c>
      <c r="G5390">
        <f>INDEX(Seat!E:E,MATCH(SeatReservations!C5390,Seat!A:A,0))</f>
        <v>0</v>
      </c>
    </row>
    <row r="5391" spans="1:7" x14ac:dyDescent="0.25">
      <c r="A5391">
        <v>5390</v>
      </c>
      <c r="B5391">
        <v>1046</v>
      </c>
      <c r="C5391">
        <v>80</v>
      </c>
      <c r="D5391">
        <f>INDEX(Reservations[Hall (won''t be transferred to database)],MATCH(SeatReservations[[#This Row],[Reservation]],Reservations[Id],0))</f>
        <v>1</v>
      </c>
      <c r="E5391">
        <f>INDEX(Reservations[Screening],MATCH(SeatReservations[[#This Row],[Reservation]],Reservations[Id],0))</f>
        <v>111</v>
      </c>
      <c r="F5391">
        <f t="shared" si="84"/>
        <v>1</v>
      </c>
      <c r="G5391">
        <f>INDEX(Seat!E:E,MATCH(SeatReservations!C5391,Seat!A:A,0))</f>
        <v>0</v>
      </c>
    </row>
    <row r="5392" spans="1:7" x14ac:dyDescent="0.25">
      <c r="A5392">
        <v>5391</v>
      </c>
      <c r="B5392">
        <v>1946</v>
      </c>
      <c r="C5392">
        <v>1295</v>
      </c>
      <c r="D5392">
        <f>INDEX(Reservations[Hall (won''t be transferred to database)],MATCH(SeatReservations[[#This Row],[Reservation]],Reservations[Id],0))</f>
        <v>8</v>
      </c>
      <c r="E5392">
        <f>INDEX(Reservations[Screening],MATCH(SeatReservations[[#This Row],[Reservation]],Reservations[Id],0))</f>
        <v>161</v>
      </c>
      <c r="F5392">
        <f t="shared" si="84"/>
        <v>2</v>
      </c>
      <c r="G5392">
        <f>INDEX(Seat!E:E,MATCH(SeatReservations!C5392,Seat!A:A,0))</f>
        <v>0</v>
      </c>
    </row>
    <row r="5393" spans="1:7" x14ac:dyDescent="0.25">
      <c r="A5393">
        <v>5392</v>
      </c>
      <c r="B5393">
        <v>1796</v>
      </c>
      <c r="C5393">
        <v>881</v>
      </c>
      <c r="D5393">
        <f>INDEX(Reservations[Hall (won''t be transferred to database)],MATCH(SeatReservations[[#This Row],[Reservation]],Reservations[Id],0))</f>
        <v>4</v>
      </c>
      <c r="E5393">
        <f>INDEX(Reservations[Screening],MATCH(SeatReservations[[#This Row],[Reservation]],Reservations[Id],0))</f>
        <v>285</v>
      </c>
      <c r="F5393">
        <f t="shared" si="84"/>
        <v>1</v>
      </c>
      <c r="G5393">
        <f>INDEX(Seat!E:E,MATCH(SeatReservations!C5393,Seat!A:A,0))</f>
        <v>0</v>
      </c>
    </row>
    <row r="5394" spans="1:7" x14ac:dyDescent="0.25">
      <c r="A5394">
        <v>5393</v>
      </c>
      <c r="B5394">
        <v>2980</v>
      </c>
      <c r="C5394">
        <v>1030</v>
      </c>
      <c r="D5394">
        <f>INDEX(Reservations[Hall (won''t be transferred to database)],MATCH(SeatReservations[[#This Row],[Reservation]],Reservations[Id],0))</f>
        <v>5</v>
      </c>
      <c r="E5394">
        <f>INDEX(Reservations[Screening],MATCH(SeatReservations[[#This Row],[Reservation]],Reservations[Id],0))</f>
        <v>806</v>
      </c>
      <c r="F5394">
        <f t="shared" si="84"/>
        <v>1</v>
      </c>
      <c r="G5394">
        <f>INDEX(Seat!E:E,MATCH(SeatReservations!C5394,Seat!A:A,0))</f>
        <v>0</v>
      </c>
    </row>
    <row r="5395" spans="1:7" x14ac:dyDescent="0.25">
      <c r="A5395">
        <v>5394</v>
      </c>
      <c r="B5395">
        <v>1850</v>
      </c>
      <c r="C5395">
        <v>242</v>
      </c>
      <c r="D5395">
        <f>INDEX(Reservations[Hall (won''t be transferred to database)],MATCH(SeatReservations[[#This Row],[Reservation]],Reservations[Id],0))</f>
        <v>2</v>
      </c>
      <c r="E5395">
        <f>INDEX(Reservations[Screening],MATCH(SeatReservations[[#This Row],[Reservation]],Reservations[Id],0))</f>
        <v>5</v>
      </c>
      <c r="F5395">
        <f t="shared" si="84"/>
        <v>1</v>
      </c>
      <c r="G5395">
        <f>INDEX(Seat!E:E,MATCH(SeatReservations!C5395,Seat!A:A,0))</f>
        <v>0</v>
      </c>
    </row>
    <row r="5396" spans="1:7" x14ac:dyDescent="0.25">
      <c r="A5396">
        <v>5395</v>
      </c>
      <c r="B5396">
        <v>603</v>
      </c>
      <c r="C5396">
        <v>1242</v>
      </c>
      <c r="D5396">
        <f>INDEX(Reservations[Hall (won''t be transferred to database)],MATCH(SeatReservations[[#This Row],[Reservation]],Reservations[Id],0))</f>
        <v>7</v>
      </c>
      <c r="E5396">
        <f>INDEX(Reservations[Screening],MATCH(SeatReservations[[#This Row],[Reservation]],Reservations[Id],0))</f>
        <v>733</v>
      </c>
      <c r="F5396">
        <f t="shared" si="84"/>
        <v>1</v>
      </c>
      <c r="G5396">
        <f>INDEX(Seat!E:E,MATCH(SeatReservations!C5396,Seat!A:A,0))</f>
        <v>0</v>
      </c>
    </row>
    <row r="5397" spans="1:7" x14ac:dyDescent="0.25">
      <c r="A5397">
        <v>5396</v>
      </c>
      <c r="B5397">
        <v>1756</v>
      </c>
      <c r="C5397">
        <v>1142</v>
      </c>
      <c r="D5397">
        <f>INDEX(Reservations[Hall (won''t be transferred to database)],MATCH(SeatReservations[[#This Row],[Reservation]],Reservations[Id],0))</f>
        <v>6</v>
      </c>
      <c r="E5397">
        <f>INDEX(Reservations[Screening],MATCH(SeatReservations[[#This Row],[Reservation]],Reservations[Id],0))</f>
        <v>277</v>
      </c>
      <c r="F5397">
        <f t="shared" si="84"/>
        <v>1</v>
      </c>
      <c r="G5397">
        <f>INDEX(Seat!E:E,MATCH(SeatReservations!C5397,Seat!A:A,0))</f>
        <v>0</v>
      </c>
    </row>
    <row r="5398" spans="1:7" x14ac:dyDescent="0.25">
      <c r="A5398">
        <v>5397</v>
      </c>
      <c r="B5398">
        <v>2621</v>
      </c>
      <c r="C5398">
        <v>1075</v>
      </c>
      <c r="D5398">
        <f>INDEX(Reservations[Hall (won''t be transferred to database)],MATCH(SeatReservations[[#This Row],[Reservation]],Reservations[Id],0))</f>
        <v>6</v>
      </c>
      <c r="E5398">
        <f>INDEX(Reservations[Screening],MATCH(SeatReservations[[#This Row],[Reservation]],Reservations[Id],0))</f>
        <v>658</v>
      </c>
      <c r="F5398">
        <f t="shared" si="84"/>
        <v>1</v>
      </c>
      <c r="G5398">
        <f>INDEX(Seat!E:E,MATCH(SeatReservations!C5398,Seat!A:A,0))</f>
        <v>0</v>
      </c>
    </row>
    <row r="5399" spans="1:7" x14ac:dyDescent="0.25">
      <c r="A5399">
        <v>5398</v>
      </c>
      <c r="B5399">
        <v>1701</v>
      </c>
      <c r="C5399">
        <v>777</v>
      </c>
      <c r="D5399">
        <f>INDEX(Reservations[Hall (won''t be transferred to database)],MATCH(SeatReservations[[#This Row],[Reservation]],Reservations[Id],0))</f>
        <v>4</v>
      </c>
      <c r="E5399">
        <f>INDEX(Reservations[Screening],MATCH(SeatReservations[[#This Row],[Reservation]],Reservations[Id],0))</f>
        <v>292</v>
      </c>
      <c r="F5399">
        <f t="shared" si="84"/>
        <v>1</v>
      </c>
      <c r="G5399">
        <f>INDEX(Seat!E:E,MATCH(SeatReservations!C5399,Seat!A:A,0))</f>
        <v>0</v>
      </c>
    </row>
    <row r="5400" spans="1:7" x14ac:dyDescent="0.25">
      <c r="A5400">
        <v>5399</v>
      </c>
      <c r="B5400">
        <v>2737</v>
      </c>
      <c r="C5400">
        <v>157</v>
      </c>
      <c r="D5400">
        <f>INDEX(Reservations[Hall (won''t be transferred to database)],MATCH(SeatReservations[[#This Row],[Reservation]],Reservations[Id],0))</f>
        <v>1</v>
      </c>
      <c r="E5400">
        <f>INDEX(Reservations[Screening],MATCH(SeatReservations[[#This Row],[Reservation]],Reservations[Id],0))</f>
        <v>826</v>
      </c>
      <c r="F5400">
        <f t="shared" si="84"/>
        <v>1</v>
      </c>
      <c r="G5400">
        <f>INDEX(Seat!E:E,MATCH(SeatReservations!C5400,Seat!A:A,0))</f>
        <v>0</v>
      </c>
    </row>
    <row r="5401" spans="1:7" x14ac:dyDescent="0.25">
      <c r="A5401">
        <v>5400</v>
      </c>
      <c r="B5401">
        <v>2813</v>
      </c>
      <c r="C5401">
        <v>1421</v>
      </c>
      <c r="D5401">
        <f>INDEX(Reservations[Hall (won''t be transferred to database)],MATCH(SeatReservations[[#This Row],[Reservation]],Reservations[Id],0))</f>
        <v>10</v>
      </c>
      <c r="E5401">
        <f>INDEX(Reservations[Screening],MATCH(SeatReservations[[#This Row],[Reservation]],Reservations[Id],0))</f>
        <v>776</v>
      </c>
      <c r="F5401">
        <f t="shared" si="84"/>
        <v>2</v>
      </c>
      <c r="G5401">
        <f>INDEX(Seat!E:E,MATCH(SeatReservations!C5401,Seat!A:A,0))</f>
        <v>0</v>
      </c>
    </row>
    <row r="5402" spans="1:7" x14ac:dyDescent="0.25">
      <c r="A5402">
        <v>5401</v>
      </c>
      <c r="B5402">
        <v>1517</v>
      </c>
      <c r="C5402">
        <v>1323</v>
      </c>
      <c r="D5402">
        <f>INDEX(Reservations[Hall (won''t be transferred to database)],MATCH(SeatReservations[[#This Row],[Reservation]],Reservations[Id],0))</f>
        <v>9</v>
      </c>
      <c r="E5402">
        <f>INDEX(Reservations[Screening],MATCH(SeatReservations[[#This Row],[Reservation]],Reservations[Id],0))</f>
        <v>3</v>
      </c>
      <c r="F5402">
        <f t="shared" si="84"/>
        <v>1</v>
      </c>
      <c r="G5402">
        <f>INDEX(Seat!E:E,MATCH(SeatReservations!C5402,Seat!A:A,0))</f>
        <v>0</v>
      </c>
    </row>
    <row r="5403" spans="1:7" x14ac:dyDescent="0.25">
      <c r="A5403">
        <v>5402</v>
      </c>
      <c r="B5403">
        <v>2580</v>
      </c>
      <c r="C5403">
        <v>472</v>
      </c>
      <c r="D5403">
        <f>INDEX(Reservations[Hall (won''t be transferred to database)],MATCH(SeatReservations[[#This Row],[Reservation]],Reservations[Id],0))</f>
        <v>2</v>
      </c>
      <c r="E5403">
        <f>INDEX(Reservations[Screening],MATCH(SeatReservations[[#This Row],[Reservation]],Reservations[Id],0))</f>
        <v>632</v>
      </c>
      <c r="F5403">
        <f t="shared" si="84"/>
        <v>1</v>
      </c>
      <c r="G5403">
        <f>INDEX(Seat!E:E,MATCH(SeatReservations!C5403,Seat!A:A,0))</f>
        <v>0</v>
      </c>
    </row>
    <row r="5404" spans="1:7" x14ac:dyDescent="0.25">
      <c r="A5404">
        <v>5403</v>
      </c>
      <c r="B5404">
        <v>2181</v>
      </c>
      <c r="C5404">
        <v>1415</v>
      </c>
      <c r="D5404">
        <f>INDEX(Reservations[Hall (won''t be transferred to database)],MATCH(SeatReservations[[#This Row],[Reservation]],Reservations[Id],0))</f>
        <v>10</v>
      </c>
      <c r="E5404">
        <f>INDEX(Reservations[Screening],MATCH(SeatReservations[[#This Row],[Reservation]],Reservations[Id],0))</f>
        <v>644</v>
      </c>
      <c r="F5404">
        <f t="shared" si="84"/>
        <v>1</v>
      </c>
      <c r="G5404">
        <f>INDEX(Seat!E:E,MATCH(SeatReservations!C5404,Seat!A:A,0))</f>
        <v>0</v>
      </c>
    </row>
    <row r="5405" spans="1:7" x14ac:dyDescent="0.25">
      <c r="A5405">
        <v>5404</v>
      </c>
      <c r="B5405">
        <v>781</v>
      </c>
      <c r="C5405">
        <v>1376</v>
      </c>
      <c r="D5405">
        <f>INDEX(Reservations[Hall (won''t be transferred to database)],MATCH(SeatReservations[[#This Row],[Reservation]],Reservations[Id],0))</f>
        <v>10</v>
      </c>
      <c r="E5405">
        <f>INDEX(Reservations[Screening],MATCH(SeatReservations[[#This Row],[Reservation]],Reservations[Id],0))</f>
        <v>815</v>
      </c>
      <c r="F5405">
        <f t="shared" si="84"/>
        <v>2</v>
      </c>
      <c r="G5405">
        <f>INDEX(Seat!E:E,MATCH(SeatReservations!C5405,Seat!A:A,0))</f>
        <v>0</v>
      </c>
    </row>
    <row r="5406" spans="1:7" x14ac:dyDescent="0.25">
      <c r="A5406">
        <v>5405</v>
      </c>
      <c r="B5406">
        <v>526</v>
      </c>
      <c r="C5406">
        <v>290</v>
      </c>
      <c r="D5406">
        <f>INDEX(Reservations[Hall (won''t be transferred to database)],MATCH(SeatReservations[[#This Row],[Reservation]],Reservations[Id],0))</f>
        <v>2</v>
      </c>
      <c r="E5406">
        <f>INDEX(Reservations[Screening],MATCH(SeatReservations[[#This Row],[Reservation]],Reservations[Id],0))</f>
        <v>788</v>
      </c>
      <c r="F5406">
        <f t="shared" si="84"/>
        <v>1</v>
      </c>
      <c r="G5406">
        <f>INDEX(Seat!E:E,MATCH(SeatReservations!C5406,Seat!A:A,0))</f>
        <v>0</v>
      </c>
    </row>
    <row r="5407" spans="1:7" x14ac:dyDescent="0.25">
      <c r="A5407">
        <v>5406</v>
      </c>
      <c r="B5407">
        <v>2173</v>
      </c>
      <c r="C5407">
        <v>1007</v>
      </c>
      <c r="D5407">
        <f>INDEX(Reservations[Hall (won''t be transferred to database)],MATCH(SeatReservations[[#This Row],[Reservation]],Reservations[Id],0))</f>
        <v>5</v>
      </c>
      <c r="E5407">
        <f>INDEX(Reservations[Screening],MATCH(SeatReservations[[#This Row],[Reservation]],Reservations[Id],0))</f>
        <v>818</v>
      </c>
      <c r="F5407">
        <f t="shared" si="84"/>
        <v>1</v>
      </c>
      <c r="G5407">
        <f>INDEX(Seat!E:E,MATCH(SeatReservations!C5407,Seat!A:A,0))</f>
        <v>0</v>
      </c>
    </row>
    <row r="5408" spans="1:7" x14ac:dyDescent="0.25">
      <c r="A5408">
        <v>5407</v>
      </c>
      <c r="B5408">
        <v>2927</v>
      </c>
      <c r="C5408">
        <v>433</v>
      </c>
      <c r="D5408">
        <f>INDEX(Reservations[Hall (won''t be transferred to database)],MATCH(SeatReservations[[#This Row],[Reservation]],Reservations[Id],0))</f>
        <v>2</v>
      </c>
      <c r="E5408">
        <f>INDEX(Reservations[Screening],MATCH(SeatReservations[[#This Row],[Reservation]],Reservations[Id],0))</f>
        <v>788</v>
      </c>
      <c r="F5408">
        <f t="shared" si="84"/>
        <v>2</v>
      </c>
      <c r="G5408">
        <f>INDEX(Seat!E:E,MATCH(SeatReservations!C5408,Seat!A:A,0))</f>
        <v>0</v>
      </c>
    </row>
    <row r="5409" spans="1:7" x14ac:dyDescent="0.25">
      <c r="A5409">
        <v>5408</v>
      </c>
      <c r="B5409">
        <v>2054</v>
      </c>
      <c r="C5409">
        <v>1230</v>
      </c>
      <c r="D5409">
        <f>INDEX(Reservations[Hall (won''t be transferred to database)],MATCH(SeatReservations[[#This Row],[Reservation]],Reservations[Id],0))</f>
        <v>7</v>
      </c>
      <c r="E5409">
        <f>INDEX(Reservations[Screening],MATCH(SeatReservations[[#This Row],[Reservation]],Reservations[Id],0))</f>
        <v>726</v>
      </c>
      <c r="F5409">
        <f t="shared" si="84"/>
        <v>1</v>
      </c>
      <c r="G5409">
        <f>INDEX(Seat!E:E,MATCH(SeatReservations!C5409,Seat!A:A,0))</f>
        <v>0</v>
      </c>
    </row>
    <row r="5410" spans="1:7" x14ac:dyDescent="0.25">
      <c r="A5410">
        <v>5409</v>
      </c>
      <c r="B5410">
        <v>1231</v>
      </c>
      <c r="C5410">
        <v>687</v>
      </c>
      <c r="D5410">
        <f>INDEX(Reservations[Hall (won''t be transferred to database)],MATCH(SeatReservations[[#This Row],[Reservation]],Reservations[Id],0))</f>
        <v>3</v>
      </c>
      <c r="E5410">
        <f>INDEX(Reservations[Screening],MATCH(SeatReservations[[#This Row],[Reservation]],Reservations[Id],0))</f>
        <v>268</v>
      </c>
      <c r="F5410">
        <f t="shared" si="84"/>
        <v>1</v>
      </c>
      <c r="G5410">
        <f>INDEX(Seat!E:E,MATCH(SeatReservations!C5410,Seat!A:A,0))</f>
        <v>0</v>
      </c>
    </row>
    <row r="5411" spans="1:7" x14ac:dyDescent="0.25">
      <c r="A5411">
        <v>5410</v>
      </c>
      <c r="B5411">
        <v>315</v>
      </c>
      <c r="C5411">
        <v>1367</v>
      </c>
      <c r="D5411">
        <f>INDEX(Reservations[Hall (won''t be transferred to database)],MATCH(SeatReservations[[#This Row],[Reservation]],Reservations[Id],0))</f>
        <v>9</v>
      </c>
      <c r="E5411">
        <f>INDEX(Reservations[Screening],MATCH(SeatReservations[[#This Row],[Reservation]],Reservations[Id],0))</f>
        <v>679</v>
      </c>
      <c r="F5411">
        <f t="shared" si="84"/>
        <v>1</v>
      </c>
      <c r="G5411">
        <f>INDEX(Seat!E:E,MATCH(SeatReservations!C5411,Seat!A:A,0))</f>
        <v>0</v>
      </c>
    </row>
    <row r="5412" spans="1:7" x14ac:dyDescent="0.25">
      <c r="A5412">
        <v>5411</v>
      </c>
      <c r="B5412">
        <v>2406</v>
      </c>
      <c r="C5412">
        <v>1341</v>
      </c>
      <c r="D5412">
        <f>INDEX(Reservations[Hall (won''t be transferred to database)],MATCH(SeatReservations[[#This Row],[Reservation]],Reservations[Id],0))</f>
        <v>9</v>
      </c>
      <c r="E5412">
        <f>INDEX(Reservations[Screening],MATCH(SeatReservations[[#This Row],[Reservation]],Reservations[Id],0))</f>
        <v>835</v>
      </c>
      <c r="F5412">
        <f t="shared" si="84"/>
        <v>1</v>
      </c>
      <c r="G5412">
        <f>INDEX(Seat!E:E,MATCH(SeatReservations!C5412,Seat!A:A,0))</f>
        <v>0</v>
      </c>
    </row>
    <row r="5413" spans="1:7" x14ac:dyDescent="0.25">
      <c r="A5413">
        <v>5412</v>
      </c>
      <c r="B5413">
        <v>1895</v>
      </c>
      <c r="C5413">
        <v>415</v>
      </c>
      <c r="D5413">
        <f>INDEX(Reservations[Hall (won''t be transferred to database)],MATCH(SeatReservations[[#This Row],[Reservation]],Reservations[Id],0))</f>
        <v>2</v>
      </c>
      <c r="E5413">
        <f>INDEX(Reservations[Screening],MATCH(SeatReservations[[#This Row],[Reservation]],Reservations[Id],0))</f>
        <v>40</v>
      </c>
      <c r="F5413">
        <f t="shared" si="84"/>
        <v>1</v>
      </c>
      <c r="G5413">
        <f>INDEX(Seat!E:E,MATCH(SeatReservations!C5413,Seat!A:A,0))</f>
        <v>0</v>
      </c>
    </row>
    <row r="5414" spans="1:7" x14ac:dyDescent="0.25">
      <c r="A5414">
        <v>5413</v>
      </c>
      <c r="B5414">
        <v>1035</v>
      </c>
      <c r="C5414">
        <v>170</v>
      </c>
      <c r="D5414">
        <f>INDEX(Reservations[Hall (won''t be transferred to database)],MATCH(SeatReservations[[#This Row],[Reservation]],Reservations[Id],0))</f>
        <v>1</v>
      </c>
      <c r="E5414">
        <f>INDEX(Reservations[Screening],MATCH(SeatReservations[[#This Row],[Reservation]],Reservations[Id],0))</f>
        <v>244</v>
      </c>
      <c r="F5414">
        <f t="shared" si="84"/>
        <v>1</v>
      </c>
      <c r="G5414">
        <f>INDEX(Seat!E:E,MATCH(SeatReservations!C5414,Seat!A:A,0))</f>
        <v>0</v>
      </c>
    </row>
    <row r="5415" spans="1:7" x14ac:dyDescent="0.25">
      <c r="A5415">
        <v>5414</v>
      </c>
      <c r="B5415">
        <v>1548</v>
      </c>
      <c r="C5415">
        <v>1227</v>
      </c>
      <c r="D5415">
        <f>INDEX(Reservations[Hall (won''t be transferred to database)],MATCH(SeatReservations[[#This Row],[Reservation]],Reservations[Id],0))</f>
        <v>7</v>
      </c>
      <c r="E5415">
        <f>INDEX(Reservations[Screening],MATCH(SeatReservations[[#This Row],[Reservation]],Reservations[Id],0))</f>
        <v>147</v>
      </c>
      <c r="F5415">
        <f t="shared" si="84"/>
        <v>2</v>
      </c>
      <c r="G5415">
        <f>INDEX(Seat!E:E,MATCH(SeatReservations!C5415,Seat!A:A,0))</f>
        <v>0</v>
      </c>
    </row>
    <row r="5416" spans="1:7" x14ac:dyDescent="0.25">
      <c r="A5416">
        <v>5415</v>
      </c>
      <c r="B5416">
        <v>509</v>
      </c>
      <c r="C5416">
        <v>1384</v>
      </c>
      <c r="D5416">
        <f>INDEX(Reservations[Hall (won''t be transferred to database)],MATCH(SeatReservations[[#This Row],[Reservation]],Reservations[Id],0))</f>
        <v>10</v>
      </c>
      <c r="E5416">
        <f>INDEX(Reservations[Screening],MATCH(SeatReservations[[#This Row],[Reservation]],Reservations[Id],0))</f>
        <v>776</v>
      </c>
      <c r="F5416">
        <f t="shared" si="84"/>
        <v>1</v>
      </c>
      <c r="G5416">
        <f>INDEX(Seat!E:E,MATCH(SeatReservations!C5416,Seat!A:A,0))</f>
        <v>0</v>
      </c>
    </row>
    <row r="5417" spans="1:7" x14ac:dyDescent="0.25">
      <c r="A5417">
        <v>5416</v>
      </c>
      <c r="B5417">
        <v>16</v>
      </c>
      <c r="C5417">
        <v>165</v>
      </c>
      <c r="D5417">
        <f>INDEX(Reservations[Hall (won''t be transferred to database)],MATCH(SeatReservations[[#This Row],[Reservation]],Reservations[Id],0))</f>
        <v>1</v>
      </c>
      <c r="E5417">
        <f>INDEX(Reservations[Screening],MATCH(SeatReservations[[#This Row],[Reservation]],Reservations[Id],0))</f>
        <v>696</v>
      </c>
      <c r="F5417">
        <f t="shared" si="84"/>
        <v>2</v>
      </c>
      <c r="G5417">
        <f>INDEX(Seat!E:E,MATCH(SeatReservations!C5417,Seat!A:A,0))</f>
        <v>0</v>
      </c>
    </row>
    <row r="5418" spans="1:7" x14ac:dyDescent="0.25">
      <c r="A5418">
        <v>5417</v>
      </c>
      <c r="B5418">
        <v>709</v>
      </c>
      <c r="C5418">
        <v>874</v>
      </c>
      <c r="D5418">
        <f>INDEX(Reservations[Hall (won''t be transferred to database)],MATCH(SeatReservations[[#This Row],[Reservation]],Reservations[Id],0))</f>
        <v>4</v>
      </c>
      <c r="E5418">
        <f>INDEX(Reservations[Screening],MATCH(SeatReservations[[#This Row],[Reservation]],Reservations[Id],0))</f>
        <v>656</v>
      </c>
      <c r="F5418">
        <f t="shared" si="84"/>
        <v>1</v>
      </c>
      <c r="G5418">
        <f>INDEX(Seat!E:E,MATCH(SeatReservations!C5418,Seat!A:A,0))</f>
        <v>0</v>
      </c>
    </row>
    <row r="5419" spans="1:7" x14ac:dyDescent="0.25">
      <c r="A5419">
        <v>5418</v>
      </c>
      <c r="B5419">
        <v>1725</v>
      </c>
      <c r="C5419">
        <v>1020</v>
      </c>
      <c r="D5419">
        <f>INDEX(Reservations[Hall (won''t be transferred to database)],MATCH(SeatReservations[[#This Row],[Reservation]],Reservations[Id],0))</f>
        <v>5</v>
      </c>
      <c r="E5419">
        <f>INDEX(Reservations[Screening],MATCH(SeatReservations[[#This Row],[Reservation]],Reservations[Id],0))</f>
        <v>181</v>
      </c>
      <c r="F5419">
        <f t="shared" si="84"/>
        <v>1</v>
      </c>
      <c r="G5419">
        <f>INDEX(Seat!E:E,MATCH(SeatReservations!C5419,Seat!A:A,0))</f>
        <v>0</v>
      </c>
    </row>
    <row r="5420" spans="1:7" x14ac:dyDescent="0.25">
      <c r="A5420">
        <v>5419</v>
      </c>
      <c r="B5420">
        <v>413</v>
      </c>
      <c r="C5420">
        <v>878</v>
      </c>
      <c r="D5420">
        <f>INDEX(Reservations[Hall (won''t be transferred to database)],MATCH(SeatReservations[[#This Row],[Reservation]],Reservations[Id],0))</f>
        <v>4</v>
      </c>
      <c r="E5420">
        <f>INDEX(Reservations[Screening],MATCH(SeatReservations[[#This Row],[Reservation]],Reservations[Id],0))</f>
        <v>800</v>
      </c>
      <c r="F5420">
        <f t="shared" si="84"/>
        <v>1</v>
      </c>
      <c r="G5420">
        <f>INDEX(Seat!E:E,MATCH(SeatReservations!C5420,Seat!A:A,0))</f>
        <v>0</v>
      </c>
    </row>
    <row r="5421" spans="1:7" x14ac:dyDescent="0.25">
      <c r="A5421">
        <v>5420</v>
      </c>
      <c r="B5421">
        <v>760</v>
      </c>
      <c r="C5421">
        <v>1399</v>
      </c>
      <c r="D5421">
        <f>INDEX(Reservations[Hall (won''t be transferred to database)],MATCH(SeatReservations[[#This Row],[Reservation]],Reservations[Id],0))</f>
        <v>10</v>
      </c>
      <c r="E5421">
        <f>INDEX(Reservations[Screening],MATCH(SeatReservations[[#This Row],[Reservation]],Reservations[Id],0))</f>
        <v>689</v>
      </c>
      <c r="F5421">
        <f t="shared" si="84"/>
        <v>2</v>
      </c>
      <c r="G5421">
        <f>INDEX(Seat!E:E,MATCH(SeatReservations!C5421,Seat!A:A,0))</f>
        <v>0</v>
      </c>
    </row>
    <row r="5422" spans="1:7" x14ac:dyDescent="0.25">
      <c r="A5422">
        <v>5421</v>
      </c>
      <c r="B5422">
        <v>2115</v>
      </c>
      <c r="C5422">
        <v>1322</v>
      </c>
      <c r="D5422">
        <f>INDEX(Reservations[Hall (won''t be transferred to database)],MATCH(SeatReservations[[#This Row],[Reservation]],Reservations[Id],0))</f>
        <v>9</v>
      </c>
      <c r="E5422">
        <f>INDEX(Reservations[Screening],MATCH(SeatReservations[[#This Row],[Reservation]],Reservations[Id],0))</f>
        <v>626</v>
      </c>
      <c r="F5422">
        <f t="shared" si="84"/>
        <v>1</v>
      </c>
      <c r="G5422">
        <f>INDEX(Seat!E:E,MATCH(SeatReservations!C5422,Seat!A:A,0))</f>
        <v>0</v>
      </c>
    </row>
    <row r="5423" spans="1:7" x14ac:dyDescent="0.25">
      <c r="A5423">
        <v>5422</v>
      </c>
      <c r="B5423">
        <v>1931</v>
      </c>
      <c r="C5423">
        <v>752</v>
      </c>
      <c r="D5423">
        <f>INDEX(Reservations[Hall (won''t be transferred to database)],MATCH(SeatReservations[[#This Row],[Reservation]],Reservations[Id],0))</f>
        <v>4</v>
      </c>
      <c r="E5423">
        <f>INDEX(Reservations[Screening],MATCH(SeatReservations[[#This Row],[Reservation]],Reservations[Id],0))</f>
        <v>164</v>
      </c>
      <c r="F5423">
        <f t="shared" si="84"/>
        <v>1</v>
      </c>
      <c r="G5423">
        <f>INDEX(Seat!E:E,MATCH(SeatReservations!C5423,Seat!A:A,0))</f>
        <v>0</v>
      </c>
    </row>
    <row r="5424" spans="1:7" x14ac:dyDescent="0.25">
      <c r="A5424">
        <v>5423</v>
      </c>
      <c r="B5424">
        <v>634</v>
      </c>
      <c r="C5424">
        <v>1104</v>
      </c>
      <c r="D5424">
        <f>INDEX(Reservations[Hall (won''t be transferred to database)],MATCH(SeatReservations[[#This Row],[Reservation]],Reservations[Id],0))</f>
        <v>6</v>
      </c>
      <c r="E5424">
        <f>INDEX(Reservations[Screening],MATCH(SeatReservations[[#This Row],[Reservation]],Reservations[Id],0))</f>
        <v>658</v>
      </c>
      <c r="F5424">
        <f t="shared" si="84"/>
        <v>1</v>
      </c>
      <c r="G5424">
        <f>INDEX(Seat!E:E,MATCH(SeatReservations!C5424,Seat!A:A,0))</f>
        <v>0</v>
      </c>
    </row>
    <row r="5425" spans="1:7" x14ac:dyDescent="0.25">
      <c r="A5425">
        <v>5424</v>
      </c>
      <c r="B5425">
        <v>322</v>
      </c>
      <c r="C5425">
        <v>1412</v>
      </c>
      <c r="D5425">
        <f>INDEX(Reservations[Hall (won''t be transferred to database)],MATCH(SeatReservations[[#This Row],[Reservation]],Reservations[Id],0))</f>
        <v>10</v>
      </c>
      <c r="E5425">
        <f>INDEX(Reservations[Screening],MATCH(SeatReservations[[#This Row],[Reservation]],Reservations[Id],0))</f>
        <v>815</v>
      </c>
      <c r="F5425">
        <f t="shared" si="84"/>
        <v>1</v>
      </c>
      <c r="G5425">
        <f>INDEX(Seat!E:E,MATCH(SeatReservations!C5425,Seat!A:A,0))</f>
        <v>0</v>
      </c>
    </row>
    <row r="5426" spans="1:7" x14ac:dyDescent="0.25">
      <c r="A5426">
        <v>5425</v>
      </c>
      <c r="B5426">
        <v>1095</v>
      </c>
      <c r="C5426">
        <v>1014</v>
      </c>
      <c r="D5426">
        <f>INDEX(Reservations[Hall (won''t be transferred to database)],MATCH(SeatReservations[[#This Row],[Reservation]],Reservations[Id],0))</f>
        <v>5</v>
      </c>
      <c r="E5426">
        <f>INDEX(Reservations[Screening],MATCH(SeatReservations[[#This Row],[Reservation]],Reservations[Id],0))</f>
        <v>290</v>
      </c>
      <c r="F5426">
        <f t="shared" si="84"/>
        <v>1</v>
      </c>
      <c r="G5426">
        <f>INDEX(Seat!E:E,MATCH(SeatReservations!C5426,Seat!A:A,0))</f>
        <v>0</v>
      </c>
    </row>
    <row r="5427" spans="1:7" x14ac:dyDescent="0.25">
      <c r="A5427">
        <v>5426</v>
      </c>
      <c r="B5427">
        <v>2919</v>
      </c>
      <c r="C5427">
        <v>1076</v>
      </c>
      <c r="D5427">
        <f>INDEX(Reservations[Hall (won''t be transferred to database)],MATCH(SeatReservations[[#This Row],[Reservation]],Reservations[Id],0))</f>
        <v>6</v>
      </c>
      <c r="E5427">
        <f>INDEX(Reservations[Screening],MATCH(SeatReservations[[#This Row],[Reservation]],Reservations[Id],0))</f>
        <v>703</v>
      </c>
      <c r="F5427">
        <f t="shared" si="84"/>
        <v>2</v>
      </c>
      <c r="G5427">
        <f>INDEX(Seat!E:E,MATCH(SeatReservations!C5427,Seat!A:A,0))</f>
        <v>0</v>
      </c>
    </row>
    <row r="5428" spans="1:7" x14ac:dyDescent="0.25">
      <c r="A5428">
        <v>5427</v>
      </c>
      <c r="B5428">
        <v>1568</v>
      </c>
      <c r="C5428">
        <v>1176</v>
      </c>
      <c r="D5428">
        <f>INDEX(Reservations[Hall (won''t be transferred to database)],MATCH(SeatReservations[[#This Row],[Reservation]],Reservations[Id],0))</f>
        <v>7</v>
      </c>
      <c r="E5428">
        <f>INDEX(Reservations[Screening],MATCH(SeatReservations[[#This Row],[Reservation]],Reservations[Id],0))</f>
        <v>75</v>
      </c>
      <c r="F5428">
        <f t="shared" si="84"/>
        <v>1</v>
      </c>
      <c r="G5428">
        <f>INDEX(Seat!E:E,MATCH(SeatReservations!C5428,Seat!A:A,0))</f>
        <v>0</v>
      </c>
    </row>
    <row r="5429" spans="1:7" x14ac:dyDescent="0.25">
      <c r="A5429">
        <v>5428</v>
      </c>
      <c r="B5429">
        <v>2185</v>
      </c>
      <c r="C5429">
        <v>1367</v>
      </c>
      <c r="D5429">
        <f>INDEX(Reservations[Hall (won''t be transferred to database)],MATCH(SeatReservations[[#This Row],[Reservation]],Reservations[Id],0))</f>
        <v>9</v>
      </c>
      <c r="E5429">
        <f>INDEX(Reservations[Screening],MATCH(SeatReservations[[#This Row],[Reservation]],Reservations[Id],0))</f>
        <v>626</v>
      </c>
      <c r="F5429">
        <f t="shared" si="84"/>
        <v>1</v>
      </c>
      <c r="G5429">
        <f>INDEX(Seat!E:E,MATCH(SeatReservations!C5429,Seat!A:A,0))</f>
        <v>0</v>
      </c>
    </row>
    <row r="5430" spans="1:7" x14ac:dyDescent="0.25">
      <c r="A5430">
        <v>5429</v>
      </c>
      <c r="B5430">
        <v>2770</v>
      </c>
      <c r="C5430">
        <v>1329</v>
      </c>
      <c r="D5430">
        <f>INDEX(Reservations[Hall (won''t be transferred to database)],MATCH(SeatReservations[[#This Row],[Reservation]],Reservations[Id],0))</f>
        <v>9</v>
      </c>
      <c r="E5430">
        <f>INDEX(Reservations[Screening],MATCH(SeatReservations[[#This Row],[Reservation]],Reservations[Id],0))</f>
        <v>698</v>
      </c>
      <c r="F5430">
        <f t="shared" si="84"/>
        <v>2</v>
      </c>
      <c r="G5430">
        <f>INDEX(Seat!E:E,MATCH(SeatReservations!C5430,Seat!A:A,0))</f>
        <v>0</v>
      </c>
    </row>
    <row r="5431" spans="1:7" x14ac:dyDescent="0.25">
      <c r="A5431">
        <v>5430</v>
      </c>
      <c r="B5431">
        <v>526</v>
      </c>
      <c r="C5431">
        <v>327</v>
      </c>
      <c r="D5431">
        <f>INDEX(Reservations[Hall (won''t be transferred to database)],MATCH(SeatReservations[[#This Row],[Reservation]],Reservations[Id],0))</f>
        <v>2</v>
      </c>
      <c r="E5431">
        <f>INDEX(Reservations[Screening],MATCH(SeatReservations[[#This Row],[Reservation]],Reservations[Id],0))</f>
        <v>788</v>
      </c>
      <c r="F5431">
        <f t="shared" si="84"/>
        <v>1</v>
      </c>
      <c r="G5431">
        <f>INDEX(Seat!E:E,MATCH(SeatReservations!C5431,Seat!A:A,0))</f>
        <v>0</v>
      </c>
    </row>
    <row r="5432" spans="1:7" x14ac:dyDescent="0.25">
      <c r="A5432">
        <v>5431</v>
      </c>
      <c r="B5432">
        <v>972</v>
      </c>
      <c r="C5432">
        <v>800</v>
      </c>
      <c r="D5432">
        <f>INDEX(Reservations[Hall (won''t be transferred to database)],MATCH(SeatReservations[[#This Row],[Reservation]],Reservations[Id],0))</f>
        <v>4</v>
      </c>
      <c r="E5432">
        <f>INDEX(Reservations[Screening],MATCH(SeatReservations[[#This Row],[Reservation]],Reservations[Id],0))</f>
        <v>708</v>
      </c>
      <c r="F5432">
        <f t="shared" si="84"/>
        <v>1</v>
      </c>
      <c r="G5432">
        <f>INDEX(Seat!E:E,MATCH(SeatReservations!C5432,Seat!A:A,0))</f>
        <v>0</v>
      </c>
    </row>
    <row r="5433" spans="1:7" x14ac:dyDescent="0.25">
      <c r="A5433">
        <v>5432</v>
      </c>
      <c r="B5433">
        <v>353</v>
      </c>
      <c r="C5433">
        <v>976</v>
      </c>
      <c r="D5433">
        <f>INDEX(Reservations[Hall (won''t be transferred to database)],MATCH(SeatReservations[[#This Row],[Reservation]],Reservations[Id],0))</f>
        <v>5</v>
      </c>
      <c r="E5433">
        <f>INDEX(Reservations[Screening],MATCH(SeatReservations[[#This Row],[Reservation]],Reservations[Id],0))</f>
        <v>770</v>
      </c>
      <c r="F5433">
        <f t="shared" si="84"/>
        <v>1</v>
      </c>
      <c r="G5433">
        <f>INDEX(Seat!E:E,MATCH(SeatReservations!C5433,Seat!A:A,0))</f>
        <v>0</v>
      </c>
    </row>
    <row r="5434" spans="1:7" x14ac:dyDescent="0.25">
      <c r="A5434">
        <v>5433</v>
      </c>
      <c r="B5434">
        <v>1748</v>
      </c>
      <c r="C5434">
        <v>1373</v>
      </c>
      <c r="D5434">
        <f>INDEX(Reservations[Hall (won''t be transferred to database)],MATCH(SeatReservations[[#This Row],[Reservation]],Reservations[Id],0))</f>
        <v>10</v>
      </c>
      <c r="E5434">
        <f>INDEX(Reservations[Screening],MATCH(SeatReservations[[#This Row],[Reservation]],Reservations[Id],0))</f>
        <v>271</v>
      </c>
      <c r="F5434">
        <f t="shared" si="84"/>
        <v>1</v>
      </c>
      <c r="G5434">
        <f>INDEX(Seat!E:E,MATCH(SeatReservations!C5434,Seat!A:A,0))</f>
        <v>0</v>
      </c>
    </row>
    <row r="5435" spans="1:7" x14ac:dyDescent="0.25">
      <c r="A5435">
        <v>5434</v>
      </c>
      <c r="B5435">
        <v>1700</v>
      </c>
      <c r="C5435">
        <v>1145</v>
      </c>
      <c r="D5435">
        <f>INDEX(Reservations[Hall (won''t be transferred to database)],MATCH(SeatReservations[[#This Row],[Reservation]],Reservations[Id],0))</f>
        <v>6</v>
      </c>
      <c r="E5435">
        <f>INDEX(Reservations[Screening],MATCH(SeatReservations[[#This Row],[Reservation]],Reservations[Id],0))</f>
        <v>277</v>
      </c>
      <c r="F5435">
        <f t="shared" si="84"/>
        <v>1</v>
      </c>
      <c r="G5435">
        <f>INDEX(Seat!E:E,MATCH(SeatReservations!C5435,Seat!A:A,0))</f>
        <v>0</v>
      </c>
    </row>
    <row r="5436" spans="1:7" x14ac:dyDescent="0.25">
      <c r="A5436">
        <v>5435</v>
      </c>
      <c r="B5436">
        <v>2324</v>
      </c>
      <c r="C5436">
        <v>1073</v>
      </c>
      <c r="D5436">
        <f>INDEX(Reservations[Hall (won''t be transferred to database)],MATCH(SeatReservations[[#This Row],[Reservation]],Reservations[Id],0))</f>
        <v>6</v>
      </c>
      <c r="E5436">
        <f>INDEX(Reservations[Screening],MATCH(SeatReservations[[#This Row],[Reservation]],Reservations[Id],0))</f>
        <v>750</v>
      </c>
      <c r="F5436">
        <f t="shared" si="84"/>
        <v>2</v>
      </c>
      <c r="G5436">
        <f>INDEX(Seat!E:E,MATCH(SeatReservations!C5436,Seat!A:A,0))</f>
        <v>0</v>
      </c>
    </row>
    <row r="5437" spans="1:7" x14ac:dyDescent="0.25">
      <c r="A5437">
        <v>5436</v>
      </c>
      <c r="B5437">
        <v>2839</v>
      </c>
      <c r="C5437">
        <v>1151</v>
      </c>
      <c r="D5437">
        <f>INDEX(Reservations[Hall (won''t be transferred to database)],MATCH(SeatReservations[[#This Row],[Reservation]],Reservations[Id],0))</f>
        <v>6</v>
      </c>
      <c r="E5437">
        <f>INDEX(Reservations[Screening],MATCH(SeatReservations[[#This Row],[Reservation]],Reservations[Id],0))</f>
        <v>608</v>
      </c>
      <c r="F5437">
        <f t="shared" si="84"/>
        <v>1</v>
      </c>
      <c r="G5437">
        <f>INDEX(Seat!E:E,MATCH(SeatReservations!C5437,Seat!A:A,0))</f>
        <v>0</v>
      </c>
    </row>
    <row r="5438" spans="1:7" x14ac:dyDescent="0.25">
      <c r="A5438">
        <v>5437</v>
      </c>
      <c r="B5438">
        <v>2127</v>
      </c>
      <c r="C5438">
        <v>252</v>
      </c>
      <c r="D5438">
        <f>INDEX(Reservations[Hall (won''t be transferred to database)],MATCH(SeatReservations[[#This Row],[Reservation]],Reservations[Id],0))</f>
        <v>2</v>
      </c>
      <c r="E5438">
        <f>INDEX(Reservations[Screening],MATCH(SeatReservations[[#This Row],[Reservation]],Reservations[Id],0))</f>
        <v>687</v>
      </c>
      <c r="F5438">
        <f t="shared" si="84"/>
        <v>1</v>
      </c>
      <c r="G5438">
        <f>INDEX(Seat!E:E,MATCH(SeatReservations!C5438,Seat!A:A,0))</f>
        <v>0</v>
      </c>
    </row>
    <row r="5439" spans="1:7" x14ac:dyDescent="0.25">
      <c r="A5439">
        <v>5438</v>
      </c>
      <c r="B5439">
        <v>2599</v>
      </c>
      <c r="C5439">
        <v>580</v>
      </c>
      <c r="D5439">
        <f>INDEX(Reservations[Hall (won''t be transferred to database)],MATCH(SeatReservations[[#This Row],[Reservation]],Reservations[Id],0))</f>
        <v>3</v>
      </c>
      <c r="E5439">
        <f>INDEX(Reservations[Screening],MATCH(SeatReservations[[#This Row],[Reservation]],Reservations[Id],0))</f>
        <v>678</v>
      </c>
      <c r="F5439">
        <f t="shared" si="84"/>
        <v>1</v>
      </c>
      <c r="G5439">
        <f>INDEX(Seat!E:E,MATCH(SeatReservations!C5439,Seat!A:A,0))</f>
        <v>0</v>
      </c>
    </row>
    <row r="5440" spans="1:7" x14ac:dyDescent="0.25">
      <c r="A5440">
        <v>5439</v>
      </c>
      <c r="B5440">
        <v>235</v>
      </c>
      <c r="C5440">
        <v>1066</v>
      </c>
      <c r="D5440">
        <f>INDEX(Reservations[Hall (won''t be transferred to database)],MATCH(SeatReservations[[#This Row],[Reservation]],Reservations[Id],0))</f>
        <v>6</v>
      </c>
      <c r="E5440">
        <f>INDEX(Reservations[Screening],MATCH(SeatReservations[[#This Row],[Reservation]],Reservations[Id],0))</f>
        <v>677</v>
      </c>
      <c r="F5440">
        <f t="shared" si="84"/>
        <v>1</v>
      </c>
      <c r="G5440">
        <f>INDEX(Seat!E:E,MATCH(SeatReservations!C5440,Seat!A:A,0))</f>
        <v>0</v>
      </c>
    </row>
    <row r="5441" spans="1:7" x14ac:dyDescent="0.25">
      <c r="A5441">
        <v>5440</v>
      </c>
      <c r="B5441">
        <v>1306</v>
      </c>
      <c r="C5441">
        <v>265</v>
      </c>
      <c r="D5441">
        <f>INDEX(Reservations[Hall (won''t be transferred to database)],MATCH(SeatReservations[[#This Row],[Reservation]],Reservations[Id],0))</f>
        <v>2</v>
      </c>
      <c r="E5441">
        <f>INDEX(Reservations[Screening],MATCH(SeatReservations[[#This Row],[Reservation]],Reservations[Id],0))</f>
        <v>12</v>
      </c>
      <c r="F5441">
        <f t="shared" si="84"/>
        <v>1</v>
      </c>
      <c r="G5441">
        <f>INDEX(Seat!E:E,MATCH(SeatReservations!C5441,Seat!A:A,0))</f>
        <v>0</v>
      </c>
    </row>
    <row r="5442" spans="1:7" x14ac:dyDescent="0.25">
      <c r="A5442">
        <v>5441</v>
      </c>
      <c r="B5442">
        <v>2042</v>
      </c>
      <c r="C5442">
        <v>1333</v>
      </c>
      <c r="D5442">
        <f>INDEX(Reservations[Hall (won''t be transferred to database)],MATCH(SeatReservations[[#This Row],[Reservation]],Reservations[Id],0))</f>
        <v>9</v>
      </c>
      <c r="E5442">
        <f>INDEX(Reservations[Screening],MATCH(SeatReservations[[#This Row],[Reservation]],Reservations[Id],0))</f>
        <v>670</v>
      </c>
      <c r="F5442">
        <f t="shared" ref="F5442:F5505" si="85">COUNTIFS($E$1:$E$15894,E5442,$C$1:$C$15894,C5442)</f>
        <v>1</v>
      </c>
      <c r="G5442">
        <f>INDEX(Seat!E:E,MATCH(SeatReservations!C5442,Seat!A:A,0))</f>
        <v>0</v>
      </c>
    </row>
    <row r="5443" spans="1:7" x14ac:dyDescent="0.25">
      <c r="A5443">
        <v>5442</v>
      </c>
      <c r="B5443">
        <v>306</v>
      </c>
      <c r="C5443">
        <v>42</v>
      </c>
      <c r="D5443">
        <f>INDEX(Reservations[Hall (won''t be transferred to database)],MATCH(SeatReservations[[#This Row],[Reservation]],Reservations[Id],0))</f>
        <v>1</v>
      </c>
      <c r="E5443">
        <f>INDEX(Reservations[Screening],MATCH(SeatReservations[[#This Row],[Reservation]],Reservations[Id],0))</f>
        <v>741</v>
      </c>
      <c r="F5443">
        <f t="shared" si="85"/>
        <v>1</v>
      </c>
      <c r="G5443">
        <f>INDEX(Seat!E:E,MATCH(SeatReservations!C5443,Seat!A:A,0))</f>
        <v>0</v>
      </c>
    </row>
    <row r="5444" spans="1:7" x14ac:dyDescent="0.25">
      <c r="A5444">
        <v>5443</v>
      </c>
      <c r="B5444">
        <v>1220</v>
      </c>
      <c r="C5444">
        <v>1224</v>
      </c>
      <c r="D5444">
        <f>INDEX(Reservations[Hall (won''t be transferred to database)],MATCH(SeatReservations[[#This Row],[Reservation]],Reservations[Id],0))</f>
        <v>7</v>
      </c>
      <c r="E5444">
        <f>INDEX(Reservations[Screening],MATCH(SeatReservations[[#This Row],[Reservation]],Reservations[Id],0))</f>
        <v>67</v>
      </c>
      <c r="F5444">
        <f t="shared" si="85"/>
        <v>1</v>
      </c>
      <c r="G5444">
        <f>INDEX(Seat!E:E,MATCH(SeatReservations!C5444,Seat!A:A,0))</f>
        <v>0</v>
      </c>
    </row>
    <row r="5445" spans="1:7" x14ac:dyDescent="0.25">
      <c r="A5445">
        <v>5444</v>
      </c>
      <c r="B5445">
        <v>2443</v>
      </c>
      <c r="C5445">
        <v>1141</v>
      </c>
      <c r="D5445">
        <f>INDEX(Reservations[Hall (won''t be transferred to database)],MATCH(SeatReservations[[#This Row],[Reservation]],Reservations[Id],0))</f>
        <v>6</v>
      </c>
      <c r="E5445">
        <f>INDEX(Reservations[Screening],MATCH(SeatReservations[[#This Row],[Reservation]],Reservations[Id],0))</f>
        <v>716</v>
      </c>
      <c r="F5445">
        <f t="shared" si="85"/>
        <v>1</v>
      </c>
      <c r="G5445">
        <f>INDEX(Seat!E:E,MATCH(SeatReservations!C5445,Seat!A:A,0))</f>
        <v>0</v>
      </c>
    </row>
    <row r="5446" spans="1:7" x14ac:dyDescent="0.25">
      <c r="A5446">
        <v>5445</v>
      </c>
      <c r="B5446">
        <v>1573</v>
      </c>
      <c r="C5446">
        <v>1072</v>
      </c>
      <c r="D5446">
        <f>INDEX(Reservations[Hall (won''t be transferred to database)],MATCH(SeatReservations[[#This Row],[Reservation]],Reservations[Id],0))</f>
        <v>6</v>
      </c>
      <c r="E5446">
        <f>INDEX(Reservations[Screening],MATCH(SeatReservations[[#This Row],[Reservation]],Reservations[Id],0))</f>
        <v>84</v>
      </c>
      <c r="F5446">
        <f t="shared" si="85"/>
        <v>1</v>
      </c>
      <c r="G5446">
        <f>INDEX(Seat!E:E,MATCH(SeatReservations!C5446,Seat!A:A,0))</f>
        <v>0</v>
      </c>
    </row>
    <row r="5447" spans="1:7" x14ac:dyDescent="0.25">
      <c r="A5447">
        <v>5446</v>
      </c>
      <c r="B5447">
        <v>1729</v>
      </c>
      <c r="C5447">
        <v>176</v>
      </c>
      <c r="D5447">
        <f>INDEX(Reservations[Hall (won''t be transferred to database)],MATCH(SeatReservations[[#This Row],[Reservation]],Reservations[Id],0))</f>
        <v>1</v>
      </c>
      <c r="E5447">
        <f>INDEX(Reservations[Screening],MATCH(SeatReservations[[#This Row],[Reservation]],Reservations[Id],0))</f>
        <v>195</v>
      </c>
      <c r="F5447">
        <f t="shared" si="85"/>
        <v>1</v>
      </c>
      <c r="G5447">
        <f>INDEX(Seat!E:E,MATCH(SeatReservations!C5447,Seat!A:A,0))</f>
        <v>0</v>
      </c>
    </row>
    <row r="5448" spans="1:7" x14ac:dyDescent="0.25">
      <c r="A5448">
        <v>5447</v>
      </c>
      <c r="B5448">
        <v>1441</v>
      </c>
      <c r="C5448">
        <v>542</v>
      </c>
      <c r="D5448">
        <f>INDEX(Reservations[Hall (won''t be transferred to database)],MATCH(SeatReservations[[#This Row],[Reservation]],Reservations[Id],0))</f>
        <v>3</v>
      </c>
      <c r="E5448">
        <f>INDEX(Reservations[Screening],MATCH(SeatReservations[[#This Row],[Reservation]],Reservations[Id],0))</f>
        <v>300</v>
      </c>
      <c r="F5448">
        <f t="shared" si="85"/>
        <v>1</v>
      </c>
      <c r="G5448">
        <f>INDEX(Seat!E:E,MATCH(SeatReservations!C5448,Seat!A:A,0))</f>
        <v>0</v>
      </c>
    </row>
    <row r="5449" spans="1:7" x14ac:dyDescent="0.25">
      <c r="A5449">
        <v>5448</v>
      </c>
      <c r="B5449">
        <v>1912</v>
      </c>
      <c r="C5449">
        <v>562</v>
      </c>
      <c r="D5449">
        <f>INDEX(Reservations[Hall (won''t be transferred to database)],MATCH(SeatReservations[[#This Row],[Reservation]],Reservations[Id],0))</f>
        <v>3</v>
      </c>
      <c r="E5449">
        <f>INDEX(Reservations[Screening],MATCH(SeatReservations[[#This Row],[Reservation]],Reservations[Id],0))</f>
        <v>218</v>
      </c>
      <c r="F5449">
        <f t="shared" si="85"/>
        <v>1</v>
      </c>
      <c r="G5449">
        <f>INDEX(Seat!E:E,MATCH(SeatReservations!C5449,Seat!A:A,0))</f>
        <v>0</v>
      </c>
    </row>
    <row r="5450" spans="1:7" x14ac:dyDescent="0.25">
      <c r="A5450">
        <v>5449</v>
      </c>
      <c r="B5450">
        <v>222</v>
      </c>
      <c r="C5450">
        <v>1058</v>
      </c>
      <c r="D5450">
        <f>INDEX(Reservations[Hall (won''t be transferred to database)],MATCH(SeatReservations[[#This Row],[Reservation]],Reservations[Id],0))</f>
        <v>5</v>
      </c>
      <c r="E5450">
        <f>INDEX(Reservations[Screening],MATCH(SeatReservations[[#This Row],[Reservation]],Reservations[Id],0))</f>
        <v>710</v>
      </c>
      <c r="F5450">
        <f t="shared" si="85"/>
        <v>1</v>
      </c>
      <c r="G5450">
        <f>INDEX(Seat!E:E,MATCH(SeatReservations!C5450,Seat!A:A,0))</f>
        <v>0</v>
      </c>
    </row>
    <row r="5451" spans="1:7" x14ac:dyDescent="0.25">
      <c r="A5451">
        <v>5450</v>
      </c>
      <c r="B5451">
        <v>1038</v>
      </c>
      <c r="C5451">
        <v>4</v>
      </c>
      <c r="D5451">
        <f>INDEX(Reservations[Hall (won''t be transferred to database)],MATCH(SeatReservations[[#This Row],[Reservation]],Reservations[Id],0))</f>
        <v>1</v>
      </c>
      <c r="E5451">
        <f>INDEX(Reservations[Screening],MATCH(SeatReservations[[#This Row],[Reservation]],Reservations[Id],0))</f>
        <v>48</v>
      </c>
      <c r="F5451">
        <f t="shared" si="85"/>
        <v>1</v>
      </c>
      <c r="G5451">
        <f>INDEX(Seat!E:E,MATCH(SeatReservations!C5451,Seat!A:A,0))</f>
        <v>0</v>
      </c>
    </row>
    <row r="5452" spans="1:7" x14ac:dyDescent="0.25">
      <c r="A5452">
        <v>5451</v>
      </c>
      <c r="B5452">
        <v>2598</v>
      </c>
      <c r="C5452">
        <v>1161</v>
      </c>
      <c r="D5452">
        <f>INDEX(Reservations[Hall (won''t be transferred to database)],MATCH(SeatReservations[[#This Row],[Reservation]],Reservations[Id],0))</f>
        <v>7</v>
      </c>
      <c r="E5452">
        <f>INDEX(Reservations[Screening],MATCH(SeatReservations[[#This Row],[Reservation]],Reservations[Id],0))</f>
        <v>733</v>
      </c>
      <c r="F5452">
        <f t="shared" si="85"/>
        <v>1</v>
      </c>
      <c r="G5452">
        <f>INDEX(Seat!E:E,MATCH(SeatReservations!C5452,Seat!A:A,0))</f>
        <v>0</v>
      </c>
    </row>
    <row r="5453" spans="1:7" x14ac:dyDescent="0.25">
      <c r="A5453">
        <v>5452</v>
      </c>
      <c r="B5453">
        <v>145</v>
      </c>
      <c r="C5453">
        <v>1416</v>
      </c>
      <c r="D5453">
        <f>INDEX(Reservations[Hall (won''t be transferred to database)],MATCH(SeatReservations[[#This Row],[Reservation]],Reservations[Id],0))</f>
        <v>10</v>
      </c>
      <c r="E5453">
        <f>INDEX(Reservations[Screening],MATCH(SeatReservations[[#This Row],[Reservation]],Reservations[Id],0))</f>
        <v>784</v>
      </c>
      <c r="F5453">
        <f t="shared" si="85"/>
        <v>1</v>
      </c>
      <c r="G5453">
        <f>INDEX(Seat!E:E,MATCH(SeatReservations!C5453,Seat!A:A,0))</f>
        <v>0</v>
      </c>
    </row>
    <row r="5454" spans="1:7" x14ac:dyDescent="0.25">
      <c r="A5454">
        <v>5453</v>
      </c>
      <c r="B5454">
        <v>575</v>
      </c>
      <c r="C5454">
        <v>1256</v>
      </c>
      <c r="D5454">
        <f>INDEX(Reservations[Hall (won''t be transferred to database)],MATCH(SeatReservations[[#This Row],[Reservation]],Reservations[Id],0))</f>
        <v>7</v>
      </c>
      <c r="E5454">
        <f>INDEX(Reservations[Screening],MATCH(SeatReservations[[#This Row],[Reservation]],Reservations[Id],0))</f>
        <v>604</v>
      </c>
      <c r="F5454">
        <f t="shared" si="85"/>
        <v>1</v>
      </c>
      <c r="G5454">
        <f>INDEX(Seat!E:E,MATCH(SeatReservations!C5454,Seat!A:A,0))</f>
        <v>0</v>
      </c>
    </row>
    <row r="5455" spans="1:7" x14ac:dyDescent="0.25">
      <c r="A5455">
        <v>5454</v>
      </c>
      <c r="B5455">
        <v>443</v>
      </c>
      <c r="C5455">
        <v>1150</v>
      </c>
      <c r="D5455">
        <f>INDEX(Reservations[Hall (won''t be transferred to database)],MATCH(SeatReservations[[#This Row],[Reservation]],Reservations[Id],0))</f>
        <v>6</v>
      </c>
      <c r="E5455">
        <f>INDEX(Reservations[Screening],MATCH(SeatReservations[[#This Row],[Reservation]],Reservations[Id],0))</f>
        <v>716</v>
      </c>
      <c r="F5455">
        <f t="shared" si="85"/>
        <v>1</v>
      </c>
      <c r="G5455">
        <f>INDEX(Seat!E:E,MATCH(SeatReservations!C5455,Seat!A:A,0))</f>
        <v>0</v>
      </c>
    </row>
    <row r="5456" spans="1:7" x14ac:dyDescent="0.25">
      <c r="A5456">
        <v>5455</v>
      </c>
      <c r="B5456">
        <v>34</v>
      </c>
      <c r="C5456">
        <v>517</v>
      </c>
      <c r="D5456">
        <f>INDEX(Reservations[Hall (won''t be transferred to database)],MATCH(SeatReservations[[#This Row],[Reservation]],Reservations[Id],0))</f>
        <v>3</v>
      </c>
      <c r="E5456">
        <f>INDEX(Reservations[Screening],MATCH(SeatReservations[[#This Row],[Reservation]],Reservations[Id],0))</f>
        <v>712</v>
      </c>
      <c r="F5456">
        <f t="shared" si="85"/>
        <v>1</v>
      </c>
      <c r="G5456">
        <f>INDEX(Seat!E:E,MATCH(SeatReservations!C5456,Seat!A:A,0))</f>
        <v>0</v>
      </c>
    </row>
    <row r="5457" spans="1:7" x14ac:dyDescent="0.25">
      <c r="A5457">
        <v>5456</v>
      </c>
      <c r="B5457">
        <v>2149</v>
      </c>
      <c r="C5457">
        <v>1259</v>
      </c>
      <c r="D5457">
        <f>INDEX(Reservations[Hall (won''t be transferred to database)],MATCH(SeatReservations[[#This Row],[Reservation]],Reservations[Id],0))</f>
        <v>7</v>
      </c>
      <c r="E5457">
        <f>INDEX(Reservations[Screening],MATCH(SeatReservations[[#This Row],[Reservation]],Reservations[Id],0))</f>
        <v>796</v>
      </c>
      <c r="F5457">
        <f t="shared" si="85"/>
        <v>1</v>
      </c>
      <c r="G5457">
        <f>INDEX(Seat!E:E,MATCH(SeatReservations!C5457,Seat!A:A,0))</f>
        <v>0</v>
      </c>
    </row>
    <row r="5458" spans="1:7" x14ac:dyDescent="0.25">
      <c r="A5458">
        <v>5457</v>
      </c>
      <c r="B5458">
        <v>2350</v>
      </c>
      <c r="C5458">
        <v>1332</v>
      </c>
      <c r="D5458">
        <f>INDEX(Reservations[Hall (won''t be transferred to database)],MATCH(SeatReservations[[#This Row],[Reservation]],Reservations[Id],0))</f>
        <v>9</v>
      </c>
      <c r="E5458">
        <f>INDEX(Reservations[Screening],MATCH(SeatReservations[[#This Row],[Reservation]],Reservations[Id],0))</f>
        <v>799</v>
      </c>
      <c r="F5458">
        <f t="shared" si="85"/>
        <v>1</v>
      </c>
      <c r="G5458">
        <f>INDEX(Seat!E:E,MATCH(SeatReservations!C5458,Seat!A:A,0))</f>
        <v>0</v>
      </c>
    </row>
    <row r="5459" spans="1:7" x14ac:dyDescent="0.25">
      <c r="A5459">
        <v>5458</v>
      </c>
      <c r="B5459">
        <v>424</v>
      </c>
      <c r="C5459">
        <v>1269</v>
      </c>
      <c r="D5459">
        <f>INDEX(Reservations[Hall (won''t be transferred to database)],MATCH(SeatReservations[[#This Row],[Reservation]],Reservations[Id],0))</f>
        <v>8</v>
      </c>
      <c r="E5459">
        <f>INDEX(Reservations[Screening],MATCH(SeatReservations[[#This Row],[Reservation]],Reservations[Id],0))</f>
        <v>684</v>
      </c>
      <c r="F5459">
        <f t="shared" si="85"/>
        <v>1</v>
      </c>
      <c r="G5459">
        <f>INDEX(Seat!E:E,MATCH(SeatReservations!C5459,Seat!A:A,0))</f>
        <v>0</v>
      </c>
    </row>
    <row r="5460" spans="1:7" x14ac:dyDescent="0.25">
      <c r="A5460">
        <v>5459</v>
      </c>
      <c r="B5460">
        <v>864</v>
      </c>
      <c r="C5460">
        <v>658</v>
      </c>
      <c r="D5460">
        <f>INDEX(Reservations[Hall (won''t be transferred to database)],MATCH(SeatReservations[[#This Row],[Reservation]],Reservations[Id],0))</f>
        <v>3</v>
      </c>
      <c r="E5460">
        <f>INDEX(Reservations[Screening],MATCH(SeatReservations[[#This Row],[Reservation]],Reservations[Id],0))</f>
        <v>808</v>
      </c>
      <c r="F5460">
        <f t="shared" si="85"/>
        <v>1</v>
      </c>
      <c r="G5460">
        <f>INDEX(Seat!E:E,MATCH(SeatReservations!C5460,Seat!A:A,0))</f>
        <v>0</v>
      </c>
    </row>
    <row r="5461" spans="1:7" x14ac:dyDescent="0.25">
      <c r="A5461">
        <v>5460</v>
      </c>
      <c r="B5461">
        <v>1710</v>
      </c>
      <c r="C5461">
        <v>1019</v>
      </c>
      <c r="D5461">
        <f>INDEX(Reservations[Hall (won''t be transferred to database)],MATCH(SeatReservations[[#This Row],[Reservation]],Reservations[Id],0))</f>
        <v>5</v>
      </c>
      <c r="E5461">
        <f>INDEX(Reservations[Screening],MATCH(SeatReservations[[#This Row],[Reservation]],Reservations[Id],0))</f>
        <v>295</v>
      </c>
      <c r="F5461">
        <f t="shared" si="85"/>
        <v>1</v>
      </c>
      <c r="G5461">
        <f>INDEX(Seat!E:E,MATCH(SeatReservations!C5461,Seat!A:A,0))</f>
        <v>0</v>
      </c>
    </row>
    <row r="5462" spans="1:7" x14ac:dyDescent="0.25">
      <c r="A5462">
        <v>5461</v>
      </c>
      <c r="B5462">
        <v>2871</v>
      </c>
      <c r="C5462">
        <v>1355</v>
      </c>
      <c r="D5462">
        <f>INDEX(Reservations[Hall (won''t be transferred to database)],MATCH(SeatReservations[[#This Row],[Reservation]],Reservations[Id],0))</f>
        <v>9</v>
      </c>
      <c r="E5462">
        <f>INDEX(Reservations[Screening],MATCH(SeatReservations[[#This Row],[Reservation]],Reservations[Id],0))</f>
        <v>683</v>
      </c>
      <c r="F5462">
        <f t="shared" si="85"/>
        <v>2</v>
      </c>
      <c r="G5462">
        <f>INDEX(Seat!E:E,MATCH(SeatReservations!C5462,Seat!A:A,0))</f>
        <v>0</v>
      </c>
    </row>
    <row r="5463" spans="1:7" x14ac:dyDescent="0.25">
      <c r="A5463">
        <v>5462</v>
      </c>
      <c r="B5463">
        <v>2225</v>
      </c>
      <c r="C5463">
        <v>1032</v>
      </c>
      <c r="D5463">
        <f>INDEX(Reservations[Hall (won''t be transferred to database)],MATCH(SeatReservations[[#This Row],[Reservation]],Reservations[Id],0))</f>
        <v>5</v>
      </c>
      <c r="E5463">
        <f>INDEX(Reservations[Screening],MATCH(SeatReservations[[#This Row],[Reservation]],Reservations[Id],0))</f>
        <v>616</v>
      </c>
      <c r="F5463">
        <f t="shared" si="85"/>
        <v>2</v>
      </c>
      <c r="G5463">
        <f>INDEX(Seat!E:E,MATCH(SeatReservations!C5463,Seat!A:A,0))</f>
        <v>0</v>
      </c>
    </row>
    <row r="5464" spans="1:7" x14ac:dyDescent="0.25">
      <c r="A5464">
        <v>5463</v>
      </c>
      <c r="B5464">
        <v>2315</v>
      </c>
      <c r="C5464">
        <v>1352</v>
      </c>
      <c r="D5464">
        <f>INDEX(Reservations[Hall (won''t be transferred to database)],MATCH(SeatReservations[[#This Row],[Reservation]],Reservations[Id],0))</f>
        <v>9</v>
      </c>
      <c r="E5464">
        <f>INDEX(Reservations[Screening],MATCH(SeatReservations[[#This Row],[Reservation]],Reservations[Id],0))</f>
        <v>679</v>
      </c>
      <c r="F5464">
        <f t="shared" si="85"/>
        <v>1</v>
      </c>
      <c r="G5464">
        <f>INDEX(Seat!E:E,MATCH(SeatReservations!C5464,Seat!A:A,0))</f>
        <v>0</v>
      </c>
    </row>
    <row r="5465" spans="1:7" x14ac:dyDescent="0.25">
      <c r="A5465">
        <v>5464</v>
      </c>
      <c r="B5465">
        <v>873</v>
      </c>
      <c r="C5465">
        <v>859</v>
      </c>
      <c r="D5465">
        <f>INDEX(Reservations[Hall (won''t be transferred to database)],MATCH(SeatReservations[[#This Row],[Reservation]],Reservations[Id],0))</f>
        <v>4</v>
      </c>
      <c r="E5465">
        <f>INDEX(Reservations[Screening],MATCH(SeatReservations[[#This Row],[Reservation]],Reservations[Id],0))</f>
        <v>780</v>
      </c>
      <c r="F5465">
        <f t="shared" si="85"/>
        <v>1</v>
      </c>
      <c r="G5465">
        <f>INDEX(Seat!E:E,MATCH(SeatReservations!C5465,Seat!A:A,0))</f>
        <v>0</v>
      </c>
    </row>
    <row r="5466" spans="1:7" x14ac:dyDescent="0.25">
      <c r="A5466">
        <v>5465</v>
      </c>
      <c r="B5466">
        <v>2696</v>
      </c>
      <c r="C5466">
        <v>1047</v>
      </c>
      <c r="D5466">
        <f>INDEX(Reservations[Hall (won''t be transferred to database)],MATCH(SeatReservations[[#This Row],[Reservation]],Reservations[Id],0))</f>
        <v>5</v>
      </c>
      <c r="E5466">
        <f>INDEX(Reservations[Screening],MATCH(SeatReservations[[#This Row],[Reservation]],Reservations[Id],0))</f>
        <v>651</v>
      </c>
      <c r="F5466">
        <f t="shared" si="85"/>
        <v>1</v>
      </c>
      <c r="G5466">
        <f>INDEX(Seat!E:E,MATCH(SeatReservations!C5466,Seat!A:A,0))</f>
        <v>0</v>
      </c>
    </row>
    <row r="5467" spans="1:7" x14ac:dyDescent="0.25">
      <c r="A5467">
        <v>5466</v>
      </c>
      <c r="B5467">
        <v>2236</v>
      </c>
      <c r="C5467">
        <v>943</v>
      </c>
      <c r="D5467">
        <f>INDEX(Reservations[Hall (won''t be transferred to database)],MATCH(SeatReservations[[#This Row],[Reservation]],Reservations[Id],0))</f>
        <v>4</v>
      </c>
      <c r="E5467">
        <f>INDEX(Reservations[Screening],MATCH(SeatReservations[[#This Row],[Reservation]],Reservations[Id],0))</f>
        <v>803</v>
      </c>
      <c r="F5467">
        <f t="shared" si="85"/>
        <v>1</v>
      </c>
      <c r="G5467">
        <f>INDEX(Seat!E:E,MATCH(SeatReservations!C5467,Seat!A:A,0))</f>
        <v>0</v>
      </c>
    </row>
    <row r="5468" spans="1:7" x14ac:dyDescent="0.25">
      <c r="A5468">
        <v>5467</v>
      </c>
      <c r="B5468">
        <v>761</v>
      </c>
      <c r="C5468">
        <v>103</v>
      </c>
      <c r="D5468">
        <f>INDEX(Reservations[Hall (won''t be transferred to database)],MATCH(SeatReservations[[#This Row],[Reservation]],Reservations[Id],0))</f>
        <v>1</v>
      </c>
      <c r="E5468">
        <f>INDEX(Reservations[Screening],MATCH(SeatReservations[[#This Row],[Reservation]],Reservations[Id],0))</f>
        <v>730</v>
      </c>
      <c r="F5468">
        <f t="shared" si="85"/>
        <v>2</v>
      </c>
      <c r="G5468">
        <f>INDEX(Seat!E:E,MATCH(SeatReservations!C5468,Seat!A:A,0))</f>
        <v>0</v>
      </c>
    </row>
    <row r="5469" spans="1:7" x14ac:dyDescent="0.25">
      <c r="A5469">
        <v>5468</v>
      </c>
      <c r="B5469">
        <v>1992</v>
      </c>
      <c r="C5469">
        <v>163</v>
      </c>
      <c r="D5469">
        <f>INDEX(Reservations[Hall (won''t be transferred to database)],MATCH(SeatReservations[[#This Row],[Reservation]],Reservations[Id],0))</f>
        <v>1</v>
      </c>
      <c r="E5469">
        <f>INDEX(Reservations[Screening],MATCH(SeatReservations[[#This Row],[Reservation]],Reservations[Id],0))</f>
        <v>43</v>
      </c>
      <c r="F5469">
        <f t="shared" si="85"/>
        <v>1</v>
      </c>
      <c r="G5469">
        <f>INDEX(Seat!E:E,MATCH(SeatReservations!C5469,Seat!A:A,0))</f>
        <v>0</v>
      </c>
    </row>
    <row r="5470" spans="1:7" x14ac:dyDescent="0.25">
      <c r="A5470">
        <v>5469</v>
      </c>
      <c r="B5470">
        <v>2269</v>
      </c>
      <c r="C5470">
        <v>1018</v>
      </c>
      <c r="D5470">
        <f>INDEX(Reservations[Hall (won''t be transferred to database)],MATCH(SeatReservations[[#This Row],[Reservation]],Reservations[Id],0))</f>
        <v>5</v>
      </c>
      <c r="E5470">
        <f>INDEX(Reservations[Screening],MATCH(SeatReservations[[#This Row],[Reservation]],Reservations[Id],0))</f>
        <v>655</v>
      </c>
      <c r="F5470">
        <f t="shared" si="85"/>
        <v>1</v>
      </c>
      <c r="G5470">
        <f>INDEX(Seat!E:E,MATCH(SeatReservations!C5470,Seat!A:A,0))</f>
        <v>0</v>
      </c>
    </row>
    <row r="5471" spans="1:7" x14ac:dyDescent="0.25">
      <c r="A5471">
        <v>5470</v>
      </c>
      <c r="B5471">
        <v>1126</v>
      </c>
      <c r="C5471">
        <v>1124</v>
      </c>
      <c r="D5471">
        <f>INDEX(Reservations[Hall (won''t be transferred to database)],MATCH(SeatReservations[[#This Row],[Reservation]],Reservations[Id],0))</f>
        <v>6</v>
      </c>
      <c r="E5471">
        <f>INDEX(Reservations[Screening],MATCH(SeatReservations[[#This Row],[Reservation]],Reservations[Id],0))</f>
        <v>119</v>
      </c>
      <c r="F5471">
        <f t="shared" si="85"/>
        <v>1</v>
      </c>
      <c r="G5471">
        <f>INDEX(Seat!E:E,MATCH(SeatReservations!C5471,Seat!A:A,0))</f>
        <v>0</v>
      </c>
    </row>
    <row r="5472" spans="1:7" x14ac:dyDescent="0.25">
      <c r="A5472">
        <v>5471</v>
      </c>
      <c r="B5472">
        <v>736</v>
      </c>
      <c r="C5472">
        <v>615</v>
      </c>
      <c r="D5472">
        <f>INDEX(Reservations[Hall (won''t be transferred to database)],MATCH(SeatReservations[[#This Row],[Reservation]],Reservations[Id],0))</f>
        <v>3</v>
      </c>
      <c r="E5472">
        <f>INDEX(Reservations[Screening],MATCH(SeatReservations[[#This Row],[Reservation]],Reservations[Id],0))</f>
        <v>757</v>
      </c>
      <c r="F5472">
        <f t="shared" si="85"/>
        <v>1</v>
      </c>
      <c r="G5472">
        <f>INDEX(Seat!E:E,MATCH(SeatReservations!C5472,Seat!A:A,0))</f>
        <v>0</v>
      </c>
    </row>
    <row r="5473" spans="1:7" x14ac:dyDescent="0.25">
      <c r="A5473">
        <v>5472</v>
      </c>
      <c r="B5473">
        <v>641</v>
      </c>
      <c r="C5473">
        <v>1018</v>
      </c>
      <c r="D5473">
        <f>INDEX(Reservations[Hall (won''t be transferred to database)],MATCH(SeatReservations[[#This Row],[Reservation]],Reservations[Id],0))</f>
        <v>5</v>
      </c>
      <c r="E5473">
        <f>INDEX(Reservations[Screening],MATCH(SeatReservations[[#This Row],[Reservation]],Reservations[Id],0))</f>
        <v>616</v>
      </c>
      <c r="F5473">
        <f t="shared" si="85"/>
        <v>2</v>
      </c>
      <c r="G5473">
        <f>INDEX(Seat!E:E,MATCH(SeatReservations!C5473,Seat!A:A,0))</f>
        <v>0</v>
      </c>
    </row>
    <row r="5474" spans="1:7" x14ac:dyDescent="0.25">
      <c r="A5474">
        <v>5473</v>
      </c>
      <c r="B5474">
        <v>2828</v>
      </c>
      <c r="C5474">
        <v>41</v>
      </c>
      <c r="D5474">
        <f>INDEX(Reservations[Hall (won''t be transferred to database)],MATCH(SeatReservations[[#This Row],[Reservation]],Reservations[Id],0))</f>
        <v>1</v>
      </c>
      <c r="E5474">
        <f>INDEX(Reservations[Screening],MATCH(SeatReservations[[#This Row],[Reservation]],Reservations[Id],0))</f>
        <v>721</v>
      </c>
      <c r="F5474">
        <f t="shared" si="85"/>
        <v>1</v>
      </c>
      <c r="G5474">
        <f>INDEX(Seat!E:E,MATCH(SeatReservations!C5474,Seat!A:A,0))</f>
        <v>0</v>
      </c>
    </row>
    <row r="5475" spans="1:7" x14ac:dyDescent="0.25">
      <c r="A5475">
        <v>5474</v>
      </c>
      <c r="B5475">
        <v>460</v>
      </c>
      <c r="C5475">
        <v>547</v>
      </c>
      <c r="D5475">
        <f>INDEX(Reservations[Hall (won''t be transferred to database)],MATCH(SeatReservations[[#This Row],[Reservation]],Reservations[Id],0))</f>
        <v>3</v>
      </c>
      <c r="E5475">
        <f>INDEX(Reservations[Screening],MATCH(SeatReservations[[#This Row],[Reservation]],Reservations[Id],0))</f>
        <v>751</v>
      </c>
      <c r="F5475">
        <f t="shared" si="85"/>
        <v>1</v>
      </c>
      <c r="G5475">
        <f>INDEX(Seat!E:E,MATCH(SeatReservations!C5475,Seat!A:A,0))</f>
        <v>0</v>
      </c>
    </row>
    <row r="5476" spans="1:7" x14ac:dyDescent="0.25">
      <c r="A5476">
        <v>5475</v>
      </c>
      <c r="B5476">
        <v>2454</v>
      </c>
      <c r="C5476">
        <v>818</v>
      </c>
      <c r="D5476">
        <f>INDEX(Reservations[Hall (won''t be transferred to database)],MATCH(SeatReservations[[#This Row],[Reservation]],Reservations[Id],0))</f>
        <v>4</v>
      </c>
      <c r="E5476">
        <f>INDEX(Reservations[Screening],MATCH(SeatReservations[[#This Row],[Reservation]],Reservations[Id],0))</f>
        <v>708</v>
      </c>
      <c r="F5476">
        <f t="shared" si="85"/>
        <v>1</v>
      </c>
      <c r="G5476">
        <f>INDEX(Seat!E:E,MATCH(SeatReservations!C5476,Seat!A:A,0))</f>
        <v>0</v>
      </c>
    </row>
    <row r="5477" spans="1:7" x14ac:dyDescent="0.25">
      <c r="A5477">
        <v>5476</v>
      </c>
      <c r="B5477">
        <v>2203</v>
      </c>
      <c r="C5477">
        <v>473</v>
      </c>
      <c r="D5477">
        <f>INDEX(Reservations[Hall (won''t be transferred to database)],MATCH(SeatReservations[[#This Row],[Reservation]],Reservations[Id],0))</f>
        <v>2</v>
      </c>
      <c r="E5477">
        <f>INDEX(Reservations[Screening],MATCH(SeatReservations[[#This Row],[Reservation]],Reservations[Id],0))</f>
        <v>694</v>
      </c>
      <c r="F5477">
        <f t="shared" si="85"/>
        <v>1</v>
      </c>
      <c r="G5477">
        <f>INDEX(Seat!E:E,MATCH(SeatReservations!C5477,Seat!A:A,0))</f>
        <v>0</v>
      </c>
    </row>
    <row r="5478" spans="1:7" x14ac:dyDescent="0.25">
      <c r="A5478">
        <v>5477</v>
      </c>
      <c r="B5478">
        <v>2197</v>
      </c>
      <c r="C5478">
        <v>1407</v>
      </c>
      <c r="D5478">
        <f>INDEX(Reservations[Hall (won''t be transferred to database)],MATCH(SeatReservations[[#This Row],[Reservation]],Reservations[Id],0))</f>
        <v>10</v>
      </c>
      <c r="E5478">
        <f>INDEX(Reservations[Screening],MATCH(SeatReservations[[#This Row],[Reservation]],Reservations[Id],0))</f>
        <v>804</v>
      </c>
      <c r="F5478">
        <f t="shared" si="85"/>
        <v>1</v>
      </c>
      <c r="G5478">
        <f>INDEX(Seat!E:E,MATCH(SeatReservations!C5478,Seat!A:A,0))</f>
        <v>0</v>
      </c>
    </row>
    <row r="5479" spans="1:7" x14ac:dyDescent="0.25">
      <c r="A5479">
        <v>5478</v>
      </c>
      <c r="B5479">
        <v>1630</v>
      </c>
      <c r="C5479">
        <v>384</v>
      </c>
      <c r="D5479">
        <f>INDEX(Reservations[Hall (won''t be transferred to database)],MATCH(SeatReservations[[#This Row],[Reservation]],Reservations[Id],0))</f>
        <v>2</v>
      </c>
      <c r="E5479">
        <f>INDEX(Reservations[Screening],MATCH(SeatReservations[[#This Row],[Reservation]],Reservations[Id],0))</f>
        <v>82</v>
      </c>
      <c r="F5479">
        <f t="shared" si="85"/>
        <v>1</v>
      </c>
      <c r="G5479">
        <f>INDEX(Seat!E:E,MATCH(SeatReservations!C5479,Seat!A:A,0))</f>
        <v>0</v>
      </c>
    </row>
    <row r="5480" spans="1:7" x14ac:dyDescent="0.25">
      <c r="A5480">
        <v>5479</v>
      </c>
      <c r="B5480">
        <v>2589</v>
      </c>
      <c r="C5480">
        <v>1190</v>
      </c>
      <c r="D5480">
        <f>INDEX(Reservations[Hall (won''t be transferred to database)],MATCH(SeatReservations[[#This Row],[Reservation]],Reservations[Id],0))</f>
        <v>7</v>
      </c>
      <c r="E5480">
        <f>INDEX(Reservations[Screening],MATCH(SeatReservations[[#This Row],[Reservation]],Reservations[Id],0))</f>
        <v>610</v>
      </c>
      <c r="F5480">
        <f t="shared" si="85"/>
        <v>2</v>
      </c>
      <c r="G5480">
        <f>INDEX(Seat!E:E,MATCH(SeatReservations!C5480,Seat!A:A,0))</f>
        <v>0</v>
      </c>
    </row>
    <row r="5481" spans="1:7" x14ac:dyDescent="0.25">
      <c r="A5481">
        <v>5480</v>
      </c>
      <c r="B5481">
        <v>1057</v>
      </c>
      <c r="C5481">
        <v>1385</v>
      </c>
      <c r="D5481">
        <f>INDEX(Reservations[Hall (won''t be transferred to database)],MATCH(SeatReservations[[#This Row],[Reservation]],Reservations[Id],0))</f>
        <v>10</v>
      </c>
      <c r="E5481">
        <f>INDEX(Reservations[Screening],MATCH(SeatReservations[[#This Row],[Reservation]],Reservations[Id],0))</f>
        <v>26</v>
      </c>
      <c r="F5481">
        <f t="shared" si="85"/>
        <v>1</v>
      </c>
      <c r="G5481">
        <f>INDEX(Seat!E:E,MATCH(SeatReservations!C5481,Seat!A:A,0))</f>
        <v>0</v>
      </c>
    </row>
    <row r="5482" spans="1:7" x14ac:dyDescent="0.25">
      <c r="A5482">
        <v>5481</v>
      </c>
      <c r="B5482">
        <v>125</v>
      </c>
      <c r="C5482">
        <v>201</v>
      </c>
      <c r="D5482">
        <f>INDEX(Reservations[Hall (won''t be transferred to database)],MATCH(SeatReservations[[#This Row],[Reservation]],Reservations[Id],0))</f>
        <v>1</v>
      </c>
      <c r="E5482">
        <f>INDEX(Reservations[Screening],MATCH(SeatReservations[[#This Row],[Reservation]],Reservations[Id],0))</f>
        <v>741</v>
      </c>
      <c r="F5482">
        <f t="shared" si="85"/>
        <v>1</v>
      </c>
      <c r="G5482">
        <f>INDEX(Seat!E:E,MATCH(SeatReservations!C5482,Seat!A:A,0))</f>
        <v>0</v>
      </c>
    </row>
    <row r="5483" spans="1:7" x14ac:dyDescent="0.25">
      <c r="A5483">
        <v>5482</v>
      </c>
      <c r="B5483">
        <v>1975</v>
      </c>
      <c r="C5483">
        <v>1381</v>
      </c>
      <c r="D5483">
        <f>INDEX(Reservations[Hall (won''t be transferred to database)],MATCH(SeatReservations[[#This Row],[Reservation]],Reservations[Id],0))</f>
        <v>10</v>
      </c>
      <c r="E5483">
        <f>INDEX(Reservations[Screening],MATCH(SeatReservations[[#This Row],[Reservation]],Reservations[Id],0))</f>
        <v>53</v>
      </c>
      <c r="F5483">
        <f t="shared" si="85"/>
        <v>1</v>
      </c>
      <c r="G5483">
        <f>INDEX(Seat!E:E,MATCH(SeatReservations!C5483,Seat!A:A,0))</f>
        <v>0</v>
      </c>
    </row>
    <row r="5484" spans="1:7" x14ac:dyDescent="0.25">
      <c r="A5484">
        <v>5483</v>
      </c>
      <c r="B5484">
        <v>2147</v>
      </c>
      <c r="C5484">
        <v>1317</v>
      </c>
      <c r="D5484">
        <f>INDEX(Reservations[Hall (won''t be transferred to database)],MATCH(SeatReservations[[#This Row],[Reservation]],Reservations[Id],0))</f>
        <v>9</v>
      </c>
      <c r="E5484">
        <f>INDEX(Reservations[Screening],MATCH(SeatReservations[[#This Row],[Reservation]],Reservations[Id],0))</f>
        <v>805</v>
      </c>
      <c r="F5484">
        <f t="shared" si="85"/>
        <v>1</v>
      </c>
      <c r="G5484">
        <f>INDEX(Seat!E:E,MATCH(SeatReservations!C5484,Seat!A:A,0))</f>
        <v>0</v>
      </c>
    </row>
    <row r="5485" spans="1:7" x14ac:dyDescent="0.25">
      <c r="A5485">
        <v>5484</v>
      </c>
      <c r="B5485">
        <v>280</v>
      </c>
      <c r="C5485">
        <v>33</v>
      </c>
      <c r="D5485">
        <f>INDEX(Reservations[Hall (won''t be transferred to database)],MATCH(SeatReservations[[#This Row],[Reservation]],Reservations[Id],0))</f>
        <v>1</v>
      </c>
      <c r="E5485">
        <f>INDEX(Reservations[Screening],MATCH(SeatReservations[[#This Row],[Reservation]],Reservations[Id],0))</f>
        <v>627</v>
      </c>
      <c r="F5485">
        <f t="shared" si="85"/>
        <v>1</v>
      </c>
      <c r="G5485">
        <f>INDEX(Seat!E:E,MATCH(SeatReservations!C5485,Seat!A:A,0))</f>
        <v>0</v>
      </c>
    </row>
    <row r="5486" spans="1:7" x14ac:dyDescent="0.25">
      <c r="A5486">
        <v>5485</v>
      </c>
      <c r="B5486">
        <v>2064</v>
      </c>
      <c r="C5486">
        <v>1420</v>
      </c>
      <c r="D5486">
        <f>INDEX(Reservations[Hall (won''t be transferred to database)],MATCH(SeatReservations[[#This Row],[Reservation]],Reservations[Id],0))</f>
        <v>10</v>
      </c>
      <c r="E5486">
        <f>INDEX(Reservations[Screening],MATCH(SeatReservations[[#This Row],[Reservation]],Reservations[Id],0))</f>
        <v>760</v>
      </c>
      <c r="F5486">
        <f t="shared" si="85"/>
        <v>2</v>
      </c>
      <c r="G5486">
        <f>INDEX(Seat!E:E,MATCH(SeatReservations!C5486,Seat!A:A,0))</f>
        <v>0</v>
      </c>
    </row>
    <row r="5487" spans="1:7" x14ac:dyDescent="0.25">
      <c r="A5487">
        <v>5486</v>
      </c>
      <c r="B5487">
        <v>1478</v>
      </c>
      <c r="C5487">
        <v>625</v>
      </c>
      <c r="D5487">
        <f>INDEX(Reservations[Hall (won''t be transferred to database)],MATCH(SeatReservations[[#This Row],[Reservation]],Reservations[Id],0))</f>
        <v>3</v>
      </c>
      <c r="E5487">
        <f>INDEX(Reservations[Screening],MATCH(SeatReservations[[#This Row],[Reservation]],Reservations[Id],0))</f>
        <v>61</v>
      </c>
      <c r="F5487">
        <f t="shared" si="85"/>
        <v>1</v>
      </c>
      <c r="G5487">
        <f>INDEX(Seat!E:E,MATCH(SeatReservations!C5487,Seat!A:A,0))</f>
        <v>0</v>
      </c>
    </row>
    <row r="5488" spans="1:7" x14ac:dyDescent="0.25">
      <c r="A5488">
        <v>5487</v>
      </c>
      <c r="B5488">
        <v>1909</v>
      </c>
      <c r="C5488">
        <v>137</v>
      </c>
      <c r="D5488">
        <f>INDEX(Reservations[Hall (won''t be transferred to database)],MATCH(SeatReservations[[#This Row],[Reservation]],Reservations[Id],0))</f>
        <v>1</v>
      </c>
      <c r="E5488">
        <f>INDEX(Reservations[Screening],MATCH(SeatReservations[[#This Row],[Reservation]],Reservations[Id],0))</f>
        <v>248</v>
      </c>
      <c r="F5488">
        <f t="shared" si="85"/>
        <v>1</v>
      </c>
      <c r="G5488">
        <f>INDEX(Seat!E:E,MATCH(SeatReservations!C5488,Seat!A:A,0))</f>
        <v>0</v>
      </c>
    </row>
    <row r="5489" spans="1:7" x14ac:dyDescent="0.25">
      <c r="A5489">
        <v>5488</v>
      </c>
      <c r="B5489">
        <v>660</v>
      </c>
      <c r="C5489">
        <v>1393</v>
      </c>
      <c r="D5489">
        <f>INDEX(Reservations[Hall (won''t be transferred to database)],MATCH(SeatReservations[[#This Row],[Reservation]],Reservations[Id],0))</f>
        <v>10</v>
      </c>
      <c r="E5489">
        <f>INDEX(Reservations[Screening],MATCH(SeatReservations[[#This Row],[Reservation]],Reservations[Id],0))</f>
        <v>815</v>
      </c>
      <c r="F5489">
        <f t="shared" si="85"/>
        <v>2</v>
      </c>
      <c r="G5489">
        <f>INDEX(Seat!E:E,MATCH(SeatReservations!C5489,Seat!A:A,0))</f>
        <v>0</v>
      </c>
    </row>
    <row r="5490" spans="1:7" x14ac:dyDescent="0.25">
      <c r="A5490">
        <v>5489</v>
      </c>
      <c r="B5490">
        <v>2820</v>
      </c>
      <c r="C5490">
        <v>727</v>
      </c>
      <c r="D5490">
        <f>INDEX(Reservations[Hall (won''t be transferred to database)],MATCH(SeatReservations[[#This Row],[Reservation]],Reservations[Id],0))</f>
        <v>4</v>
      </c>
      <c r="E5490">
        <f>INDEX(Reservations[Screening],MATCH(SeatReservations[[#This Row],[Reservation]],Reservations[Id],0))</f>
        <v>656</v>
      </c>
      <c r="F5490">
        <f t="shared" si="85"/>
        <v>2</v>
      </c>
      <c r="G5490">
        <f>INDEX(Seat!E:E,MATCH(SeatReservations!C5490,Seat!A:A,0))</f>
        <v>0</v>
      </c>
    </row>
    <row r="5491" spans="1:7" x14ac:dyDescent="0.25">
      <c r="A5491">
        <v>5490</v>
      </c>
      <c r="B5491">
        <v>1963</v>
      </c>
      <c r="C5491">
        <v>1046</v>
      </c>
      <c r="D5491">
        <f>INDEX(Reservations[Hall (won''t be transferred to database)],MATCH(SeatReservations[[#This Row],[Reservation]],Reservations[Id],0))</f>
        <v>5</v>
      </c>
      <c r="E5491">
        <f>INDEX(Reservations[Screening],MATCH(SeatReservations[[#This Row],[Reservation]],Reservations[Id],0))</f>
        <v>94</v>
      </c>
      <c r="F5491">
        <f t="shared" si="85"/>
        <v>1</v>
      </c>
      <c r="G5491">
        <f>INDEX(Seat!E:E,MATCH(SeatReservations!C5491,Seat!A:A,0))</f>
        <v>0</v>
      </c>
    </row>
    <row r="5492" spans="1:7" x14ac:dyDescent="0.25">
      <c r="A5492">
        <v>5491</v>
      </c>
      <c r="B5492">
        <v>575</v>
      </c>
      <c r="C5492">
        <v>1187</v>
      </c>
      <c r="D5492">
        <f>INDEX(Reservations[Hall (won''t be transferred to database)],MATCH(SeatReservations[[#This Row],[Reservation]],Reservations[Id],0))</f>
        <v>7</v>
      </c>
      <c r="E5492">
        <f>INDEX(Reservations[Screening],MATCH(SeatReservations[[#This Row],[Reservation]],Reservations[Id],0))</f>
        <v>604</v>
      </c>
      <c r="F5492">
        <f t="shared" si="85"/>
        <v>1</v>
      </c>
      <c r="G5492">
        <f>INDEX(Seat!E:E,MATCH(SeatReservations!C5492,Seat!A:A,0))</f>
        <v>0</v>
      </c>
    </row>
    <row r="5493" spans="1:7" x14ac:dyDescent="0.25">
      <c r="A5493">
        <v>5492</v>
      </c>
      <c r="B5493">
        <v>1686</v>
      </c>
      <c r="C5493">
        <v>1074</v>
      </c>
      <c r="D5493">
        <f>INDEX(Reservations[Hall (won''t be transferred to database)],MATCH(SeatReservations[[#This Row],[Reservation]],Reservations[Id],0))</f>
        <v>6</v>
      </c>
      <c r="E5493">
        <f>INDEX(Reservations[Screening],MATCH(SeatReservations[[#This Row],[Reservation]],Reservations[Id],0))</f>
        <v>116</v>
      </c>
      <c r="F5493">
        <f t="shared" si="85"/>
        <v>1</v>
      </c>
      <c r="G5493">
        <f>INDEX(Seat!E:E,MATCH(SeatReservations!C5493,Seat!A:A,0))</f>
        <v>0</v>
      </c>
    </row>
    <row r="5494" spans="1:7" x14ac:dyDescent="0.25">
      <c r="A5494">
        <v>5493</v>
      </c>
      <c r="B5494">
        <v>933</v>
      </c>
      <c r="C5494">
        <v>410</v>
      </c>
      <c r="D5494">
        <f>INDEX(Reservations[Hall (won''t be transferred to database)],MATCH(SeatReservations[[#This Row],[Reservation]],Reservations[Id],0))</f>
        <v>2</v>
      </c>
      <c r="E5494">
        <f>INDEX(Reservations[Screening],MATCH(SeatReservations[[#This Row],[Reservation]],Reservations[Id],0))</f>
        <v>824</v>
      </c>
      <c r="F5494">
        <f t="shared" si="85"/>
        <v>2</v>
      </c>
      <c r="G5494">
        <f>INDEX(Seat!E:E,MATCH(SeatReservations!C5494,Seat!A:A,0))</f>
        <v>0</v>
      </c>
    </row>
    <row r="5495" spans="1:7" x14ac:dyDescent="0.25">
      <c r="A5495">
        <v>5494</v>
      </c>
      <c r="B5495">
        <v>2868</v>
      </c>
      <c r="C5495">
        <v>1231</v>
      </c>
      <c r="D5495">
        <f>INDEX(Reservations[Hall (won''t be transferred to database)],MATCH(SeatReservations[[#This Row],[Reservation]],Reservations[Id],0))</f>
        <v>7</v>
      </c>
      <c r="E5495">
        <f>INDEX(Reservations[Screening],MATCH(SeatReservations[[#This Row],[Reservation]],Reservations[Id],0))</f>
        <v>610</v>
      </c>
      <c r="F5495">
        <f t="shared" si="85"/>
        <v>1</v>
      </c>
      <c r="G5495">
        <f>INDEX(Seat!E:E,MATCH(SeatReservations!C5495,Seat!A:A,0))</f>
        <v>0</v>
      </c>
    </row>
    <row r="5496" spans="1:7" x14ac:dyDescent="0.25">
      <c r="A5496">
        <v>5495</v>
      </c>
      <c r="B5496">
        <v>892</v>
      </c>
      <c r="C5496">
        <v>1342</v>
      </c>
      <c r="D5496">
        <f>INDEX(Reservations[Hall (won''t be transferred to database)],MATCH(SeatReservations[[#This Row],[Reservation]],Reservations[Id],0))</f>
        <v>9</v>
      </c>
      <c r="E5496">
        <f>INDEX(Reservations[Screening],MATCH(SeatReservations[[#This Row],[Reservation]],Reservations[Id],0))</f>
        <v>795</v>
      </c>
      <c r="F5496">
        <f t="shared" si="85"/>
        <v>2</v>
      </c>
      <c r="G5496">
        <f>INDEX(Seat!E:E,MATCH(SeatReservations!C5496,Seat!A:A,0))</f>
        <v>0</v>
      </c>
    </row>
    <row r="5497" spans="1:7" x14ac:dyDescent="0.25">
      <c r="A5497">
        <v>5496</v>
      </c>
      <c r="B5497">
        <v>2485</v>
      </c>
      <c r="C5497">
        <v>211</v>
      </c>
      <c r="D5497">
        <f>INDEX(Reservations[Hall (won''t be transferred to database)],MATCH(SeatReservations[[#This Row],[Reservation]],Reservations[Id],0))</f>
        <v>1</v>
      </c>
      <c r="E5497">
        <f>INDEX(Reservations[Screening],MATCH(SeatReservations[[#This Row],[Reservation]],Reservations[Id],0))</f>
        <v>773</v>
      </c>
      <c r="F5497">
        <f t="shared" si="85"/>
        <v>2</v>
      </c>
      <c r="G5497">
        <f>INDEX(Seat!E:E,MATCH(SeatReservations!C5497,Seat!A:A,0))</f>
        <v>0</v>
      </c>
    </row>
    <row r="5498" spans="1:7" x14ac:dyDescent="0.25">
      <c r="A5498">
        <v>5497</v>
      </c>
      <c r="B5498">
        <v>2451</v>
      </c>
      <c r="C5498">
        <v>1393</v>
      </c>
      <c r="D5498">
        <f>INDEX(Reservations[Hall (won''t be transferred to database)],MATCH(SeatReservations[[#This Row],[Reservation]],Reservations[Id],0))</f>
        <v>10</v>
      </c>
      <c r="E5498">
        <f>INDEX(Reservations[Screening],MATCH(SeatReservations[[#This Row],[Reservation]],Reservations[Id],0))</f>
        <v>662</v>
      </c>
      <c r="F5498">
        <f t="shared" si="85"/>
        <v>1</v>
      </c>
      <c r="G5498">
        <f>INDEX(Seat!E:E,MATCH(SeatReservations!C5498,Seat!A:A,0))</f>
        <v>0</v>
      </c>
    </row>
    <row r="5499" spans="1:7" x14ac:dyDescent="0.25">
      <c r="A5499">
        <v>5498</v>
      </c>
      <c r="B5499">
        <v>653</v>
      </c>
      <c r="C5499">
        <v>521</v>
      </c>
      <c r="D5499">
        <f>INDEX(Reservations[Hall (won''t be transferred to database)],MATCH(SeatReservations[[#This Row],[Reservation]],Reservations[Id],0))</f>
        <v>3</v>
      </c>
      <c r="E5499">
        <f>INDEX(Reservations[Screening],MATCH(SeatReservations[[#This Row],[Reservation]],Reservations[Id],0))</f>
        <v>645</v>
      </c>
      <c r="F5499">
        <f t="shared" si="85"/>
        <v>1</v>
      </c>
      <c r="G5499">
        <f>INDEX(Seat!E:E,MATCH(SeatReservations!C5499,Seat!A:A,0))</f>
        <v>0</v>
      </c>
    </row>
    <row r="5500" spans="1:7" x14ac:dyDescent="0.25">
      <c r="A5500">
        <v>5499</v>
      </c>
      <c r="B5500">
        <v>2814</v>
      </c>
      <c r="C5500">
        <v>115</v>
      </c>
      <c r="D5500">
        <f>INDEX(Reservations[Hall (won''t be transferred to database)],MATCH(SeatReservations[[#This Row],[Reservation]],Reservations[Id],0))</f>
        <v>1</v>
      </c>
      <c r="E5500">
        <f>INDEX(Reservations[Screening],MATCH(SeatReservations[[#This Row],[Reservation]],Reservations[Id],0))</f>
        <v>622</v>
      </c>
      <c r="F5500">
        <f t="shared" si="85"/>
        <v>1</v>
      </c>
      <c r="G5500">
        <f>INDEX(Seat!E:E,MATCH(SeatReservations!C5500,Seat!A:A,0))</f>
        <v>0</v>
      </c>
    </row>
    <row r="5501" spans="1:7" x14ac:dyDescent="0.25">
      <c r="A5501">
        <v>5500</v>
      </c>
      <c r="B5501">
        <v>1144</v>
      </c>
      <c r="C5501">
        <v>1409</v>
      </c>
      <c r="D5501">
        <f>INDEX(Reservations[Hall (won''t be transferred to database)],MATCH(SeatReservations[[#This Row],[Reservation]],Reservations[Id],0))</f>
        <v>10</v>
      </c>
      <c r="E5501">
        <f>INDEX(Reservations[Screening],MATCH(SeatReservations[[#This Row],[Reservation]],Reservations[Id],0))</f>
        <v>284</v>
      </c>
      <c r="F5501">
        <f t="shared" si="85"/>
        <v>1</v>
      </c>
      <c r="G5501">
        <f>INDEX(Seat!E:E,MATCH(SeatReservations!C5501,Seat!A:A,0))</f>
        <v>0</v>
      </c>
    </row>
    <row r="5502" spans="1:7" x14ac:dyDescent="0.25">
      <c r="A5502">
        <v>5501</v>
      </c>
      <c r="B5502">
        <v>2487</v>
      </c>
      <c r="C5502">
        <v>582</v>
      </c>
      <c r="D5502">
        <f>INDEX(Reservations[Hall (won''t be transferred to database)],MATCH(SeatReservations[[#This Row],[Reservation]],Reservations[Id],0))</f>
        <v>3</v>
      </c>
      <c r="E5502">
        <f>INDEX(Reservations[Screening],MATCH(SeatReservations[[#This Row],[Reservation]],Reservations[Id],0))</f>
        <v>645</v>
      </c>
      <c r="F5502">
        <f t="shared" si="85"/>
        <v>1</v>
      </c>
      <c r="G5502">
        <f>INDEX(Seat!E:E,MATCH(SeatReservations!C5502,Seat!A:A,0))</f>
        <v>0</v>
      </c>
    </row>
    <row r="5503" spans="1:7" x14ac:dyDescent="0.25">
      <c r="A5503">
        <v>5502</v>
      </c>
      <c r="B5503">
        <v>715</v>
      </c>
      <c r="C5503">
        <v>1401</v>
      </c>
      <c r="D5503">
        <f>INDEX(Reservations[Hall (won''t be transferred to database)],MATCH(SeatReservations[[#This Row],[Reservation]],Reservations[Id],0))</f>
        <v>10</v>
      </c>
      <c r="E5503">
        <f>INDEX(Reservations[Screening],MATCH(SeatReservations[[#This Row],[Reservation]],Reservations[Id],0))</f>
        <v>676</v>
      </c>
      <c r="F5503">
        <f t="shared" si="85"/>
        <v>1</v>
      </c>
      <c r="G5503">
        <f>INDEX(Seat!E:E,MATCH(SeatReservations!C5503,Seat!A:A,0))</f>
        <v>0</v>
      </c>
    </row>
    <row r="5504" spans="1:7" x14ac:dyDescent="0.25">
      <c r="A5504">
        <v>5503</v>
      </c>
      <c r="B5504">
        <v>2886</v>
      </c>
      <c r="C5504">
        <v>871</v>
      </c>
      <c r="D5504">
        <f>INDEX(Reservations[Hall (won''t be transferred to database)],MATCH(SeatReservations[[#This Row],[Reservation]],Reservations[Id],0))</f>
        <v>4</v>
      </c>
      <c r="E5504">
        <f>INDEX(Reservations[Screening],MATCH(SeatReservations[[#This Row],[Reservation]],Reservations[Id],0))</f>
        <v>738</v>
      </c>
      <c r="F5504">
        <f t="shared" si="85"/>
        <v>1</v>
      </c>
      <c r="G5504">
        <f>INDEX(Seat!E:E,MATCH(SeatReservations!C5504,Seat!A:A,0))</f>
        <v>0</v>
      </c>
    </row>
    <row r="5505" spans="1:7" x14ac:dyDescent="0.25">
      <c r="A5505">
        <v>5504</v>
      </c>
      <c r="B5505">
        <v>552</v>
      </c>
      <c r="C5505">
        <v>515</v>
      </c>
      <c r="D5505">
        <f>INDEX(Reservations[Hall (won''t be transferred to database)],MATCH(SeatReservations[[#This Row],[Reservation]],Reservations[Id],0))</f>
        <v>3</v>
      </c>
      <c r="E5505">
        <f>INDEX(Reservations[Screening],MATCH(SeatReservations[[#This Row],[Reservation]],Reservations[Id],0))</f>
        <v>612</v>
      </c>
      <c r="F5505">
        <f t="shared" si="85"/>
        <v>1</v>
      </c>
      <c r="G5505">
        <f>INDEX(Seat!E:E,MATCH(SeatReservations!C5505,Seat!A:A,0))</f>
        <v>0</v>
      </c>
    </row>
    <row r="5506" spans="1:7" x14ac:dyDescent="0.25">
      <c r="A5506">
        <v>5505</v>
      </c>
      <c r="B5506">
        <v>2075</v>
      </c>
      <c r="C5506">
        <v>1035</v>
      </c>
      <c r="D5506">
        <f>INDEX(Reservations[Hall (won''t be transferred to database)],MATCH(SeatReservations[[#This Row],[Reservation]],Reservations[Id],0))</f>
        <v>5</v>
      </c>
      <c r="E5506">
        <f>INDEX(Reservations[Screening],MATCH(SeatReservations[[#This Row],[Reservation]],Reservations[Id],0))</f>
        <v>764</v>
      </c>
      <c r="F5506">
        <f t="shared" ref="F5506:F5569" si="86">COUNTIFS($E$1:$E$15894,E5506,$C$1:$C$15894,C5506)</f>
        <v>1</v>
      </c>
      <c r="G5506">
        <f>INDEX(Seat!E:E,MATCH(SeatReservations!C5506,Seat!A:A,0))</f>
        <v>0</v>
      </c>
    </row>
    <row r="5507" spans="1:7" x14ac:dyDescent="0.25">
      <c r="A5507">
        <v>5506</v>
      </c>
      <c r="B5507">
        <v>2186</v>
      </c>
      <c r="C5507">
        <v>517</v>
      </c>
      <c r="D5507">
        <f>INDEX(Reservations[Hall (won''t be transferred to database)],MATCH(SeatReservations[[#This Row],[Reservation]],Reservations[Id],0))</f>
        <v>3</v>
      </c>
      <c r="E5507">
        <f>INDEX(Reservations[Screening],MATCH(SeatReservations[[#This Row],[Reservation]],Reservations[Id],0))</f>
        <v>612</v>
      </c>
      <c r="F5507">
        <f t="shared" si="86"/>
        <v>1</v>
      </c>
      <c r="G5507">
        <f>INDEX(Seat!E:E,MATCH(SeatReservations!C5507,Seat!A:A,0))</f>
        <v>0</v>
      </c>
    </row>
    <row r="5508" spans="1:7" x14ac:dyDescent="0.25">
      <c r="A5508">
        <v>5507</v>
      </c>
      <c r="B5508">
        <v>2349</v>
      </c>
      <c r="C5508">
        <v>166</v>
      </c>
      <c r="D5508">
        <f>INDEX(Reservations[Hall (won''t be transferred to database)],MATCH(SeatReservations[[#This Row],[Reservation]],Reservations[Id],0))</f>
        <v>1</v>
      </c>
      <c r="E5508">
        <f>INDEX(Reservations[Screening],MATCH(SeatReservations[[#This Row],[Reservation]],Reservations[Id],0))</f>
        <v>696</v>
      </c>
      <c r="F5508">
        <f t="shared" si="86"/>
        <v>1</v>
      </c>
      <c r="G5508">
        <f>INDEX(Seat!E:E,MATCH(SeatReservations!C5508,Seat!A:A,0))</f>
        <v>0</v>
      </c>
    </row>
    <row r="5509" spans="1:7" x14ac:dyDescent="0.25">
      <c r="A5509">
        <v>5508</v>
      </c>
      <c r="B5509">
        <v>1958</v>
      </c>
      <c r="C5509">
        <v>985</v>
      </c>
      <c r="D5509">
        <f>INDEX(Reservations[Hall (won''t be transferred to database)],MATCH(SeatReservations[[#This Row],[Reservation]],Reservations[Id],0))</f>
        <v>5</v>
      </c>
      <c r="E5509">
        <f>INDEX(Reservations[Screening],MATCH(SeatReservations[[#This Row],[Reservation]],Reservations[Id],0))</f>
        <v>104</v>
      </c>
      <c r="F5509">
        <f t="shared" si="86"/>
        <v>1</v>
      </c>
      <c r="G5509">
        <f>INDEX(Seat!E:E,MATCH(SeatReservations!C5509,Seat!A:A,0))</f>
        <v>0</v>
      </c>
    </row>
    <row r="5510" spans="1:7" x14ac:dyDescent="0.25">
      <c r="A5510">
        <v>5509</v>
      </c>
      <c r="B5510">
        <v>239</v>
      </c>
      <c r="C5510">
        <v>1319</v>
      </c>
      <c r="D5510">
        <f>INDEX(Reservations[Hall (won''t be transferred to database)],MATCH(SeatReservations[[#This Row],[Reservation]],Reservations[Id],0))</f>
        <v>9</v>
      </c>
      <c r="E5510">
        <f>INDEX(Reservations[Screening],MATCH(SeatReservations[[#This Row],[Reservation]],Reservations[Id],0))</f>
        <v>795</v>
      </c>
      <c r="F5510">
        <f t="shared" si="86"/>
        <v>2</v>
      </c>
      <c r="G5510">
        <f>INDEX(Seat!E:E,MATCH(SeatReservations!C5510,Seat!A:A,0))</f>
        <v>0</v>
      </c>
    </row>
    <row r="5511" spans="1:7" x14ac:dyDescent="0.25">
      <c r="A5511">
        <v>5510</v>
      </c>
      <c r="B5511">
        <v>1106</v>
      </c>
      <c r="C5511">
        <v>1304</v>
      </c>
      <c r="D5511">
        <f>INDEX(Reservations[Hall (won''t be transferred to database)],MATCH(SeatReservations[[#This Row],[Reservation]],Reservations[Id],0))</f>
        <v>8</v>
      </c>
      <c r="E5511">
        <f>INDEX(Reservations[Screening],MATCH(SeatReservations[[#This Row],[Reservation]],Reservations[Id],0))</f>
        <v>38</v>
      </c>
      <c r="F5511">
        <f t="shared" si="86"/>
        <v>1</v>
      </c>
      <c r="G5511">
        <f>INDEX(Seat!E:E,MATCH(SeatReservations!C5511,Seat!A:A,0))</f>
        <v>0</v>
      </c>
    </row>
    <row r="5512" spans="1:7" x14ac:dyDescent="0.25">
      <c r="A5512">
        <v>5511</v>
      </c>
      <c r="B5512">
        <v>2575</v>
      </c>
      <c r="C5512">
        <v>1208</v>
      </c>
      <c r="D5512">
        <f>INDEX(Reservations[Hall (won''t be transferred to database)],MATCH(SeatReservations[[#This Row],[Reservation]],Reservations[Id],0))</f>
        <v>7</v>
      </c>
      <c r="E5512">
        <f>INDEX(Reservations[Screening],MATCH(SeatReservations[[#This Row],[Reservation]],Reservations[Id],0))</f>
        <v>604</v>
      </c>
      <c r="F5512">
        <f t="shared" si="86"/>
        <v>1</v>
      </c>
      <c r="G5512">
        <f>INDEX(Seat!E:E,MATCH(SeatReservations!C5512,Seat!A:A,0))</f>
        <v>0</v>
      </c>
    </row>
    <row r="5513" spans="1:7" x14ac:dyDescent="0.25">
      <c r="A5513">
        <v>5512</v>
      </c>
      <c r="B5513">
        <v>2320</v>
      </c>
      <c r="C5513">
        <v>1416</v>
      </c>
      <c r="D5513">
        <f>INDEX(Reservations[Hall (won''t be transferred to database)],MATCH(SeatReservations[[#This Row],[Reservation]],Reservations[Id],0))</f>
        <v>10</v>
      </c>
      <c r="E5513">
        <f>INDEX(Reservations[Screening],MATCH(SeatReservations[[#This Row],[Reservation]],Reservations[Id],0))</f>
        <v>789</v>
      </c>
      <c r="F5513">
        <f t="shared" si="86"/>
        <v>1</v>
      </c>
      <c r="G5513">
        <f>INDEX(Seat!E:E,MATCH(SeatReservations!C5513,Seat!A:A,0))</f>
        <v>0</v>
      </c>
    </row>
    <row r="5514" spans="1:7" x14ac:dyDescent="0.25">
      <c r="A5514">
        <v>5513</v>
      </c>
      <c r="B5514">
        <v>1653</v>
      </c>
      <c r="C5514">
        <v>111</v>
      </c>
      <c r="D5514">
        <f>INDEX(Reservations[Hall (won''t be transferred to database)],MATCH(SeatReservations[[#This Row],[Reservation]],Reservations[Id],0))</f>
        <v>1</v>
      </c>
      <c r="E5514">
        <f>INDEX(Reservations[Screening],MATCH(SeatReservations[[#This Row],[Reservation]],Reservations[Id],0))</f>
        <v>157</v>
      </c>
      <c r="F5514">
        <f t="shared" si="86"/>
        <v>1</v>
      </c>
      <c r="G5514">
        <f>INDEX(Seat!E:E,MATCH(SeatReservations!C5514,Seat!A:A,0))</f>
        <v>0</v>
      </c>
    </row>
    <row r="5515" spans="1:7" x14ac:dyDescent="0.25">
      <c r="A5515">
        <v>5514</v>
      </c>
      <c r="B5515">
        <v>1413</v>
      </c>
      <c r="C5515">
        <v>339</v>
      </c>
      <c r="D5515">
        <f>INDEX(Reservations[Hall (won''t be transferred to database)],MATCH(SeatReservations[[#This Row],[Reservation]],Reservations[Id],0))</f>
        <v>2</v>
      </c>
      <c r="E5515">
        <f>INDEX(Reservations[Screening],MATCH(SeatReservations[[#This Row],[Reservation]],Reservations[Id],0))</f>
        <v>243</v>
      </c>
      <c r="F5515">
        <f t="shared" si="86"/>
        <v>1</v>
      </c>
      <c r="G5515">
        <f>INDEX(Seat!E:E,MATCH(SeatReservations!C5515,Seat!A:A,0))</f>
        <v>0</v>
      </c>
    </row>
    <row r="5516" spans="1:7" x14ac:dyDescent="0.25">
      <c r="A5516">
        <v>5515</v>
      </c>
      <c r="B5516">
        <v>1801</v>
      </c>
      <c r="C5516">
        <v>507</v>
      </c>
      <c r="D5516">
        <f>INDEX(Reservations[Hall (won''t be transferred to database)],MATCH(SeatReservations[[#This Row],[Reservation]],Reservations[Id],0))</f>
        <v>3</v>
      </c>
      <c r="E5516">
        <f>INDEX(Reservations[Screening],MATCH(SeatReservations[[#This Row],[Reservation]],Reservations[Id],0))</f>
        <v>151</v>
      </c>
      <c r="F5516">
        <f t="shared" si="86"/>
        <v>1</v>
      </c>
      <c r="G5516">
        <f>INDEX(Seat!E:E,MATCH(SeatReservations!C5516,Seat!A:A,0))</f>
        <v>0</v>
      </c>
    </row>
    <row r="5517" spans="1:7" x14ac:dyDescent="0.25">
      <c r="A5517">
        <v>5516</v>
      </c>
      <c r="B5517">
        <v>2458</v>
      </c>
      <c r="C5517">
        <v>1326</v>
      </c>
      <c r="D5517">
        <f>INDEX(Reservations[Hall (won''t be transferred to database)],MATCH(SeatReservations[[#This Row],[Reservation]],Reservations[Id],0))</f>
        <v>9</v>
      </c>
      <c r="E5517">
        <f>INDEX(Reservations[Screening],MATCH(SeatReservations[[#This Row],[Reservation]],Reservations[Id],0))</f>
        <v>679</v>
      </c>
      <c r="F5517">
        <f t="shared" si="86"/>
        <v>1</v>
      </c>
      <c r="G5517">
        <f>INDEX(Seat!E:E,MATCH(SeatReservations!C5517,Seat!A:A,0))</f>
        <v>0</v>
      </c>
    </row>
    <row r="5518" spans="1:7" x14ac:dyDescent="0.25">
      <c r="A5518">
        <v>5517</v>
      </c>
      <c r="B5518">
        <v>1344</v>
      </c>
      <c r="C5518">
        <v>852</v>
      </c>
      <c r="D5518">
        <f>INDEX(Reservations[Hall (won''t be transferred to database)],MATCH(SeatReservations[[#This Row],[Reservation]],Reservations[Id],0))</f>
        <v>4</v>
      </c>
      <c r="E5518">
        <f>INDEX(Reservations[Screening],MATCH(SeatReservations[[#This Row],[Reservation]],Reservations[Id],0))</f>
        <v>126</v>
      </c>
      <c r="F5518">
        <f t="shared" si="86"/>
        <v>1</v>
      </c>
      <c r="G5518">
        <f>INDEX(Seat!E:E,MATCH(SeatReservations!C5518,Seat!A:A,0))</f>
        <v>0</v>
      </c>
    </row>
    <row r="5519" spans="1:7" x14ac:dyDescent="0.25">
      <c r="A5519">
        <v>5518</v>
      </c>
      <c r="B5519">
        <v>160</v>
      </c>
      <c r="C5519">
        <v>918</v>
      </c>
      <c r="D5519">
        <f>INDEX(Reservations[Hall (won''t be transferred to database)],MATCH(SeatReservations[[#This Row],[Reservation]],Reservations[Id],0))</f>
        <v>4</v>
      </c>
      <c r="E5519">
        <f>INDEX(Reservations[Screening],MATCH(SeatReservations[[#This Row],[Reservation]],Reservations[Id],0))</f>
        <v>800</v>
      </c>
      <c r="F5519">
        <f t="shared" si="86"/>
        <v>1</v>
      </c>
      <c r="G5519">
        <f>INDEX(Seat!E:E,MATCH(SeatReservations!C5519,Seat!A:A,0))</f>
        <v>0</v>
      </c>
    </row>
    <row r="5520" spans="1:7" x14ac:dyDescent="0.25">
      <c r="A5520">
        <v>5519</v>
      </c>
      <c r="B5520">
        <v>178</v>
      </c>
      <c r="C5520">
        <v>1361</v>
      </c>
      <c r="D5520">
        <f>INDEX(Reservations[Hall (won''t be transferred to database)],MATCH(SeatReservations[[#This Row],[Reservation]],Reservations[Id],0))</f>
        <v>9</v>
      </c>
      <c r="E5520">
        <f>INDEX(Reservations[Screening],MATCH(SeatReservations[[#This Row],[Reservation]],Reservations[Id],0))</f>
        <v>639</v>
      </c>
      <c r="F5520">
        <f t="shared" si="86"/>
        <v>1</v>
      </c>
      <c r="G5520">
        <f>INDEX(Seat!E:E,MATCH(SeatReservations!C5520,Seat!A:A,0))</f>
        <v>0</v>
      </c>
    </row>
    <row r="5521" spans="1:7" x14ac:dyDescent="0.25">
      <c r="A5521">
        <v>5520</v>
      </c>
      <c r="B5521">
        <v>941</v>
      </c>
      <c r="C5521">
        <v>1160</v>
      </c>
      <c r="D5521">
        <f>INDEX(Reservations[Hall (won''t be transferred to database)],MATCH(SeatReservations[[#This Row],[Reservation]],Reservations[Id],0))</f>
        <v>6</v>
      </c>
      <c r="E5521">
        <f>INDEX(Reservations[Screening],MATCH(SeatReservations[[#This Row],[Reservation]],Reservations[Id],0))</f>
        <v>641</v>
      </c>
      <c r="F5521">
        <f t="shared" si="86"/>
        <v>1</v>
      </c>
      <c r="G5521">
        <f>INDEX(Seat!E:E,MATCH(SeatReservations!C5521,Seat!A:A,0))</f>
        <v>0</v>
      </c>
    </row>
    <row r="5522" spans="1:7" x14ac:dyDescent="0.25">
      <c r="A5522">
        <v>5521</v>
      </c>
      <c r="B5522">
        <v>1941</v>
      </c>
      <c r="C5522">
        <v>1094</v>
      </c>
      <c r="D5522">
        <f>INDEX(Reservations[Hall (won''t be transferred to database)],MATCH(SeatReservations[[#This Row],[Reservation]],Reservations[Id],0))</f>
        <v>6</v>
      </c>
      <c r="E5522">
        <f>INDEX(Reservations[Screening],MATCH(SeatReservations[[#This Row],[Reservation]],Reservations[Id],0))</f>
        <v>11</v>
      </c>
      <c r="F5522">
        <f t="shared" si="86"/>
        <v>1</v>
      </c>
      <c r="G5522">
        <f>INDEX(Seat!E:E,MATCH(SeatReservations!C5522,Seat!A:A,0))</f>
        <v>0</v>
      </c>
    </row>
    <row r="5523" spans="1:7" x14ac:dyDescent="0.25">
      <c r="A5523">
        <v>5522</v>
      </c>
      <c r="B5523">
        <v>1276</v>
      </c>
      <c r="C5523">
        <v>1331</v>
      </c>
      <c r="D5523">
        <f>INDEX(Reservations[Hall (won''t be transferred to database)],MATCH(SeatReservations[[#This Row],[Reservation]],Reservations[Id],0))</f>
        <v>9</v>
      </c>
      <c r="E5523">
        <f>INDEX(Reservations[Screening],MATCH(SeatReservations[[#This Row],[Reservation]],Reservations[Id],0))</f>
        <v>251</v>
      </c>
      <c r="F5523">
        <f t="shared" si="86"/>
        <v>1</v>
      </c>
      <c r="G5523">
        <f>INDEX(Seat!E:E,MATCH(SeatReservations!C5523,Seat!A:A,0))</f>
        <v>0</v>
      </c>
    </row>
    <row r="5524" spans="1:7" x14ac:dyDescent="0.25">
      <c r="A5524">
        <v>5523</v>
      </c>
      <c r="B5524">
        <v>2366</v>
      </c>
      <c r="C5524">
        <v>1081</v>
      </c>
      <c r="D5524">
        <f>INDEX(Reservations[Hall (won''t be transferred to database)],MATCH(SeatReservations[[#This Row],[Reservation]],Reservations[Id],0))</f>
        <v>6</v>
      </c>
      <c r="E5524">
        <f>INDEX(Reservations[Screening],MATCH(SeatReservations[[#This Row],[Reservation]],Reservations[Id],0))</f>
        <v>646</v>
      </c>
      <c r="F5524">
        <f t="shared" si="86"/>
        <v>1</v>
      </c>
      <c r="G5524">
        <f>INDEX(Seat!E:E,MATCH(SeatReservations!C5524,Seat!A:A,0))</f>
        <v>0</v>
      </c>
    </row>
    <row r="5525" spans="1:7" x14ac:dyDescent="0.25">
      <c r="A5525">
        <v>5524</v>
      </c>
      <c r="B5525">
        <v>2161</v>
      </c>
      <c r="C5525">
        <v>439</v>
      </c>
      <c r="D5525">
        <f>INDEX(Reservations[Hall (won''t be transferred to database)],MATCH(SeatReservations[[#This Row],[Reservation]],Reservations[Id],0))</f>
        <v>2</v>
      </c>
      <c r="E5525">
        <f>INDEX(Reservations[Screening],MATCH(SeatReservations[[#This Row],[Reservation]],Reservations[Id],0))</f>
        <v>705</v>
      </c>
      <c r="F5525">
        <f t="shared" si="86"/>
        <v>1</v>
      </c>
      <c r="G5525">
        <f>INDEX(Seat!E:E,MATCH(SeatReservations!C5525,Seat!A:A,0))</f>
        <v>0</v>
      </c>
    </row>
    <row r="5526" spans="1:7" x14ac:dyDescent="0.25">
      <c r="A5526">
        <v>5525</v>
      </c>
      <c r="B5526">
        <v>2370</v>
      </c>
      <c r="C5526">
        <v>368</v>
      </c>
      <c r="D5526">
        <f>INDEX(Reservations[Hall (won''t be transferred to database)],MATCH(SeatReservations[[#This Row],[Reservation]],Reservations[Id],0))</f>
        <v>2</v>
      </c>
      <c r="E5526">
        <f>INDEX(Reservations[Screening],MATCH(SeatReservations[[#This Row],[Reservation]],Reservations[Id],0))</f>
        <v>787</v>
      </c>
      <c r="F5526">
        <f t="shared" si="86"/>
        <v>1</v>
      </c>
      <c r="G5526">
        <f>INDEX(Seat!E:E,MATCH(SeatReservations!C5526,Seat!A:A,0))</f>
        <v>0</v>
      </c>
    </row>
    <row r="5527" spans="1:7" x14ac:dyDescent="0.25">
      <c r="A5527">
        <v>5526</v>
      </c>
      <c r="B5527">
        <v>282</v>
      </c>
      <c r="C5527">
        <v>1412</v>
      </c>
      <c r="D5527">
        <f>INDEX(Reservations[Hall (won''t be transferred to database)],MATCH(SeatReservations[[#This Row],[Reservation]],Reservations[Id],0))</f>
        <v>10</v>
      </c>
      <c r="E5527">
        <f>INDEX(Reservations[Screening],MATCH(SeatReservations[[#This Row],[Reservation]],Reservations[Id],0))</f>
        <v>746</v>
      </c>
      <c r="F5527">
        <f t="shared" si="86"/>
        <v>1</v>
      </c>
      <c r="G5527">
        <f>INDEX(Seat!E:E,MATCH(SeatReservations!C5527,Seat!A:A,0))</f>
        <v>0</v>
      </c>
    </row>
    <row r="5528" spans="1:7" x14ac:dyDescent="0.25">
      <c r="A5528">
        <v>5527</v>
      </c>
      <c r="B5528">
        <v>1727</v>
      </c>
      <c r="C5528">
        <v>1428</v>
      </c>
      <c r="D5528">
        <f>INDEX(Reservations[Hall (won''t be transferred to database)],MATCH(SeatReservations[[#This Row],[Reservation]],Reservations[Id],0))</f>
        <v>10</v>
      </c>
      <c r="E5528">
        <f>INDEX(Reservations[Screening],MATCH(SeatReservations[[#This Row],[Reservation]],Reservations[Id],0))</f>
        <v>284</v>
      </c>
      <c r="F5528">
        <f t="shared" si="86"/>
        <v>1</v>
      </c>
      <c r="G5528">
        <f>INDEX(Seat!E:E,MATCH(SeatReservations!C5528,Seat!A:A,0))</f>
        <v>0</v>
      </c>
    </row>
    <row r="5529" spans="1:7" x14ac:dyDescent="0.25">
      <c r="A5529">
        <v>5528</v>
      </c>
      <c r="B5529">
        <v>2839</v>
      </c>
      <c r="C5529">
        <v>1068</v>
      </c>
      <c r="D5529">
        <f>INDEX(Reservations[Hall (won''t be transferred to database)],MATCH(SeatReservations[[#This Row],[Reservation]],Reservations[Id],0))</f>
        <v>6</v>
      </c>
      <c r="E5529">
        <f>INDEX(Reservations[Screening],MATCH(SeatReservations[[#This Row],[Reservation]],Reservations[Id],0))</f>
        <v>608</v>
      </c>
      <c r="F5529">
        <f t="shared" si="86"/>
        <v>1</v>
      </c>
      <c r="G5529">
        <f>INDEX(Seat!E:E,MATCH(SeatReservations!C5529,Seat!A:A,0))</f>
        <v>0</v>
      </c>
    </row>
    <row r="5530" spans="1:7" x14ac:dyDescent="0.25">
      <c r="A5530">
        <v>5529</v>
      </c>
      <c r="B5530">
        <v>1490</v>
      </c>
      <c r="C5530">
        <v>1332</v>
      </c>
      <c r="D5530">
        <f>INDEX(Reservations[Hall (won''t be transferred to database)],MATCH(SeatReservations[[#This Row],[Reservation]],Reservations[Id],0))</f>
        <v>9</v>
      </c>
      <c r="E5530">
        <f>INDEX(Reservations[Screening],MATCH(SeatReservations[[#This Row],[Reservation]],Reservations[Id],0))</f>
        <v>64</v>
      </c>
      <c r="F5530">
        <f t="shared" si="86"/>
        <v>1</v>
      </c>
      <c r="G5530">
        <f>INDEX(Seat!E:E,MATCH(SeatReservations!C5530,Seat!A:A,0))</f>
        <v>0</v>
      </c>
    </row>
    <row r="5531" spans="1:7" x14ac:dyDescent="0.25">
      <c r="A5531">
        <v>5530</v>
      </c>
      <c r="B5531">
        <v>1399</v>
      </c>
      <c r="C5531">
        <v>953</v>
      </c>
      <c r="D5531">
        <f>INDEX(Reservations[Hall (won''t be transferred to database)],MATCH(SeatReservations[[#This Row],[Reservation]],Reservations[Id],0))</f>
        <v>4</v>
      </c>
      <c r="E5531">
        <f>INDEX(Reservations[Screening],MATCH(SeatReservations[[#This Row],[Reservation]],Reservations[Id],0))</f>
        <v>163</v>
      </c>
      <c r="F5531">
        <f t="shared" si="86"/>
        <v>1</v>
      </c>
      <c r="G5531">
        <f>INDEX(Seat!E:E,MATCH(SeatReservations!C5531,Seat!A:A,0))</f>
        <v>0</v>
      </c>
    </row>
    <row r="5532" spans="1:7" x14ac:dyDescent="0.25">
      <c r="A5532">
        <v>5531</v>
      </c>
      <c r="B5532">
        <v>1856</v>
      </c>
      <c r="C5532">
        <v>104</v>
      </c>
      <c r="D5532">
        <f>INDEX(Reservations[Hall (won''t be transferred to database)],MATCH(SeatReservations[[#This Row],[Reservation]],Reservations[Id],0))</f>
        <v>1</v>
      </c>
      <c r="E5532">
        <f>INDEX(Reservations[Screening],MATCH(SeatReservations[[#This Row],[Reservation]],Reservations[Id],0))</f>
        <v>32</v>
      </c>
      <c r="F5532">
        <f t="shared" si="86"/>
        <v>1</v>
      </c>
      <c r="G5532">
        <f>INDEX(Seat!E:E,MATCH(SeatReservations!C5532,Seat!A:A,0))</f>
        <v>0</v>
      </c>
    </row>
    <row r="5533" spans="1:7" x14ac:dyDescent="0.25">
      <c r="A5533">
        <v>5532</v>
      </c>
      <c r="B5533">
        <v>1074</v>
      </c>
      <c r="C5533">
        <v>1283</v>
      </c>
      <c r="D5533">
        <f>INDEX(Reservations[Hall (won''t be transferred to database)],MATCH(SeatReservations[[#This Row],[Reservation]],Reservations[Id],0))</f>
        <v>8</v>
      </c>
      <c r="E5533">
        <f>INDEX(Reservations[Screening],MATCH(SeatReservations[[#This Row],[Reservation]],Reservations[Id],0))</f>
        <v>38</v>
      </c>
      <c r="F5533">
        <f t="shared" si="86"/>
        <v>1</v>
      </c>
      <c r="G5533">
        <f>INDEX(Seat!E:E,MATCH(SeatReservations!C5533,Seat!A:A,0))</f>
        <v>0</v>
      </c>
    </row>
    <row r="5534" spans="1:7" x14ac:dyDescent="0.25">
      <c r="A5534">
        <v>5533</v>
      </c>
      <c r="B5534">
        <v>1313</v>
      </c>
      <c r="C5534">
        <v>314</v>
      </c>
      <c r="D5534">
        <f>INDEX(Reservations[Hall (won''t be transferred to database)],MATCH(SeatReservations[[#This Row],[Reservation]],Reservations[Id],0))</f>
        <v>2</v>
      </c>
      <c r="E5534">
        <f>INDEX(Reservations[Screening],MATCH(SeatReservations[[#This Row],[Reservation]],Reservations[Id],0))</f>
        <v>208</v>
      </c>
      <c r="F5534">
        <f t="shared" si="86"/>
        <v>1</v>
      </c>
      <c r="G5534">
        <f>INDEX(Seat!E:E,MATCH(SeatReservations!C5534,Seat!A:A,0))</f>
        <v>0</v>
      </c>
    </row>
    <row r="5535" spans="1:7" x14ac:dyDescent="0.25">
      <c r="A5535">
        <v>5534</v>
      </c>
      <c r="B5535">
        <v>948</v>
      </c>
      <c r="C5535">
        <v>434</v>
      </c>
      <c r="D5535">
        <f>INDEX(Reservations[Hall (won''t be transferred to database)],MATCH(SeatReservations[[#This Row],[Reservation]],Reservations[Id],0))</f>
        <v>2</v>
      </c>
      <c r="E5535">
        <f>INDEX(Reservations[Screening],MATCH(SeatReservations[[#This Row],[Reservation]],Reservations[Id],0))</f>
        <v>680</v>
      </c>
      <c r="F5535">
        <f t="shared" si="86"/>
        <v>1</v>
      </c>
      <c r="G5535">
        <f>INDEX(Seat!E:E,MATCH(SeatReservations!C5535,Seat!A:A,0))</f>
        <v>0</v>
      </c>
    </row>
    <row r="5536" spans="1:7" x14ac:dyDescent="0.25">
      <c r="A5536">
        <v>5535</v>
      </c>
      <c r="B5536">
        <v>99</v>
      </c>
      <c r="C5536">
        <v>1382</v>
      </c>
      <c r="D5536">
        <f>INDEX(Reservations[Hall (won''t be transferred to database)],MATCH(SeatReservations[[#This Row],[Reservation]],Reservations[Id],0))</f>
        <v>10</v>
      </c>
      <c r="E5536">
        <f>INDEX(Reservations[Screening],MATCH(SeatReservations[[#This Row],[Reservation]],Reservations[Id],0))</f>
        <v>784</v>
      </c>
      <c r="F5536">
        <f t="shared" si="86"/>
        <v>1</v>
      </c>
      <c r="G5536">
        <f>INDEX(Seat!E:E,MATCH(SeatReservations!C5536,Seat!A:A,0))</f>
        <v>0</v>
      </c>
    </row>
    <row r="5537" spans="1:7" x14ac:dyDescent="0.25">
      <c r="A5537">
        <v>5536</v>
      </c>
      <c r="B5537">
        <v>1970</v>
      </c>
      <c r="C5537">
        <v>1331</v>
      </c>
      <c r="D5537">
        <f>INDEX(Reservations[Hall (won''t be transferred to database)],MATCH(SeatReservations[[#This Row],[Reservation]],Reservations[Id],0))</f>
        <v>9</v>
      </c>
      <c r="E5537">
        <f>INDEX(Reservations[Screening],MATCH(SeatReservations[[#This Row],[Reservation]],Reservations[Id],0))</f>
        <v>176</v>
      </c>
      <c r="F5537">
        <f t="shared" si="86"/>
        <v>1</v>
      </c>
      <c r="G5537">
        <f>INDEX(Seat!E:E,MATCH(SeatReservations!C5537,Seat!A:A,0))</f>
        <v>0</v>
      </c>
    </row>
    <row r="5538" spans="1:7" x14ac:dyDescent="0.25">
      <c r="A5538">
        <v>5537</v>
      </c>
      <c r="B5538">
        <v>1908</v>
      </c>
      <c r="C5538">
        <v>1314</v>
      </c>
      <c r="D5538">
        <f>INDEX(Reservations[Hall (won''t be transferred to database)],MATCH(SeatReservations[[#This Row],[Reservation]],Reservations[Id],0))</f>
        <v>8</v>
      </c>
      <c r="E5538">
        <f>INDEX(Reservations[Screening],MATCH(SeatReservations[[#This Row],[Reservation]],Reservations[Id],0))</f>
        <v>95</v>
      </c>
      <c r="F5538">
        <f t="shared" si="86"/>
        <v>1</v>
      </c>
      <c r="G5538">
        <f>INDEX(Seat!E:E,MATCH(SeatReservations!C5538,Seat!A:A,0))</f>
        <v>0</v>
      </c>
    </row>
    <row r="5539" spans="1:7" x14ac:dyDescent="0.25">
      <c r="A5539">
        <v>5538</v>
      </c>
      <c r="B5539">
        <v>1649</v>
      </c>
      <c r="C5539">
        <v>699</v>
      </c>
      <c r="D5539">
        <f>INDEX(Reservations[Hall (won''t be transferred to database)],MATCH(SeatReservations[[#This Row],[Reservation]],Reservations[Id],0))</f>
        <v>3</v>
      </c>
      <c r="E5539">
        <f>INDEX(Reservations[Screening],MATCH(SeatReservations[[#This Row],[Reservation]],Reservations[Id],0))</f>
        <v>121</v>
      </c>
      <c r="F5539">
        <f t="shared" si="86"/>
        <v>1</v>
      </c>
      <c r="G5539">
        <f>INDEX(Seat!E:E,MATCH(SeatReservations!C5539,Seat!A:A,0))</f>
        <v>0</v>
      </c>
    </row>
    <row r="5540" spans="1:7" x14ac:dyDescent="0.25">
      <c r="A5540">
        <v>5539</v>
      </c>
      <c r="B5540">
        <v>1124</v>
      </c>
      <c r="C5540">
        <v>1270</v>
      </c>
      <c r="D5540">
        <f>INDEX(Reservations[Hall (won''t be transferred to database)],MATCH(SeatReservations[[#This Row],[Reservation]],Reservations[Id],0))</f>
        <v>8</v>
      </c>
      <c r="E5540">
        <f>INDEX(Reservations[Screening],MATCH(SeatReservations[[#This Row],[Reservation]],Reservations[Id],0))</f>
        <v>112</v>
      </c>
      <c r="F5540">
        <f t="shared" si="86"/>
        <v>1</v>
      </c>
      <c r="G5540">
        <f>INDEX(Seat!E:E,MATCH(SeatReservations!C5540,Seat!A:A,0))</f>
        <v>0</v>
      </c>
    </row>
    <row r="5541" spans="1:7" x14ac:dyDescent="0.25">
      <c r="A5541">
        <v>5540</v>
      </c>
      <c r="B5541">
        <v>1413</v>
      </c>
      <c r="C5541">
        <v>301</v>
      </c>
      <c r="D5541">
        <f>INDEX(Reservations[Hall (won''t be transferred to database)],MATCH(SeatReservations[[#This Row],[Reservation]],Reservations[Id],0))</f>
        <v>2</v>
      </c>
      <c r="E5541">
        <f>INDEX(Reservations[Screening],MATCH(SeatReservations[[#This Row],[Reservation]],Reservations[Id],0))</f>
        <v>243</v>
      </c>
      <c r="F5541">
        <f t="shared" si="86"/>
        <v>1</v>
      </c>
      <c r="G5541">
        <f>INDEX(Seat!E:E,MATCH(SeatReservations!C5541,Seat!A:A,0))</f>
        <v>0</v>
      </c>
    </row>
    <row r="5542" spans="1:7" x14ac:dyDescent="0.25">
      <c r="A5542">
        <v>5541</v>
      </c>
      <c r="B5542">
        <v>2064</v>
      </c>
      <c r="C5542">
        <v>1381</v>
      </c>
      <c r="D5542">
        <f>INDEX(Reservations[Hall (won''t be transferred to database)],MATCH(SeatReservations[[#This Row],[Reservation]],Reservations[Id],0))</f>
        <v>10</v>
      </c>
      <c r="E5542">
        <f>INDEX(Reservations[Screening],MATCH(SeatReservations[[#This Row],[Reservation]],Reservations[Id],0))</f>
        <v>760</v>
      </c>
      <c r="F5542">
        <f t="shared" si="86"/>
        <v>2</v>
      </c>
      <c r="G5542">
        <f>INDEX(Seat!E:E,MATCH(SeatReservations!C5542,Seat!A:A,0))</f>
        <v>0</v>
      </c>
    </row>
    <row r="5543" spans="1:7" x14ac:dyDescent="0.25">
      <c r="A5543">
        <v>5542</v>
      </c>
      <c r="B5543">
        <v>776</v>
      </c>
      <c r="C5543">
        <v>1111</v>
      </c>
      <c r="D5543">
        <f>INDEX(Reservations[Hall (won''t be transferred to database)],MATCH(SeatReservations[[#This Row],[Reservation]],Reservations[Id],0))</f>
        <v>6</v>
      </c>
      <c r="E5543">
        <f>INDEX(Reservations[Screening],MATCH(SeatReservations[[#This Row],[Reservation]],Reservations[Id],0))</f>
        <v>658</v>
      </c>
      <c r="F5543">
        <f t="shared" si="86"/>
        <v>2</v>
      </c>
      <c r="G5543">
        <f>INDEX(Seat!E:E,MATCH(SeatReservations!C5543,Seat!A:A,0))</f>
        <v>0</v>
      </c>
    </row>
    <row r="5544" spans="1:7" x14ac:dyDescent="0.25">
      <c r="A5544">
        <v>5543</v>
      </c>
      <c r="B5544">
        <v>2373</v>
      </c>
      <c r="C5544">
        <v>1230</v>
      </c>
      <c r="D5544">
        <f>INDEX(Reservations[Hall (won''t be transferred to database)],MATCH(SeatReservations[[#This Row],[Reservation]],Reservations[Id],0))</f>
        <v>7</v>
      </c>
      <c r="E5544">
        <f>INDEX(Reservations[Screening],MATCH(SeatReservations[[#This Row],[Reservation]],Reservations[Id],0))</f>
        <v>742</v>
      </c>
      <c r="F5544">
        <f t="shared" si="86"/>
        <v>1</v>
      </c>
      <c r="G5544">
        <f>INDEX(Seat!E:E,MATCH(SeatReservations!C5544,Seat!A:A,0))</f>
        <v>0</v>
      </c>
    </row>
    <row r="5545" spans="1:7" x14ac:dyDescent="0.25">
      <c r="A5545">
        <v>5544</v>
      </c>
      <c r="B5545">
        <v>2087</v>
      </c>
      <c r="C5545">
        <v>770</v>
      </c>
      <c r="D5545">
        <f>INDEX(Reservations[Hall (won''t be transferred to database)],MATCH(SeatReservations[[#This Row],[Reservation]],Reservations[Id],0))</f>
        <v>4</v>
      </c>
      <c r="E5545">
        <f>INDEX(Reservations[Screening],MATCH(SeatReservations[[#This Row],[Reservation]],Reservations[Id],0))</f>
        <v>654</v>
      </c>
      <c r="F5545">
        <f t="shared" si="86"/>
        <v>1</v>
      </c>
      <c r="G5545">
        <f>INDEX(Seat!E:E,MATCH(SeatReservations!C5545,Seat!A:A,0))</f>
        <v>0</v>
      </c>
    </row>
    <row r="5546" spans="1:7" x14ac:dyDescent="0.25">
      <c r="A5546">
        <v>5545</v>
      </c>
      <c r="B5546">
        <v>2014</v>
      </c>
      <c r="C5546">
        <v>508</v>
      </c>
      <c r="D5546">
        <f>INDEX(Reservations[Hall (won''t be transferred to database)],MATCH(SeatReservations[[#This Row],[Reservation]],Reservations[Id],0))</f>
        <v>3</v>
      </c>
      <c r="E5546">
        <f>INDEX(Reservations[Screening],MATCH(SeatReservations[[#This Row],[Reservation]],Reservations[Id],0))</f>
        <v>612</v>
      </c>
      <c r="F5546">
        <f t="shared" si="86"/>
        <v>1</v>
      </c>
      <c r="G5546">
        <f>INDEX(Seat!E:E,MATCH(SeatReservations!C5546,Seat!A:A,0))</f>
        <v>0</v>
      </c>
    </row>
    <row r="5547" spans="1:7" x14ac:dyDescent="0.25">
      <c r="A5547">
        <v>5546</v>
      </c>
      <c r="B5547">
        <v>311</v>
      </c>
      <c r="C5547">
        <v>382</v>
      </c>
      <c r="D5547">
        <f>INDEX(Reservations[Hall (won''t be transferred to database)],MATCH(SeatReservations[[#This Row],[Reservation]],Reservations[Id],0))</f>
        <v>2</v>
      </c>
      <c r="E5547">
        <f>INDEX(Reservations[Screening],MATCH(SeatReservations[[#This Row],[Reservation]],Reservations[Id],0))</f>
        <v>781</v>
      </c>
      <c r="F5547">
        <f t="shared" si="86"/>
        <v>1</v>
      </c>
      <c r="G5547">
        <f>INDEX(Seat!E:E,MATCH(SeatReservations!C5547,Seat!A:A,0))</f>
        <v>0</v>
      </c>
    </row>
    <row r="5548" spans="1:7" x14ac:dyDescent="0.25">
      <c r="A5548">
        <v>5547</v>
      </c>
      <c r="B5548">
        <v>2559</v>
      </c>
      <c r="C5548">
        <v>330</v>
      </c>
      <c r="D5548">
        <f>INDEX(Reservations[Hall (won''t be transferred to database)],MATCH(SeatReservations[[#This Row],[Reservation]],Reservations[Id],0))</f>
        <v>2</v>
      </c>
      <c r="E5548">
        <f>INDEX(Reservations[Screening],MATCH(SeatReservations[[#This Row],[Reservation]],Reservations[Id],0))</f>
        <v>812</v>
      </c>
      <c r="F5548">
        <f t="shared" si="86"/>
        <v>1</v>
      </c>
      <c r="G5548">
        <f>INDEX(Seat!E:E,MATCH(SeatReservations!C5548,Seat!A:A,0))</f>
        <v>0</v>
      </c>
    </row>
    <row r="5549" spans="1:7" x14ac:dyDescent="0.25">
      <c r="A5549">
        <v>5548</v>
      </c>
      <c r="B5549">
        <v>783</v>
      </c>
      <c r="C5549">
        <v>882</v>
      </c>
      <c r="D5549">
        <f>INDEX(Reservations[Hall (won''t be transferred to database)],MATCH(SeatReservations[[#This Row],[Reservation]],Reservations[Id],0))</f>
        <v>4</v>
      </c>
      <c r="E5549">
        <f>INDEX(Reservations[Screening],MATCH(SeatReservations[[#This Row],[Reservation]],Reservations[Id],0))</f>
        <v>631</v>
      </c>
      <c r="F5549">
        <f t="shared" si="86"/>
        <v>1</v>
      </c>
      <c r="G5549">
        <f>INDEX(Seat!E:E,MATCH(SeatReservations!C5549,Seat!A:A,0))</f>
        <v>0</v>
      </c>
    </row>
    <row r="5550" spans="1:7" x14ac:dyDescent="0.25">
      <c r="A5550">
        <v>5549</v>
      </c>
      <c r="B5550">
        <v>2047</v>
      </c>
      <c r="C5550">
        <v>230</v>
      </c>
      <c r="D5550">
        <f>INDEX(Reservations[Hall (won''t be transferred to database)],MATCH(SeatReservations[[#This Row],[Reservation]],Reservations[Id],0))</f>
        <v>1</v>
      </c>
      <c r="E5550">
        <f>INDEX(Reservations[Screening],MATCH(SeatReservations[[#This Row],[Reservation]],Reservations[Id],0))</f>
        <v>772</v>
      </c>
      <c r="F5550">
        <f t="shared" si="86"/>
        <v>2</v>
      </c>
      <c r="G5550">
        <f>INDEX(Seat!E:E,MATCH(SeatReservations!C5550,Seat!A:A,0))</f>
        <v>0</v>
      </c>
    </row>
    <row r="5551" spans="1:7" x14ac:dyDescent="0.25">
      <c r="A5551">
        <v>5550</v>
      </c>
      <c r="B5551">
        <v>956</v>
      </c>
      <c r="C5551">
        <v>1083</v>
      </c>
      <c r="D5551">
        <f>INDEX(Reservations[Hall (won''t be transferred to database)],MATCH(SeatReservations[[#This Row],[Reservation]],Reservations[Id],0))</f>
        <v>6</v>
      </c>
      <c r="E5551">
        <f>INDEX(Reservations[Screening],MATCH(SeatReservations[[#This Row],[Reservation]],Reservations[Id],0))</f>
        <v>615</v>
      </c>
      <c r="F5551">
        <f t="shared" si="86"/>
        <v>1</v>
      </c>
      <c r="G5551">
        <f>INDEX(Seat!E:E,MATCH(SeatReservations!C5551,Seat!A:A,0))</f>
        <v>0</v>
      </c>
    </row>
    <row r="5552" spans="1:7" x14ac:dyDescent="0.25">
      <c r="A5552">
        <v>5551</v>
      </c>
      <c r="B5552">
        <v>2413</v>
      </c>
      <c r="C5552">
        <v>751</v>
      </c>
      <c r="D5552">
        <f>INDEX(Reservations[Hall (won''t be transferred to database)],MATCH(SeatReservations[[#This Row],[Reservation]],Reservations[Id],0))</f>
        <v>4</v>
      </c>
      <c r="E5552">
        <f>INDEX(Reservations[Screening],MATCH(SeatReservations[[#This Row],[Reservation]],Reservations[Id],0))</f>
        <v>800</v>
      </c>
      <c r="F5552">
        <f t="shared" si="86"/>
        <v>1</v>
      </c>
      <c r="G5552">
        <f>INDEX(Seat!E:E,MATCH(SeatReservations!C5552,Seat!A:A,0))</f>
        <v>0</v>
      </c>
    </row>
    <row r="5553" spans="1:7" x14ac:dyDescent="0.25">
      <c r="A5553">
        <v>5552</v>
      </c>
      <c r="B5553">
        <v>812</v>
      </c>
      <c r="C5553">
        <v>789</v>
      </c>
      <c r="D5553">
        <f>INDEX(Reservations[Hall (won''t be transferred to database)],MATCH(SeatReservations[[#This Row],[Reservation]],Reservations[Id],0))</f>
        <v>4</v>
      </c>
      <c r="E5553">
        <f>INDEX(Reservations[Screening],MATCH(SeatReservations[[#This Row],[Reservation]],Reservations[Id],0))</f>
        <v>634</v>
      </c>
      <c r="F5553">
        <f t="shared" si="86"/>
        <v>1</v>
      </c>
      <c r="G5553">
        <f>INDEX(Seat!E:E,MATCH(SeatReservations!C5553,Seat!A:A,0))</f>
        <v>0</v>
      </c>
    </row>
    <row r="5554" spans="1:7" x14ac:dyDescent="0.25">
      <c r="A5554">
        <v>5553</v>
      </c>
      <c r="B5554">
        <v>1501</v>
      </c>
      <c r="C5554">
        <v>914</v>
      </c>
      <c r="D5554">
        <f>INDEX(Reservations[Hall (won''t be transferred to database)],MATCH(SeatReservations[[#This Row],[Reservation]],Reservations[Id],0))</f>
        <v>4</v>
      </c>
      <c r="E5554">
        <f>INDEX(Reservations[Screening],MATCH(SeatReservations[[#This Row],[Reservation]],Reservations[Id],0))</f>
        <v>286</v>
      </c>
      <c r="F5554">
        <f t="shared" si="86"/>
        <v>1</v>
      </c>
      <c r="G5554">
        <f>INDEX(Seat!E:E,MATCH(SeatReservations!C5554,Seat!A:A,0))</f>
        <v>0</v>
      </c>
    </row>
    <row r="5555" spans="1:7" x14ac:dyDescent="0.25">
      <c r="A5555">
        <v>5554</v>
      </c>
      <c r="B5555">
        <v>2038</v>
      </c>
      <c r="C5555">
        <v>1284</v>
      </c>
      <c r="D5555">
        <f>INDEX(Reservations[Hall (won''t be transferred to database)],MATCH(SeatReservations[[#This Row],[Reservation]],Reservations[Id],0))</f>
        <v>8</v>
      </c>
      <c r="E5555">
        <f>INDEX(Reservations[Screening],MATCH(SeatReservations[[#This Row],[Reservation]],Reservations[Id],0))</f>
        <v>647</v>
      </c>
      <c r="F5555">
        <f t="shared" si="86"/>
        <v>1</v>
      </c>
      <c r="G5555">
        <f>INDEX(Seat!E:E,MATCH(SeatReservations!C5555,Seat!A:A,0))</f>
        <v>0</v>
      </c>
    </row>
    <row r="5556" spans="1:7" x14ac:dyDescent="0.25">
      <c r="A5556">
        <v>5555</v>
      </c>
      <c r="B5556">
        <v>956</v>
      </c>
      <c r="C5556">
        <v>1118</v>
      </c>
      <c r="D5556">
        <f>INDEX(Reservations[Hall (won''t be transferred to database)],MATCH(SeatReservations[[#This Row],[Reservation]],Reservations[Id],0))</f>
        <v>6</v>
      </c>
      <c r="E5556">
        <f>INDEX(Reservations[Screening],MATCH(SeatReservations[[#This Row],[Reservation]],Reservations[Id],0))</f>
        <v>615</v>
      </c>
      <c r="F5556">
        <f t="shared" si="86"/>
        <v>1</v>
      </c>
      <c r="G5556">
        <f>INDEX(Seat!E:E,MATCH(SeatReservations!C5556,Seat!A:A,0))</f>
        <v>0</v>
      </c>
    </row>
    <row r="5557" spans="1:7" x14ac:dyDescent="0.25">
      <c r="A5557">
        <v>5556</v>
      </c>
      <c r="B5557">
        <v>398</v>
      </c>
      <c r="C5557">
        <v>1191</v>
      </c>
      <c r="D5557">
        <f>INDEX(Reservations[Hall (won''t be transferred to database)],MATCH(SeatReservations[[#This Row],[Reservation]],Reservations[Id],0))</f>
        <v>7</v>
      </c>
      <c r="E5557">
        <f>INDEX(Reservations[Screening],MATCH(SeatReservations[[#This Row],[Reservation]],Reservations[Id],0))</f>
        <v>714</v>
      </c>
      <c r="F5557">
        <f t="shared" si="86"/>
        <v>1</v>
      </c>
      <c r="G5557">
        <f>INDEX(Seat!E:E,MATCH(SeatReservations!C5557,Seat!A:A,0))</f>
        <v>0</v>
      </c>
    </row>
    <row r="5558" spans="1:7" x14ac:dyDescent="0.25">
      <c r="A5558">
        <v>5557</v>
      </c>
      <c r="B5558">
        <v>2480</v>
      </c>
      <c r="C5558">
        <v>532</v>
      </c>
      <c r="D5558">
        <f>INDEX(Reservations[Hall (won''t be transferred to database)],MATCH(SeatReservations[[#This Row],[Reservation]],Reservations[Id],0))</f>
        <v>3</v>
      </c>
      <c r="E5558">
        <f>INDEX(Reservations[Screening],MATCH(SeatReservations[[#This Row],[Reservation]],Reservations[Id],0))</f>
        <v>793</v>
      </c>
      <c r="F5558">
        <f t="shared" si="86"/>
        <v>1</v>
      </c>
      <c r="G5558">
        <f>INDEX(Seat!E:E,MATCH(SeatReservations!C5558,Seat!A:A,0))</f>
        <v>0</v>
      </c>
    </row>
    <row r="5559" spans="1:7" x14ac:dyDescent="0.25">
      <c r="A5559">
        <v>5558</v>
      </c>
      <c r="B5559">
        <v>2216</v>
      </c>
      <c r="C5559">
        <v>203</v>
      </c>
      <c r="D5559">
        <f>INDEX(Reservations[Hall (won''t be transferred to database)],MATCH(SeatReservations[[#This Row],[Reservation]],Reservations[Id],0))</f>
        <v>1</v>
      </c>
      <c r="E5559">
        <f>INDEX(Reservations[Screening],MATCH(SeatReservations[[#This Row],[Reservation]],Reservations[Id],0))</f>
        <v>622</v>
      </c>
      <c r="F5559">
        <f t="shared" si="86"/>
        <v>2</v>
      </c>
      <c r="G5559">
        <f>INDEX(Seat!E:E,MATCH(SeatReservations!C5559,Seat!A:A,0))</f>
        <v>0</v>
      </c>
    </row>
    <row r="5560" spans="1:7" x14ac:dyDescent="0.25">
      <c r="A5560">
        <v>5559</v>
      </c>
      <c r="B5560">
        <v>2094</v>
      </c>
      <c r="C5560">
        <v>833</v>
      </c>
      <c r="D5560">
        <f>INDEX(Reservations[Hall (won''t be transferred to database)],MATCH(SeatReservations[[#This Row],[Reservation]],Reservations[Id],0))</f>
        <v>4</v>
      </c>
      <c r="E5560">
        <f>INDEX(Reservations[Screening],MATCH(SeatReservations[[#This Row],[Reservation]],Reservations[Id],0))</f>
        <v>653</v>
      </c>
      <c r="F5560">
        <f t="shared" si="86"/>
        <v>1</v>
      </c>
      <c r="G5560">
        <f>INDEX(Seat!E:E,MATCH(SeatReservations!C5560,Seat!A:A,0))</f>
        <v>0</v>
      </c>
    </row>
    <row r="5561" spans="1:7" x14ac:dyDescent="0.25">
      <c r="A5561">
        <v>5560</v>
      </c>
      <c r="B5561">
        <v>2401</v>
      </c>
      <c r="C5561">
        <v>389</v>
      </c>
      <c r="D5561">
        <f>INDEX(Reservations[Hall (won''t be transferred to database)],MATCH(SeatReservations[[#This Row],[Reservation]],Reservations[Id],0))</f>
        <v>2</v>
      </c>
      <c r="E5561">
        <f>INDEX(Reservations[Screening],MATCH(SeatReservations[[#This Row],[Reservation]],Reservations[Id],0))</f>
        <v>787</v>
      </c>
      <c r="F5561">
        <f t="shared" si="86"/>
        <v>1</v>
      </c>
      <c r="G5561">
        <f>INDEX(Seat!E:E,MATCH(SeatReservations!C5561,Seat!A:A,0))</f>
        <v>0</v>
      </c>
    </row>
    <row r="5562" spans="1:7" x14ac:dyDescent="0.25">
      <c r="A5562">
        <v>5561</v>
      </c>
      <c r="B5562">
        <v>2903</v>
      </c>
      <c r="C5562">
        <v>319</v>
      </c>
      <c r="D5562">
        <f>INDEX(Reservations[Hall (won''t be transferred to database)],MATCH(SeatReservations[[#This Row],[Reservation]],Reservations[Id],0))</f>
        <v>2</v>
      </c>
      <c r="E5562">
        <f>INDEX(Reservations[Screening],MATCH(SeatReservations[[#This Row],[Reservation]],Reservations[Id],0))</f>
        <v>787</v>
      </c>
      <c r="F5562">
        <f t="shared" si="86"/>
        <v>2</v>
      </c>
      <c r="G5562">
        <f>INDEX(Seat!E:E,MATCH(SeatReservations!C5562,Seat!A:A,0))</f>
        <v>0</v>
      </c>
    </row>
    <row r="5563" spans="1:7" x14ac:dyDescent="0.25">
      <c r="A5563">
        <v>5562</v>
      </c>
      <c r="B5563">
        <v>156</v>
      </c>
      <c r="C5563">
        <v>1386</v>
      </c>
      <c r="D5563">
        <f>INDEX(Reservations[Hall (won''t be transferred to database)],MATCH(SeatReservations[[#This Row],[Reservation]],Reservations[Id],0))</f>
        <v>10</v>
      </c>
      <c r="E5563">
        <f>INDEX(Reservations[Screening],MATCH(SeatReservations[[#This Row],[Reservation]],Reservations[Id],0))</f>
        <v>823</v>
      </c>
      <c r="F5563">
        <f t="shared" si="86"/>
        <v>1</v>
      </c>
      <c r="G5563">
        <f>INDEX(Seat!E:E,MATCH(SeatReservations!C5563,Seat!A:A,0))</f>
        <v>0</v>
      </c>
    </row>
    <row r="5564" spans="1:7" x14ac:dyDescent="0.25">
      <c r="A5564">
        <v>5563</v>
      </c>
      <c r="B5564">
        <v>1407</v>
      </c>
      <c r="C5564">
        <v>1214</v>
      </c>
      <c r="D5564">
        <f>INDEX(Reservations[Hall (won''t be transferred to database)],MATCH(SeatReservations[[#This Row],[Reservation]],Reservations[Id],0))</f>
        <v>7</v>
      </c>
      <c r="E5564">
        <f>INDEX(Reservations[Screening],MATCH(SeatReservations[[#This Row],[Reservation]],Reservations[Id],0))</f>
        <v>265</v>
      </c>
      <c r="F5564">
        <f t="shared" si="86"/>
        <v>1</v>
      </c>
      <c r="G5564">
        <f>INDEX(Seat!E:E,MATCH(SeatReservations!C5564,Seat!A:A,0))</f>
        <v>0</v>
      </c>
    </row>
    <row r="5565" spans="1:7" x14ac:dyDescent="0.25">
      <c r="A5565">
        <v>5564</v>
      </c>
      <c r="B5565">
        <v>2617</v>
      </c>
      <c r="C5565">
        <v>288</v>
      </c>
      <c r="D5565">
        <f>INDEX(Reservations[Hall (won''t be transferred to database)],MATCH(SeatReservations[[#This Row],[Reservation]],Reservations[Id],0))</f>
        <v>2</v>
      </c>
      <c r="E5565">
        <f>INDEX(Reservations[Screening],MATCH(SeatReservations[[#This Row],[Reservation]],Reservations[Id],0))</f>
        <v>669</v>
      </c>
      <c r="F5565">
        <f t="shared" si="86"/>
        <v>1</v>
      </c>
      <c r="G5565">
        <f>INDEX(Seat!E:E,MATCH(SeatReservations!C5565,Seat!A:A,0))</f>
        <v>0</v>
      </c>
    </row>
    <row r="5566" spans="1:7" x14ac:dyDescent="0.25">
      <c r="A5566">
        <v>5565</v>
      </c>
      <c r="B5566">
        <v>788</v>
      </c>
      <c r="C5566">
        <v>408</v>
      </c>
      <c r="D5566">
        <f>INDEX(Reservations[Hall (won''t be transferred to database)],MATCH(SeatReservations[[#This Row],[Reservation]],Reservations[Id],0))</f>
        <v>2</v>
      </c>
      <c r="E5566">
        <f>INDEX(Reservations[Screening],MATCH(SeatReservations[[#This Row],[Reservation]],Reservations[Id],0))</f>
        <v>809</v>
      </c>
      <c r="F5566">
        <f t="shared" si="86"/>
        <v>1</v>
      </c>
      <c r="G5566">
        <f>INDEX(Seat!E:E,MATCH(SeatReservations!C5566,Seat!A:A,0))</f>
        <v>0</v>
      </c>
    </row>
    <row r="5567" spans="1:7" x14ac:dyDescent="0.25">
      <c r="A5567">
        <v>5566</v>
      </c>
      <c r="B5567">
        <v>1322</v>
      </c>
      <c r="C5567">
        <v>791</v>
      </c>
      <c r="D5567">
        <f>INDEX(Reservations[Hall (won''t be transferred to database)],MATCH(SeatReservations[[#This Row],[Reservation]],Reservations[Id],0))</f>
        <v>4</v>
      </c>
      <c r="E5567">
        <f>INDEX(Reservations[Screening],MATCH(SeatReservations[[#This Row],[Reservation]],Reservations[Id],0))</f>
        <v>65</v>
      </c>
      <c r="F5567">
        <f t="shared" si="86"/>
        <v>1</v>
      </c>
      <c r="G5567">
        <f>INDEX(Seat!E:E,MATCH(SeatReservations!C5567,Seat!A:A,0))</f>
        <v>0</v>
      </c>
    </row>
    <row r="5568" spans="1:7" x14ac:dyDescent="0.25">
      <c r="A5568">
        <v>5567</v>
      </c>
      <c r="B5568">
        <v>597</v>
      </c>
      <c r="C5568">
        <v>112</v>
      </c>
      <c r="D5568">
        <f>INDEX(Reservations[Hall (won''t be transferred to database)],MATCH(SeatReservations[[#This Row],[Reservation]],Reservations[Id],0))</f>
        <v>1</v>
      </c>
      <c r="E5568">
        <f>INDEX(Reservations[Screening],MATCH(SeatReservations[[#This Row],[Reservation]],Reservations[Id],0))</f>
        <v>772</v>
      </c>
      <c r="F5568">
        <f t="shared" si="86"/>
        <v>1</v>
      </c>
      <c r="G5568">
        <f>INDEX(Seat!E:E,MATCH(SeatReservations!C5568,Seat!A:A,0))</f>
        <v>0</v>
      </c>
    </row>
    <row r="5569" spans="1:7" x14ac:dyDescent="0.25">
      <c r="A5569">
        <v>5568</v>
      </c>
      <c r="B5569">
        <v>141</v>
      </c>
      <c r="C5569">
        <v>1273</v>
      </c>
      <c r="D5569">
        <f>INDEX(Reservations[Hall (won''t be transferred to database)],MATCH(SeatReservations[[#This Row],[Reservation]],Reservations[Id],0))</f>
        <v>8</v>
      </c>
      <c r="E5569">
        <f>INDEX(Reservations[Screening],MATCH(SeatReservations[[#This Row],[Reservation]],Reservations[Id],0))</f>
        <v>814</v>
      </c>
      <c r="F5569">
        <f t="shared" si="86"/>
        <v>1</v>
      </c>
      <c r="G5569">
        <f>INDEX(Seat!E:E,MATCH(SeatReservations!C5569,Seat!A:A,0))</f>
        <v>0</v>
      </c>
    </row>
    <row r="5570" spans="1:7" x14ac:dyDescent="0.25">
      <c r="A5570">
        <v>5569</v>
      </c>
      <c r="B5570">
        <v>2596</v>
      </c>
      <c r="C5570">
        <v>82</v>
      </c>
      <c r="D5570">
        <f>INDEX(Reservations[Hall (won''t be transferred to database)],MATCH(SeatReservations[[#This Row],[Reservation]],Reservations[Id],0))</f>
        <v>1</v>
      </c>
      <c r="E5570">
        <f>INDEX(Reservations[Screening],MATCH(SeatReservations[[#This Row],[Reservation]],Reservations[Id],0))</f>
        <v>762</v>
      </c>
      <c r="F5570">
        <f t="shared" ref="F5570:F5633" si="87">COUNTIFS($E$1:$E$15894,E5570,$C$1:$C$15894,C5570)</f>
        <v>1</v>
      </c>
      <c r="G5570">
        <f>INDEX(Seat!E:E,MATCH(SeatReservations!C5570,Seat!A:A,0))</f>
        <v>0</v>
      </c>
    </row>
    <row r="5571" spans="1:7" x14ac:dyDescent="0.25">
      <c r="A5571">
        <v>5570</v>
      </c>
      <c r="B5571">
        <v>1493</v>
      </c>
      <c r="C5571">
        <v>165</v>
      </c>
      <c r="D5571">
        <f>INDEX(Reservations[Hall (won''t be transferred to database)],MATCH(SeatReservations[[#This Row],[Reservation]],Reservations[Id],0))</f>
        <v>1</v>
      </c>
      <c r="E5571">
        <f>INDEX(Reservations[Screening],MATCH(SeatReservations[[#This Row],[Reservation]],Reservations[Id],0))</f>
        <v>254</v>
      </c>
      <c r="F5571">
        <f t="shared" si="87"/>
        <v>2</v>
      </c>
      <c r="G5571">
        <f>INDEX(Seat!E:E,MATCH(SeatReservations!C5571,Seat!A:A,0))</f>
        <v>0</v>
      </c>
    </row>
    <row r="5572" spans="1:7" x14ac:dyDescent="0.25">
      <c r="A5572">
        <v>5571</v>
      </c>
      <c r="B5572">
        <v>2347</v>
      </c>
      <c r="C5572">
        <v>935</v>
      </c>
      <c r="D5572">
        <f>INDEX(Reservations[Hall (won''t be transferred to database)],MATCH(SeatReservations[[#This Row],[Reservation]],Reservations[Id],0))</f>
        <v>4</v>
      </c>
      <c r="E5572">
        <f>INDEX(Reservations[Screening],MATCH(SeatReservations[[#This Row],[Reservation]],Reservations[Id],0))</f>
        <v>839</v>
      </c>
      <c r="F5572">
        <f t="shared" si="87"/>
        <v>1</v>
      </c>
      <c r="G5572">
        <f>INDEX(Seat!E:E,MATCH(SeatReservations!C5572,Seat!A:A,0))</f>
        <v>0</v>
      </c>
    </row>
    <row r="5573" spans="1:7" x14ac:dyDescent="0.25">
      <c r="A5573">
        <v>5572</v>
      </c>
      <c r="B5573">
        <v>1145</v>
      </c>
      <c r="C5573">
        <v>237</v>
      </c>
      <c r="D5573">
        <f>INDEX(Reservations[Hall (won''t be transferred to database)],MATCH(SeatReservations[[#This Row],[Reservation]],Reservations[Id],0))</f>
        <v>1</v>
      </c>
      <c r="E5573">
        <f>INDEX(Reservations[Screening],MATCH(SeatReservations[[#This Row],[Reservation]],Reservations[Id],0))</f>
        <v>120</v>
      </c>
      <c r="F5573">
        <f t="shared" si="87"/>
        <v>1</v>
      </c>
      <c r="G5573">
        <f>INDEX(Seat!E:E,MATCH(SeatReservations!C5573,Seat!A:A,0))</f>
        <v>0</v>
      </c>
    </row>
    <row r="5574" spans="1:7" x14ac:dyDescent="0.25">
      <c r="A5574">
        <v>5573</v>
      </c>
      <c r="B5574">
        <v>1295</v>
      </c>
      <c r="C5574">
        <v>1290</v>
      </c>
      <c r="D5574">
        <f>INDEX(Reservations[Hall (won''t be transferred to database)],MATCH(SeatReservations[[#This Row],[Reservation]],Reservations[Id],0))</f>
        <v>8</v>
      </c>
      <c r="E5574">
        <f>INDEX(Reservations[Screening],MATCH(SeatReservations[[#This Row],[Reservation]],Reservations[Id],0))</f>
        <v>257</v>
      </c>
      <c r="F5574">
        <f t="shared" si="87"/>
        <v>1</v>
      </c>
      <c r="G5574">
        <f>INDEX(Seat!E:E,MATCH(SeatReservations!C5574,Seat!A:A,0))</f>
        <v>0</v>
      </c>
    </row>
    <row r="5575" spans="1:7" x14ac:dyDescent="0.25">
      <c r="A5575">
        <v>5574</v>
      </c>
      <c r="B5575">
        <v>89</v>
      </c>
      <c r="C5575">
        <v>1395</v>
      </c>
      <c r="D5575">
        <f>INDEX(Reservations[Hall (won''t be transferred to database)],MATCH(SeatReservations[[#This Row],[Reservation]],Reservations[Id],0))</f>
        <v>10</v>
      </c>
      <c r="E5575">
        <f>INDEX(Reservations[Screening],MATCH(SeatReservations[[#This Row],[Reservation]],Reservations[Id],0))</f>
        <v>776</v>
      </c>
      <c r="F5575">
        <f t="shared" si="87"/>
        <v>1</v>
      </c>
      <c r="G5575">
        <f>INDEX(Seat!E:E,MATCH(SeatReservations!C5575,Seat!A:A,0))</f>
        <v>0</v>
      </c>
    </row>
    <row r="5576" spans="1:7" x14ac:dyDescent="0.25">
      <c r="A5576">
        <v>5575</v>
      </c>
      <c r="B5576">
        <v>2088</v>
      </c>
      <c r="C5576">
        <v>1384</v>
      </c>
      <c r="D5576">
        <f>INDEX(Reservations[Hall (won''t be transferred to database)],MATCH(SeatReservations[[#This Row],[Reservation]],Reservations[Id],0))</f>
        <v>10</v>
      </c>
      <c r="E5576">
        <f>INDEX(Reservations[Screening],MATCH(SeatReservations[[#This Row],[Reservation]],Reservations[Id],0))</f>
        <v>760</v>
      </c>
      <c r="F5576">
        <f t="shared" si="87"/>
        <v>3</v>
      </c>
      <c r="G5576">
        <f>INDEX(Seat!E:E,MATCH(SeatReservations!C5576,Seat!A:A,0))</f>
        <v>0</v>
      </c>
    </row>
    <row r="5577" spans="1:7" x14ac:dyDescent="0.25">
      <c r="A5577">
        <v>5576</v>
      </c>
      <c r="B5577">
        <v>1871</v>
      </c>
      <c r="C5577">
        <v>1390</v>
      </c>
      <c r="D5577">
        <f>INDEX(Reservations[Hall (won''t be transferred to database)],MATCH(SeatReservations[[#This Row],[Reservation]],Reservations[Id],0))</f>
        <v>10</v>
      </c>
      <c r="E5577">
        <f>INDEX(Reservations[Screening],MATCH(SeatReservations[[#This Row],[Reservation]],Reservations[Id],0))</f>
        <v>160</v>
      </c>
      <c r="F5577">
        <f t="shared" si="87"/>
        <v>1</v>
      </c>
      <c r="G5577">
        <f>INDEX(Seat!E:E,MATCH(SeatReservations!C5577,Seat!A:A,0))</f>
        <v>0</v>
      </c>
    </row>
    <row r="5578" spans="1:7" x14ac:dyDescent="0.25">
      <c r="A5578">
        <v>5577</v>
      </c>
      <c r="B5578">
        <v>2371</v>
      </c>
      <c r="C5578">
        <v>1047</v>
      </c>
      <c r="D5578">
        <f>INDEX(Reservations[Hall (won''t be transferred to database)],MATCH(SeatReservations[[#This Row],[Reservation]],Reservations[Id],0))</f>
        <v>5</v>
      </c>
      <c r="E5578">
        <f>INDEX(Reservations[Screening],MATCH(SeatReservations[[#This Row],[Reservation]],Reservations[Id],0))</f>
        <v>718</v>
      </c>
      <c r="F5578">
        <f t="shared" si="87"/>
        <v>1</v>
      </c>
      <c r="G5578">
        <f>INDEX(Seat!E:E,MATCH(SeatReservations!C5578,Seat!A:A,0))</f>
        <v>0</v>
      </c>
    </row>
    <row r="5579" spans="1:7" x14ac:dyDescent="0.25">
      <c r="A5579">
        <v>5578</v>
      </c>
      <c r="B5579">
        <v>2221</v>
      </c>
      <c r="C5579">
        <v>1140</v>
      </c>
      <c r="D5579">
        <f>INDEX(Reservations[Hall (won''t be transferred to database)],MATCH(SeatReservations[[#This Row],[Reservation]],Reservations[Id],0))</f>
        <v>6</v>
      </c>
      <c r="E5579">
        <f>INDEX(Reservations[Screening],MATCH(SeatReservations[[#This Row],[Reservation]],Reservations[Id],0))</f>
        <v>702</v>
      </c>
      <c r="F5579">
        <f t="shared" si="87"/>
        <v>1</v>
      </c>
      <c r="G5579">
        <f>INDEX(Seat!E:E,MATCH(SeatReservations!C5579,Seat!A:A,0))</f>
        <v>0</v>
      </c>
    </row>
    <row r="5580" spans="1:7" x14ac:dyDescent="0.25">
      <c r="A5580">
        <v>5579</v>
      </c>
      <c r="B5580">
        <v>299</v>
      </c>
      <c r="C5580">
        <v>1005</v>
      </c>
      <c r="D5580">
        <f>INDEX(Reservations[Hall (won''t be transferred to database)],MATCH(SeatReservations[[#This Row],[Reservation]],Reservations[Id],0))</f>
        <v>5</v>
      </c>
      <c r="E5580">
        <f>INDEX(Reservations[Screening],MATCH(SeatReservations[[#This Row],[Reservation]],Reservations[Id],0))</f>
        <v>655</v>
      </c>
      <c r="F5580">
        <f t="shared" si="87"/>
        <v>1</v>
      </c>
      <c r="G5580">
        <f>INDEX(Seat!E:E,MATCH(SeatReservations!C5580,Seat!A:A,0))</f>
        <v>0</v>
      </c>
    </row>
    <row r="5581" spans="1:7" x14ac:dyDescent="0.25">
      <c r="A5581">
        <v>5580</v>
      </c>
      <c r="B5581">
        <v>2622</v>
      </c>
      <c r="C5581">
        <v>896</v>
      </c>
      <c r="D5581">
        <f>INDEX(Reservations[Hall (won''t be transferred to database)],MATCH(SeatReservations[[#This Row],[Reservation]],Reservations[Id],0))</f>
        <v>4</v>
      </c>
      <c r="E5581">
        <f>INDEX(Reservations[Screening],MATCH(SeatReservations[[#This Row],[Reservation]],Reservations[Id],0))</f>
        <v>803</v>
      </c>
      <c r="F5581">
        <f t="shared" si="87"/>
        <v>1</v>
      </c>
      <c r="G5581">
        <f>INDEX(Seat!E:E,MATCH(SeatReservations!C5581,Seat!A:A,0))</f>
        <v>0</v>
      </c>
    </row>
    <row r="5582" spans="1:7" x14ac:dyDescent="0.25">
      <c r="A5582">
        <v>5581</v>
      </c>
      <c r="B5582">
        <v>189</v>
      </c>
      <c r="C5582">
        <v>1362</v>
      </c>
      <c r="D5582">
        <f>INDEX(Reservations[Hall (won''t be transferred to database)],MATCH(SeatReservations[[#This Row],[Reservation]],Reservations[Id],0))</f>
        <v>9</v>
      </c>
      <c r="E5582">
        <f>INDEX(Reservations[Screening],MATCH(SeatReservations[[#This Row],[Reservation]],Reservations[Id],0))</f>
        <v>683</v>
      </c>
      <c r="F5582">
        <f t="shared" si="87"/>
        <v>1</v>
      </c>
      <c r="G5582">
        <f>INDEX(Seat!E:E,MATCH(SeatReservations!C5582,Seat!A:A,0))</f>
        <v>0</v>
      </c>
    </row>
    <row r="5583" spans="1:7" x14ac:dyDescent="0.25">
      <c r="A5583">
        <v>5582</v>
      </c>
      <c r="B5583">
        <v>116</v>
      </c>
      <c r="C5583">
        <v>1410</v>
      </c>
      <c r="D5583">
        <f>INDEX(Reservations[Hall (won''t be transferred to database)],MATCH(SeatReservations[[#This Row],[Reservation]],Reservations[Id],0))</f>
        <v>10</v>
      </c>
      <c r="E5583">
        <f>INDEX(Reservations[Screening],MATCH(SeatReservations[[#This Row],[Reservation]],Reservations[Id],0))</f>
        <v>804</v>
      </c>
      <c r="F5583">
        <f t="shared" si="87"/>
        <v>1</v>
      </c>
      <c r="G5583">
        <f>INDEX(Seat!E:E,MATCH(SeatReservations!C5583,Seat!A:A,0))</f>
        <v>0</v>
      </c>
    </row>
    <row r="5584" spans="1:7" x14ac:dyDescent="0.25">
      <c r="A5584">
        <v>5583</v>
      </c>
      <c r="B5584">
        <v>1935</v>
      </c>
      <c r="C5584">
        <v>1286</v>
      </c>
      <c r="D5584">
        <f>INDEX(Reservations[Hall (won''t be transferred to database)],MATCH(SeatReservations[[#This Row],[Reservation]],Reservations[Id],0))</f>
        <v>8</v>
      </c>
      <c r="E5584">
        <f>INDEX(Reservations[Screening],MATCH(SeatReservations[[#This Row],[Reservation]],Reservations[Id],0))</f>
        <v>20</v>
      </c>
      <c r="F5584">
        <f t="shared" si="87"/>
        <v>2</v>
      </c>
      <c r="G5584">
        <f>INDEX(Seat!E:E,MATCH(SeatReservations!C5584,Seat!A:A,0))</f>
        <v>0</v>
      </c>
    </row>
    <row r="5585" spans="1:7" x14ac:dyDescent="0.25">
      <c r="A5585">
        <v>5584</v>
      </c>
      <c r="B5585">
        <v>2820</v>
      </c>
      <c r="C5585">
        <v>916</v>
      </c>
      <c r="D5585">
        <f>INDEX(Reservations[Hall (won''t be transferred to database)],MATCH(SeatReservations[[#This Row],[Reservation]],Reservations[Id],0))</f>
        <v>4</v>
      </c>
      <c r="E5585">
        <f>INDEX(Reservations[Screening],MATCH(SeatReservations[[#This Row],[Reservation]],Reservations[Id],0))</f>
        <v>656</v>
      </c>
      <c r="F5585">
        <f t="shared" si="87"/>
        <v>1</v>
      </c>
      <c r="G5585">
        <f>INDEX(Seat!E:E,MATCH(SeatReservations!C5585,Seat!A:A,0))</f>
        <v>0</v>
      </c>
    </row>
    <row r="5586" spans="1:7" x14ac:dyDescent="0.25">
      <c r="A5586">
        <v>5585</v>
      </c>
      <c r="B5586">
        <v>1821</v>
      </c>
      <c r="C5586">
        <v>1418</v>
      </c>
      <c r="D5586">
        <f>INDEX(Reservations[Hall (won''t be transferred to database)],MATCH(SeatReservations[[#This Row],[Reservation]],Reservations[Id],0))</f>
        <v>10</v>
      </c>
      <c r="E5586">
        <f>INDEX(Reservations[Screening],MATCH(SeatReservations[[#This Row],[Reservation]],Reservations[Id],0))</f>
        <v>33</v>
      </c>
      <c r="F5586">
        <f t="shared" si="87"/>
        <v>1</v>
      </c>
      <c r="G5586">
        <f>INDEX(Seat!E:E,MATCH(SeatReservations!C5586,Seat!A:A,0))</f>
        <v>0</v>
      </c>
    </row>
    <row r="5587" spans="1:7" x14ac:dyDescent="0.25">
      <c r="A5587">
        <v>5586</v>
      </c>
      <c r="B5587">
        <v>1131</v>
      </c>
      <c r="C5587">
        <v>1400</v>
      </c>
      <c r="D5587">
        <f>INDEX(Reservations[Hall (won''t be transferred to database)],MATCH(SeatReservations[[#This Row],[Reservation]],Reservations[Id],0))</f>
        <v>10</v>
      </c>
      <c r="E5587">
        <f>INDEX(Reservations[Screening],MATCH(SeatReservations[[#This Row],[Reservation]],Reservations[Id],0))</f>
        <v>9</v>
      </c>
      <c r="F5587">
        <f t="shared" si="87"/>
        <v>1</v>
      </c>
      <c r="G5587">
        <f>INDEX(Seat!E:E,MATCH(SeatReservations!C5587,Seat!A:A,0))</f>
        <v>0</v>
      </c>
    </row>
    <row r="5588" spans="1:7" x14ac:dyDescent="0.25">
      <c r="A5588">
        <v>5587</v>
      </c>
      <c r="B5588">
        <v>2992</v>
      </c>
      <c r="C5588">
        <v>209</v>
      </c>
      <c r="D5588">
        <f>INDEX(Reservations[Hall (won''t be transferred to database)],MATCH(SeatReservations[[#This Row],[Reservation]],Reservations[Id],0))</f>
        <v>1</v>
      </c>
      <c r="E5588">
        <f>INDEX(Reservations[Screening],MATCH(SeatReservations[[#This Row],[Reservation]],Reservations[Id],0))</f>
        <v>765</v>
      </c>
      <c r="F5588">
        <f t="shared" si="87"/>
        <v>1</v>
      </c>
      <c r="G5588">
        <f>INDEX(Seat!E:E,MATCH(SeatReservations!C5588,Seat!A:A,0))</f>
        <v>0</v>
      </c>
    </row>
    <row r="5589" spans="1:7" x14ac:dyDescent="0.25">
      <c r="A5589">
        <v>5588</v>
      </c>
      <c r="B5589">
        <v>705</v>
      </c>
      <c r="C5589">
        <v>1261</v>
      </c>
      <c r="D5589">
        <f>INDEX(Reservations[Hall (won''t be transferred to database)],MATCH(SeatReservations[[#This Row],[Reservation]],Reservations[Id],0))</f>
        <v>8</v>
      </c>
      <c r="E5589">
        <f>INDEX(Reservations[Screening],MATCH(SeatReservations[[#This Row],[Reservation]],Reservations[Id],0))</f>
        <v>684</v>
      </c>
      <c r="F5589">
        <f t="shared" si="87"/>
        <v>1</v>
      </c>
      <c r="G5589">
        <f>INDEX(Seat!E:E,MATCH(SeatReservations!C5589,Seat!A:A,0))</f>
        <v>0</v>
      </c>
    </row>
    <row r="5590" spans="1:7" x14ac:dyDescent="0.25">
      <c r="A5590">
        <v>5589</v>
      </c>
      <c r="B5590">
        <v>1072</v>
      </c>
      <c r="C5590">
        <v>629</v>
      </c>
      <c r="D5590">
        <f>INDEX(Reservations[Hall (won''t be transferred to database)],MATCH(SeatReservations[[#This Row],[Reservation]],Reservations[Id],0))</f>
        <v>3</v>
      </c>
      <c r="E5590">
        <f>INDEX(Reservations[Screening],MATCH(SeatReservations[[#This Row],[Reservation]],Reservations[Id],0))</f>
        <v>218</v>
      </c>
      <c r="F5590">
        <f t="shared" si="87"/>
        <v>1</v>
      </c>
      <c r="G5590">
        <f>INDEX(Seat!E:E,MATCH(SeatReservations!C5590,Seat!A:A,0))</f>
        <v>0</v>
      </c>
    </row>
    <row r="5591" spans="1:7" x14ac:dyDescent="0.25">
      <c r="A5591">
        <v>5590</v>
      </c>
      <c r="B5591">
        <v>2600</v>
      </c>
      <c r="C5591">
        <v>355</v>
      </c>
      <c r="D5591">
        <f>INDEX(Reservations[Hall (won''t be transferred to database)],MATCH(SeatReservations[[#This Row],[Reservation]],Reservations[Id],0))</f>
        <v>2</v>
      </c>
      <c r="E5591">
        <f>INDEX(Reservations[Screening],MATCH(SeatReservations[[#This Row],[Reservation]],Reservations[Id],0))</f>
        <v>694</v>
      </c>
      <c r="F5591">
        <f t="shared" si="87"/>
        <v>1</v>
      </c>
      <c r="G5591">
        <f>INDEX(Seat!E:E,MATCH(SeatReservations!C5591,Seat!A:A,0))</f>
        <v>0</v>
      </c>
    </row>
    <row r="5592" spans="1:7" x14ac:dyDescent="0.25">
      <c r="A5592">
        <v>5591</v>
      </c>
      <c r="B5592">
        <v>497</v>
      </c>
      <c r="C5592">
        <v>1349</v>
      </c>
      <c r="D5592">
        <f>INDEX(Reservations[Hall (won''t be transferred to database)],MATCH(SeatReservations[[#This Row],[Reservation]],Reservations[Id],0))</f>
        <v>9</v>
      </c>
      <c r="E5592">
        <f>INDEX(Reservations[Screening],MATCH(SeatReservations[[#This Row],[Reservation]],Reservations[Id],0))</f>
        <v>657</v>
      </c>
      <c r="F5592">
        <f t="shared" si="87"/>
        <v>1</v>
      </c>
      <c r="G5592">
        <f>INDEX(Seat!E:E,MATCH(SeatReservations!C5592,Seat!A:A,0))</f>
        <v>0</v>
      </c>
    </row>
    <row r="5593" spans="1:7" x14ac:dyDescent="0.25">
      <c r="A5593">
        <v>5592</v>
      </c>
      <c r="B5593">
        <v>1849</v>
      </c>
      <c r="C5593">
        <v>512</v>
      </c>
      <c r="D5593">
        <f>INDEX(Reservations[Hall (won''t be transferred to database)],MATCH(SeatReservations[[#This Row],[Reservation]],Reservations[Id],0))</f>
        <v>3</v>
      </c>
      <c r="E5593">
        <f>INDEX(Reservations[Screening],MATCH(SeatReservations[[#This Row],[Reservation]],Reservations[Id],0))</f>
        <v>23</v>
      </c>
      <c r="F5593">
        <f t="shared" si="87"/>
        <v>1</v>
      </c>
      <c r="G5593">
        <f>INDEX(Seat!E:E,MATCH(SeatReservations!C5593,Seat!A:A,0))</f>
        <v>0</v>
      </c>
    </row>
    <row r="5594" spans="1:7" x14ac:dyDescent="0.25">
      <c r="A5594">
        <v>5593</v>
      </c>
      <c r="B5594">
        <v>683</v>
      </c>
      <c r="C5594">
        <v>1390</v>
      </c>
      <c r="D5594">
        <f>INDEX(Reservations[Hall (won''t be transferred to database)],MATCH(SeatReservations[[#This Row],[Reservation]],Reservations[Id],0))</f>
        <v>10</v>
      </c>
      <c r="E5594">
        <f>INDEX(Reservations[Screening],MATCH(SeatReservations[[#This Row],[Reservation]],Reservations[Id],0))</f>
        <v>815</v>
      </c>
      <c r="F5594">
        <f t="shared" si="87"/>
        <v>1</v>
      </c>
      <c r="G5594">
        <f>INDEX(Seat!E:E,MATCH(SeatReservations!C5594,Seat!A:A,0))</f>
        <v>0</v>
      </c>
    </row>
    <row r="5595" spans="1:7" x14ac:dyDescent="0.25">
      <c r="A5595">
        <v>5594</v>
      </c>
      <c r="B5595">
        <v>1177</v>
      </c>
      <c r="C5595">
        <v>1072</v>
      </c>
      <c r="D5595">
        <f>INDEX(Reservations[Hall (won''t be transferred to database)],MATCH(SeatReservations[[#This Row],[Reservation]],Reservations[Id],0))</f>
        <v>6</v>
      </c>
      <c r="E5595">
        <f>INDEX(Reservations[Screening],MATCH(SeatReservations[[#This Row],[Reservation]],Reservations[Id],0))</f>
        <v>6</v>
      </c>
      <c r="F5595">
        <f t="shared" si="87"/>
        <v>1</v>
      </c>
      <c r="G5595">
        <f>INDEX(Seat!E:E,MATCH(SeatReservations!C5595,Seat!A:A,0))</f>
        <v>0</v>
      </c>
    </row>
    <row r="5596" spans="1:7" x14ac:dyDescent="0.25">
      <c r="A5596">
        <v>5595</v>
      </c>
      <c r="B5596">
        <v>619</v>
      </c>
      <c r="C5596">
        <v>1372</v>
      </c>
      <c r="D5596">
        <f>INDEX(Reservations[Hall (won''t be transferred to database)],MATCH(SeatReservations[[#This Row],[Reservation]],Reservations[Id],0))</f>
        <v>9</v>
      </c>
      <c r="E5596">
        <f>INDEX(Reservations[Screening],MATCH(SeatReservations[[#This Row],[Reservation]],Reservations[Id],0))</f>
        <v>670</v>
      </c>
      <c r="F5596">
        <f t="shared" si="87"/>
        <v>1</v>
      </c>
      <c r="G5596">
        <f>INDEX(Seat!E:E,MATCH(SeatReservations!C5596,Seat!A:A,0))</f>
        <v>0</v>
      </c>
    </row>
    <row r="5597" spans="1:7" x14ac:dyDescent="0.25">
      <c r="A5597">
        <v>5596</v>
      </c>
      <c r="B5597">
        <v>1925</v>
      </c>
      <c r="C5597">
        <v>300</v>
      </c>
      <c r="D5597">
        <f>INDEX(Reservations[Hall (won''t be transferred to database)],MATCH(SeatReservations[[#This Row],[Reservation]],Reservations[Id],0))</f>
        <v>2</v>
      </c>
      <c r="E5597">
        <f>INDEX(Reservations[Screening],MATCH(SeatReservations[[#This Row],[Reservation]],Reservations[Id],0))</f>
        <v>282</v>
      </c>
      <c r="F5597">
        <f t="shared" si="87"/>
        <v>1</v>
      </c>
      <c r="G5597">
        <f>INDEX(Seat!E:E,MATCH(SeatReservations!C5597,Seat!A:A,0))</f>
        <v>0</v>
      </c>
    </row>
    <row r="5598" spans="1:7" x14ac:dyDescent="0.25">
      <c r="A5598">
        <v>5597</v>
      </c>
      <c r="B5598">
        <v>2522</v>
      </c>
      <c r="C5598">
        <v>1127</v>
      </c>
      <c r="D5598">
        <f>INDEX(Reservations[Hall (won''t be transferred to database)],MATCH(SeatReservations[[#This Row],[Reservation]],Reservations[Id],0))</f>
        <v>6</v>
      </c>
      <c r="E5598">
        <f>INDEX(Reservations[Screening],MATCH(SeatReservations[[#This Row],[Reservation]],Reservations[Id],0))</f>
        <v>677</v>
      </c>
      <c r="F5598">
        <f t="shared" si="87"/>
        <v>1</v>
      </c>
      <c r="G5598">
        <f>INDEX(Seat!E:E,MATCH(SeatReservations!C5598,Seat!A:A,0))</f>
        <v>0</v>
      </c>
    </row>
    <row r="5599" spans="1:7" x14ac:dyDescent="0.25">
      <c r="A5599">
        <v>5598</v>
      </c>
      <c r="B5599">
        <v>1898</v>
      </c>
      <c r="C5599">
        <v>1395</v>
      </c>
      <c r="D5599">
        <f>INDEX(Reservations[Hall (won''t be transferred to database)],MATCH(SeatReservations[[#This Row],[Reservation]],Reservations[Id],0))</f>
        <v>10</v>
      </c>
      <c r="E5599">
        <f>INDEX(Reservations[Screening],MATCH(SeatReservations[[#This Row],[Reservation]],Reservations[Id],0))</f>
        <v>46</v>
      </c>
      <c r="F5599">
        <f t="shared" si="87"/>
        <v>1</v>
      </c>
      <c r="G5599">
        <f>INDEX(Seat!E:E,MATCH(SeatReservations!C5599,Seat!A:A,0))</f>
        <v>0</v>
      </c>
    </row>
    <row r="5600" spans="1:7" x14ac:dyDescent="0.25">
      <c r="A5600">
        <v>5599</v>
      </c>
      <c r="B5600">
        <v>675</v>
      </c>
      <c r="C5600">
        <v>1348</v>
      </c>
      <c r="D5600">
        <f>INDEX(Reservations[Hall (won''t be transferred to database)],MATCH(SeatReservations[[#This Row],[Reservation]],Reservations[Id],0))</f>
        <v>9</v>
      </c>
      <c r="E5600">
        <f>INDEX(Reservations[Screening],MATCH(SeatReservations[[#This Row],[Reservation]],Reservations[Id],0))</f>
        <v>805</v>
      </c>
      <c r="F5600">
        <f t="shared" si="87"/>
        <v>2</v>
      </c>
      <c r="G5600">
        <f>INDEX(Seat!E:E,MATCH(SeatReservations!C5600,Seat!A:A,0))</f>
        <v>0</v>
      </c>
    </row>
    <row r="5601" spans="1:7" x14ac:dyDescent="0.25">
      <c r="A5601">
        <v>5600</v>
      </c>
      <c r="B5601">
        <v>1018</v>
      </c>
      <c r="C5601">
        <v>62</v>
      </c>
      <c r="D5601">
        <f>INDEX(Reservations[Hall (won''t be transferred to database)],MATCH(SeatReservations[[#This Row],[Reservation]],Reservations[Id],0))</f>
        <v>1</v>
      </c>
      <c r="E5601">
        <f>INDEX(Reservations[Screening],MATCH(SeatReservations[[#This Row],[Reservation]],Reservations[Id],0))</f>
        <v>159</v>
      </c>
      <c r="F5601">
        <f t="shared" si="87"/>
        <v>1</v>
      </c>
      <c r="G5601">
        <f>INDEX(Seat!E:E,MATCH(SeatReservations!C5601,Seat!A:A,0))</f>
        <v>0</v>
      </c>
    </row>
    <row r="5602" spans="1:7" x14ac:dyDescent="0.25">
      <c r="A5602">
        <v>5601</v>
      </c>
      <c r="B5602">
        <v>1589</v>
      </c>
      <c r="C5602">
        <v>1069</v>
      </c>
      <c r="D5602">
        <f>INDEX(Reservations[Hall (won''t be transferred to database)],MATCH(SeatReservations[[#This Row],[Reservation]],Reservations[Id],0))</f>
        <v>6</v>
      </c>
      <c r="E5602">
        <f>INDEX(Reservations[Screening],MATCH(SeatReservations[[#This Row],[Reservation]],Reservations[Id],0))</f>
        <v>267</v>
      </c>
      <c r="F5602">
        <f t="shared" si="87"/>
        <v>1</v>
      </c>
      <c r="G5602">
        <f>INDEX(Seat!E:E,MATCH(SeatReservations!C5602,Seat!A:A,0))</f>
        <v>0</v>
      </c>
    </row>
    <row r="5603" spans="1:7" x14ac:dyDescent="0.25">
      <c r="A5603">
        <v>5602</v>
      </c>
      <c r="B5603">
        <v>2213</v>
      </c>
      <c r="C5603">
        <v>85</v>
      </c>
      <c r="D5603">
        <f>INDEX(Reservations[Hall (won''t be transferred to database)],MATCH(SeatReservations[[#This Row],[Reservation]],Reservations[Id],0))</f>
        <v>1</v>
      </c>
      <c r="E5603">
        <f>INDEX(Reservations[Screening],MATCH(SeatReservations[[#This Row],[Reservation]],Reservations[Id],0))</f>
        <v>773</v>
      </c>
      <c r="F5603">
        <f t="shared" si="87"/>
        <v>1</v>
      </c>
      <c r="G5603">
        <f>INDEX(Seat!E:E,MATCH(SeatReservations!C5603,Seat!A:A,0))</f>
        <v>0</v>
      </c>
    </row>
    <row r="5604" spans="1:7" x14ac:dyDescent="0.25">
      <c r="A5604">
        <v>5603</v>
      </c>
      <c r="B5604">
        <v>1392</v>
      </c>
      <c r="C5604">
        <v>1051</v>
      </c>
      <c r="D5604">
        <f>INDEX(Reservations[Hall (won''t be transferred to database)],MATCH(SeatReservations[[#This Row],[Reservation]],Reservations[Id],0))</f>
        <v>5</v>
      </c>
      <c r="E5604">
        <f>INDEX(Reservations[Screening],MATCH(SeatReservations[[#This Row],[Reservation]],Reservations[Id],0))</f>
        <v>74</v>
      </c>
      <c r="F5604">
        <f t="shared" si="87"/>
        <v>1</v>
      </c>
      <c r="G5604">
        <f>INDEX(Seat!E:E,MATCH(SeatReservations!C5604,Seat!A:A,0))</f>
        <v>0</v>
      </c>
    </row>
    <row r="5605" spans="1:7" x14ac:dyDescent="0.25">
      <c r="A5605">
        <v>5604</v>
      </c>
      <c r="B5605">
        <v>2939</v>
      </c>
      <c r="C5605">
        <v>460</v>
      </c>
      <c r="D5605">
        <f>INDEX(Reservations[Hall (won''t be transferred to database)],MATCH(SeatReservations[[#This Row],[Reservation]],Reservations[Id],0))</f>
        <v>2</v>
      </c>
      <c r="E5605">
        <f>INDEX(Reservations[Screening],MATCH(SeatReservations[[#This Row],[Reservation]],Reservations[Id],0))</f>
        <v>705</v>
      </c>
      <c r="F5605">
        <f t="shared" si="87"/>
        <v>1</v>
      </c>
      <c r="G5605">
        <f>INDEX(Seat!E:E,MATCH(SeatReservations!C5605,Seat!A:A,0))</f>
        <v>0</v>
      </c>
    </row>
    <row r="5606" spans="1:7" x14ac:dyDescent="0.25">
      <c r="A5606">
        <v>5605</v>
      </c>
      <c r="B5606">
        <v>1014</v>
      </c>
      <c r="C5606">
        <v>71</v>
      </c>
      <c r="D5606">
        <f>INDEX(Reservations[Hall (won''t be transferred to database)],MATCH(SeatReservations[[#This Row],[Reservation]],Reservations[Id],0))</f>
        <v>1</v>
      </c>
      <c r="E5606">
        <f>INDEX(Reservations[Screening],MATCH(SeatReservations[[#This Row],[Reservation]],Reservations[Id],0))</f>
        <v>201</v>
      </c>
      <c r="F5606">
        <f t="shared" si="87"/>
        <v>2</v>
      </c>
      <c r="G5606">
        <f>INDEX(Seat!E:E,MATCH(SeatReservations!C5606,Seat!A:A,0))</f>
        <v>0</v>
      </c>
    </row>
    <row r="5607" spans="1:7" x14ac:dyDescent="0.25">
      <c r="A5607">
        <v>5606</v>
      </c>
      <c r="B5607">
        <v>2272</v>
      </c>
      <c r="C5607">
        <v>765</v>
      </c>
      <c r="D5607">
        <f>INDEX(Reservations[Hall (won''t be transferred to database)],MATCH(SeatReservations[[#This Row],[Reservation]],Reservations[Id],0))</f>
        <v>4</v>
      </c>
      <c r="E5607">
        <f>INDEX(Reservations[Screening],MATCH(SeatReservations[[#This Row],[Reservation]],Reservations[Id],0))</f>
        <v>708</v>
      </c>
      <c r="F5607">
        <f t="shared" si="87"/>
        <v>1</v>
      </c>
      <c r="G5607">
        <f>INDEX(Seat!E:E,MATCH(SeatReservations!C5607,Seat!A:A,0))</f>
        <v>0</v>
      </c>
    </row>
    <row r="5608" spans="1:7" x14ac:dyDescent="0.25">
      <c r="A5608">
        <v>5607</v>
      </c>
      <c r="B5608">
        <v>1216</v>
      </c>
      <c r="C5608">
        <v>1251</v>
      </c>
      <c r="D5608">
        <f>INDEX(Reservations[Hall (won''t be transferred to database)],MATCH(SeatReservations[[#This Row],[Reservation]],Reservations[Id],0))</f>
        <v>7</v>
      </c>
      <c r="E5608">
        <f>INDEX(Reservations[Screening],MATCH(SeatReservations[[#This Row],[Reservation]],Reservations[Id],0))</f>
        <v>100</v>
      </c>
      <c r="F5608">
        <f t="shared" si="87"/>
        <v>1</v>
      </c>
      <c r="G5608">
        <f>INDEX(Seat!E:E,MATCH(SeatReservations!C5608,Seat!A:A,0))</f>
        <v>0</v>
      </c>
    </row>
    <row r="5609" spans="1:7" x14ac:dyDescent="0.25">
      <c r="A5609">
        <v>5608</v>
      </c>
      <c r="B5609">
        <v>162</v>
      </c>
      <c r="C5609">
        <v>1279</v>
      </c>
      <c r="D5609">
        <f>INDEX(Reservations[Hall (won''t be transferred to database)],MATCH(SeatReservations[[#This Row],[Reservation]],Reservations[Id],0))</f>
        <v>8</v>
      </c>
      <c r="E5609">
        <f>INDEX(Reservations[Screening],MATCH(SeatReservations[[#This Row],[Reservation]],Reservations[Id],0))</f>
        <v>629</v>
      </c>
      <c r="F5609">
        <f t="shared" si="87"/>
        <v>1</v>
      </c>
      <c r="G5609">
        <f>INDEX(Seat!E:E,MATCH(SeatReservations!C5609,Seat!A:A,0))</f>
        <v>0</v>
      </c>
    </row>
    <row r="5610" spans="1:7" x14ac:dyDescent="0.25">
      <c r="A5610">
        <v>5609</v>
      </c>
      <c r="B5610">
        <v>1497</v>
      </c>
      <c r="C5610">
        <v>1348</v>
      </c>
      <c r="D5610">
        <f>INDEX(Reservations[Hall (won''t be transferred to database)],MATCH(SeatReservations[[#This Row],[Reservation]],Reservations[Id],0))</f>
        <v>9</v>
      </c>
      <c r="E5610">
        <f>INDEX(Reservations[Screening],MATCH(SeatReservations[[#This Row],[Reservation]],Reservations[Id],0))</f>
        <v>251</v>
      </c>
      <c r="F5610">
        <f t="shared" si="87"/>
        <v>1</v>
      </c>
      <c r="G5610">
        <f>INDEX(Seat!E:E,MATCH(SeatReservations!C5610,Seat!A:A,0))</f>
        <v>0</v>
      </c>
    </row>
    <row r="5611" spans="1:7" x14ac:dyDescent="0.25">
      <c r="A5611">
        <v>5610</v>
      </c>
      <c r="B5611">
        <v>2567</v>
      </c>
      <c r="C5611">
        <v>942</v>
      </c>
      <c r="D5611">
        <f>INDEX(Reservations[Hall (won''t be transferred to database)],MATCH(SeatReservations[[#This Row],[Reservation]],Reservations[Id],0))</f>
        <v>4</v>
      </c>
      <c r="E5611">
        <f>INDEX(Reservations[Screening],MATCH(SeatReservations[[#This Row],[Reservation]],Reservations[Id],0))</f>
        <v>671</v>
      </c>
      <c r="F5611">
        <f t="shared" si="87"/>
        <v>1</v>
      </c>
      <c r="G5611">
        <f>INDEX(Seat!E:E,MATCH(SeatReservations!C5611,Seat!A:A,0))</f>
        <v>0</v>
      </c>
    </row>
    <row r="5612" spans="1:7" x14ac:dyDescent="0.25">
      <c r="A5612">
        <v>5611</v>
      </c>
      <c r="B5612">
        <v>2898</v>
      </c>
      <c r="C5612">
        <v>1183</v>
      </c>
      <c r="D5612">
        <f>INDEX(Reservations[Hall (won''t be transferred to database)],MATCH(SeatReservations[[#This Row],[Reservation]],Reservations[Id],0))</f>
        <v>7</v>
      </c>
      <c r="E5612">
        <f>INDEX(Reservations[Screening],MATCH(SeatReservations[[#This Row],[Reservation]],Reservations[Id],0))</f>
        <v>668</v>
      </c>
      <c r="F5612">
        <f t="shared" si="87"/>
        <v>2</v>
      </c>
      <c r="G5612">
        <f>INDEX(Seat!E:E,MATCH(SeatReservations!C5612,Seat!A:A,0))</f>
        <v>0</v>
      </c>
    </row>
    <row r="5613" spans="1:7" x14ac:dyDescent="0.25">
      <c r="A5613">
        <v>5612</v>
      </c>
      <c r="B5613">
        <v>726</v>
      </c>
      <c r="C5613">
        <v>1399</v>
      </c>
      <c r="D5613">
        <f>INDEX(Reservations[Hall (won''t be transferred to database)],MATCH(SeatReservations[[#This Row],[Reservation]],Reservations[Id],0))</f>
        <v>10</v>
      </c>
      <c r="E5613">
        <f>INDEX(Reservations[Screening],MATCH(SeatReservations[[#This Row],[Reservation]],Reservations[Id],0))</f>
        <v>699</v>
      </c>
      <c r="F5613">
        <f t="shared" si="87"/>
        <v>1</v>
      </c>
      <c r="G5613">
        <f>INDEX(Seat!E:E,MATCH(SeatReservations!C5613,Seat!A:A,0))</f>
        <v>0</v>
      </c>
    </row>
    <row r="5614" spans="1:7" x14ac:dyDescent="0.25">
      <c r="A5614">
        <v>5613</v>
      </c>
      <c r="B5614">
        <v>1510</v>
      </c>
      <c r="C5614">
        <v>1222</v>
      </c>
      <c r="D5614">
        <f>INDEX(Reservations[Hall (won''t be transferred to database)],MATCH(SeatReservations[[#This Row],[Reservation]],Reservations[Id],0))</f>
        <v>7</v>
      </c>
      <c r="E5614">
        <f>INDEX(Reservations[Screening],MATCH(SeatReservations[[#This Row],[Reservation]],Reservations[Id],0))</f>
        <v>29</v>
      </c>
      <c r="F5614">
        <f t="shared" si="87"/>
        <v>2</v>
      </c>
      <c r="G5614">
        <f>INDEX(Seat!E:E,MATCH(SeatReservations!C5614,Seat!A:A,0))</f>
        <v>0</v>
      </c>
    </row>
    <row r="5615" spans="1:7" x14ac:dyDescent="0.25">
      <c r="A5615">
        <v>5614</v>
      </c>
      <c r="B5615">
        <v>462</v>
      </c>
      <c r="C5615">
        <v>138</v>
      </c>
      <c r="D5615">
        <f>INDEX(Reservations[Hall (won''t be transferred to database)],MATCH(SeatReservations[[#This Row],[Reservation]],Reservations[Id],0))</f>
        <v>1</v>
      </c>
      <c r="E5615">
        <f>INDEX(Reservations[Screening],MATCH(SeatReservations[[#This Row],[Reservation]],Reservations[Id],0))</f>
        <v>790</v>
      </c>
      <c r="F5615">
        <f t="shared" si="87"/>
        <v>1</v>
      </c>
      <c r="G5615">
        <f>INDEX(Seat!E:E,MATCH(SeatReservations!C5615,Seat!A:A,0))</f>
        <v>0</v>
      </c>
    </row>
    <row r="5616" spans="1:7" x14ac:dyDescent="0.25">
      <c r="A5616">
        <v>5615</v>
      </c>
      <c r="B5616">
        <v>1240</v>
      </c>
      <c r="C5616">
        <v>1293</v>
      </c>
      <c r="D5616">
        <f>INDEX(Reservations[Hall (won''t be transferred to database)],MATCH(SeatReservations[[#This Row],[Reservation]],Reservations[Id],0))</f>
        <v>8</v>
      </c>
      <c r="E5616">
        <f>INDEX(Reservations[Screening],MATCH(SeatReservations[[#This Row],[Reservation]],Reservations[Id],0))</f>
        <v>41</v>
      </c>
      <c r="F5616">
        <f t="shared" si="87"/>
        <v>1</v>
      </c>
      <c r="G5616">
        <f>INDEX(Seat!E:E,MATCH(SeatReservations!C5616,Seat!A:A,0))</f>
        <v>0</v>
      </c>
    </row>
    <row r="5617" spans="1:7" x14ac:dyDescent="0.25">
      <c r="A5617">
        <v>5616</v>
      </c>
      <c r="B5617">
        <v>1789</v>
      </c>
      <c r="C5617">
        <v>1257</v>
      </c>
      <c r="D5617">
        <f>INDEX(Reservations[Hall (won''t be transferred to database)],MATCH(SeatReservations[[#This Row],[Reservation]],Reservations[Id],0))</f>
        <v>7</v>
      </c>
      <c r="E5617">
        <f>INDEX(Reservations[Screening],MATCH(SeatReservations[[#This Row],[Reservation]],Reservations[Id],0))</f>
        <v>259</v>
      </c>
      <c r="F5617">
        <f t="shared" si="87"/>
        <v>1</v>
      </c>
      <c r="G5617">
        <f>INDEX(Seat!E:E,MATCH(SeatReservations!C5617,Seat!A:A,0))</f>
        <v>0</v>
      </c>
    </row>
    <row r="5618" spans="1:7" x14ac:dyDescent="0.25">
      <c r="A5618">
        <v>5617</v>
      </c>
      <c r="B5618">
        <v>2899</v>
      </c>
      <c r="C5618">
        <v>762</v>
      </c>
      <c r="D5618">
        <f>INDEX(Reservations[Hall (won''t be transferred to database)],MATCH(SeatReservations[[#This Row],[Reservation]],Reservations[Id],0))</f>
        <v>4</v>
      </c>
      <c r="E5618">
        <f>INDEX(Reservations[Screening],MATCH(SeatReservations[[#This Row],[Reservation]],Reservations[Id],0))</f>
        <v>798</v>
      </c>
      <c r="F5618">
        <f t="shared" si="87"/>
        <v>1</v>
      </c>
      <c r="G5618">
        <f>INDEX(Seat!E:E,MATCH(SeatReservations!C5618,Seat!A:A,0))</f>
        <v>0</v>
      </c>
    </row>
    <row r="5619" spans="1:7" x14ac:dyDescent="0.25">
      <c r="A5619">
        <v>5618</v>
      </c>
      <c r="B5619">
        <v>703</v>
      </c>
      <c r="C5619">
        <v>473</v>
      </c>
      <c r="D5619">
        <f>INDEX(Reservations[Hall (won''t be transferred to database)],MATCH(SeatReservations[[#This Row],[Reservation]],Reservations[Id],0))</f>
        <v>2</v>
      </c>
      <c r="E5619">
        <f>INDEX(Reservations[Screening],MATCH(SeatReservations[[#This Row],[Reservation]],Reservations[Id],0))</f>
        <v>727</v>
      </c>
      <c r="F5619">
        <f t="shared" si="87"/>
        <v>1</v>
      </c>
      <c r="G5619">
        <f>INDEX(Seat!E:E,MATCH(SeatReservations!C5619,Seat!A:A,0))</f>
        <v>0</v>
      </c>
    </row>
    <row r="5620" spans="1:7" x14ac:dyDescent="0.25">
      <c r="A5620">
        <v>5619</v>
      </c>
      <c r="B5620">
        <v>2117</v>
      </c>
      <c r="C5620">
        <v>1360</v>
      </c>
      <c r="D5620">
        <f>INDEX(Reservations[Hall (won''t be transferred to database)],MATCH(SeatReservations[[#This Row],[Reservation]],Reservations[Id],0))</f>
        <v>9</v>
      </c>
      <c r="E5620">
        <f>INDEX(Reservations[Screening],MATCH(SeatReservations[[#This Row],[Reservation]],Reservations[Id],0))</f>
        <v>611</v>
      </c>
      <c r="F5620">
        <f t="shared" si="87"/>
        <v>1</v>
      </c>
      <c r="G5620">
        <f>INDEX(Seat!E:E,MATCH(SeatReservations!C5620,Seat!A:A,0))</f>
        <v>0</v>
      </c>
    </row>
    <row r="5621" spans="1:7" x14ac:dyDescent="0.25">
      <c r="A5621">
        <v>5620</v>
      </c>
      <c r="B5621">
        <v>104</v>
      </c>
      <c r="C5621">
        <v>1108</v>
      </c>
      <c r="D5621">
        <f>INDEX(Reservations[Hall (won''t be transferred to database)],MATCH(SeatReservations[[#This Row],[Reservation]],Reservations[Id],0))</f>
        <v>6</v>
      </c>
      <c r="E5621">
        <f>INDEX(Reservations[Screening],MATCH(SeatReservations[[#This Row],[Reservation]],Reservations[Id],0))</f>
        <v>745</v>
      </c>
      <c r="F5621">
        <f t="shared" si="87"/>
        <v>1</v>
      </c>
      <c r="G5621">
        <f>INDEX(Seat!E:E,MATCH(SeatReservations!C5621,Seat!A:A,0))</f>
        <v>0</v>
      </c>
    </row>
    <row r="5622" spans="1:7" x14ac:dyDescent="0.25">
      <c r="A5622">
        <v>5621</v>
      </c>
      <c r="B5622">
        <v>1875</v>
      </c>
      <c r="C5622">
        <v>1119</v>
      </c>
      <c r="D5622">
        <f>INDEX(Reservations[Hall (won''t be transferred to database)],MATCH(SeatReservations[[#This Row],[Reservation]],Reservations[Id],0))</f>
        <v>6</v>
      </c>
      <c r="E5622">
        <f>INDEX(Reservations[Screening],MATCH(SeatReservations[[#This Row],[Reservation]],Reservations[Id],0))</f>
        <v>226</v>
      </c>
      <c r="F5622">
        <f t="shared" si="87"/>
        <v>1</v>
      </c>
      <c r="G5622">
        <f>INDEX(Seat!E:E,MATCH(SeatReservations!C5622,Seat!A:A,0))</f>
        <v>0</v>
      </c>
    </row>
    <row r="5623" spans="1:7" x14ac:dyDescent="0.25">
      <c r="A5623">
        <v>5622</v>
      </c>
      <c r="B5623">
        <v>2014</v>
      </c>
      <c r="C5623">
        <v>581</v>
      </c>
      <c r="D5623">
        <f>INDEX(Reservations[Hall (won''t be transferred to database)],MATCH(SeatReservations[[#This Row],[Reservation]],Reservations[Id],0))</f>
        <v>3</v>
      </c>
      <c r="E5623">
        <f>INDEX(Reservations[Screening],MATCH(SeatReservations[[#This Row],[Reservation]],Reservations[Id],0))</f>
        <v>612</v>
      </c>
      <c r="F5623">
        <f t="shared" si="87"/>
        <v>1</v>
      </c>
      <c r="G5623">
        <f>INDEX(Seat!E:E,MATCH(SeatReservations!C5623,Seat!A:A,0))</f>
        <v>0</v>
      </c>
    </row>
    <row r="5624" spans="1:7" x14ac:dyDescent="0.25">
      <c r="A5624">
        <v>5623</v>
      </c>
      <c r="B5624">
        <v>218</v>
      </c>
      <c r="C5624">
        <v>1161</v>
      </c>
      <c r="D5624">
        <f>INDEX(Reservations[Hall (won''t be transferred to database)],MATCH(SeatReservations[[#This Row],[Reservation]],Reservations[Id],0))</f>
        <v>7</v>
      </c>
      <c r="E5624">
        <f>INDEX(Reservations[Screening],MATCH(SeatReservations[[#This Row],[Reservation]],Reservations[Id],0))</f>
        <v>819</v>
      </c>
      <c r="F5624">
        <f t="shared" si="87"/>
        <v>1</v>
      </c>
      <c r="G5624">
        <f>INDEX(Seat!E:E,MATCH(SeatReservations!C5624,Seat!A:A,0))</f>
        <v>0</v>
      </c>
    </row>
    <row r="5625" spans="1:7" x14ac:dyDescent="0.25">
      <c r="A5625">
        <v>5624</v>
      </c>
      <c r="B5625">
        <v>2617</v>
      </c>
      <c r="C5625">
        <v>427</v>
      </c>
      <c r="D5625">
        <f>INDEX(Reservations[Hall (won''t be transferred to database)],MATCH(SeatReservations[[#This Row],[Reservation]],Reservations[Id],0))</f>
        <v>2</v>
      </c>
      <c r="E5625">
        <f>INDEX(Reservations[Screening],MATCH(SeatReservations[[#This Row],[Reservation]],Reservations[Id],0))</f>
        <v>669</v>
      </c>
      <c r="F5625">
        <f t="shared" si="87"/>
        <v>1</v>
      </c>
      <c r="G5625">
        <f>INDEX(Seat!E:E,MATCH(SeatReservations!C5625,Seat!A:A,0))</f>
        <v>0</v>
      </c>
    </row>
    <row r="5626" spans="1:7" x14ac:dyDescent="0.25">
      <c r="A5626">
        <v>5625</v>
      </c>
      <c r="B5626">
        <v>46</v>
      </c>
      <c r="C5626">
        <v>1383</v>
      </c>
      <c r="D5626">
        <f>INDEX(Reservations[Hall (won''t be transferred to database)],MATCH(SeatReservations[[#This Row],[Reservation]],Reservations[Id],0))</f>
        <v>10</v>
      </c>
      <c r="E5626">
        <f>INDEX(Reservations[Screening],MATCH(SeatReservations[[#This Row],[Reservation]],Reservations[Id],0))</f>
        <v>776</v>
      </c>
      <c r="F5626">
        <f t="shared" si="87"/>
        <v>2</v>
      </c>
      <c r="G5626">
        <f>INDEX(Seat!E:E,MATCH(SeatReservations!C5626,Seat!A:A,0))</f>
        <v>0</v>
      </c>
    </row>
    <row r="5627" spans="1:7" x14ac:dyDescent="0.25">
      <c r="A5627">
        <v>5626</v>
      </c>
      <c r="B5627">
        <v>2441</v>
      </c>
      <c r="C5627">
        <v>476</v>
      </c>
      <c r="D5627">
        <f>INDEX(Reservations[Hall (won''t be transferred to database)],MATCH(SeatReservations[[#This Row],[Reservation]],Reservations[Id],0))</f>
        <v>2</v>
      </c>
      <c r="E5627">
        <f>INDEX(Reservations[Screening],MATCH(SeatReservations[[#This Row],[Reservation]],Reservations[Id],0))</f>
        <v>754</v>
      </c>
      <c r="F5627">
        <f t="shared" si="87"/>
        <v>1</v>
      </c>
      <c r="G5627">
        <f>INDEX(Seat!E:E,MATCH(SeatReservations!C5627,Seat!A:A,0))</f>
        <v>0</v>
      </c>
    </row>
    <row r="5628" spans="1:7" x14ac:dyDescent="0.25">
      <c r="A5628">
        <v>5627</v>
      </c>
      <c r="B5628">
        <v>1306</v>
      </c>
      <c r="C5628">
        <v>441</v>
      </c>
      <c r="D5628">
        <f>INDEX(Reservations[Hall (won''t be transferred to database)],MATCH(SeatReservations[[#This Row],[Reservation]],Reservations[Id],0))</f>
        <v>2</v>
      </c>
      <c r="E5628">
        <f>INDEX(Reservations[Screening],MATCH(SeatReservations[[#This Row],[Reservation]],Reservations[Id],0))</f>
        <v>12</v>
      </c>
      <c r="F5628">
        <f t="shared" si="87"/>
        <v>1</v>
      </c>
      <c r="G5628">
        <f>INDEX(Seat!E:E,MATCH(SeatReservations!C5628,Seat!A:A,0))</f>
        <v>0</v>
      </c>
    </row>
    <row r="5629" spans="1:7" x14ac:dyDescent="0.25">
      <c r="A5629">
        <v>5628</v>
      </c>
      <c r="B5629">
        <v>1360</v>
      </c>
      <c r="C5629">
        <v>969</v>
      </c>
      <c r="D5629">
        <f>INDEX(Reservations[Hall (won''t be transferred to database)],MATCH(SeatReservations[[#This Row],[Reservation]],Reservations[Id],0))</f>
        <v>5</v>
      </c>
      <c r="E5629">
        <f>INDEX(Reservations[Screening],MATCH(SeatReservations[[#This Row],[Reservation]],Reservations[Id],0))</f>
        <v>73</v>
      </c>
      <c r="F5629">
        <f t="shared" si="87"/>
        <v>1</v>
      </c>
      <c r="G5629">
        <f>INDEX(Seat!E:E,MATCH(SeatReservations!C5629,Seat!A:A,0))</f>
        <v>0</v>
      </c>
    </row>
    <row r="5630" spans="1:7" x14ac:dyDescent="0.25">
      <c r="A5630">
        <v>5629</v>
      </c>
      <c r="B5630">
        <v>59</v>
      </c>
      <c r="C5630">
        <v>1332</v>
      </c>
      <c r="D5630">
        <f>INDEX(Reservations[Hall (won''t be transferred to database)],MATCH(SeatReservations[[#This Row],[Reservation]],Reservations[Id],0))</f>
        <v>9</v>
      </c>
      <c r="E5630">
        <f>INDEX(Reservations[Screening],MATCH(SeatReservations[[#This Row],[Reservation]],Reservations[Id],0))</f>
        <v>805</v>
      </c>
      <c r="F5630">
        <f t="shared" si="87"/>
        <v>2</v>
      </c>
      <c r="G5630">
        <f>INDEX(Seat!E:E,MATCH(SeatReservations!C5630,Seat!A:A,0))</f>
        <v>0</v>
      </c>
    </row>
    <row r="5631" spans="1:7" x14ac:dyDescent="0.25">
      <c r="A5631">
        <v>5630</v>
      </c>
      <c r="B5631">
        <v>1757</v>
      </c>
      <c r="C5631">
        <v>1232</v>
      </c>
      <c r="D5631">
        <f>INDEX(Reservations[Hall (won''t be transferred to database)],MATCH(SeatReservations[[#This Row],[Reservation]],Reservations[Id],0))</f>
        <v>7</v>
      </c>
      <c r="E5631">
        <f>INDEX(Reservations[Screening],MATCH(SeatReservations[[#This Row],[Reservation]],Reservations[Id],0))</f>
        <v>288</v>
      </c>
      <c r="F5631">
        <f t="shared" si="87"/>
        <v>1</v>
      </c>
      <c r="G5631">
        <f>INDEX(Seat!E:E,MATCH(SeatReservations!C5631,Seat!A:A,0))</f>
        <v>0</v>
      </c>
    </row>
    <row r="5632" spans="1:7" x14ac:dyDescent="0.25">
      <c r="A5632">
        <v>5631</v>
      </c>
      <c r="B5632">
        <v>840</v>
      </c>
      <c r="C5632">
        <v>1343</v>
      </c>
      <c r="D5632">
        <f>INDEX(Reservations[Hall (won''t be transferred to database)],MATCH(SeatReservations[[#This Row],[Reservation]],Reservations[Id],0))</f>
        <v>9</v>
      </c>
      <c r="E5632">
        <f>INDEX(Reservations[Screening],MATCH(SeatReservations[[#This Row],[Reservation]],Reservations[Id],0))</f>
        <v>795</v>
      </c>
      <c r="F5632">
        <f t="shared" si="87"/>
        <v>2</v>
      </c>
      <c r="G5632">
        <f>INDEX(Seat!E:E,MATCH(SeatReservations!C5632,Seat!A:A,0))</f>
        <v>0</v>
      </c>
    </row>
    <row r="5633" spans="1:7" x14ac:dyDescent="0.25">
      <c r="A5633">
        <v>5632</v>
      </c>
      <c r="B5633">
        <v>1391</v>
      </c>
      <c r="C5633">
        <v>1282</v>
      </c>
      <c r="D5633">
        <f>INDEX(Reservations[Hall (won''t be transferred to database)],MATCH(SeatReservations[[#This Row],[Reservation]],Reservations[Id],0))</f>
        <v>8</v>
      </c>
      <c r="E5633">
        <f>INDEX(Reservations[Screening],MATCH(SeatReservations[[#This Row],[Reservation]],Reservations[Id],0))</f>
        <v>106</v>
      </c>
      <c r="F5633">
        <f t="shared" si="87"/>
        <v>1</v>
      </c>
      <c r="G5633">
        <f>INDEX(Seat!E:E,MATCH(SeatReservations!C5633,Seat!A:A,0))</f>
        <v>0</v>
      </c>
    </row>
    <row r="5634" spans="1:7" x14ac:dyDescent="0.25">
      <c r="A5634">
        <v>5633</v>
      </c>
      <c r="B5634">
        <v>924</v>
      </c>
      <c r="C5634">
        <v>95</v>
      </c>
      <c r="D5634">
        <f>INDEX(Reservations[Hall (won''t be transferred to database)],MATCH(SeatReservations[[#This Row],[Reservation]],Reservations[Id],0))</f>
        <v>1</v>
      </c>
      <c r="E5634">
        <f>INDEX(Reservations[Screening],MATCH(SeatReservations[[#This Row],[Reservation]],Reservations[Id],0))</f>
        <v>735</v>
      </c>
      <c r="F5634">
        <f t="shared" ref="F5634:F5697" si="88">COUNTIFS($E$1:$E$15894,E5634,$C$1:$C$15894,C5634)</f>
        <v>1</v>
      </c>
      <c r="G5634">
        <f>INDEX(Seat!E:E,MATCH(SeatReservations!C5634,Seat!A:A,0))</f>
        <v>0</v>
      </c>
    </row>
    <row r="5635" spans="1:7" x14ac:dyDescent="0.25">
      <c r="A5635">
        <v>5634</v>
      </c>
      <c r="B5635">
        <v>298</v>
      </c>
      <c r="C5635">
        <v>335</v>
      </c>
      <c r="D5635">
        <f>INDEX(Reservations[Hall (won''t be transferred to database)],MATCH(SeatReservations[[#This Row],[Reservation]],Reservations[Id],0))</f>
        <v>2</v>
      </c>
      <c r="E5635">
        <f>INDEX(Reservations[Screening],MATCH(SeatReservations[[#This Row],[Reservation]],Reservations[Id],0))</f>
        <v>816</v>
      </c>
      <c r="F5635">
        <f t="shared" si="88"/>
        <v>1</v>
      </c>
      <c r="G5635">
        <f>INDEX(Seat!E:E,MATCH(SeatReservations!C5635,Seat!A:A,0))</f>
        <v>0</v>
      </c>
    </row>
    <row r="5636" spans="1:7" x14ac:dyDescent="0.25">
      <c r="A5636">
        <v>5635</v>
      </c>
      <c r="B5636">
        <v>341</v>
      </c>
      <c r="C5636">
        <v>1016</v>
      </c>
      <c r="D5636">
        <f>INDEX(Reservations[Hall (won''t be transferred to database)],MATCH(SeatReservations[[#This Row],[Reservation]],Reservations[Id],0))</f>
        <v>5</v>
      </c>
      <c r="E5636">
        <f>INDEX(Reservations[Screening],MATCH(SeatReservations[[#This Row],[Reservation]],Reservations[Id],0))</f>
        <v>734</v>
      </c>
      <c r="F5636">
        <f t="shared" si="88"/>
        <v>1</v>
      </c>
      <c r="G5636">
        <f>INDEX(Seat!E:E,MATCH(SeatReservations!C5636,Seat!A:A,0))</f>
        <v>0</v>
      </c>
    </row>
    <row r="5637" spans="1:7" x14ac:dyDescent="0.25">
      <c r="A5637">
        <v>5636</v>
      </c>
      <c r="B5637">
        <v>1644</v>
      </c>
      <c r="C5637">
        <v>368</v>
      </c>
      <c r="D5637">
        <f>INDEX(Reservations[Hall (won''t be transferred to database)],MATCH(SeatReservations[[#This Row],[Reservation]],Reservations[Id],0))</f>
        <v>2</v>
      </c>
      <c r="E5637">
        <f>INDEX(Reservations[Screening],MATCH(SeatReservations[[#This Row],[Reservation]],Reservations[Id],0))</f>
        <v>5</v>
      </c>
      <c r="F5637">
        <f t="shared" si="88"/>
        <v>1</v>
      </c>
      <c r="G5637">
        <f>INDEX(Seat!E:E,MATCH(SeatReservations!C5637,Seat!A:A,0))</f>
        <v>0</v>
      </c>
    </row>
    <row r="5638" spans="1:7" x14ac:dyDescent="0.25">
      <c r="A5638">
        <v>5637</v>
      </c>
      <c r="B5638">
        <v>2906</v>
      </c>
      <c r="C5638">
        <v>1168</v>
      </c>
      <c r="D5638">
        <f>INDEX(Reservations[Hall (won''t be transferred to database)],MATCH(SeatReservations[[#This Row],[Reservation]],Reservations[Id],0))</f>
        <v>7</v>
      </c>
      <c r="E5638">
        <f>INDEX(Reservations[Screening],MATCH(SeatReservations[[#This Row],[Reservation]],Reservations[Id],0))</f>
        <v>742</v>
      </c>
      <c r="F5638">
        <f t="shared" si="88"/>
        <v>2</v>
      </c>
      <c r="G5638">
        <f>INDEX(Seat!E:E,MATCH(SeatReservations!C5638,Seat!A:A,0))</f>
        <v>0</v>
      </c>
    </row>
    <row r="5639" spans="1:7" x14ac:dyDescent="0.25">
      <c r="A5639">
        <v>5638</v>
      </c>
      <c r="B5639">
        <v>119</v>
      </c>
      <c r="C5639">
        <v>1161</v>
      </c>
      <c r="D5639">
        <f>INDEX(Reservations[Hall (won''t be transferred to database)],MATCH(SeatReservations[[#This Row],[Reservation]],Reservations[Id],0))</f>
        <v>7</v>
      </c>
      <c r="E5639">
        <f>INDEX(Reservations[Screening],MATCH(SeatReservations[[#This Row],[Reservation]],Reservations[Id],0))</f>
        <v>673</v>
      </c>
      <c r="F5639">
        <f t="shared" si="88"/>
        <v>1</v>
      </c>
      <c r="G5639">
        <f>INDEX(Seat!E:E,MATCH(SeatReservations!C5639,Seat!A:A,0))</f>
        <v>0</v>
      </c>
    </row>
    <row r="5640" spans="1:7" x14ac:dyDescent="0.25">
      <c r="A5640">
        <v>5639</v>
      </c>
      <c r="B5640">
        <v>2877</v>
      </c>
      <c r="C5640">
        <v>458</v>
      </c>
      <c r="D5640">
        <f>INDEX(Reservations[Hall (won''t be transferred to database)],MATCH(SeatReservations[[#This Row],[Reservation]],Reservations[Id],0))</f>
        <v>2</v>
      </c>
      <c r="E5640">
        <f>INDEX(Reservations[Screening],MATCH(SeatReservations[[#This Row],[Reservation]],Reservations[Id],0))</f>
        <v>837</v>
      </c>
      <c r="F5640">
        <f t="shared" si="88"/>
        <v>2</v>
      </c>
      <c r="G5640">
        <f>INDEX(Seat!E:E,MATCH(SeatReservations!C5640,Seat!A:A,0))</f>
        <v>0</v>
      </c>
    </row>
    <row r="5641" spans="1:7" x14ac:dyDescent="0.25">
      <c r="A5641">
        <v>5640</v>
      </c>
      <c r="B5641">
        <v>2893</v>
      </c>
      <c r="C5641">
        <v>1421</v>
      </c>
      <c r="D5641">
        <f>INDEX(Reservations[Hall (won''t be transferred to database)],MATCH(SeatReservations[[#This Row],[Reservation]],Reservations[Id],0))</f>
        <v>10</v>
      </c>
      <c r="E5641">
        <f>INDEX(Reservations[Screening],MATCH(SeatReservations[[#This Row],[Reservation]],Reservations[Id],0))</f>
        <v>676</v>
      </c>
      <c r="F5641">
        <f t="shared" si="88"/>
        <v>1</v>
      </c>
      <c r="G5641">
        <f>INDEX(Seat!E:E,MATCH(SeatReservations!C5641,Seat!A:A,0))</f>
        <v>0</v>
      </c>
    </row>
    <row r="5642" spans="1:7" x14ac:dyDescent="0.25">
      <c r="A5642">
        <v>5641</v>
      </c>
      <c r="B5642">
        <v>236</v>
      </c>
      <c r="C5642">
        <v>722</v>
      </c>
      <c r="D5642">
        <f>INDEX(Reservations[Hall (won''t be transferred to database)],MATCH(SeatReservations[[#This Row],[Reservation]],Reservations[Id],0))</f>
        <v>4</v>
      </c>
      <c r="E5642">
        <f>INDEX(Reservations[Screening],MATCH(SeatReservations[[#This Row],[Reservation]],Reservations[Id],0))</f>
        <v>803</v>
      </c>
      <c r="F5642">
        <f t="shared" si="88"/>
        <v>2</v>
      </c>
      <c r="G5642">
        <f>INDEX(Seat!E:E,MATCH(SeatReservations!C5642,Seat!A:A,0))</f>
        <v>0</v>
      </c>
    </row>
    <row r="5643" spans="1:7" x14ac:dyDescent="0.25">
      <c r="A5643">
        <v>5642</v>
      </c>
      <c r="B5643">
        <v>119</v>
      </c>
      <c r="C5643">
        <v>1186</v>
      </c>
      <c r="D5643">
        <f>INDEX(Reservations[Hall (won''t be transferred to database)],MATCH(SeatReservations[[#This Row],[Reservation]],Reservations[Id],0))</f>
        <v>7</v>
      </c>
      <c r="E5643">
        <f>INDEX(Reservations[Screening],MATCH(SeatReservations[[#This Row],[Reservation]],Reservations[Id],0))</f>
        <v>673</v>
      </c>
      <c r="F5643">
        <f t="shared" si="88"/>
        <v>1</v>
      </c>
      <c r="G5643">
        <f>INDEX(Seat!E:E,MATCH(SeatReservations!C5643,Seat!A:A,0))</f>
        <v>0</v>
      </c>
    </row>
    <row r="5644" spans="1:7" x14ac:dyDescent="0.25">
      <c r="A5644">
        <v>5643</v>
      </c>
      <c r="B5644">
        <v>75</v>
      </c>
      <c r="C5644">
        <v>1009</v>
      </c>
      <c r="D5644">
        <f>INDEX(Reservations[Hall (won''t be transferred to database)],MATCH(SeatReservations[[#This Row],[Reservation]],Reservations[Id],0))</f>
        <v>5</v>
      </c>
      <c r="E5644">
        <f>INDEX(Reservations[Screening],MATCH(SeatReservations[[#This Row],[Reservation]],Reservations[Id],0))</f>
        <v>764</v>
      </c>
      <c r="F5644">
        <f t="shared" si="88"/>
        <v>2</v>
      </c>
      <c r="G5644">
        <f>INDEX(Seat!E:E,MATCH(SeatReservations!C5644,Seat!A:A,0))</f>
        <v>0</v>
      </c>
    </row>
    <row r="5645" spans="1:7" x14ac:dyDescent="0.25">
      <c r="A5645">
        <v>5644</v>
      </c>
      <c r="B5645">
        <v>738</v>
      </c>
      <c r="C5645">
        <v>261</v>
      </c>
      <c r="D5645">
        <f>INDEX(Reservations[Hall (won''t be transferred to database)],MATCH(SeatReservations[[#This Row],[Reservation]],Reservations[Id],0))</f>
        <v>2</v>
      </c>
      <c r="E5645">
        <f>INDEX(Reservations[Screening],MATCH(SeatReservations[[#This Row],[Reservation]],Reservations[Id],0))</f>
        <v>812</v>
      </c>
      <c r="F5645">
        <f t="shared" si="88"/>
        <v>1</v>
      </c>
      <c r="G5645">
        <f>INDEX(Seat!E:E,MATCH(SeatReservations!C5645,Seat!A:A,0))</f>
        <v>0</v>
      </c>
    </row>
    <row r="5646" spans="1:7" x14ac:dyDescent="0.25">
      <c r="A5646">
        <v>5645</v>
      </c>
      <c r="B5646">
        <v>1420</v>
      </c>
      <c r="C5646">
        <v>650</v>
      </c>
      <c r="D5646">
        <f>INDEX(Reservations[Hall (won''t be transferred to database)],MATCH(SeatReservations[[#This Row],[Reservation]],Reservations[Id],0))</f>
        <v>3</v>
      </c>
      <c r="E5646">
        <f>INDEX(Reservations[Screening],MATCH(SeatReservations[[#This Row],[Reservation]],Reservations[Id],0))</f>
        <v>45</v>
      </c>
      <c r="F5646">
        <f t="shared" si="88"/>
        <v>1</v>
      </c>
      <c r="G5646">
        <f>INDEX(Seat!E:E,MATCH(SeatReservations!C5646,Seat!A:A,0))</f>
        <v>0</v>
      </c>
    </row>
    <row r="5647" spans="1:7" x14ac:dyDescent="0.25">
      <c r="A5647">
        <v>5646</v>
      </c>
      <c r="B5647">
        <v>1748</v>
      </c>
      <c r="C5647">
        <v>1418</v>
      </c>
      <c r="D5647">
        <f>INDEX(Reservations[Hall (won''t be transferred to database)],MATCH(SeatReservations[[#This Row],[Reservation]],Reservations[Id],0))</f>
        <v>10</v>
      </c>
      <c r="E5647">
        <f>INDEX(Reservations[Screening],MATCH(SeatReservations[[#This Row],[Reservation]],Reservations[Id],0))</f>
        <v>271</v>
      </c>
      <c r="F5647">
        <f t="shared" si="88"/>
        <v>1</v>
      </c>
      <c r="G5647">
        <f>INDEX(Seat!E:E,MATCH(SeatReservations!C5647,Seat!A:A,0))</f>
        <v>0</v>
      </c>
    </row>
    <row r="5648" spans="1:7" x14ac:dyDescent="0.25">
      <c r="A5648">
        <v>5647</v>
      </c>
      <c r="B5648">
        <v>2440</v>
      </c>
      <c r="C5648">
        <v>1302</v>
      </c>
      <c r="D5648">
        <f>INDEX(Reservations[Hall (won''t be transferred to database)],MATCH(SeatReservations[[#This Row],[Reservation]],Reservations[Id],0))</f>
        <v>8</v>
      </c>
      <c r="E5648">
        <f>INDEX(Reservations[Screening],MATCH(SeatReservations[[#This Row],[Reservation]],Reservations[Id],0))</f>
        <v>601</v>
      </c>
      <c r="F5648">
        <f t="shared" si="88"/>
        <v>2</v>
      </c>
      <c r="G5648">
        <f>INDEX(Seat!E:E,MATCH(SeatReservations!C5648,Seat!A:A,0))</f>
        <v>0</v>
      </c>
    </row>
    <row r="5649" spans="1:7" x14ac:dyDescent="0.25">
      <c r="A5649">
        <v>5648</v>
      </c>
      <c r="B5649">
        <v>1892</v>
      </c>
      <c r="C5649">
        <v>1353</v>
      </c>
      <c r="D5649">
        <f>INDEX(Reservations[Hall (won''t be transferred to database)],MATCH(SeatReservations[[#This Row],[Reservation]],Reservations[Id],0))</f>
        <v>9</v>
      </c>
      <c r="E5649">
        <f>INDEX(Reservations[Screening],MATCH(SeatReservations[[#This Row],[Reservation]],Reservations[Id],0))</f>
        <v>240</v>
      </c>
      <c r="F5649">
        <f t="shared" si="88"/>
        <v>1</v>
      </c>
      <c r="G5649">
        <f>INDEX(Seat!E:E,MATCH(SeatReservations!C5649,Seat!A:A,0))</f>
        <v>0</v>
      </c>
    </row>
    <row r="5650" spans="1:7" x14ac:dyDescent="0.25">
      <c r="A5650">
        <v>5649</v>
      </c>
      <c r="B5650">
        <v>2528</v>
      </c>
      <c r="C5650">
        <v>390</v>
      </c>
      <c r="D5650">
        <f>INDEX(Reservations[Hall (won''t be transferred to database)],MATCH(SeatReservations[[#This Row],[Reservation]],Reservations[Id],0))</f>
        <v>2</v>
      </c>
      <c r="E5650">
        <f>INDEX(Reservations[Screening],MATCH(SeatReservations[[#This Row],[Reservation]],Reservations[Id],0))</f>
        <v>812</v>
      </c>
      <c r="F5650">
        <f t="shared" si="88"/>
        <v>1</v>
      </c>
      <c r="G5650">
        <f>INDEX(Seat!E:E,MATCH(SeatReservations!C5650,Seat!A:A,0))</f>
        <v>0</v>
      </c>
    </row>
    <row r="5651" spans="1:7" x14ac:dyDescent="0.25">
      <c r="A5651">
        <v>5650</v>
      </c>
      <c r="B5651">
        <v>2305</v>
      </c>
      <c r="C5651">
        <v>743</v>
      </c>
      <c r="D5651">
        <f>INDEX(Reservations[Hall (won''t be transferred to database)],MATCH(SeatReservations[[#This Row],[Reservation]],Reservations[Id],0))</f>
        <v>4</v>
      </c>
      <c r="E5651">
        <f>INDEX(Reservations[Screening],MATCH(SeatReservations[[#This Row],[Reservation]],Reservations[Id],0))</f>
        <v>786</v>
      </c>
      <c r="F5651">
        <f t="shared" si="88"/>
        <v>2</v>
      </c>
      <c r="G5651">
        <f>INDEX(Seat!E:E,MATCH(SeatReservations!C5651,Seat!A:A,0))</f>
        <v>0</v>
      </c>
    </row>
    <row r="5652" spans="1:7" x14ac:dyDescent="0.25">
      <c r="A5652">
        <v>5651</v>
      </c>
      <c r="B5652">
        <v>2097</v>
      </c>
      <c r="C5652">
        <v>1296</v>
      </c>
      <c r="D5652">
        <f>INDEX(Reservations[Hall (won''t be transferred to database)],MATCH(SeatReservations[[#This Row],[Reservation]],Reservations[Id],0))</f>
        <v>8</v>
      </c>
      <c r="E5652">
        <f>INDEX(Reservations[Screening],MATCH(SeatReservations[[#This Row],[Reservation]],Reservations[Id],0))</f>
        <v>652</v>
      </c>
      <c r="F5652">
        <f t="shared" si="88"/>
        <v>2</v>
      </c>
      <c r="G5652">
        <f>INDEX(Seat!E:E,MATCH(SeatReservations!C5652,Seat!A:A,0))</f>
        <v>0</v>
      </c>
    </row>
    <row r="5653" spans="1:7" x14ac:dyDescent="0.25">
      <c r="A5653">
        <v>5652</v>
      </c>
      <c r="B5653">
        <v>1873</v>
      </c>
      <c r="C5653">
        <v>1271</v>
      </c>
      <c r="D5653">
        <f>INDEX(Reservations[Hall (won''t be transferred to database)],MATCH(SeatReservations[[#This Row],[Reservation]],Reservations[Id],0))</f>
        <v>8</v>
      </c>
      <c r="E5653">
        <f>INDEX(Reservations[Screening],MATCH(SeatReservations[[#This Row],[Reservation]],Reservations[Id],0))</f>
        <v>217</v>
      </c>
      <c r="F5653">
        <f t="shared" si="88"/>
        <v>2</v>
      </c>
      <c r="G5653">
        <f>INDEX(Seat!E:E,MATCH(SeatReservations!C5653,Seat!A:A,0))</f>
        <v>0</v>
      </c>
    </row>
    <row r="5654" spans="1:7" x14ac:dyDescent="0.25">
      <c r="A5654">
        <v>5653</v>
      </c>
      <c r="B5654">
        <v>1973</v>
      </c>
      <c r="C5654">
        <v>198</v>
      </c>
      <c r="D5654">
        <f>INDEX(Reservations[Hall (won''t be transferred to database)],MATCH(SeatReservations[[#This Row],[Reservation]],Reservations[Id],0))</f>
        <v>1</v>
      </c>
      <c r="E5654">
        <f>INDEX(Reservations[Screening],MATCH(SeatReservations[[#This Row],[Reservation]],Reservations[Id],0))</f>
        <v>43</v>
      </c>
      <c r="F5654">
        <f t="shared" si="88"/>
        <v>1</v>
      </c>
      <c r="G5654">
        <f>INDEX(Seat!E:E,MATCH(SeatReservations!C5654,Seat!A:A,0))</f>
        <v>0</v>
      </c>
    </row>
    <row r="5655" spans="1:7" x14ac:dyDescent="0.25">
      <c r="A5655">
        <v>5654</v>
      </c>
      <c r="B5655">
        <v>468</v>
      </c>
      <c r="C5655">
        <v>1307</v>
      </c>
      <c r="D5655">
        <f>INDEX(Reservations[Hall (won''t be transferred to database)],MATCH(SeatReservations[[#This Row],[Reservation]],Reservations[Id],0))</f>
        <v>8</v>
      </c>
      <c r="E5655">
        <f>INDEX(Reservations[Screening],MATCH(SeatReservations[[#This Row],[Reservation]],Reservations[Id],0))</f>
        <v>613</v>
      </c>
      <c r="F5655">
        <f t="shared" si="88"/>
        <v>1</v>
      </c>
      <c r="G5655">
        <f>INDEX(Seat!E:E,MATCH(SeatReservations!C5655,Seat!A:A,0))</f>
        <v>0</v>
      </c>
    </row>
    <row r="5656" spans="1:7" x14ac:dyDescent="0.25">
      <c r="A5656">
        <v>5655</v>
      </c>
      <c r="B5656">
        <v>2710</v>
      </c>
      <c r="C5656">
        <v>248</v>
      </c>
      <c r="D5656">
        <f>INDEX(Reservations[Hall (won''t be transferred to database)],MATCH(SeatReservations[[#This Row],[Reservation]],Reservations[Id],0))</f>
        <v>2</v>
      </c>
      <c r="E5656">
        <f>INDEX(Reservations[Screening],MATCH(SeatReservations[[#This Row],[Reservation]],Reservations[Id],0))</f>
        <v>736</v>
      </c>
      <c r="F5656">
        <f t="shared" si="88"/>
        <v>1</v>
      </c>
      <c r="G5656">
        <f>INDEX(Seat!E:E,MATCH(SeatReservations!C5656,Seat!A:A,0))</f>
        <v>0</v>
      </c>
    </row>
    <row r="5657" spans="1:7" x14ac:dyDescent="0.25">
      <c r="A5657">
        <v>5656</v>
      </c>
      <c r="B5657">
        <v>2552</v>
      </c>
      <c r="C5657">
        <v>662</v>
      </c>
      <c r="D5657">
        <f>INDEX(Reservations[Hall (won''t be transferred to database)],MATCH(SeatReservations[[#This Row],[Reservation]],Reservations[Id],0))</f>
        <v>3</v>
      </c>
      <c r="E5657">
        <f>INDEX(Reservations[Screening],MATCH(SeatReservations[[#This Row],[Reservation]],Reservations[Id],0))</f>
        <v>612</v>
      </c>
      <c r="F5657">
        <f t="shared" si="88"/>
        <v>1</v>
      </c>
      <c r="G5657">
        <f>INDEX(Seat!E:E,MATCH(SeatReservations!C5657,Seat!A:A,0))</f>
        <v>0</v>
      </c>
    </row>
    <row r="5658" spans="1:7" x14ac:dyDescent="0.25">
      <c r="A5658">
        <v>5657</v>
      </c>
      <c r="B5658">
        <v>2326</v>
      </c>
      <c r="C5658">
        <v>1362</v>
      </c>
      <c r="D5658">
        <f>INDEX(Reservations[Hall (won''t be transferred to database)],MATCH(SeatReservations[[#This Row],[Reservation]],Reservations[Id],0))</f>
        <v>9</v>
      </c>
      <c r="E5658">
        <f>INDEX(Reservations[Screening],MATCH(SeatReservations[[#This Row],[Reservation]],Reservations[Id],0))</f>
        <v>722</v>
      </c>
      <c r="F5658">
        <f t="shared" si="88"/>
        <v>1</v>
      </c>
      <c r="G5658">
        <f>INDEX(Seat!E:E,MATCH(SeatReservations!C5658,Seat!A:A,0))</f>
        <v>0</v>
      </c>
    </row>
    <row r="5659" spans="1:7" x14ac:dyDescent="0.25">
      <c r="A5659">
        <v>5658</v>
      </c>
      <c r="B5659">
        <v>2563</v>
      </c>
      <c r="C5659">
        <v>406</v>
      </c>
      <c r="D5659">
        <f>INDEX(Reservations[Hall (won''t be transferred to database)],MATCH(SeatReservations[[#This Row],[Reservation]],Reservations[Id],0))</f>
        <v>2</v>
      </c>
      <c r="E5659">
        <f>INDEX(Reservations[Screening],MATCH(SeatReservations[[#This Row],[Reservation]],Reservations[Id],0))</f>
        <v>787</v>
      </c>
      <c r="F5659">
        <f t="shared" si="88"/>
        <v>1</v>
      </c>
      <c r="G5659">
        <f>INDEX(Seat!E:E,MATCH(SeatReservations!C5659,Seat!A:A,0))</f>
        <v>0</v>
      </c>
    </row>
    <row r="5660" spans="1:7" x14ac:dyDescent="0.25">
      <c r="A5660">
        <v>5659</v>
      </c>
      <c r="B5660">
        <v>2724</v>
      </c>
      <c r="C5660">
        <v>1148</v>
      </c>
      <c r="D5660">
        <f>INDEX(Reservations[Hall (won''t be transferred to database)],MATCH(SeatReservations[[#This Row],[Reservation]],Reservations[Id],0))</f>
        <v>6</v>
      </c>
      <c r="E5660">
        <f>INDEX(Reservations[Screening],MATCH(SeatReservations[[#This Row],[Reservation]],Reservations[Id],0))</f>
        <v>605</v>
      </c>
      <c r="F5660">
        <f t="shared" si="88"/>
        <v>1</v>
      </c>
      <c r="G5660">
        <f>INDEX(Seat!E:E,MATCH(SeatReservations!C5660,Seat!A:A,0))</f>
        <v>0</v>
      </c>
    </row>
    <row r="5661" spans="1:7" x14ac:dyDescent="0.25">
      <c r="A5661">
        <v>5660</v>
      </c>
      <c r="B5661">
        <v>2196</v>
      </c>
      <c r="C5661">
        <v>1423</v>
      </c>
      <c r="D5661">
        <f>INDEX(Reservations[Hall (won''t be transferred to database)],MATCH(SeatReservations[[#This Row],[Reservation]],Reservations[Id],0))</f>
        <v>10</v>
      </c>
      <c r="E5661">
        <f>INDEX(Reservations[Screening],MATCH(SeatReservations[[#This Row],[Reservation]],Reservations[Id],0))</f>
        <v>789</v>
      </c>
      <c r="F5661">
        <f t="shared" si="88"/>
        <v>2</v>
      </c>
      <c r="G5661">
        <f>INDEX(Seat!E:E,MATCH(SeatReservations!C5661,Seat!A:A,0))</f>
        <v>0</v>
      </c>
    </row>
    <row r="5662" spans="1:7" x14ac:dyDescent="0.25">
      <c r="A5662">
        <v>5661</v>
      </c>
      <c r="B5662">
        <v>1738</v>
      </c>
      <c r="C5662">
        <v>1391</v>
      </c>
      <c r="D5662">
        <f>INDEX(Reservations[Hall (won''t be transferred to database)],MATCH(SeatReservations[[#This Row],[Reservation]],Reservations[Id],0))</f>
        <v>10</v>
      </c>
      <c r="E5662">
        <f>INDEX(Reservations[Screening],MATCH(SeatReservations[[#This Row],[Reservation]],Reservations[Id],0))</f>
        <v>9</v>
      </c>
      <c r="F5662">
        <f t="shared" si="88"/>
        <v>1</v>
      </c>
      <c r="G5662">
        <f>INDEX(Seat!E:E,MATCH(SeatReservations!C5662,Seat!A:A,0))</f>
        <v>0</v>
      </c>
    </row>
    <row r="5663" spans="1:7" x14ac:dyDescent="0.25">
      <c r="A5663">
        <v>5662</v>
      </c>
      <c r="B5663">
        <v>538</v>
      </c>
      <c r="C5663">
        <v>281</v>
      </c>
      <c r="D5663">
        <f>INDEX(Reservations[Hall (won''t be transferred to database)],MATCH(SeatReservations[[#This Row],[Reservation]],Reservations[Id],0))</f>
        <v>2</v>
      </c>
      <c r="E5663">
        <f>INDEX(Reservations[Screening],MATCH(SeatReservations[[#This Row],[Reservation]],Reservations[Id],0))</f>
        <v>769</v>
      </c>
      <c r="F5663">
        <f t="shared" si="88"/>
        <v>1</v>
      </c>
      <c r="G5663">
        <f>INDEX(Seat!E:E,MATCH(SeatReservations!C5663,Seat!A:A,0))</f>
        <v>0</v>
      </c>
    </row>
    <row r="5664" spans="1:7" x14ac:dyDescent="0.25">
      <c r="A5664">
        <v>5663</v>
      </c>
      <c r="B5664">
        <v>1334</v>
      </c>
      <c r="C5664">
        <v>1075</v>
      </c>
      <c r="D5664">
        <f>INDEX(Reservations[Hall (won''t be transferred to database)],MATCH(SeatReservations[[#This Row],[Reservation]],Reservations[Id],0))</f>
        <v>6</v>
      </c>
      <c r="E5664">
        <f>INDEX(Reservations[Screening],MATCH(SeatReservations[[#This Row],[Reservation]],Reservations[Id],0))</f>
        <v>11</v>
      </c>
      <c r="F5664">
        <f t="shared" si="88"/>
        <v>1</v>
      </c>
      <c r="G5664">
        <f>INDEX(Seat!E:E,MATCH(SeatReservations!C5664,Seat!A:A,0))</f>
        <v>0</v>
      </c>
    </row>
    <row r="5665" spans="1:7" x14ac:dyDescent="0.25">
      <c r="A5665">
        <v>5664</v>
      </c>
      <c r="B5665">
        <v>2183</v>
      </c>
      <c r="C5665">
        <v>1183</v>
      </c>
      <c r="D5665">
        <f>INDEX(Reservations[Hall (won''t be transferred to database)],MATCH(SeatReservations[[#This Row],[Reservation]],Reservations[Id],0))</f>
        <v>7</v>
      </c>
      <c r="E5665">
        <f>INDEX(Reservations[Screening],MATCH(SeatReservations[[#This Row],[Reservation]],Reservations[Id],0))</f>
        <v>778</v>
      </c>
      <c r="F5665">
        <f t="shared" si="88"/>
        <v>1</v>
      </c>
      <c r="G5665">
        <f>INDEX(Seat!E:E,MATCH(SeatReservations!C5665,Seat!A:A,0))</f>
        <v>0</v>
      </c>
    </row>
    <row r="5666" spans="1:7" x14ac:dyDescent="0.25">
      <c r="A5666">
        <v>5665</v>
      </c>
      <c r="B5666">
        <v>2890</v>
      </c>
      <c r="C5666">
        <v>1138</v>
      </c>
      <c r="D5666">
        <f>INDEX(Reservations[Hall (won''t be transferred to database)],MATCH(SeatReservations[[#This Row],[Reservation]],Reservations[Id],0))</f>
        <v>6</v>
      </c>
      <c r="E5666">
        <f>INDEX(Reservations[Screening],MATCH(SeatReservations[[#This Row],[Reservation]],Reservations[Id],0))</f>
        <v>607</v>
      </c>
      <c r="F5666">
        <f t="shared" si="88"/>
        <v>1</v>
      </c>
      <c r="G5666">
        <f>INDEX(Seat!E:E,MATCH(SeatReservations!C5666,Seat!A:A,0))</f>
        <v>0</v>
      </c>
    </row>
    <row r="5667" spans="1:7" x14ac:dyDescent="0.25">
      <c r="A5667">
        <v>5666</v>
      </c>
      <c r="B5667">
        <v>379</v>
      </c>
      <c r="C5667">
        <v>1416</v>
      </c>
      <c r="D5667">
        <f>INDEX(Reservations[Hall (won''t be transferred to database)],MATCH(SeatReservations[[#This Row],[Reservation]],Reservations[Id],0))</f>
        <v>10</v>
      </c>
      <c r="E5667">
        <f>INDEX(Reservations[Screening],MATCH(SeatReservations[[#This Row],[Reservation]],Reservations[Id],0))</f>
        <v>662</v>
      </c>
      <c r="F5667">
        <f t="shared" si="88"/>
        <v>2</v>
      </c>
      <c r="G5667">
        <f>INDEX(Seat!E:E,MATCH(SeatReservations!C5667,Seat!A:A,0))</f>
        <v>0</v>
      </c>
    </row>
    <row r="5668" spans="1:7" x14ac:dyDescent="0.25">
      <c r="A5668">
        <v>5667</v>
      </c>
      <c r="B5668">
        <v>2540</v>
      </c>
      <c r="C5668">
        <v>1400</v>
      </c>
      <c r="D5668">
        <f>INDEX(Reservations[Hall (won''t be transferred to database)],MATCH(SeatReservations[[#This Row],[Reservation]],Reservations[Id],0))</f>
        <v>10</v>
      </c>
      <c r="E5668">
        <f>INDEX(Reservations[Screening],MATCH(SeatReservations[[#This Row],[Reservation]],Reservations[Id],0))</f>
        <v>662</v>
      </c>
      <c r="F5668">
        <f t="shared" si="88"/>
        <v>2</v>
      </c>
      <c r="G5668">
        <f>INDEX(Seat!E:E,MATCH(SeatReservations!C5668,Seat!A:A,0))</f>
        <v>0</v>
      </c>
    </row>
    <row r="5669" spans="1:7" x14ac:dyDescent="0.25">
      <c r="A5669">
        <v>5668</v>
      </c>
      <c r="B5669">
        <v>765</v>
      </c>
      <c r="C5669">
        <v>1252</v>
      </c>
      <c r="D5669">
        <f>INDEX(Reservations[Hall (won''t be transferred to database)],MATCH(SeatReservations[[#This Row],[Reservation]],Reservations[Id],0))</f>
        <v>7</v>
      </c>
      <c r="E5669">
        <f>INDEX(Reservations[Screening],MATCH(SeatReservations[[#This Row],[Reservation]],Reservations[Id],0))</f>
        <v>604</v>
      </c>
      <c r="F5669">
        <f t="shared" si="88"/>
        <v>1</v>
      </c>
      <c r="G5669">
        <f>INDEX(Seat!E:E,MATCH(SeatReservations!C5669,Seat!A:A,0))</f>
        <v>0</v>
      </c>
    </row>
    <row r="5670" spans="1:7" x14ac:dyDescent="0.25">
      <c r="A5670">
        <v>5669</v>
      </c>
      <c r="B5670">
        <v>799</v>
      </c>
      <c r="C5670">
        <v>685</v>
      </c>
      <c r="D5670">
        <f>INDEX(Reservations[Hall (won''t be transferred to database)],MATCH(SeatReservations[[#This Row],[Reservation]],Reservations[Id],0))</f>
        <v>3</v>
      </c>
      <c r="E5670">
        <f>INDEX(Reservations[Screening],MATCH(SeatReservations[[#This Row],[Reservation]],Reservations[Id],0))</f>
        <v>808</v>
      </c>
      <c r="F5670">
        <f t="shared" si="88"/>
        <v>1</v>
      </c>
      <c r="G5670">
        <f>INDEX(Seat!E:E,MATCH(SeatReservations!C5670,Seat!A:A,0))</f>
        <v>0</v>
      </c>
    </row>
    <row r="5671" spans="1:7" x14ac:dyDescent="0.25">
      <c r="A5671">
        <v>5670</v>
      </c>
      <c r="B5671">
        <v>1181</v>
      </c>
      <c r="C5671">
        <v>1043</v>
      </c>
      <c r="D5671">
        <f>INDEX(Reservations[Hall (won''t be transferred to database)],MATCH(SeatReservations[[#This Row],[Reservation]],Reservations[Id],0))</f>
        <v>5</v>
      </c>
      <c r="E5671">
        <f>INDEX(Reservations[Screening],MATCH(SeatReservations[[#This Row],[Reservation]],Reservations[Id],0))</f>
        <v>135</v>
      </c>
      <c r="F5671">
        <f t="shared" si="88"/>
        <v>1</v>
      </c>
      <c r="G5671">
        <f>INDEX(Seat!E:E,MATCH(SeatReservations!C5671,Seat!A:A,0))</f>
        <v>0</v>
      </c>
    </row>
    <row r="5672" spans="1:7" x14ac:dyDescent="0.25">
      <c r="A5672">
        <v>5671</v>
      </c>
      <c r="B5672">
        <v>214</v>
      </c>
      <c r="C5672">
        <v>326</v>
      </c>
      <c r="D5672">
        <f>INDEX(Reservations[Hall (won''t be transferred to database)],MATCH(SeatReservations[[#This Row],[Reservation]],Reservations[Id],0))</f>
        <v>2</v>
      </c>
      <c r="E5672">
        <f>INDEX(Reservations[Screening],MATCH(SeatReservations[[#This Row],[Reservation]],Reservations[Id],0))</f>
        <v>788</v>
      </c>
      <c r="F5672">
        <f t="shared" si="88"/>
        <v>1</v>
      </c>
      <c r="G5672">
        <f>INDEX(Seat!E:E,MATCH(SeatReservations!C5672,Seat!A:A,0))</f>
        <v>0</v>
      </c>
    </row>
    <row r="5673" spans="1:7" x14ac:dyDescent="0.25">
      <c r="A5673">
        <v>5672</v>
      </c>
      <c r="B5673">
        <v>2997</v>
      </c>
      <c r="C5673">
        <v>1365</v>
      </c>
      <c r="D5673">
        <f>INDEX(Reservations[Hall (won''t be transferred to database)],MATCH(SeatReservations[[#This Row],[Reservation]],Reservations[Id],0))</f>
        <v>9</v>
      </c>
      <c r="E5673">
        <f>INDEX(Reservations[Screening],MATCH(SeatReservations[[#This Row],[Reservation]],Reservations[Id],0))</f>
        <v>686</v>
      </c>
      <c r="F5673">
        <f t="shared" si="88"/>
        <v>1</v>
      </c>
      <c r="G5673">
        <f>INDEX(Seat!E:E,MATCH(SeatReservations!C5673,Seat!A:A,0))</f>
        <v>0</v>
      </c>
    </row>
    <row r="5674" spans="1:7" x14ac:dyDescent="0.25">
      <c r="A5674">
        <v>5673</v>
      </c>
      <c r="B5674">
        <v>925</v>
      </c>
      <c r="C5674">
        <v>1309</v>
      </c>
      <c r="D5674">
        <f>INDEX(Reservations[Hall (won''t be transferred to database)],MATCH(SeatReservations[[#This Row],[Reservation]],Reservations[Id],0))</f>
        <v>8</v>
      </c>
      <c r="E5674">
        <f>INDEX(Reservations[Screening],MATCH(SeatReservations[[#This Row],[Reservation]],Reservations[Id],0))</f>
        <v>820</v>
      </c>
      <c r="F5674">
        <f t="shared" si="88"/>
        <v>1</v>
      </c>
      <c r="G5674">
        <f>INDEX(Seat!E:E,MATCH(SeatReservations!C5674,Seat!A:A,0))</f>
        <v>0</v>
      </c>
    </row>
    <row r="5675" spans="1:7" x14ac:dyDescent="0.25">
      <c r="A5675">
        <v>5674</v>
      </c>
      <c r="B5675">
        <v>1435</v>
      </c>
      <c r="C5675">
        <v>528</v>
      </c>
      <c r="D5675">
        <f>INDEX(Reservations[Hall (won''t be transferred to database)],MATCH(SeatReservations[[#This Row],[Reservation]],Reservations[Id],0))</f>
        <v>3</v>
      </c>
      <c r="E5675">
        <f>INDEX(Reservations[Screening],MATCH(SeatReservations[[#This Row],[Reservation]],Reservations[Id],0))</f>
        <v>241</v>
      </c>
      <c r="F5675">
        <f t="shared" si="88"/>
        <v>1</v>
      </c>
      <c r="G5675">
        <f>INDEX(Seat!E:E,MATCH(SeatReservations!C5675,Seat!A:A,0))</f>
        <v>0</v>
      </c>
    </row>
    <row r="5676" spans="1:7" x14ac:dyDescent="0.25">
      <c r="A5676">
        <v>5675</v>
      </c>
      <c r="B5676">
        <v>1367</v>
      </c>
      <c r="C5676">
        <v>1175</v>
      </c>
      <c r="D5676">
        <f>INDEX(Reservations[Hall (won''t be transferred to database)],MATCH(SeatReservations[[#This Row],[Reservation]],Reservations[Id],0))</f>
        <v>7</v>
      </c>
      <c r="E5676">
        <f>INDEX(Reservations[Screening],MATCH(SeatReservations[[#This Row],[Reservation]],Reservations[Id],0))</f>
        <v>237</v>
      </c>
      <c r="F5676">
        <f t="shared" si="88"/>
        <v>1</v>
      </c>
      <c r="G5676">
        <f>INDEX(Seat!E:E,MATCH(SeatReservations!C5676,Seat!A:A,0))</f>
        <v>0</v>
      </c>
    </row>
    <row r="5677" spans="1:7" x14ac:dyDescent="0.25">
      <c r="A5677">
        <v>5676</v>
      </c>
      <c r="B5677">
        <v>477</v>
      </c>
      <c r="C5677">
        <v>1153</v>
      </c>
      <c r="D5677">
        <f>INDEX(Reservations[Hall (won''t be transferred to database)],MATCH(SeatReservations[[#This Row],[Reservation]],Reservations[Id],0))</f>
        <v>6</v>
      </c>
      <c r="E5677">
        <f>INDEX(Reservations[Screening],MATCH(SeatReservations[[#This Row],[Reservation]],Reservations[Id],0))</f>
        <v>677</v>
      </c>
      <c r="F5677">
        <f t="shared" si="88"/>
        <v>1</v>
      </c>
      <c r="G5677">
        <f>INDEX(Seat!E:E,MATCH(SeatReservations!C5677,Seat!A:A,0))</f>
        <v>0</v>
      </c>
    </row>
    <row r="5678" spans="1:7" x14ac:dyDescent="0.25">
      <c r="A5678">
        <v>5677</v>
      </c>
      <c r="B5678">
        <v>1186</v>
      </c>
      <c r="C5678">
        <v>583</v>
      </c>
      <c r="D5678">
        <f>INDEX(Reservations[Hall (won''t be transferred to database)],MATCH(SeatReservations[[#This Row],[Reservation]],Reservations[Id],0))</f>
        <v>3</v>
      </c>
      <c r="E5678">
        <f>INDEX(Reservations[Screening],MATCH(SeatReservations[[#This Row],[Reservation]],Reservations[Id],0))</f>
        <v>187</v>
      </c>
      <c r="F5678">
        <f t="shared" si="88"/>
        <v>1</v>
      </c>
      <c r="G5678">
        <f>INDEX(Seat!E:E,MATCH(SeatReservations!C5678,Seat!A:A,0))</f>
        <v>0</v>
      </c>
    </row>
    <row r="5679" spans="1:7" x14ac:dyDescent="0.25">
      <c r="A5679">
        <v>5678</v>
      </c>
      <c r="B5679">
        <v>1479</v>
      </c>
      <c r="C5679">
        <v>1350</v>
      </c>
      <c r="D5679">
        <f>INDEX(Reservations[Hall (won''t be transferred to database)],MATCH(SeatReservations[[#This Row],[Reservation]],Reservations[Id],0))</f>
        <v>9</v>
      </c>
      <c r="E5679">
        <f>INDEX(Reservations[Screening],MATCH(SeatReservations[[#This Row],[Reservation]],Reservations[Id],0))</f>
        <v>81</v>
      </c>
      <c r="F5679">
        <f t="shared" si="88"/>
        <v>1</v>
      </c>
      <c r="G5679">
        <f>INDEX(Seat!E:E,MATCH(SeatReservations!C5679,Seat!A:A,0))</f>
        <v>0</v>
      </c>
    </row>
    <row r="5680" spans="1:7" x14ac:dyDescent="0.25">
      <c r="A5680">
        <v>5679</v>
      </c>
      <c r="B5680">
        <v>1745</v>
      </c>
      <c r="C5680">
        <v>1357</v>
      </c>
      <c r="D5680">
        <f>INDEX(Reservations[Hall (won''t be transferred to database)],MATCH(SeatReservations[[#This Row],[Reservation]],Reservations[Id],0))</f>
        <v>9</v>
      </c>
      <c r="E5680">
        <f>INDEX(Reservations[Screening],MATCH(SeatReservations[[#This Row],[Reservation]],Reservations[Id],0))</f>
        <v>124</v>
      </c>
      <c r="F5680">
        <f t="shared" si="88"/>
        <v>1</v>
      </c>
      <c r="G5680">
        <f>INDEX(Seat!E:E,MATCH(SeatReservations!C5680,Seat!A:A,0))</f>
        <v>0</v>
      </c>
    </row>
    <row r="5681" spans="1:7" x14ac:dyDescent="0.25">
      <c r="A5681">
        <v>5680</v>
      </c>
      <c r="B5681">
        <v>482</v>
      </c>
      <c r="C5681">
        <v>1103</v>
      </c>
      <c r="D5681">
        <f>INDEX(Reservations[Hall (won''t be transferred to database)],MATCH(SeatReservations[[#This Row],[Reservation]],Reservations[Id],0))</f>
        <v>6</v>
      </c>
      <c r="E5681">
        <f>INDEX(Reservations[Screening],MATCH(SeatReservations[[#This Row],[Reservation]],Reservations[Id],0))</f>
        <v>831</v>
      </c>
      <c r="F5681">
        <f t="shared" si="88"/>
        <v>1</v>
      </c>
      <c r="G5681">
        <f>INDEX(Seat!E:E,MATCH(SeatReservations!C5681,Seat!A:A,0))</f>
        <v>0</v>
      </c>
    </row>
    <row r="5682" spans="1:7" x14ac:dyDescent="0.25">
      <c r="A5682">
        <v>5681</v>
      </c>
      <c r="B5682">
        <v>1709</v>
      </c>
      <c r="C5682">
        <v>1360</v>
      </c>
      <c r="D5682">
        <f>INDEX(Reservations[Hall (won''t be transferred to database)],MATCH(SeatReservations[[#This Row],[Reservation]],Reservations[Id],0))</f>
        <v>9</v>
      </c>
      <c r="E5682">
        <f>INDEX(Reservations[Screening],MATCH(SeatReservations[[#This Row],[Reservation]],Reservations[Id],0))</f>
        <v>262</v>
      </c>
      <c r="F5682">
        <f t="shared" si="88"/>
        <v>1</v>
      </c>
      <c r="G5682">
        <f>INDEX(Seat!E:E,MATCH(SeatReservations!C5682,Seat!A:A,0))</f>
        <v>0</v>
      </c>
    </row>
    <row r="5683" spans="1:7" x14ac:dyDescent="0.25">
      <c r="A5683">
        <v>5682</v>
      </c>
      <c r="B5683">
        <v>2565</v>
      </c>
      <c r="C5683">
        <v>1351</v>
      </c>
      <c r="D5683">
        <f>INDEX(Reservations[Hall (won''t be transferred to database)],MATCH(SeatReservations[[#This Row],[Reservation]],Reservations[Id],0))</f>
        <v>9</v>
      </c>
      <c r="E5683">
        <f>INDEX(Reservations[Screening],MATCH(SeatReservations[[#This Row],[Reservation]],Reservations[Id],0))</f>
        <v>835</v>
      </c>
      <c r="F5683">
        <f t="shared" si="88"/>
        <v>1</v>
      </c>
      <c r="G5683">
        <f>INDEX(Seat!E:E,MATCH(SeatReservations!C5683,Seat!A:A,0))</f>
        <v>0</v>
      </c>
    </row>
    <row r="5684" spans="1:7" x14ac:dyDescent="0.25">
      <c r="A5684">
        <v>5683</v>
      </c>
      <c r="B5684">
        <v>2392</v>
      </c>
      <c r="C5684">
        <v>1394</v>
      </c>
      <c r="D5684">
        <f>INDEX(Reservations[Hall (won''t be transferred to database)],MATCH(SeatReservations[[#This Row],[Reservation]],Reservations[Id],0))</f>
        <v>10</v>
      </c>
      <c r="E5684">
        <f>INDEX(Reservations[Screening],MATCH(SeatReservations[[#This Row],[Reservation]],Reservations[Id],0))</f>
        <v>823</v>
      </c>
      <c r="F5684">
        <f t="shared" si="88"/>
        <v>1</v>
      </c>
      <c r="G5684">
        <f>INDEX(Seat!E:E,MATCH(SeatReservations!C5684,Seat!A:A,0))</f>
        <v>0</v>
      </c>
    </row>
    <row r="5685" spans="1:7" x14ac:dyDescent="0.25">
      <c r="A5685">
        <v>5684</v>
      </c>
      <c r="B5685">
        <v>552</v>
      </c>
      <c r="C5685">
        <v>710</v>
      </c>
      <c r="D5685">
        <f>INDEX(Reservations[Hall (won''t be transferred to database)],MATCH(SeatReservations[[#This Row],[Reservation]],Reservations[Id],0))</f>
        <v>3</v>
      </c>
      <c r="E5685">
        <f>INDEX(Reservations[Screening],MATCH(SeatReservations[[#This Row],[Reservation]],Reservations[Id],0))</f>
        <v>612</v>
      </c>
      <c r="F5685">
        <f t="shared" si="88"/>
        <v>1</v>
      </c>
      <c r="G5685">
        <f>INDEX(Seat!E:E,MATCH(SeatReservations!C5685,Seat!A:A,0))</f>
        <v>0</v>
      </c>
    </row>
    <row r="5686" spans="1:7" x14ac:dyDescent="0.25">
      <c r="A5686">
        <v>5685</v>
      </c>
      <c r="B5686">
        <v>503</v>
      </c>
      <c r="C5686">
        <v>1381</v>
      </c>
      <c r="D5686">
        <f>INDEX(Reservations[Hall (won''t be transferred to database)],MATCH(SeatReservations[[#This Row],[Reservation]],Reservations[Id],0))</f>
        <v>10</v>
      </c>
      <c r="E5686">
        <f>INDEX(Reservations[Screening],MATCH(SeatReservations[[#This Row],[Reservation]],Reservations[Id],0))</f>
        <v>692</v>
      </c>
      <c r="F5686">
        <f t="shared" si="88"/>
        <v>2</v>
      </c>
      <c r="G5686">
        <f>INDEX(Seat!E:E,MATCH(SeatReservations!C5686,Seat!A:A,0))</f>
        <v>0</v>
      </c>
    </row>
    <row r="5687" spans="1:7" x14ac:dyDescent="0.25">
      <c r="A5687">
        <v>5686</v>
      </c>
      <c r="B5687">
        <v>1950</v>
      </c>
      <c r="C5687">
        <v>414</v>
      </c>
      <c r="D5687">
        <f>INDEX(Reservations[Hall (won''t be transferred to database)],MATCH(SeatReservations[[#This Row],[Reservation]],Reservations[Id],0))</f>
        <v>2</v>
      </c>
      <c r="E5687">
        <f>INDEX(Reservations[Screening],MATCH(SeatReservations[[#This Row],[Reservation]],Reservations[Id],0))</f>
        <v>230</v>
      </c>
      <c r="F5687">
        <f t="shared" si="88"/>
        <v>1</v>
      </c>
      <c r="G5687">
        <f>INDEX(Seat!E:E,MATCH(SeatReservations!C5687,Seat!A:A,0))</f>
        <v>0</v>
      </c>
    </row>
    <row r="5688" spans="1:7" x14ac:dyDescent="0.25">
      <c r="A5688">
        <v>5687</v>
      </c>
      <c r="B5688">
        <v>1532</v>
      </c>
      <c r="C5688">
        <v>109</v>
      </c>
      <c r="D5688">
        <f>INDEX(Reservations[Hall (won''t be transferred to database)],MATCH(SeatReservations[[#This Row],[Reservation]],Reservations[Id],0))</f>
        <v>1</v>
      </c>
      <c r="E5688">
        <f>INDEX(Reservations[Screening],MATCH(SeatReservations[[#This Row],[Reservation]],Reservations[Id],0))</f>
        <v>224</v>
      </c>
      <c r="F5688">
        <f t="shared" si="88"/>
        <v>1</v>
      </c>
      <c r="G5688">
        <f>INDEX(Seat!E:E,MATCH(SeatReservations!C5688,Seat!A:A,0))</f>
        <v>0</v>
      </c>
    </row>
    <row r="5689" spans="1:7" x14ac:dyDescent="0.25">
      <c r="A5689">
        <v>5688</v>
      </c>
      <c r="B5689">
        <v>366</v>
      </c>
      <c r="C5689">
        <v>1157</v>
      </c>
      <c r="D5689">
        <f>INDEX(Reservations[Hall (won''t be transferred to database)],MATCH(SeatReservations[[#This Row],[Reservation]],Reservations[Id],0))</f>
        <v>6</v>
      </c>
      <c r="E5689">
        <f>INDEX(Reservations[Screening],MATCH(SeatReservations[[#This Row],[Reservation]],Reservations[Id],0))</f>
        <v>646</v>
      </c>
      <c r="F5689">
        <f t="shared" si="88"/>
        <v>1</v>
      </c>
      <c r="G5689">
        <f>INDEX(Seat!E:E,MATCH(SeatReservations!C5689,Seat!A:A,0))</f>
        <v>0</v>
      </c>
    </row>
    <row r="5690" spans="1:7" x14ac:dyDescent="0.25">
      <c r="A5690">
        <v>5689</v>
      </c>
      <c r="B5690">
        <v>1533</v>
      </c>
      <c r="C5690">
        <v>1415</v>
      </c>
      <c r="D5690">
        <f>INDEX(Reservations[Hall (won''t be transferred to database)],MATCH(SeatReservations[[#This Row],[Reservation]],Reservations[Id],0))</f>
        <v>10</v>
      </c>
      <c r="E5690">
        <f>INDEX(Reservations[Screening],MATCH(SeatReservations[[#This Row],[Reservation]],Reservations[Id],0))</f>
        <v>207</v>
      </c>
      <c r="F5690">
        <f t="shared" si="88"/>
        <v>3</v>
      </c>
      <c r="G5690">
        <f>INDEX(Seat!E:E,MATCH(SeatReservations!C5690,Seat!A:A,0))</f>
        <v>0</v>
      </c>
    </row>
    <row r="5691" spans="1:7" x14ac:dyDescent="0.25">
      <c r="A5691">
        <v>5690</v>
      </c>
      <c r="B5691">
        <v>2872</v>
      </c>
      <c r="C5691">
        <v>1061</v>
      </c>
      <c r="D5691">
        <f>INDEX(Reservations[Hall (won''t be transferred to database)],MATCH(SeatReservations[[#This Row],[Reservation]],Reservations[Id],0))</f>
        <v>6</v>
      </c>
      <c r="E5691">
        <f>INDEX(Reservations[Screening],MATCH(SeatReservations[[#This Row],[Reservation]],Reservations[Id],0))</f>
        <v>831</v>
      </c>
      <c r="F5691">
        <f t="shared" si="88"/>
        <v>1</v>
      </c>
      <c r="G5691">
        <f>INDEX(Seat!E:E,MATCH(SeatReservations!C5691,Seat!A:A,0))</f>
        <v>0</v>
      </c>
    </row>
    <row r="5692" spans="1:7" x14ac:dyDescent="0.25">
      <c r="A5692">
        <v>5691</v>
      </c>
      <c r="B5692">
        <v>826</v>
      </c>
      <c r="C5692">
        <v>321</v>
      </c>
      <c r="D5692">
        <f>INDEX(Reservations[Hall (won''t be transferred to database)],MATCH(SeatReservations[[#This Row],[Reservation]],Reservations[Id],0))</f>
        <v>2</v>
      </c>
      <c r="E5692">
        <f>INDEX(Reservations[Screening],MATCH(SeatReservations[[#This Row],[Reservation]],Reservations[Id],0))</f>
        <v>638</v>
      </c>
      <c r="F5692">
        <f t="shared" si="88"/>
        <v>1</v>
      </c>
      <c r="G5692">
        <f>INDEX(Seat!E:E,MATCH(SeatReservations!C5692,Seat!A:A,0))</f>
        <v>0</v>
      </c>
    </row>
    <row r="5693" spans="1:7" x14ac:dyDescent="0.25">
      <c r="A5693">
        <v>5692</v>
      </c>
      <c r="B5693">
        <v>2989</v>
      </c>
      <c r="C5693">
        <v>1024</v>
      </c>
      <c r="D5693">
        <f>INDEX(Reservations[Hall (won''t be transferred to database)],MATCH(SeatReservations[[#This Row],[Reservation]],Reservations[Id],0))</f>
        <v>5</v>
      </c>
      <c r="E5693">
        <f>INDEX(Reservations[Screening],MATCH(SeatReservations[[#This Row],[Reservation]],Reservations[Id],0))</f>
        <v>770</v>
      </c>
      <c r="F5693">
        <f t="shared" si="88"/>
        <v>1</v>
      </c>
      <c r="G5693">
        <f>INDEX(Seat!E:E,MATCH(SeatReservations!C5693,Seat!A:A,0))</f>
        <v>0</v>
      </c>
    </row>
    <row r="5694" spans="1:7" x14ac:dyDescent="0.25">
      <c r="A5694">
        <v>5693</v>
      </c>
      <c r="B5694">
        <v>2806</v>
      </c>
      <c r="C5694">
        <v>3</v>
      </c>
      <c r="D5694">
        <f>INDEX(Reservations[Hall (won''t be transferred to database)],MATCH(SeatReservations[[#This Row],[Reservation]],Reservations[Id],0))</f>
        <v>1</v>
      </c>
      <c r="E5694">
        <f>INDEX(Reservations[Screening],MATCH(SeatReservations[[#This Row],[Reservation]],Reservations[Id],0))</f>
        <v>720</v>
      </c>
      <c r="F5694">
        <f t="shared" si="88"/>
        <v>1</v>
      </c>
      <c r="G5694">
        <f>INDEX(Seat!E:E,MATCH(SeatReservations!C5694,Seat!A:A,0))</f>
        <v>0</v>
      </c>
    </row>
    <row r="5695" spans="1:7" x14ac:dyDescent="0.25">
      <c r="A5695">
        <v>5694</v>
      </c>
      <c r="B5695">
        <v>1179</v>
      </c>
      <c r="C5695">
        <v>307</v>
      </c>
      <c r="D5695">
        <f>INDEX(Reservations[Hall (won''t be transferred to database)],MATCH(SeatReservations[[#This Row],[Reservation]],Reservations[Id],0))</f>
        <v>2</v>
      </c>
      <c r="E5695">
        <f>INDEX(Reservations[Screening],MATCH(SeatReservations[[#This Row],[Reservation]],Reservations[Id],0))</f>
        <v>146</v>
      </c>
      <c r="F5695">
        <f t="shared" si="88"/>
        <v>1</v>
      </c>
      <c r="G5695">
        <f>INDEX(Seat!E:E,MATCH(SeatReservations!C5695,Seat!A:A,0))</f>
        <v>0</v>
      </c>
    </row>
    <row r="5696" spans="1:7" x14ac:dyDescent="0.25">
      <c r="A5696">
        <v>5695</v>
      </c>
      <c r="B5696">
        <v>913</v>
      </c>
      <c r="C5696">
        <v>359</v>
      </c>
      <c r="D5696">
        <f>INDEX(Reservations[Hall (won''t be transferred to database)],MATCH(SeatReservations[[#This Row],[Reservation]],Reservations[Id],0))</f>
        <v>2</v>
      </c>
      <c r="E5696">
        <f>INDEX(Reservations[Screening],MATCH(SeatReservations[[#This Row],[Reservation]],Reservations[Id],0))</f>
        <v>837</v>
      </c>
      <c r="F5696">
        <f t="shared" si="88"/>
        <v>1</v>
      </c>
      <c r="G5696">
        <f>INDEX(Seat!E:E,MATCH(SeatReservations!C5696,Seat!A:A,0))</f>
        <v>0</v>
      </c>
    </row>
    <row r="5697" spans="1:7" x14ac:dyDescent="0.25">
      <c r="A5697">
        <v>5696</v>
      </c>
      <c r="B5697">
        <v>1299</v>
      </c>
      <c r="C5697">
        <v>526</v>
      </c>
      <c r="D5697">
        <f>INDEX(Reservations[Hall (won''t be transferred to database)],MATCH(SeatReservations[[#This Row],[Reservation]],Reservations[Id],0))</f>
        <v>3</v>
      </c>
      <c r="E5697">
        <f>INDEX(Reservations[Screening],MATCH(SeatReservations[[#This Row],[Reservation]],Reservations[Id],0))</f>
        <v>169</v>
      </c>
      <c r="F5697">
        <f t="shared" si="88"/>
        <v>1</v>
      </c>
      <c r="G5697">
        <f>INDEX(Seat!E:E,MATCH(SeatReservations!C5697,Seat!A:A,0))</f>
        <v>0</v>
      </c>
    </row>
    <row r="5698" spans="1:7" x14ac:dyDescent="0.25">
      <c r="A5698">
        <v>5697</v>
      </c>
      <c r="B5698">
        <v>1015</v>
      </c>
      <c r="C5698">
        <v>683</v>
      </c>
      <c r="D5698">
        <f>INDEX(Reservations[Hall (won''t be transferred to database)],MATCH(SeatReservations[[#This Row],[Reservation]],Reservations[Id],0))</f>
        <v>3</v>
      </c>
      <c r="E5698">
        <f>INDEX(Reservations[Screening],MATCH(SeatReservations[[#This Row],[Reservation]],Reservations[Id],0))</f>
        <v>151</v>
      </c>
      <c r="F5698">
        <f t="shared" ref="F5698:F5761" si="89">COUNTIFS($E$1:$E$15894,E5698,$C$1:$C$15894,C5698)</f>
        <v>1</v>
      </c>
      <c r="G5698">
        <f>INDEX(Seat!E:E,MATCH(SeatReservations!C5698,Seat!A:A,0))</f>
        <v>0</v>
      </c>
    </row>
    <row r="5699" spans="1:7" x14ac:dyDescent="0.25">
      <c r="A5699">
        <v>5698</v>
      </c>
      <c r="B5699">
        <v>851</v>
      </c>
      <c r="C5699">
        <v>238</v>
      </c>
      <c r="D5699">
        <f>INDEX(Reservations[Hall (won''t be transferred to database)],MATCH(SeatReservations[[#This Row],[Reservation]],Reservations[Id],0))</f>
        <v>1</v>
      </c>
      <c r="E5699">
        <f>INDEX(Reservations[Screening],MATCH(SeatReservations[[#This Row],[Reservation]],Reservations[Id],0))</f>
        <v>765</v>
      </c>
      <c r="F5699">
        <f t="shared" si="89"/>
        <v>1</v>
      </c>
      <c r="G5699">
        <f>INDEX(Seat!E:E,MATCH(SeatReservations!C5699,Seat!A:A,0))</f>
        <v>0</v>
      </c>
    </row>
    <row r="5700" spans="1:7" x14ac:dyDescent="0.25">
      <c r="A5700">
        <v>5699</v>
      </c>
      <c r="B5700">
        <v>793</v>
      </c>
      <c r="C5700">
        <v>1002</v>
      </c>
      <c r="D5700">
        <f>INDEX(Reservations[Hall (won''t be transferred to database)],MATCH(SeatReservations[[#This Row],[Reservation]],Reservations[Id],0))</f>
        <v>5</v>
      </c>
      <c r="E5700">
        <f>INDEX(Reservations[Screening],MATCH(SeatReservations[[#This Row],[Reservation]],Reservations[Id],0))</f>
        <v>764</v>
      </c>
      <c r="F5700">
        <f t="shared" si="89"/>
        <v>1</v>
      </c>
      <c r="G5700">
        <f>INDEX(Seat!E:E,MATCH(SeatReservations!C5700,Seat!A:A,0))</f>
        <v>0</v>
      </c>
    </row>
    <row r="5701" spans="1:7" x14ac:dyDescent="0.25">
      <c r="A5701">
        <v>5700</v>
      </c>
      <c r="B5701">
        <v>527</v>
      </c>
      <c r="C5701">
        <v>1347</v>
      </c>
      <c r="D5701">
        <f>INDEX(Reservations[Hall (won''t be transferred to database)],MATCH(SeatReservations[[#This Row],[Reservation]],Reservations[Id],0))</f>
        <v>9</v>
      </c>
      <c r="E5701">
        <f>INDEX(Reservations[Screening],MATCH(SeatReservations[[#This Row],[Reservation]],Reservations[Id],0))</f>
        <v>686</v>
      </c>
      <c r="F5701">
        <f t="shared" si="89"/>
        <v>1</v>
      </c>
      <c r="G5701">
        <f>INDEX(Seat!E:E,MATCH(SeatReservations!C5701,Seat!A:A,0))</f>
        <v>0</v>
      </c>
    </row>
    <row r="5702" spans="1:7" x14ac:dyDescent="0.25">
      <c r="A5702">
        <v>5701</v>
      </c>
      <c r="B5702">
        <v>674</v>
      </c>
      <c r="C5702">
        <v>414</v>
      </c>
      <c r="D5702">
        <f>INDEX(Reservations[Hall (won''t be transferred to database)],MATCH(SeatReservations[[#This Row],[Reservation]],Reservations[Id],0))</f>
        <v>2</v>
      </c>
      <c r="E5702">
        <f>INDEX(Reservations[Screening],MATCH(SeatReservations[[#This Row],[Reservation]],Reservations[Id],0))</f>
        <v>769</v>
      </c>
      <c r="F5702">
        <f t="shared" si="89"/>
        <v>1</v>
      </c>
      <c r="G5702">
        <f>INDEX(Seat!E:E,MATCH(SeatReservations!C5702,Seat!A:A,0))</f>
        <v>0</v>
      </c>
    </row>
    <row r="5703" spans="1:7" x14ac:dyDescent="0.25">
      <c r="A5703">
        <v>5702</v>
      </c>
      <c r="B5703">
        <v>2160</v>
      </c>
      <c r="C5703">
        <v>795</v>
      </c>
      <c r="D5703">
        <f>INDEX(Reservations[Hall (won''t be transferred to database)],MATCH(SeatReservations[[#This Row],[Reservation]],Reservations[Id],0))</f>
        <v>4</v>
      </c>
      <c r="E5703">
        <f>INDEX(Reservations[Screening],MATCH(SeatReservations[[#This Row],[Reservation]],Reservations[Id],0))</f>
        <v>800</v>
      </c>
      <c r="F5703">
        <f t="shared" si="89"/>
        <v>2</v>
      </c>
      <c r="G5703">
        <f>INDEX(Seat!E:E,MATCH(SeatReservations!C5703,Seat!A:A,0))</f>
        <v>0</v>
      </c>
    </row>
    <row r="5704" spans="1:7" x14ac:dyDescent="0.25">
      <c r="A5704">
        <v>5703</v>
      </c>
      <c r="B5704">
        <v>1089</v>
      </c>
      <c r="C5704">
        <v>70</v>
      </c>
      <c r="D5704">
        <f>INDEX(Reservations[Hall (won''t be transferred to database)],MATCH(SeatReservations[[#This Row],[Reservation]],Reservations[Id],0))</f>
        <v>1</v>
      </c>
      <c r="E5704">
        <f>INDEX(Reservations[Screening],MATCH(SeatReservations[[#This Row],[Reservation]],Reservations[Id],0))</f>
        <v>120</v>
      </c>
      <c r="F5704">
        <f t="shared" si="89"/>
        <v>1</v>
      </c>
      <c r="G5704">
        <f>INDEX(Seat!E:E,MATCH(SeatReservations!C5704,Seat!A:A,0))</f>
        <v>0</v>
      </c>
    </row>
    <row r="5705" spans="1:7" x14ac:dyDescent="0.25">
      <c r="A5705">
        <v>5704</v>
      </c>
      <c r="B5705">
        <v>123</v>
      </c>
      <c r="C5705">
        <v>982</v>
      </c>
      <c r="D5705">
        <f>INDEX(Reservations[Hall (won''t be transferred to database)],MATCH(SeatReservations[[#This Row],[Reservation]],Reservations[Id],0))</f>
        <v>5</v>
      </c>
      <c r="E5705">
        <f>INDEX(Reservations[Screening],MATCH(SeatReservations[[#This Row],[Reservation]],Reservations[Id],0))</f>
        <v>616</v>
      </c>
      <c r="F5705">
        <f t="shared" si="89"/>
        <v>1</v>
      </c>
      <c r="G5705">
        <f>INDEX(Seat!E:E,MATCH(SeatReservations!C5705,Seat!A:A,0))</f>
        <v>0</v>
      </c>
    </row>
    <row r="5706" spans="1:7" x14ac:dyDescent="0.25">
      <c r="A5706">
        <v>5705</v>
      </c>
      <c r="B5706">
        <v>42</v>
      </c>
      <c r="C5706">
        <v>1369</v>
      </c>
      <c r="D5706">
        <f>INDEX(Reservations[Hall (won''t be transferred to database)],MATCH(SeatReservations[[#This Row],[Reservation]],Reservations[Id],0))</f>
        <v>9</v>
      </c>
      <c r="E5706">
        <f>INDEX(Reservations[Screening],MATCH(SeatReservations[[#This Row],[Reservation]],Reservations[Id],0))</f>
        <v>670</v>
      </c>
      <c r="F5706">
        <f t="shared" si="89"/>
        <v>1</v>
      </c>
      <c r="G5706">
        <f>INDEX(Seat!E:E,MATCH(SeatReservations!C5706,Seat!A:A,0))</f>
        <v>0</v>
      </c>
    </row>
    <row r="5707" spans="1:7" x14ac:dyDescent="0.25">
      <c r="A5707">
        <v>5706</v>
      </c>
      <c r="B5707">
        <v>573</v>
      </c>
      <c r="C5707">
        <v>458</v>
      </c>
      <c r="D5707">
        <f>INDEX(Reservations[Hall (won''t be transferred to database)],MATCH(SeatReservations[[#This Row],[Reservation]],Reservations[Id],0))</f>
        <v>2</v>
      </c>
      <c r="E5707">
        <f>INDEX(Reservations[Screening],MATCH(SeatReservations[[#This Row],[Reservation]],Reservations[Id],0))</f>
        <v>669</v>
      </c>
      <c r="F5707">
        <f t="shared" si="89"/>
        <v>2</v>
      </c>
      <c r="G5707">
        <f>INDEX(Seat!E:E,MATCH(SeatReservations!C5707,Seat!A:A,0))</f>
        <v>0</v>
      </c>
    </row>
    <row r="5708" spans="1:7" x14ac:dyDescent="0.25">
      <c r="A5708">
        <v>5707</v>
      </c>
      <c r="B5708">
        <v>865</v>
      </c>
      <c r="C5708">
        <v>967</v>
      </c>
      <c r="D5708">
        <f>INDEX(Reservations[Hall (won''t be transferred to database)],MATCH(SeatReservations[[#This Row],[Reservation]],Reservations[Id],0))</f>
        <v>5</v>
      </c>
      <c r="E5708">
        <f>INDEX(Reservations[Screening],MATCH(SeatReservations[[#This Row],[Reservation]],Reservations[Id],0))</f>
        <v>651</v>
      </c>
      <c r="F5708">
        <f t="shared" si="89"/>
        <v>1</v>
      </c>
      <c r="G5708">
        <f>INDEX(Seat!E:E,MATCH(SeatReservations!C5708,Seat!A:A,0))</f>
        <v>0</v>
      </c>
    </row>
    <row r="5709" spans="1:7" x14ac:dyDescent="0.25">
      <c r="A5709">
        <v>5708</v>
      </c>
      <c r="B5709">
        <v>835</v>
      </c>
      <c r="C5709">
        <v>823</v>
      </c>
      <c r="D5709">
        <f>INDEX(Reservations[Hall (won''t be transferred to database)],MATCH(SeatReservations[[#This Row],[Reservation]],Reservations[Id],0))</f>
        <v>4</v>
      </c>
      <c r="E5709">
        <f>INDEX(Reservations[Screening],MATCH(SeatReservations[[#This Row],[Reservation]],Reservations[Id],0))</f>
        <v>798</v>
      </c>
      <c r="F5709">
        <f t="shared" si="89"/>
        <v>1</v>
      </c>
      <c r="G5709">
        <f>INDEX(Seat!E:E,MATCH(SeatReservations!C5709,Seat!A:A,0))</f>
        <v>0</v>
      </c>
    </row>
    <row r="5710" spans="1:7" x14ac:dyDescent="0.25">
      <c r="A5710">
        <v>5709</v>
      </c>
      <c r="B5710">
        <v>485</v>
      </c>
      <c r="C5710">
        <v>72</v>
      </c>
      <c r="D5710">
        <f>INDEX(Reservations[Hall (won''t be transferred to database)],MATCH(SeatReservations[[#This Row],[Reservation]],Reservations[Id],0))</f>
        <v>1</v>
      </c>
      <c r="E5710">
        <f>INDEX(Reservations[Screening],MATCH(SeatReservations[[#This Row],[Reservation]],Reservations[Id],0))</f>
        <v>773</v>
      </c>
      <c r="F5710">
        <f t="shared" si="89"/>
        <v>1</v>
      </c>
      <c r="G5710">
        <f>INDEX(Seat!E:E,MATCH(SeatReservations!C5710,Seat!A:A,0))</f>
        <v>0</v>
      </c>
    </row>
    <row r="5711" spans="1:7" x14ac:dyDescent="0.25">
      <c r="A5711">
        <v>5710</v>
      </c>
      <c r="B5711">
        <v>501</v>
      </c>
      <c r="C5711">
        <v>709</v>
      </c>
      <c r="D5711">
        <f>INDEX(Reservations[Hall (won''t be transferred to database)],MATCH(SeatReservations[[#This Row],[Reservation]],Reservations[Id],0))</f>
        <v>3</v>
      </c>
      <c r="E5711">
        <f>INDEX(Reservations[Screening],MATCH(SeatReservations[[#This Row],[Reservation]],Reservations[Id],0))</f>
        <v>723</v>
      </c>
      <c r="F5711">
        <f t="shared" si="89"/>
        <v>1</v>
      </c>
      <c r="G5711">
        <f>INDEX(Seat!E:E,MATCH(SeatReservations!C5711,Seat!A:A,0))</f>
        <v>0</v>
      </c>
    </row>
    <row r="5712" spans="1:7" x14ac:dyDescent="0.25">
      <c r="A5712">
        <v>5711</v>
      </c>
      <c r="B5712">
        <v>2529</v>
      </c>
      <c r="C5712">
        <v>1319</v>
      </c>
      <c r="D5712">
        <f>INDEX(Reservations[Hall (won''t be transferred to database)],MATCH(SeatReservations[[#This Row],[Reservation]],Reservations[Id],0))</f>
        <v>9</v>
      </c>
      <c r="E5712">
        <f>INDEX(Reservations[Screening],MATCH(SeatReservations[[#This Row],[Reservation]],Reservations[Id],0))</f>
        <v>811</v>
      </c>
      <c r="F5712">
        <f t="shared" si="89"/>
        <v>1</v>
      </c>
      <c r="G5712">
        <f>INDEX(Seat!E:E,MATCH(SeatReservations!C5712,Seat!A:A,0))</f>
        <v>0</v>
      </c>
    </row>
    <row r="5713" spans="1:7" x14ac:dyDescent="0.25">
      <c r="A5713">
        <v>5712</v>
      </c>
      <c r="B5713">
        <v>2630</v>
      </c>
      <c r="C5713">
        <v>1263</v>
      </c>
      <c r="D5713">
        <f>INDEX(Reservations[Hall (won''t be transferred to database)],MATCH(SeatReservations[[#This Row],[Reservation]],Reservations[Id],0))</f>
        <v>8</v>
      </c>
      <c r="E5713">
        <f>INDEX(Reservations[Screening],MATCH(SeatReservations[[#This Row],[Reservation]],Reservations[Id],0))</f>
        <v>614</v>
      </c>
      <c r="F5713">
        <f t="shared" si="89"/>
        <v>1</v>
      </c>
      <c r="G5713">
        <f>INDEX(Seat!E:E,MATCH(SeatReservations!C5713,Seat!A:A,0))</f>
        <v>0</v>
      </c>
    </row>
    <row r="5714" spans="1:7" x14ac:dyDescent="0.25">
      <c r="A5714">
        <v>5713</v>
      </c>
      <c r="B5714">
        <v>1162</v>
      </c>
      <c r="C5714">
        <v>495</v>
      </c>
      <c r="D5714">
        <f>INDEX(Reservations[Hall (won''t be transferred to database)],MATCH(SeatReservations[[#This Row],[Reservation]],Reservations[Id],0))</f>
        <v>3</v>
      </c>
      <c r="E5714">
        <f>INDEX(Reservations[Screening],MATCH(SeatReservations[[#This Row],[Reservation]],Reservations[Id],0))</f>
        <v>169</v>
      </c>
      <c r="F5714">
        <f t="shared" si="89"/>
        <v>1</v>
      </c>
      <c r="G5714">
        <f>INDEX(Seat!E:E,MATCH(SeatReservations!C5714,Seat!A:A,0))</f>
        <v>0</v>
      </c>
    </row>
    <row r="5715" spans="1:7" x14ac:dyDescent="0.25">
      <c r="A5715">
        <v>5714</v>
      </c>
      <c r="B5715">
        <v>11</v>
      </c>
      <c r="C5715">
        <v>1234</v>
      </c>
      <c r="D5715">
        <f>INDEX(Reservations[Hall (won''t be transferred to database)],MATCH(SeatReservations[[#This Row],[Reservation]],Reservations[Id],0))</f>
        <v>7</v>
      </c>
      <c r="E5715">
        <f>INDEX(Reservations[Screening],MATCH(SeatReservations[[#This Row],[Reservation]],Reservations[Id],0))</f>
        <v>801</v>
      </c>
      <c r="F5715">
        <f t="shared" si="89"/>
        <v>1</v>
      </c>
      <c r="G5715">
        <f>INDEX(Seat!E:E,MATCH(SeatReservations!C5715,Seat!A:A,0))</f>
        <v>0</v>
      </c>
    </row>
    <row r="5716" spans="1:7" x14ac:dyDescent="0.25">
      <c r="A5716">
        <v>5715</v>
      </c>
      <c r="B5716">
        <v>786</v>
      </c>
      <c r="C5716">
        <v>269</v>
      </c>
      <c r="D5716">
        <f>INDEX(Reservations[Hall (won''t be transferred to database)],MATCH(SeatReservations[[#This Row],[Reservation]],Reservations[Id],0))</f>
        <v>2</v>
      </c>
      <c r="E5716">
        <f>INDEX(Reservations[Screening],MATCH(SeatReservations[[#This Row],[Reservation]],Reservations[Id],0))</f>
        <v>638</v>
      </c>
      <c r="F5716">
        <f t="shared" si="89"/>
        <v>1</v>
      </c>
      <c r="G5716">
        <f>INDEX(Seat!E:E,MATCH(SeatReservations!C5716,Seat!A:A,0))</f>
        <v>0</v>
      </c>
    </row>
    <row r="5717" spans="1:7" x14ac:dyDescent="0.25">
      <c r="A5717">
        <v>5716</v>
      </c>
      <c r="B5717">
        <v>2656</v>
      </c>
      <c r="C5717">
        <v>1369</v>
      </c>
      <c r="D5717">
        <f>INDEX(Reservations[Hall (won''t be transferred to database)],MATCH(SeatReservations[[#This Row],[Reservation]],Reservations[Id],0))</f>
        <v>9</v>
      </c>
      <c r="E5717">
        <f>INDEX(Reservations[Screening],MATCH(SeatReservations[[#This Row],[Reservation]],Reservations[Id],0))</f>
        <v>690</v>
      </c>
      <c r="F5717">
        <f t="shared" si="89"/>
        <v>2</v>
      </c>
      <c r="G5717">
        <f>INDEX(Seat!E:E,MATCH(SeatReservations!C5717,Seat!A:A,0))</f>
        <v>0</v>
      </c>
    </row>
    <row r="5718" spans="1:7" x14ac:dyDescent="0.25">
      <c r="A5718">
        <v>5717</v>
      </c>
      <c r="B5718">
        <v>2194</v>
      </c>
      <c r="C5718">
        <v>1293</v>
      </c>
      <c r="D5718">
        <f>INDEX(Reservations[Hall (won''t be transferred to database)],MATCH(SeatReservations[[#This Row],[Reservation]],Reservations[Id],0))</f>
        <v>8</v>
      </c>
      <c r="E5718">
        <f>INDEX(Reservations[Screening],MATCH(SeatReservations[[#This Row],[Reservation]],Reservations[Id],0))</f>
        <v>633</v>
      </c>
      <c r="F5718">
        <f t="shared" si="89"/>
        <v>2</v>
      </c>
      <c r="G5718">
        <f>INDEX(Seat!E:E,MATCH(SeatReservations!C5718,Seat!A:A,0))</f>
        <v>0</v>
      </c>
    </row>
    <row r="5719" spans="1:7" x14ac:dyDescent="0.25">
      <c r="A5719">
        <v>5718</v>
      </c>
      <c r="B5719">
        <v>701</v>
      </c>
      <c r="C5719">
        <v>1033</v>
      </c>
      <c r="D5719">
        <f>INDEX(Reservations[Hall (won''t be transferred to database)],MATCH(SeatReservations[[#This Row],[Reservation]],Reservations[Id],0))</f>
        <v>5</v>
      </c>
      <c r="E5719">
        <f>INDEX(Reservations[Screening],MATCH(SeatReservations[[#This Row],[Reservation]],Reservations[Id],0))</f>
        <v>710</v>
      </c>
      <c r="F5719">
        <f t="shared" si="89"/>
        <v>1</v>
      </c>
      <c r="G5719">
        <f>INDEX(Seat!E:E,MATCH(SeatReservations!C5719,Seat!A:A,0))</f>
        <v>0</v>
      </c>
    </row>
    <row r="5720" spans="1:7" x14ac:dyDescent="0.25">
      <c r="A5720">
        <v>5719</v>
      </c>
      <c r="B5720">
        <v>1695</v>
      </c>
      <c r="C5720">
        <v>1389</v>
      </c>
      <c r="D5720">
        <f>INDEX(Reservations[Hall (won''t be transferred to database)],MATCH(SeatReservations[[#This Row],[Reservation]],Reservations[Id],0))</f>
        <v>10</v>
      </c>
      <c r="E5720">
        <f>INDEX(Reservations[Screening],MATCH(SeatReservations[[#This Row],[Reservation]],Reservations[Id],0))</f>
        <v>99</v>
      </c>
      <c r="F5720">
        <f t="shared" si="89"/>
        <v>1</v>
      </c>
      <c r="G5720">
        <f>INDEX(Seat!E:E,MATCH(SeatReservations!C5720,Seat!A:A,0))</f>
        <v>0</v>
      </c>
    </row>
    <row r="5721" spans="1:7" x14ac:dyDescent="0.25">
      <c r="A5721">
        <v>5720</v>
      </c>
      <c r="B5721">
        <v>2208</v>
      </c>
      <c r="C5721">
        <v>1269</v>
      </c>
      <c r="D5721">
        <f>INDEX(Reservations[Hall (won''t be transferred to database)],MATCH(SeatReservations[[#This Row],[Reservation]],Reservations[Id],0))</f>
        <v>8</v>
      </c>
      <c r="E5721">
        <f>INDEX(Reservations[Screening],MATCH(SeatReservations[[#This Row],[Reservation]],Reservations[Id],0))</f>
        <v>659</v>
      </c>
      <c r="F5721">
        <f t="shared" si="89"/>
        <v>1</v>
      </c>
      <c r="G5721">
        <f>INDEX(Seat!E:E,MATCH(SeatReservations!C5721,Seat!A:A,0))</f>
        <v>0</v>
      </c>
    </row>
    <row r="5722" spans="1:7" x14ac:dyDescent="0.25">
      <c r="A5722">
        <v>5721</v>
      </c>
      <c r="B5722">
        <v>2262</v>
      </c>
      <c r="C5722">
        <v>1081</v>
      </c>
      <c r="D5722">
        <f>INDEX(Reservations[Hall (won''t be transferred to database)],MATCH(SeatReservations[[#This Row],[Reservation]],Reservations[Id],0))</f>
        <v>6</v>
      </c>
      <c r="E5722">
        <f>INDEX(Reservations[Screening],MATCH(SeatReservations[[#This Row],[Reservation]],Reservations[Id],0))</f>
        <v>605</v>
      </c>
      <c r="F5722">
        <f t="shared" si="89"/>
        <v>1</v>
      </c>
      <c r="G5722">
        <f>INDEX(Seat!E:E,MATCH(SeatReservations!C5722,Seat!A:A,0))</f>
        <v>0</v>
      </c>
    </row>
    <row r="5723" spans="1:7" x14ac:dyDescent="0.25">
      <c r="A5723">
        <v>5722</v>
      </c>
      <c r="B5723">
        <v>53</v>
      </c>
      <c r="C5723">
        <v>803</v>
      </c>
      <c r="D5723">
        <f>INDEX(Reservations[Hall (won''t be transferred to database)],MATCH(SeatReservations[[#This Row],[Reservation]],Reservations[Id],0))</f>
        <v>4</v>
      </c>
      <c r="E5723">
        <f>INDEX(Reservations[Screening],MATCH(SeatReservations[[#This Row],[Reservation]],Reservations[Id],0))</f>
        <v>780</v>
      </c>
      <c r="F5723">
        <f t="shared" si="89"/>
        <v>1</v>
      </c>
      <c r="G5723">
        <f>INDEX(Seat!E:E,MATCH(SeatReservations!C5723,Seat!A:A,0))</f>
        <v>0</v>
      </c>
    </row>
    <row r="5724" spans="1:7" x14ac:dyDescent="0.25">
      <c r="A5724">
        <v>5723</v>
      </c>
      <c r="B5724">
        <v>843</v>
      </c>
      <c r="C5724">
        <v>809</v>
      </c>
      <c r="D5724">
        <f>INDEX(Reservations[Hall (won''t be transferred to database)],MATCH(SeatReservations[[#This Row],[Reservation]],Reservations[Id],0))</f>
        <v>4</v>
      </c>
      <c r="E5724">
        <f>INDEX(Reservations[Screening],MATCH(SeatReservations[[#This Row],[Reservation]],Reservations[Id],0))</f>
        <v>786</v>
      </c>
      <c r="F5724">
        <f t="shared" si="89"/>
        <v>2</v>
      </c>
      <c r="G5724">
        <f>INDEX(Seat!E:E,MATCH(SeatReservations!C5724,Seat!A:A,0))</f>
        <v>0</v>
      </c>
    </row>
    <row r="5725" spans="1:7" x14ac:dyDescent="0.25">
      <c r="A5725">
        <v>5724</v>
      </c>
      <c r="B5725">
        <v>261</v>
      </c>
      <c r="C5725">
        <v>1246</v>
      </c>
      <c r="D5725">
        <f>INDEX(Reservations[Hall (won''t be transferred to database)],MATCH(SeatReservations[[#This Row],[Reservation]],Reservations[Id],0))</f>
        <v>7</v>
      </c>
      <c r="E5725">
        <f>INDEX(Reservations[Screening],MATCH(SeatReservations[[#This Row],[Reservation]],Reservations[Id],0))</f>
        <v>706</v>
      </c>
      <c r="F5725">
        <f t="shared" si="89"/>
        <v>1</v>
      </c>
      <c r="G5725">
        <f>INDEX(Seat!E:E,MATCH(SeatReservations!C5725,Seat!A:A,0))</f>
        <v>0</v>
      </c>
    </row>
    <row r="5726" spans="1:7" x14ac:dyDescent="0.25">
      <c r="A5726">
        <v>5725</v>
      </c>
      <c r="B5726">
        <v>164</v>
      </c>
      <c r="C5726">
        <v>1346</v>
      </c>
      <c r="D5726">
        <f>INDEX(Reservations[Hall (won''t be transferred to database)],MATCH(SeatReservations[[#This Row],[Reservation]],Reservations[Id],0))</f>
        <v>9</v>
      </c>
      <c r="E5726">
        <f>INDEX(Reservations[Screening],MATCH(SeatReservations[[#This Row],[Reservation]],Reservations[Id],0))</f>
        <v>768</v>
      </c>
      <c r="F5726">
        <f t="shared" si="89"/>
        <v>1</v>
      </c>
      <c r="G5726">
        <f>INDEX(Seat!E:E,MATCH(SeatReservations!C5726,Seat!A:A,0))</f>
        <v>0</v>
      </c>
    </row>
    <row r="5727" spans="1:7" x14ac:dyDescent="0.25">
      <c r="A5727">
        <v>5726</v>
      </c>
      <c r="B5727">
        <v>409</v>
      </c>
      <c r="C5727">
        <v>1388</v>
      </c>
      <c r="D5727">
        <f>INDEX(Reservations[Hall (won''t be transferred to database)],MATCH(SeatReservations[[#This Row],[Reservation]],Reservations[Id],0))</f>
        <v>10</v>
      </c>
      <c r="E5727">
        <f>INDEX(Reservations[Screening],MATCH(SeatReservations[[#This Row],[Reservation]],Reservations[Id],0))</f>
        <v>729</v>
      </c>
      <c r="F5727">
        <f t="shared" si="89"/>
        <v>1</v>
      </c>
      <c r="G5727">
        <f>INDEX(Seat!E:E,MATCH(SeatReservations!C5727,Seat!A:A,0))</f>
        <v>0</v>
      </c>
    </row>
    <row r="5728" spans="1:7" x14ac:dyDescent="0.25">
      <c r="A5728">
        <v>5727</v>
      </c>
      <c r="B5728">
        <v>2746</v>
      </c>
      <c r="C5728">
        <v>1266</v>
      </c>
      <c r="D5728">
        <f>INDEX(Reservations[Hall (won''t be transferred to database)],MATCH(SeatReservations[[#This Row],[Reservation]],Reservations[Id],0))</f>
        <v>8</v>
      </c>
      <c r="E5728">
        <f>INDEX(Reservations[Screening],MATCH(SeatReservations[[#This Row],[Reservation]],Reservations[Id],0))</f>
        <v>614</v>
      </c>
      <c r="F5728">
        <f t="shared" si="89"/>
        <v>1</v>
      </c>
      <c r="G5728">
        <f>INDEX(Seat!E:E,MATCH(SeatReservations!C5728,Seat!A:A,0))</f>
        <v>0</v>
      </c>
    </row>
    <row r="5729" spans="1:7" x14ac:dyDescent="0.25">
      <c r="A5729">
        <v>5728</v>
      </c>
      <c r="B5729">
        <v>2316</v>
      </c>
      <c r="C5729">
        <v>1213</v>
      </c>
      <c r="D5729">
        <f>INDEX(Reservations[Hall (won''t be transferred to database)],MATCH(SeatReservations[[#This Row],[Reservation]],Reservations[Id],0))</f>
        <v>7</v>
      </c>
      <c r="E5729">
        <f>INDEX(Reservations[Screening],MATCH(SeatReservations[[#This Row],[Reservation]],Reservations[Id],0))</f>
        <v>819</v>
      </c>
      <c r="F5729">
        <f t="shared" si="89"/>
        <v>2</v>
      </c>
      <c r="G5729">
        <f>INDEX(Seat!E:E,MATCH(SeatReservations!C5729,Seat!A:A,0))</f>
        <v>0</v>
      </c>
    </row>
    <row r="5730" spans="1:7" x14ac:dyDescent="0.25">
      <c r="A5730">
        <v>5729</v>
      </c>
      <c r="B5730">
        <v>2228</v>
      </c>
      <c r="C5730">
        <v>1063</v>
      </c>
      <c r="D5730">
        <f>INDEX(Reservations[Hall (won''t be transferred to database)],MATCH(SeatReservations[[#This Row],[Reservation]],Reservations[Id],0))</f>
        <v>6</v>
      </c>
      <c r="E5730">
        <f>INDEX(Reservations[Screening],MATCH(SeatReservations[[#This Row],[Reservation]],Reservations[Id],0))</f>
        <v>607</v>
      </c>
      <c r="F5730">
        <f t="shared" si="89"/>
        <v>1</v>
      </c>
      <c r="G5730">
        <f>INDEX(Seat!E:E,MATCH(SeatReservations!C5730,Seat!A:A,0))</f>
        <v>0</v>
      </c>
    </row>
    <row r="5731" spans="1:7" x14ac:dyDescent="0.25">
      <c r="A5731">
        <v>5730</v>
      </c>
      <c r="B5731">
        <v>2773</v>
      </c>
      <c r="C5731">
        <v>1280</v>
      </c>
      <c r="D5731">
        <f>INDEX(Reservations[Hall (won''t be transferred to database)],MATCH(SeatReservations[[#This Row],[Reservation]],Reservations[Id],0))</f>
        <v>8</v>
      </c>
      <c r="E5731">
        <f>INDEX(Reservations[Screening],MATCH(SeatReservations[[#This Row],[Reservation]],Reservations[Id],0))</f>
        <v>841</v>
      </c>
      <c r="F5731">
        <f t="shared" si="89"/>
        <v>1</v>
      </c>
      <c r="G5731">
        <f>INDEX(Seat!E:E,MATCH(SeatReservations!C5731,Seat!A:A,0))</f>
        <v>0</v>
      </c>
    </row>
    <row r="5732" spans="1:7" x14ac:dyDescent="0.25">
      <c r="A5732">
        <v>5731</v>
      </c>
      <c r="B5732">
        <v>1229</v>
      </c>
      <c r="C5732">
        <v>46</v>
      </c>
      <c r="D5732">
        <f>INDEX(Reservations[Hall (won''t be transferred to database)],MATCH(SeatReservations[[#This Row],[Reservation]],Reservations[Id],0))</f>
        <v>1</v>
      </c>
      <c r="E5732">
        <f>INDEX(Reservations[Screening],MATCH(SeatReservations[[#This Row],[Reservation]],Reservations[Id],0))</f>
        <v>120</v>
      </c>
      <c r="F5732">
        <f t="shared" si="89"/>
        <v>1</v>
      </c>
      <c r="G5732">
        <f>INDEX(Seat!E:E,MATCH(SeatReservations!C5732,Seat!A:A,0))</f>
        <v>0</v>
      </c>
    </row>
    <row r="5733" spans="1:7" x14ac:dyDescent="0.25">
      <c r="A5733">
        <v>5732</v>
      </c>
      <c r="B5733">
        <v>530</v>
      </c>
      <c r="C5733">
        <v>1146</v>
      </c>
      <c r="D5733">
        <f>INDEX(Reservations[Hall (won''t be transferred to database)],MATCH(SeatReservations[[#This Row],[Reservation]],Reservations[Id],0))</f>
        <v>6</v>
      </c>
      <c r="E5733">
        <f>INDEX(Reservations[Screening],MATCH(SeatReservations[[#This Row],[Reservation]],Reservations[Id],0))</f>
        <v>658</v>
      </c>
      <c r="F5733">
        <f t="shared" si="89"/>
        <v>1</v>
      </c>
      <c r="G5733">
        <f>INDEX(Seat!E:E,MATCH(SeatReservations!C5733,Seat!A:A,0))</f>
        <v>0</v>
      </c>
    </row>
    <row r="5734" spans="1:7" x14ac:dyDescent="0.25">
      <c r="A5734">
        <v>5733</v>
      </c>
      <c r="B5734">
        <v>1219</v>
      </c>
      <c r="C5734">
        <v>968</v>
      </c>
      <c r="D5734">
        <f>INDEX(Reservations[Hall (won''t be transferred to database)],MATCH(SeatReservations[[#This Row],[Reservation]],Reservations[Id],0))</f>
        <v>5</v>
      </c>
      <c r="E5734">
        <f>INDEX(Reservations[Screening],MATCH(SeatReservations[[#This Row],[Reservation]],Reservations[Id],0))</f>
        <v>104</v>
      </c>
      <c r="F5734">
        <f t="shared" si="89"/>
        <v>1</v>
      </c>
      <c r="G5734">
        <f>INDEX(Seat!E:E,MATCH(SeatReservations!C5734,Seat!A:A,0))</f>
        <v>0</v>
      </c>
    </row>
    <row r="5735" spans="1:7" x14ac:dyDescent="0.25">
      <c r="A5735">
        <v>5734</v>
      </c>
      <c r="B5735">
        <v>86</v>
      </c>
      <c r="C5735">
        <v>11</v>
      </c>
      <c r="D5735">
        <f>INDEX(Reservations[Hall (won''t be transferred to database)],MATCH(SeatReservations[[#This Row],[Reservation]],Reservations[Id],0))</f>
        <v>1</v>
      </c>
      <c r="E5735">
        <f>INDEX(Reservations[Screening],MATCH(SeatReservations[[#This Row],[Reservation]],Reservations[Id],0))</f>
        <v>765</v>
      </c>
      <c r="F5735">
        <f t="shared" si="89"/>
        <v>1</v>
      </c>
      <c r="G5735">
        <f>INDEX(Seat!E:E,MATCH(SeatReservations!C5735,Seat!A:A,0))</f>
        <v>0</v>
      </c>
    </row>
    <row r="5736" spans="1:7" x14ac:dyDescent="0.25">
      <c r="A5736">
        <v>5735</v>
      </c>
      <c r="B5736">
        <v>285</v>
      </c>
      <c r="C5736">
        <v>229</v>
      </c>
      <c r="D5736">
        <f>INDEX(Reservations[Hall (won''t be transferred to database)],MATCH(SeatReservations[[#This Row],[Reservation]],Reservations[Id],0))</f>
        <v>1</v>
      </c>
      <c r="E5736">
        <f>INDEX(Reservations[Screening],MATCH(SeatReservations[[#This Row],[Reservation]],Reservations[Id],0))</f>
        <v>743</v>
      </c>
      <c r="F5736">
        <f t="shared" si="89"/>
        <v>1</v>
      </c>
      <c r="G5736">
        <f>INDEX(Seat!E:E,MATCH(SeatReservations!C5736,Seat!A:A,0))</f>
        <v>0</v>
      </c>
    </row>
    <row r="5737" spans="1:7" x14ac:dyDescent="0.25">
      <c r="A5737">
        <v>5736</v>
      </c>
      <c r="B5737">
        <v>633</v>
      </c>
      <c r="C5737">
        <v>404</v>
      </c>
      <c r="D5737">
        <f>INDEX(Reservations[Hall (won''t be transferred to database)],MATCH(SeatReservations[[#This Row],[Reservation]],Reservations[Id],0))</f>
        <v>2</v>
      </c>
      <c r="E5737">
        <f>INDEX(Reservations[Screening],MATCH(SeatReservations[[#This Row],[Reservation]],Reservations[Id],0))</f>
        <v>816</v>
      </c>
      <c r="F5737">
        <f t="shared" si="89"/>
        <v>1</v>
      </c>
      <c r="G5737">
        <f>INDEX(Seat!E:E,MATCH(SeatReservations!C5737,Seat!A:A,0))</f>
        <v>0</v>
      </c>
    </row>
    <row r="5738" spans="1:7" x14ac:dyDescent="0.25">
      <c r="A5738">
        <v>5737</v>
      </c>
      <c r="B5738">
        <v>1137</v>
      </c>
      <c r="C5738">
        <v>1407</v>
      </c>
      <c r="D5738">
        <f>INDEX(Reservations[Hall (won''t be transferred to database)],MATCH(SeatReservations[[#This Row],[Reservation]],Reservations[Id],0))</f>
        <v>10</v>
      </c>
      <c r="E5738">
        <f>INDEX(Reservations[Screening],MATCH(SeatReservations[[#This Row],[Reservation]],Reservations[Id],0))</f>
        <v>246</v>
      </c>
      <c r="F5738">
        <f t="shared" si="89"/>
        <v>1</v>
      </c>
      <c r="G5738">
        <f>INDEX(Seat!E:E,MATCH(SeatReservations!C5738,Seat!A:A,0))</f>
        <v>0</v>
      </c>
    </row>
    <row r="5739" spans="1:7" x14ac:dyDescent="0.25">
      <c r="A5739">
        <v>5738</v>
      </c>
      <c r="B5739">
        <v>2558</v>
      </c>
      <c r="C5739">
        <v>712</v>
      </c>
      <c r="D5739">
        <f>INDEX(Reservations[Hall (won''t be transferred to database)],MATCH(SeatReservations[[#This Row],[Reservation]],Reservations[Id],0))</f>
        <v>3</v>
      </c>
      <c r="E5739">
        <f>INDEX(Reservations[Screening],MATCH(SeatReservations[[#This Row],[Reservation]],Reservations[Id],0))</f>
        <v>712</v>
      </c>
      <c r="F5739">
        <f t="shared" si="89"/>
        <v>1</v>
      </c>
      <c r="G5739">
        <f>INDEX(Seat!E:E,MATCH(SeatReservations!C5739,Seat!A:A,0))</f>
        <v>0</v>
      </c>
    </row>
    <row r="5740" spans="1:7" x14ac:dyDescent="0.25">
      <c r="A5740">
        <v>5739</v>
      </c>
      <c r="B5740">
        <v>2554</v>
      </c>
      <c r="C5740">
        <v>810</v>
      </c>
      <c r="D5740">
        <f>INDEX(Reservations[Hall (won''t be transferred to database)],MATCH(SeatReservations[[#This Row],[Reservation]],Reservations[Id],0))</f>
        <v>4</v>
      </c>
      <c r="E5740">
        <f>INDEX(Reservations[Screening],MATCH(SeatReservations[[#This Row],[Reservation]],Reservations[Id],0))</f>
        <v>780</v>
      </c>
      <c r="F5740">
        <f t="shared" si="89"/>
        <v>1</v>
      </c>
      <c r="G5740">
        <f>INDEX(Seat!E:E,MATCH(SeatReservations!C5740,Seat!A:A,0))</f>
        <v>0</v>
      </c>
    </row>
    <row r="5741" spans="1:7" x14ac:dyDescent="0.25">
      <c r="A5741">
        <v>5740</v>
      </c>
      <c r="B5741">
        <v>2462</v>
      </c>
      <c r="C5741">
        <v>73</v>
      </c>
      <c r="D5741">
        <f>INDEX(Reservations[Hall (won''t be transferred to database)],MATCH(SeatReservations[[#This Row],[Reservation]],Reservations[Id],0))</f>
        <v>1</v>
      </c>
      <c r="E5741">
        <f>INDEX(Reservations[Screening],MATCH(SeatReservations[[#This Row],[Reservation]],Reservations[Id],0))</f>
        <v>790</v>
      </c>
      <c r="F5741">
        <f t="shared" si="89"/>
        <v>1</v>
      </c>
      <c r="G5741">
        <f>INDEX(Seat!E:E,MATCH(SeatReservations!C5741,Seat!A:A,0))</f>
        <v>0</v>
      </c>
    </row>
    <row r="5742" spans="1:7" x14ac:dyDescent="0.25">
      <c r="A5742">
        <v>5741</v>
      </c>
      <c r="B5742">
        <v>1642</v>
      </c>
      <c r="C5742">
        <v>1327</v>
      </c>
      <c r="D5742">
        <f>INDEX(Reservations[Hall (won''t be transferred to database)],MATCH(SeatReservations[[#This Row],[Reservation]],Reservations[Id],0))</f>
        <v>9</v>
      </c>
      <c r="E5742">
        <f>INDEX(Reservations[Screening],MATCH(SeatReservations[[#This Row],[Reservation]],Reservations[Id],0))</f>
        <v>83</v>
      </c>
      <c r="F5742">
        <f t="shared" si="89"/>
        <v>1</v>
      </c>
      <c r="G5742">
        <f>INDEX(Seat!E:E,MATCH(SeatReservations!C5742,Seat!A:A,0))</f>
        <v>0</v>
      </c>
    </row>
    <row r="5743" spans="1:7" x14ac:dyDescent="0.25">
      <c r="A5743">
        <v>5742</v>
      </c>
      <c r="B5743">
        <v>504</v>
      </c>
      <c r="C5743">
        <v>1367</v>
      </c>
      <c r="D5743">
        <f>INDEX(Reservations[Hall (won''t be transferred to database)],MATCH(SeatReservations[[#This Row],[Reservation]],Reservations[Id],0))</f>
        <v>9</v>
      </c>
      <c r="E5743">
        <f>INDEX(Reservations[Screening],MATCH(SeatReservations[[#This Row],[Reservation]],Reservations[Id],0))</f>
        <v>783</v>
      </c>
      <c r="F5743">
        <f t="shared" si="89"/>
        <v>2</v>
      </c>
      <c r="G5743">
        <f>INDEX(Seat!E:E,MATCH(SeatReservations!C5743,Seat!A:A,0))</f>
        <v>0</v>
      </c>
    </row>
    <row r="5744" spans="1:7" x14ac:dyDescent="0.25">
      <c r="A5744">
        <v>5743</v>
      </c>
      <c r="B5744">
        <v>2692</v>
      </c>
      <c r="C5744">
        <v>1304</v>
      </c>
      <c r="D5744">
        <f>INDEX(Reservations[Hall (won''t be transferred to database)],MATCH(SeatReservations[[#This Row],[Reservation]],Reservations[Id],0))</f>
        <v>8</v>
      </c>
      <c r="E5744">
        <f>INDEX(Reservations[Screening],MATCH(SeatReservations[[#This Row],[Reservation]],Reservations[Id],0))</f>
        <v>603</v>
      </c>
      <c r="F5744">
        <f t="shared" si="89"/>
        <v>1</v>
      </c>
      <c r="G5744">
        <f>INDEX(Seat!E:E,MATCH(SeatReservations!C5744,Seat!A:A,0))</f>
        <v>0</v>
      </c>
    </row>
    <row r="5745" spans="1:7" x14ac:dyDescent="0.25">
      <c r="A5745">
        <v>5744</v>
      </c>
      <c r="B5745">
        <v>2512</v>
      </c>
      <c r="C5745">
        <v>1019</v>
      </c>
      <c r="D5745">
        <f>INDEX(Reservations[Hall (won''t be transferred to database)],MATCH(SeatReservations[[#This Row],[Reservation]],Reservations[Id],0))</f>
        <v>5</v>
      </c>
      <c r="E5745">
        <f>INDEX(Reservations[Screening],MATCH(SeatReservations[[#This Row],[Reservation]],Reservations[Id],0))</f>
        <v>838</v>
      </c>
      <c r="F5745">
        <f t="shared" si="89"/>
        <v>2</v>
      </c>
      <c r="G5745">
        <f>INDEX(Seat!E:E,MATCH(SeatReservations!C5745,Seat!A:A,0))</f>
        <v>0</v>
      </c>
    </row>
    <row r="5746" spans="1:7" x14ac:dyDescent="0.25">
      <c r="A5746">
        <v>5745</v>
      </c>
      <c r="B5746">
        <v>1862</v>
      </c>
      <c r="C5746">
        <v>1428</v>
      </c>
      <c r="D5746">
        <f>INDEX(Reservations[Hall (won''t be transferred to database)],MATCH(SeatReservations[[#This Row],[Reservation]],Reservations[Id],0))</f>
        <v>10</v>
      </c>
      <c r="E5746">
        <f>INDEX(Reservations[Screening],MATCH(SeatReservations[[#This Row],[Reservation]],Reservations[Id],0))</f>
        <v>271</v>
      </c>
      <c r="F5746">
        <f t="shared" si="89"/>
        <v>1</v>
      </c>
      <c r="G5746">
        <f>INDEX(Seat!E:E,MATCH(SeatReservations!C5746,Seat!A:A,0))</f>
        <v>0</v>
      </c>
    </row>
    <row r="5747" spans="1:7" x14ac:dyDescent="0.25">
      <c r="A5747">
        <v>5746</v>
      </c>
      <c r="B5747">
        <v>691</v>
      </c>
      <c r="C5747">
        <v>1344</v>
      </c>
      <c r="D5747">
        <f>INDEX(Reservations[Hall (won''t be transferred to database)],MATCH(SeatReservations[[#This Row],[Reservation]],Reservations[Id],0))</f>
        <v>9</v>
      </c>
      <c r="E5747">
        <f>INDEX(Reservations[Screening],MATCH(SeatReservations[[#This Row],[Reservation]],Reservations[Id],0))</f>
        <v>795</v>
      </c>
      <c r="F5747">
        <f t="shared" si="89"/>
        <v>1</v>
      </c>
      <c r="G5747">
        <f>INDEX(Seat!E:E,MATCH(SeatReservations!C5747,Seat!A:A,0))</f>
        <v>0</v>
      </c>
    </row>
    <row r="5748" spans="1:7" x14ac:dyDescent="0.25">
      <c r="A5748">
        <v>5747</v>
      </c>
      <c r="B5748">
        <v>2741</v>
      </c>
      <c r="C5748">
        <v>1403</v>
      </c>
      <c r="D5748">
        <f>INDEX(Reservations[Hall (won''t be transferred to database)],MATCH(SeatReservations[[#This Row],[Reservation]],Reservations[Id],0))</f>
        <v>10</v>
      </c>
      <c r="E5748">
        <f>INDEX(Reservations[Screening],MATCH(SeatReservations[[#This Row],[Reservation]],Reservations[Id],0))</f>
        <v>676</v>
      </c>
      <c r="F5748">
        <f t="shared" si="89"/>
        <v>2</v>
      </c>
      <c r="G5748">
        <f>INDEX(Seat!E:E,MATCH(SeatReservations!C5748,Seat!A:A,0))</f>
        <v>0</v>
      </c>
    </row>
    <row r="5749" spans="1:7" x14ac:dyDescent="0.25">
      <c r="A5749">
        <v>5748</v>
      </c>
      <c r="B5749">
        <v>2570</v>
      </c>
      <c r="C5749">
        <v>1153</v>
      </c>
      <c r="D5749">
        <f>INDEX(Reservations[Hall (won''t be transferred to database)],MATCH(SeatReservations[[#This Row],[Reservation]],Reservations[Id],0))</f>
        <v>6</v>
      </c>
      <c r="E5749">
        <f>INDEX(Reservations[Screening],MATCH(SeatReservations[[#This Row],[Reservation]],Reservations[Id],0))</f>
        <v>716</v>
      </c>
      <c r="F5749">
        <f t="shared" si="89"/>
        <v>1</v>
      </c>
      <c r="G5749">
        <f>INDEX(Seat!E:E,MATCH(SeatReservations!C5749,Seat!A:A,0))</f>
        <v>0</v>
      </c>
    </row>
    <row r="5750" spans="1:7" x14ac:dyDescent="0.25">
      <c r="A5750">
        <v>5749</v>
      </c>
      <c r="B5750">
        <v>499</v>
      </c>
      <c r="C5750">
        <v>1389</v>
      </c>
      <c r="D5750">
        <f>INDEX(Reservations[Hall (won''t be transferred to database)],MATCH(SeatReservations[[#This Row],[Reservation]],Reservations[Id],0))</f>
        <v>10</v>
      </c>
      <c r="E5750">
        <f>INDEX(Reservations[Screening],MATCH(SeatReservations[[#This Row],[Reservation]],Reservations[Id],0))</f>
        <v>682</v>
      </c>
      <c r="F5750">
        <f t="shared" si="89"/>
        <v>2</v>
      </c>
      <c r="G5750">
        <f>INDEX(Seat!E:E,MATCH(SeatReservations!C5750,Seat!A:A,0))</f>
        <v>0</v>
      </c>
    </row>
    <row r="5751" spans="1:7" x14ac:dyDescent="0.25">
      <c r="A5751">
        <v>5750</v>
      </c>
      <c r="B5751">
        <v>483</v>
      </c>
      <c r="C5751">
        <v>1304</v>
      </c>
      <c r="D5751">
        <f>INDEX(Reservations[Hall (won''t be transferred to database)],MATCH(SeatReservations[[#This Row],[Reservation]],Reservations[Id],0))</f>
        <v>8</v>
      </c>
      <c r="E5751">
        <f>INDEX(Reservations[Screening],MATCH(SeatReservations[[#This Row],[Reservation]],Reservations[Id],0))</f>
        <v>820</v>
      </c>
      <c r="F5751">
        <f t="shared" si="89"/>
        <v>1</v>
      </c>
      <c r="G5751">
        <f>INDEX(Seat!E:E,MATCH(SeatReservations!C5751,Seat!A:A,0))</f>
        <v>0</v>
      </c>
    </row>
    <row r="5752" spans="1:7" x14ac:dyDescent="0.25">
      <c r="A5752">
        <v>5751</v>
      </c>
      <c r="B5752">
        <v>2626</v>
      </c>
      <c r="C5752">
        <v>245</v>
      </c>
      <c r="D5752">
        <f>INDEX(Reservations[Hall (won''t be transferred to database)],MATCH(SeatReservations[[#This Row],[Reservation]],Reservations[Id],0))</f>
        <v>2</v>
      </c>
      <c r="E5752">
        <f>INDEX(Reservations[Screening],MATCH(SeatReservations[[#This Row],[Reservation]],Reservations[Id],0))</f>
        <v>623</v>
      </c>
      <c r="F5752">
        <f t="shared" si="89"/>
        <v>1</v>
      </c>
      <c r="G5752">
        <f>INDEX(Seat!E:E,MATCH(SeatReservations!C5752,Seat!A:A,0))</f>
        <v>0</v>
      </c>
    </row>
    <row r="5753" spans="1:7" x14ac:dyDescent="0.25">
      <c r="A5753">
        <v>5752</v>
      </c>
      <c r="B5753">
        <v>951</v>
      </c>
      <c r="C5753">
        <v>766</v>
      </c>
      <c r="D5753">
        <f>INDEX(Reservations[Hall (won''t be transferred to database)],MATCH(SeatReservations[[#This Row],[Reservation]],Reservations[Id],0))</f>
        <v>4</v>
      </c>
      <c r="E5753">
        <f>INDEX(Reservations[Screening],MATCH(SeatReservations[[#This Row],[Reservation]],Reservations[Id],0))</f>
        <v>717</v>
      </c>
      <c r="F5753">
        <f t="shared" si="89"/>
        <v>1</v>
      </c>
      <c r="G5753">
        <f>INDEX(Seat!E:E,MATCH(SeatReservations!C5753,Seat!A:A,0))</f>
        <v>0</v>
      </c>
    </row>
    <row r="5754" spans="1:7" x14ac:dyDescent="0.25">
      <c r="A5754">
        <v>5753</v>
      </c>
      <c r="B5754">
        <v>549</v>
      </c>
      <c r="C5754">
        <v>736</v>
      </c>
      <c r="D5754">
        <f>INDEX(Reservations[Hall (won''t be transferred to database)],MATCH(SeatReservations[[#This Row],[Reservation]],Reservations[Id],0))</f>
        <v>4</v>
      </c>
      <c r="E5754">
        <f>INDEX(Reservations[Screening],MATCH(SeatReservations[[#This Row],[Reservation]],Reservations[Id],0))</f>
        <v>803</v>
      </c>
      <c r="F5754">
        <f t="shared" si="89"/>
        <v>1</v>
      </c>
      <c r="G5754">
        <f>INDEX(Seat!E:E,MATCH(SeatReservations!C5754,Seat!A:A,0))</f>
        <v>0</v>
      </c>
    </row>
    <row r="5755" spans="1:7" x14ac:dyDescent="0.25">
      <c r="A5755">
        <v>5754</v>
      </c>
      <c r="B5755">
        <v>595</v>
      </c>
      <c r="C5755">
        <v>64</v>
      </c>
      <c r="D5755">
        <f>INDEX(Reservations[Hall (won''t be transferred to database)],MATCH(SeatReservations[[#This Row],[Reservation]],Reservations[Id],0))</f>
        <v>1</v>
      </c>
      <c r="E5755">
        <f>INDEX(Reservations[Screening],MATCH(SeatReservations[[#This Row],[Reservation]],Reservations[Id],0))</f>
        <v>772</v>
      </c>
      <c r="F5755">
        <f t="shared" si="89"/>
        <v>1</v>
      </c>
      <c r="G5755">
        <f>INDEX(Seat!E:E,MATCH(SeatReservations!C5755,Seat!A:A,0))</f>
        <v>0</v>
      </c>
    </row>
    <row r="5756" spans="1:7" x14ac:dyDescent="0.25">
      <c r="A5756">
        <v>5755</v>
      </c>
      <c r="B5756">
        <v>1883</v>
      </c>
      <c r="C5756">
        <v>65</v>
      </c>
      <c r="D5756">
        <f>INDEX(Reservations[Hall (won''t be transferred to database)],MATCH(SeatReservations[[#This Row],[Reservation]],Reservations[Id],0))</f>
        <v>1</v>
      </c>
      <c r="E5756">
        <f>INDEX(Reservations[Screening],MATCH(SeatReservations[[#This Row],[Reservation]],Reservations[Id],0))</f>
        <v>175</v>
      </c>
      <c r="F5756">
        <f t="shared" si="89"/>
        <v>1</v>
      </c>
      <c r="G5756">
        <f>INDEX(Seat!E:E,MATCH(SeatReservations!C5756,Seat!A:A,0))</f>
        <v>0</v>
      </c>
    </row>
    <row r="5757" spans="1:7" x14ac:dyDescent="0.25">
      <c r="A5757">
        <v>5756</v>
      </c>
      <c r="B5757">
        <v>800</v>
      </c>
      <c r="C5757">
        <v>1318</v>
      </c>
      <c r="D5757">
        <f>INDEX(Reservations[Hall (won''t be transferred to database)],MATCH(SeatReservations[[#This Row],[Reservation]],Reservations[Id],0))</f>
        <v>9</v>
      </c>
      <c r="E5757">
        <f>INDEX(Reservations[Screening],MATCH(SeatReservations[[#This Row],[Reservation]],Reservations[Id],0))</f>
        <v>811</v>
      </c>
      <c r="F5757">
        <f t="shared" si="89"/>
        <v>1</v>
      </c>
      <c r="G5757">
        <f>INDEX(Seat!E:E,MATCH(SeatReservations!C5757,Seat!A:A,0))</f>
        <v>0</v>
      </c>
    </row>
    <row r="5758" spans="1:7" x14ac:dyDescent="0.25">
      <c r="A5758">
        <v>5757</v>
      </c>
      <c r="B5758">
        <v>117</v>
      </c>
      <c r="C5758">
        <v>1371</v>
      </c>
      <c r="D5758">
        <f>INDEX(Reservations[Hall (won''t be transferred to database)],MATCH(SeatReservations[[#This Row],[Reservation]],Reservations[Id],0))</f>
        <v>9</v>
      </c>
      <c r="E5758">
        <f>INDEX(Reservations[Screening],MATCH(SeatReservations[[#This Row],[Reservation]],Reservations[Id],0))</f>
        <v>611</v>
      </c>
      <c r="F5758">
        <f t="shared" si="89"/>
        <v>2</v>
      </c>
      <c r="G5758">
        <f>INDEX(Seat!E:E,MATCH(SeatReservations!C5758,Seat!A:A,0))</f>
        <v>0</v>
      </c>
    </row>
    <row r="5759" spans="1:7" x14ac:dyDescent="0.25">
      <c r="A5759">
        <v>5758</v>
      </c>
      <c r="B5759">
        <v>1536</v>
      </c>
      <c r="C5759">
        <v>1328</v>
      </c>
      <c r="D5759">
        <f>INDEX(Reservations[Hall (won''t be transferred to database)],MATCH(SeatReservations[[#This Row],[Reservation]],Reservations[Id],0))</f>
        <v>9</v>
      </c>
      <c r="E5759">
        <f>INDEX(Reservations[Screening],MATCH(SeatReservations[[#This Row],[Reservation]],Reservations[Id],0))</f>
        <v>199</v>
      </c>
      <c r="F5759">
        <f t="shared" si="89"/>
        <v>2</v>
      </c>
      <c r="G5759">
        <f>INDEX(Seat!E:E,MATCH(SeatReservations!C5759,Seat!A:A,0))</f>
        <v>0</v>
      </c>
    </row>
    <row r="5760" spans="1:7" x14ac:dyDescent="0.25">
      <c r="A5760">
        <v>5759</v>
      </c>
      <c r="B5760">
        <v>345</v>
      </c>
      <c r="C5760">
        <v>1408</v>
      </c>
      <c r="D5760">
        <f>INDEX(Reservations[Hall (won''t be transferred to database)],MATCH(SeatReservations[[#This Row],[Reservation]],Reservations[Id],0))</f>
        <v>10</v>
      </c>
      <c r="E5760">
        <f>INDEX(Reservations[Screening],MATCH(SeatReservations[[#This Row],[Reservation]],Reservations[Id],0))</f>
        <v>662</v>
      </c>
      <c r="F5760">
        <f t="shared" si="89"/>
        <v>1</v>
      </c>
      <c r="G5760">
        <f>INDEX(Seat!E:E,MATCH(SeatReservations!C5760,Seat!A:A,0))</f>
        <v>0</v>
      </c>
    </row>
    <row r="5761" spans="1:7" x14ac:dyDescent="0.25">
      <c r="A5761">
        <v>5760</v>
      </c>
      <c r="B5761">
        <v>2453</v>
      </c>
      <c r="C5761">
        <v>400</v>
      </c>
      <c r="D5761">
        <f>INDEX(Reservations[Hall (won''t be transferred to database)],MATCH(SeatReservations[[#This Row],[Reservation]],Reservations[Id],0))</f>
        <v>2</v>
      </c>
      <c r="E5761">
        <f>INDEX(Reservations[Screening],MATCH(SeatReservations[[#This Row],[Reservation]],Reservations[Id],0))</f>
        <v>628</v>
      </c>
      <c r="F5761">
        <f t="shared" si="89"/>
        <v>1</v>
      </c>
      <c r="G5761">
        <f>INDEX(Seat!E:E,MATCH(SeatReservations!C5761,Seat!A:A,0))</f>
        <v>0</v>
      </c>
    </row>
    <row r="5762" spans="1:7" x14ac:dyDescent="0.25">
      <c r="A5762">
        <v>5761</v>
      </c>
      <c r="B5762">
        <v>1477</v>
      </c>
      <c r="C5762">
        <v>1148</v>
      </c>
      <c r="D5762">
        <f>INDEX(Reservations[Hall (won''t be transferred to database)],MATCH(SeatReservations[[#This Row],[Reservation]],Reservations[Id],0))</f>
        <v>6</v>
      </c>
      <c r="E5762">
        <f>INDEX(Reservations[Screening],MATCH(SeatReservations[[#This Row],[Reservation]],Reservations[Id],0))</f>
        <v>44</v>
      </c>
      <c r="F5762">
        <f t="shared" ref="F5762:F5825" si="90">COUNTIFS($E$1:$E$15894,E5762,$C$1:$C$15894,C5762)</f>
        <v>1</v>
      </c>
      <c r="G5762">
        <f>INDEX(Seat!E:E,MATCH(SeatReservations!C5762,Seat!A:A,0))</f>
        <v>0</v>
      </c>
    </row>
    <row r="5763" spans="1:7" x14ac:dyDescent="0.25">
      <c r="A5763">
        <v>5762</v>
      </c>
      <c r="B5763">
        <v>1342</v>
      </c>
      <c r="C5763">
        <v>527</v>
      </c>
      <c r="D5763">
        <f>INDEX(Reservations[Hall (won''t be transferred to database)],MATCH(SeatReservations[[#This Row],[Reservation]],Reservations[Id],0))</f>
        <v>3</v>
      </c>
      <c r="E5763">
        <f>INDEX(Reservations[Screening],MATCH(SeatReservations[[#This Row],[Reservation]],Reservations[Id],0))</f>
        <v>132</v>
      </c>
      <c r="F5763">
        <f t="shared" si="90"/>
        <v>1</v>
      </c>
      <c r="G5763">
        <f>INDEX(Seat!E:E,MATCH(SeatReservations!C5763,Seat!A:A,0))</f>
        <v>0</v>
      </c>
    </row>
    <row r="5764" spans="1:7" x14ac:dyDescent="0.25">
      <c r="A5764">
        <v>5763</v>
      </c>
      <c r="B5764">
        <v>1503</v>
      </c>
      <c r="C5764">
        <v>460</v>
      </c>
      <c r="D5764">
        <f>INDEX(Reservations[Hall (won''t be transferred to database)],MATCH(SeatReservations[[#This Row],[Reservation]],Reservations[Id],0))</f>
        <v>2</v>
      </c>
      <c r="E5764">
        <f>INDEX(Reservations[Screening],MATCH(SeatReservations[[#This Row],[Reservation]],Reservations[Id],0))</f>
        <v>145</v>
      </c>
      <c r="F5764">
        <f t="shared" si="90"/>
        <v>1</v>
      </c>
      <c r="G5764">
        <f>INDEX(Seat!E:E,MATCH(SeatReservations!C5764,Seat!A:A,0))</f>
        <v>0</v>
      </c>
    </row>
    <row r="5765" spans="1:7" x14ac:dyDescent="0.25">
      <c r="A5765">
        <v>5764</v>
      </c>
      <c r="B5765">
        <v>645</v>
      </c>
      <c r="C5765">
        <v>54</v>
      </c>
      <c r="D5765">
        <f>INDEX(Reservations[Hall (won''t be transferred to database)],MATCH(SeatReservations[[#This Row],[Reservation]],Reservations[Id],0))</f>
        <v>1</v>
      </c>
      <c r="E5765">
        <f>INDEX(Reservations[Screening],MATCH(SeatReservations[[#This Row],[Reservation]],Reservations[Id],0))</f>
        <v>695</v>
      </c>
      <c r="F5765">
        <f t="shared" si="90"/>
        <v>1</v>
      </c>
      <c r="G5765">
        <f>INDEX(Seat!E:E,MATCH(SeatReservations!C5765,Seat!A:A,0))</f>
        <v>0</v>
      </c>
    </row>
    <row r="5766" spans="1:7" x14ac:dyDescent="0.25">
      <c r="A5766">
        <v>5765</v>
      </c>
      <c r="B5766">
        <v>593</v>
      </c>
      <c r="C5766">
        <v>1127</v>
      </c>
      <c r="D5766">
        <f>INDEX(Reservations[Hall (won''t be transferred to database)],MATCH(SeatReservations[[#This Row],[Reservation]],Reservations[Id],0))</f>
        <v>6</v>
      </c>
      <c r="E5766">
        <f>INDEX(Reservations[Screening],MATCH(SeatReservations[[#This Row],[Reservation]],Reservations[Id],0))</f>
        <v>624</v>
      </c>
      <c r="F5766">
        <f t="shared" si="90"/>
        <v>1</v>
      </c>
      <c r="G5766">
        <f>INDEX(Seat!E:E,MATCH(SeatReservations!C5766,Seat!A:A,0))</f>
        <v>0</v>
      </c>
    </row>
    <row r="5767" spans="1:7" x14ac:dyDescent="0.25">
      <c r="A5767">
        <v>5766</v>
      </c>
      <c r="B5767">
        <v>1571</v>
      </c>
      <c r="C5767">
        <v>1012</v>
      </c>
      <c r="D5767">
        <f>INDEX(Reservations[Hall (won''t be transferred to database)],MATCH(SeatReservations[[#This Row],[Reservation]],Reservations[Id],0))</f>
        <v>5</v>
      </c>
      <c r="E5767">
        <f>INDEX(Reservations[Screening],MATCH(SeatReservations[[#This Row],[Reservation]],Reservations[Id],0))</f>
        <v>232</v>
      </c>
      <c r="F5767">
        <f t="shared" si="90"/>
        <v>1</v>
      </c>
      <c r="G5767">
        <f>INDEX(Seat!E:E,MATCH(SeatReservations!C5767,Seat!A:A,0))</f>
        <v>0</v>
      </c>
    </row>
    <row r="5768" spans="1:7" x14ac:dyDescent="0.25">
      <c r="A5768">
        <v>5767</v>
      </c>
      <c r="B5768">
        <v>2529</v>
      </c>
      <c r="C5768">
        <v>1332</v>
      </c>
      <c r="D5768">
        <f>INDEX(Reservations[Hall (won''t be transferred to database)],MATCH(SeatReservations[[#This Row],[Reservation]],Reservations[Id],0))</f>
        <v>9</v>
      </c>
      <c r="E5768">
        <f>INDEX(Reservations[Screening],MATCH(SeatReservations[[#This Row],[Reservation]],Reservations[Id],0))</f>
        <v>811</v>
      </c>
      <c r="F5768">
        <f t="shared" si="90"/>
        <v>1</v>
      </c>
      <c r="G5768">
        <f>INDEX(Seat!E:E,MATCH(SeatReservations!C5768,Seat!A:A,0))</f>
        <v>0</v>
      </c>
    </row>
    <row r="5769" spans="1:7" x14ac:dyDescent="0.25">
      <c r="A5769">
        <v>5768</v>
      </c>
      <c r="B5769">
        <v>1533</v>
      </c>
      <c r="C5769">
        <v>1406</v>
      </c>
      <c r="D5769">
        <f>INDEX(Reservations[Hall (won''t be transferred to database)],MATCH(SeatReservations[[#This Row],[Reservation]],Reservations[Id],0))</f>
        <v>10</v>
      </c>
      <c r="E5769">
        <f>INDEX(Reservations[Screening],MATCH(SeatReservations[[#This Row],[Reservation]],Reservations[Id],0))</f>
        <v>207</v>
      </c>
      <c r="F5769">
        <f t="shared" si="90"/>
        <v>1</v>
      </c>
      <c r="G5769">
        <f>INDEX(Seat!E:E,MATCH(SeatReservations!C5769,Seat!A:A,0))</f>
        <v>0</v>
      </c>
    </row>
    <row r="5770" spans="1:7" x14ac:dyDescent="0.25">
      <c r="A5770">
        <v>5769</v>
      </c>
      <c r="B5770">
        <v>1177</v>
      </c>
      <c r="C5770">
        <v>1155</v>
      </c>
      <c r="D5770">
        <f>INDEX(Reservations[Hall (won''t be transferred to database)],MATCH(SeatReservations[[#This Row],[Reservation]],Reservations[Id],0))</f>
        <v>6</v>
      </c>
      <c r="E5770">
        <f>INDEX(Reservations[Screening],MATCH(SeatReservations[[#This Row],[Reservation]],Reservations[Id],0))</f>
        <v>6</v>
      </c>
      <c r="F5770">
        <f t="shared" si="90"/>
        <v>1</v>
      </c>
      <c r="G5770">
        <f>INDEX(Seat!E:E,MATCH(SeatReservations!C5770,Seat!A:A,0))</f>
        <v>0</v>
      </c>
    </row>
    <row r="5771" spans="1:7" x14ac:dyDescent="0.25">
      <c r="A5771">
        <v>5770</v>
      </c>
      <c r="B5771">
        <v>752</v>
      </c>
      <c r="C5771">
        <v>1153</v>
      </c>
      <c r="D5771">
        <f>INDEX(Reservations[Hall (won''t be transferred to database)],MATCH(SeatReservations[[#This Row],[Reservation]],Reservations[Id],0))</f>
        <v>6</v>
      </c>
      <c r="E5771">
        <f>INDEX(Reservations[Screening],MATCH(SeatReservations[[#This Row],[Reservation]],Reservations[Id],0))</f>
        <v>782</v>
      </c>
      <c r="F5771">
        <f t="shared" si="90"/>
        <v>1</v>
      </c>
      <c r="G5771">
        <f>INDEX(Seat!E:E,MATCH(SeatReservations!C5771,Seat!A:A,0))</f>
        <v>0</v>
      </c>
    </row>
    <row r="5772" spans="1:7" x14ac:dyDescent="0.25">
      <c r="A5772">
        <v>5771</v>
      </c>
      <c r="B5772">
        <v>905</v>
      </c>
      <c r="C5772">
        <v>1394</v>
      </c>
      <c r="D5772">
        <f>INDEX(Reservations[Hall (won''t be transferred to database)],MATCH(SeatReservations[[#This Row],[Reservation]],Reservations[Id],0))</f>
        <v>10</v>
      </c>
      <c r="E5772">
        <f>INDEX(Reservations[Screening],MATCH(SeatReservations[[#This Row],[Reservation]],Reservations[Id],0))</f>
        <v>602</v>
      </c>
      <c r="F5772">
        <f t="shared" si="90"/>
        <v>1</v>
      </c>
      <c r="G5772">
        <f>INDEX(Seat!E:E,MATCH(SeatReservations!C5772,Seat!A:A,0))</f>
        <v>0</v>
      </c>
    </row>
    <row r="5773" spans="1:7" x14ac:dyDescent="0.25">
      <c r="A5773">
        <v>5772</v>
      </c>
      <c r="B5773">
        <v>396</v>
      </c>
      <c r="C5773">
        <v>1243</v>
      </c>
      <c r="D5773">
        <f>INDEX(Reservations[Hall (won''t be transferred to database)],MATCH(SeatReservations[[#This Row],[Reservation]],Reservations[Id],0))</f>
        <v>7</v>
      </c>
      <c r="E5773">
        <f>INDEX(Reservations[Screening],MATCH(SeatReservations[[#This Row],[Reservation]],Reservations[Id],0))</f>
        <v>796</v>
      </c>
      <c r="F5773">
        <f t="shared" si="90"/>
        <v>2</v>
      </c>
      <c r="G5773">
        <f>INDEX(Seat!E:E,MATCH(SeatReservations!C5773,Seat!A:A,0))</f>
        <v>0</v>
      </c>
    </row>
    <row r="5774" spans="1:7" x14ac:dyDescent="0.25">
      <c r="A5774">
        <v>5773</v>
      </c>
      <c r="B5774">
        <v>345</v>
      </c>
      <c r="C5774">
        <v>1399</v>
      </c>
      <c r="D5774">
        <f>INDEX(Reservations[Hall (won''t be transferred to database)],MATCH(SeatReservations[[#This Row],[Reservation]],Reservations[Id],0))</f>
        <v>10</v>
      </c>
      <c r="E5774">
        <f>INDEX(Reservations[Screening],MATCH(SeatReservations[[#This Row],[Reservation]],Reservations[Id],0))</f>
        <v>662</v>
      </c>
      <c r="F5774">
        <f t="shared" si="90"/>
        <v>2</v>
      </c>
      <c r="G5774">
        <f>INDEX(Seat!E:E,MATCH(SeatReservations!C5774,Seat!A:A,0))</f>
        <v>0</v>
      </c>
    </row>
    <row r="5775" spans="1:7" x14ac:dyDescent="0.25">
      <c r="A5775">
        <v>5774</v>
      </c>
      <c r="B5775">
        <v>138</v>
      </c>
      <c r="C5775">
        <v>610</v>
      </c>
      <c r="D5775">
        <f>INDEX(Reservations[Hall (won''t be transferred to database)],MATCH(SeatReservations[[#This Row],[Reservation]],Reservations[Id],0))</f>
        <v>3</v>
      </c>
      <c r="E5775">
        <f>INDEX(Reservations[Screening],MATCH(SeatReservations[[#This Row],[Reservation]],Reservations[Id],0))</f>
        <v>678</v>
      </c>
      <c r="F5775">
        <f t="shared" si="90"/>
        <v>1</v>
      </c>
      <c r="G5775">
        <f>INDEX(Seat!E:E,MATCH(SeatReservations!C5775,Seat!A:A,0))</f>
        <v>0</v>
      </c>
    </row>
    <row r="5776" spans="1:7" x14ac:dyDescent="0.25">
      <c r="A5776">
        <v>5775</v>
      </c>
      <c r="B5776">
        <v>1497</v>
      </c>
      <c r="C5776">
        <v>1324</v>
      </c>
      <c r="D5776">
        <f>INDEX(Reservations[Hall (won''t be transferred to database)],MATCH(SeatReservations[[#This Row],[Reservation]],Reservations[Id],0))</f>
        <v>9</v>
      </c>
      <c r="E5776">
        <f>INDEX(Reservations[Screening],MATCH(SeatReservations[[#This Row],[Reservation]],Reservations[Id],0))</f>
        <v>251</v>
      </c>
      <c r="F5776">
        <f t="shared" si="90"/>
        <v>1</v>
      </c>
      <c r="G5776">
        <f>INDEX(Seat!E:E,MATCH(SeatReservations!C5776,Seat!A:A,0))</f>
        <v>0</v>
      </c>
    </row>
    <row r="5777" spans="1:7" x14ac:dyDescent="0.25">
      <c r="A5777">
        <v>5776</v>
      </c>
      <c r="B5777">
        <v>2168</v>
      </c>
      <c r="C5777">
        <v>1035</v>
      </c>
      <c r="D5777">
        <f>INDEX(Reservations[Hall (won''t be transferred to database)],MATCH(SeatReservations[[#This Row],[Reservation]],Reservations[Id],0))</f>
        <v>5</v>
      </c>
      <c r="E5777">
        <f>INDEX(Reservations[Screening],MATCH(SeatReservations[[#This Row],[Reservation]],Reservations[Id],0))</f>
        <v>734</v>
      </c>
      <c r="F5777">
        <f t="shared" si="90"/>
        <v>1</v>
      </c>
      <c r="G5777">
        <f>INDEX(Seat!E:E,MATCH(SeatReservations!C5777,Seat!A:A,0))</f>
        <v>0</v>
      </c>
    </row>
    <row r="5778" spans="1:7" x14ac:dyDescent="0.25">
      <c r="A5778">
        <v>5777</v>
      </c>
      <c r="B5778">
        <v>2780</v>
      </c>
      <c r="C5778">
        <v>1283</v>
      </c>
      <c r="D5778">
        <f>INDEX(Reservations[Hall (won''t be transferred to database)],MATCH(SeatReservations[[#This Row],[Reservation]],Reservations[Id],0))</f>
        <v>8</v>
      </c>
      <c r="E5778">
        <f>INDEX(Reservations[Screening],MATCH(SeatReservations[[#This Row],[Reservation]],Reservations[Id],0))</f>
        <v>633</v>
      </c>
      <c r="F5778">
        <f t="shared" si="90"/>
        <v>1</v>
      </c>
      <c r="G5778">
        <f>INDEX(Seat!E:E,MATCH(SeatReservations!C5778,Seat!A:A,0))</f>
        <v>0</v>
      </c>
    </row>
    <row r="5779" spans="1:7" x14ac:dyDescent="0.25">
      <c r="A5779">
        <v>5778</v>
      </c>
      <c r="B5779">
        <v>635</v>
      </c>
      <c r="C5779">
        <v>1296</v>
      </c>
      <c r="D5779">
        <f>INDEX(Reservations[Hall (won''t be transferred to database)],MATCH(SeatReservations[[#This Row],[Reservation]],Reservations[Id],0))</f>
        <v>8</v>
      </c>
      <c r="E5779">
        <f>INDEX(Reservations[Screening],MATCH(SeatReservations[[#This Row],[Reservation]],Reservations[Id],0))</f>
        <v>829</v>
      </c>
      <c r="F5779">
        <f t="shared" si="90"/>
        <v>1</v>
      </c>
      <c r="G5779">
        <f>INDEX(Seat!E:E,MATCH(SeatReservations!C5779,Seat!A:A,0))</f>
        <v>0</v>
      </c>
    </row>
    <row r="5780" spans="1:7" x14ac:dyDescent="0.25">
      <c r="A5780">
        <v>5779</v>
      </c>
      <c r="B5780">
        <v>1925</v>
      </c>
      <c r="C5780">
        <v>454</v>
      </c>
      <c r="D5780">
        <f>INDEX(Reservations[Hall (won''t be transferred to database)],MATCH(SeatReservations[[#This Row],[Reservation]],Reservations[Id],0))</f>
        <v>2</v>
      </c>
      <c r="E5780">
        <f>INDEX(Reservations[Screening],MATCH(SeatReservations[[#This Row],[Reservation]],Reservations[Id],0))</f>
        <v>282</v>
      </c>
      <c r="F5780">
        <f t="shared" si="90"/>
        <v>1</v>
      </c>
      <c r="G5780">
        <f>INDEX(Seat!E:E,MATCH(SeatReservations!C5780,Seat!A:A,0))</f>
        <v>0</v>
      </c>
    </row>
    <row r="5781" spans="1:7" x14ac:dyDescent="0.25">
      <c r="A5781">
        <v>5780</v>
      </c>
      <c r="B5781">
        <v>2855</v>
      </c>
      <c r="C5781">
        <v>1406</v>
      </c>
      <c r="D5781">
        <f>INDEX(Reservations[Hall (won''t be transferred to database)],MATCH(SeatReservations[[#This Row],[Reservation]],Reservations[Id],0))</f>
        <v>10</v>
      </c>
      <c r="E5781">
        <f>INDEX(Reservations[Screening],MATCH(SeatReservations[[#This Row],[Reservation]],Reservations[Id],0))</f>
        <v>779</v>
      </c>
      <c r="F5781">
        <f t="shared" si="90"/>
        <v>1</v>
      </c>
      <c r="G5781">
        <f>INDEX(Seat!E:E,MATCH(SeatReservations!C5781,Seat!A:A,0))</f>
        <v>0</v>
      </c>
    </row>
    <row r="5782" spans="1:7" x14ac:dyDescent="0.25">
      <c r="A5782">
        <v>5781</v>
      </c>
      <c r="B5782">
        <v>150</v>
      </c>
      <c r="C5782">
        <v>1425</v>
      </c>
      <c r="D5782">
        <f>INDEX(Reservations[Hall (won''t be transferred to database)],MATCH(SeatReservations[[#This Row],[Reservation]],Reservations[Id],0))</f>
        <v>10</v>
      </c>
      <c r="E5782">
        <f>INDEX(Reservations[Screening],MATCH(SeatReservations[[#This Row],[Reservation]],Reservations[Id],0))</f>
        <v>784</v>
      </c>
      <c r="F5782">
        <f t="shared" si="90"/>
        <v>1</v>
      </c>
      <c r="G5782">
        <f>INDEX(Seat!E:E,MATCH(SeatReservations!C5782,Seat!A:A,0))</f>
        <v>0</v>
      </c>
    </row>
    <row r="5783" spans="1:7" x14ac:dyDescent="0.25">
      <c r="A5783">
        <v>5782</v>
      </c>
      <c r="B5783">
        <v>173</v>
      </c>
      <c r="C5783">
        <v>987</v>
      </c>
      <c r="D5783">
        <f>INDEX(Reservations[Hall (won''t be transferred to database)],MATCH(SeatReservations[[#This Row],[Reservation]],Reservations[Id],0))</f>
        <v>5</v>
      </c>
      <c r="E5783">
        <f>INDEX(Reservations[Screening],MATCH(SeatReservations[[#This Row],[Reservation]],Reservations[Id],0))</f>
        <v>818</v>
      </c>
      <c r="F5783">
        <f t="shared" si="90"/>
        <v>1</v>
      </c>
      <c r="G5783">
        <f>INDEX(Seat!E:E,MATCH(SeatReservations!C5783,Seat!A:A,0))</f>
        <v>0</v>
      </c>
    </row>
    <row r="5784" spans="1:7" x14ac:dyDescent="0.25">
      <c r="A5784">
        <v>5783</v>
      </c>
      <c r="B5784">
        <v>2159</v>
      </c>
      <c r="C5784">
        <v>731</v>
      </c>
      <c r="D5784">
        <f>INDEX(Reservations[Hall (won''t be transferred to database)],MATCH(SeatReservations[[#This Row],[Reservation]],Reservations[Id],0))</f>
        <v>4</v>
      </c>
      <c r="E5784">
        <f>INDEX(Reservations[Screening],MATCH(SeatReservations[[#This Row],[Reservation]],Reservations[Id],0))</f>
        <v>777</v>
      </c>
      <c r="F5784">
        <f t="shared" si="90"/>
        <v>1</v>
      </c>
      <c r="G5784">
        <f>INDEX(Seat!E:E,MATCH(SeatReservations!C5784,Seat!A:A,0))</f>
        <v>0</v>
      </c>
    </row>
    <row r="5785" spans="1:7" x14ac:dyDescent="0.25">
      <c r="A5785">
        <v>5784</v>
      </c>
      <c r="B5785">
        <v>2950</v>
      </c>
      <c r="C5785">
        <v>19</v>
      </c>
      <c r="D5785">
        <f>INDEX(Reservations[Hall (won''t be transferred to database)],MATCH(SeatReservations[[#This Row],[Reservation]],Reservations[Id],0))</f>
        <v>1</v>
      </c>
      <c r="E5785">
        <f>INDEX(Reservations[Screening],MATCH(SeatReservations[[#This Row],[Reservation]],Reservations[Id],0))</f>
        <v>740</v>
      </c>
      <c r="F5785">
        <f t="shared" si="90"/>
        <v>1</v>
      </c>
      <c r="G5785">
        <f>INDEX(Seat!E:E,MATCH(SeatReservations!C5785,Seat!A:A,0))</f>
        <v>0</v>
      </c>
    </row>
    <row r="5786" spans="1:7" x14ac:dyDescent="0.25">
      <c r="A5786">
        <v>5785</v>
      </c>
      <c r="B5786">
        <v>1279</v>
      </c>
      <c r="C5786">
        <v>583</v>
      </c>
      <c r="D5786">
        <f>INDEX(Reservations[Hall (won''t be transferred to database)],MATCH(SeatReservations[[#This Row],[Reservation]],Reservations[Id],0))</f>
        <v>3</v>
      </c>
      <c r="E5786">
        <f>INDEX(Reservations[Screening],MATCH(SeatReservations[[#This Row],[Reservation]],Reservations[Id],0))</f>
        <v>170</v>
      </c>
      <c r="F5786">
        <f t="shared" si="90"/>
        <v>1</v>
      </c>
      <c r="G5786">
        <f>INDEX(Seat!E:E,MATCH(SeatReservations!C5786,Seat!A:A,0))</f>
        <v>0</v>
      </c>
    </row>
    <row r="5787" spans="1:7" x14ac:dyDescent="0.25">
      <c r="A5787">
        <v>5786</v>
      </c>
      <c r="B5787">
        <v>1139</v>
      </c>
      <c r="C5787">
        <v>538</v>
      </c>
      <c r="D5787">
        <f>INDEX(Reservations[Hall (won''t be transferred to database)],MATCH(SeatReservations[[#This Row],[Reservation]],Reservations[Id],0))</f>
        <v>3</v>
      </c>
      <c r="E5787">
        <f>INDEX(Reservations[Screening],MATCH(SeatReservations[[#This Row],[Reservation]],Reservations[Id],0))</f>
        <v>268</v>
      </c>
      <c r="F5787">
        <f t="shared" si="90"/>
        <v>1</v>
      </c>
      <c r="G5787">
        <f>INDEX(Seat!E:E,MATCH(SeatReservations!C5787,Seat!A:A,0))</f>
        <v>0</v>
      </c>
    </row>
    <row r="5788" spans="1:7" x14ac:dyDescent="0.25">
      <c r="A5788">
        <v>5787</v>
      </c>
      <c r="B5788">
        <v>2754</v>
      </c>
      <c r="C5788">
        <v>328</v>
      </c>
      <c r="D5788">
        <f>INDEX(Reservations[Hall (won''t be transferred to database)],MATCH(SeatReservations[[#This Row],[Reservation]],Reservations[Id],0))</f>
        <v>2</v>
      </c>
      <c r="E5788">
        <f>INDEX(Reservations[Screening],MATCH(SeatReservations[[#This Row],[Reservation]],Reservations[Id],0))</f>
        <v>824</v>
      </c>
      <c r="F5788">
        <f t="shared" si="90"/>
        <v>1</v>
      </c>
      <c r="G5788">
        <f>INDEX(Seat!E:E,MATCH(SeatReservations!C5788,Seat!A:A,0))</f>
        <v>0</v>
      </c>
    </row>
    <row r="5789" spans="1:7" x14ac:dyDescent="0.25">
      <c r="A5789">
        <v>5788</v>
      </c>
      <c r="B5789">
        <v>207</v>
      </c>
      <c r="C5789">
        <v>1290</v>
      </c>
      <c r="D5789">
        <f>INDEX(Reservations[Hall (won''t be transferred to database)],MATCH(SeatReservations[[#This Row],[Reservation]],Reservations[Id],0))</f>
        <v>8</v>
      </c>
      <c r="E5789">
        <f>INDEX(Reservations[Screening],MATCH(SeatReservations[[#This Row],[Reservation]],Reservations[Id],0))</f>
        <v>650</v>
      </c>
      <c r="F5789">
        <f t="shared" si="90"/>
        <v>3</v>
      </c>
      <c r="G5789">
        <f>INDEX(Seat!E:E,MATCH(SeatReservations!C5789,Seat!A:A,0))</f>
        <v>0</v>
      </c>
    </row>
    <row r="5790" spans="1:7" x14ac:dyDescent="0.25">
      <c r="A5790">
        <v>5789</v>
      </c>
      <c r="B5790">
        <v>263</v>
      </c>
      <c r="C5790">
        <v>101</v>
      </c>
      <c r="D5790">
        <f>INDEX(Reservations[Hall (won''t be transferred to database)],MATCH(SeatReservations[[#This Row],[Reservation]],Reservations[Id],0))</f>
        <v>1</v>
      </c>
      <c r="E5790">
        <f>INDEX(Reservations[Screening],MATCH(SeatReservations[[#This Row],[Reservation]],Reservations[Id],0))</f>
        <v>688</v>
      </c>
      <c r="F5790">
        <f t="shared" si="90"/>
        <v>1</v>
      </c>
      <c r="G5790">
        <f>INDEX(Seat!E:E,MATCH(SeatReservations!C5790,Seat!A:A,0))</f>
        <v>0</v>
      </c>
    </row>
    <row r="5791" spans="1:7" x14ac:dyDescent="0.25">
      <c r="A5791">
        <v>5790</v>
      </c>
      <c r="B5791">
        <v>1984</v>
      </c>
      <c r="C5791">
        <v>652</v>
      </c>
      <c r="D5791">
        <f>INDEX(Reservations[Hall (won''t be transferred to database)],MATCH(SeatReservations[[#This Row],[Reservation]],Reservations[Id],0))</f>
        <v>3</v>
      </c>
      <c r="E5791">
        <f>INDEX(Reservations[Screening],MATCH(SeatReservations[[#This Row],[Reservation]],Reservations[Id],0))</f>
        <v>276</v>
      </c>
      <c r="F5791">
        <f t="shared" si="90"/>
        <v>1</v>
      </c>
      <c r="G5791">
        <f>INDEX(Seat!E:E,MATCH(SeatReservations!C5791,Seat!A:A,0))</f>
        <v>0</v>
      </c>
    </row>
    <row r="5792" spans="1:7" x14ac:dyDescent="0.25">
      <c r="A5792">
        <v>5791</v>
      </c>
      <c r="B5792">
        <v>509</v>
      </c>
      <c r="C5792">
        <v>1376</v>
      </c>
      <c r="D5792">
        <f>INDEX(Reservations[Hall (won''t be transferred to database)],MATCH(SeatReservations[[#This Row],[Reservation]],Reservations[Id],0))</f>
        <v>10</v>
      </c>
      <c r="E5792">
        <f>INDEX(Reservations[Screening],MATCH(SeatReservations[[#This Row],[Reservation]],Reservations[Id],0))</f>
        <v>776</v>
      </c>
      <c r="F5792">
        <f t="shared" si="90"/>
        <v>2</v>
      </c>
      <c r="G5792">
        <f>INDEX(Seat!E:E,MATCH(SeatReservations!C5792,Seat!A:A,0))</f>
        <v>0</v>
      </c>
    </row>
    <row r="5793" spans="1:7" x14ac:dyDescent="0.25">
      <c r="A5793">
        <v>5792</v>
      </c>
      <c r="B5793">
        <v>924</v>
      </c>
      <c r="C5793">
        <v>40</v>
      </c>
      <c r="D5793">
        <f>INDEX(Reservations[Hall (won''t be transferred to database)],MATCH(SeatReservations[[#This Row],[Reservation]],Reservations[Id],0))</f>
        <v>1</v>
      </c>
      <c r="E5793">
        <f>INDEX(Reservations[Screening],MATCH(SeatReservations[[#This Row],[Reservation]],Reservations[Id],0))</f>
        <v>735</v>
      </c>
      <c r="F5793">
        <f t="shared" si="90"/>
        <v>1</v>
      </c>
      <c r="G5793">
        <f>INDEX(Seat!E:E,MATCH(SeatReservations!C5793,Seat!A:A,0))</f>
        <v>0</v>
      </c>
    </row>
    <row r="5794" spans="1:7" x14ac:dyDescent="0.25">
      <c r="A5794">
        <v>5793</v>
      </c>
      <c r="B5794">
        <v>2540</v>
      </c>
      <c r="C5794">
        <v>1411</v>
      </c>
      <c r="D5794">
        <f>INDEX(Reservations[Hall (won''t be transferred to database)],MATCH(SeatReservations[[#This Row],[Reservation]],Reservations[Id],0))</f>
        <v>10</v>
      </c>
      <c r="E5794">
        <f>INDEX(Reservations[Screening],MATCH(SeatReservations[[#This Row],[Reservation]],Reservations[Id],0))</f>
        <v>662</v>
      </c>
      <c r="F5794">
        <f t="shared" si="90"/>
        <v>1</v>
      </c>
      <c r="G5794">
        <f>INDEX(Seat!E:E,MATCH(SeatReservations!C5794,Seat!A:A,0))</f>
        <v>0</v>
      </c>
    </row>
    <row r="5795" spans="1:7" x14ac:dyDescent="0.25">
      <c r="A5795">
        <v>5794</v>
      </c>
      <c r="B5795">
        <v>2636</v>
      </c>
      <c r="C5795">
        <v>201</v>
      </c>
      <c r="D5795">
        <f>INDEX(Reservations[Hall (won''t be transferred to database)],MATCH(SeatReservations[[#This Row],[Reservation]],Reservations[Id],0))</f>
        <v>1</v>
      </c>
      <c r="E5795">
        <f>INDEX(Reservations[Screening],MATCH(SeatReservations[[#This Row],[Reservation]],Reservations[Id],0))</f>
        <v>826</v>
      </c>
      <c r="F5795">
        <f t="shared" si="90"/>
        <v>1</v>
      </c>
      <c r="G5795">
        <f>INDEX(Seat!E:E,MATCH(SeatReservations!C5795,Seat!A:A,0))</f>
        <v>0</v>
      </c>
    </row>
    <row r="5796" spans="1:7" x14ac:dyDescent="0.25">
      <c r="A5796">
        <v>5795</v>
      </c>
      <c r="B5796">
        <v>588</v>
      </c>
      <c r="C5796">
        <v>1360</v>
      </c>
      <c r="D5796">
        <f>INDEX(Reservations[Hall (won''t be transferred to database)],MATCH(SeatReservations[[#This Row],[Reservation]],Reservations[Id],0))</f>
        <v>9</v>
      </c>
      <c r="E5796">
        <f>INDEX(Reservations[Screening],MATCH(SeatReservations[[#This Row],[Reservation]],Reservations[Id],0))</f>
        <v>739</v>
      </c>
      <c r="F5796">
        <f t="shared" si="90"/>
        <v>1</v>
      </c>
      <c r="G5796">
        <f>INDEX(Seat!E:E,MATCH(SeatReservations!C5796,Seat!A:A,0))</f>
        <v>0</v>
      </c>
    </row>
    <row r="5797" spans="1:7" x14ac:dyDescent="0.25">
      <c r="A5797">
        <v>5796</v>
      </c>
      <c r="B5797">
        <v>2508</v>
      </c>
      <c r="C5797">
        <v>1144</v>
      </c>
      <c r="D5797">
        <f>INDEX(Reservations[Hall (won''t be transferred to database)],MATCH(SeatReservations[[#This Row],[Reservation]],Reservations[Id],0))</f>
        <v>6</v>
      </c>
      <c r="E5797">
        <f>INDEX(Reservations[Screening],MATCH(SeatReservations[[#This Row],[Reservation]],Reservations[Id],0))</f>
        <v>624</v>
      </c>
      <c r="F5797">
        <f t="shared" si="90"/>
        <v>1</v>
      </c>
      <c r="G5797">
        <f>INDEX(Seat!E:E,MATCH(SeatReservations!C5797,Seat!A:A,0))</f>
        <v>0</v>
      </c>
    </row>
    <row r="5798" spans="1:7" x14ac:dyDescent="0.25">
      <c r="A5798">
        <v>5797</v>
      </c>
      <c r="B5798">
        <v>516</v>
      </c>
      <c r="C5798">
        <v>1356</v>
      </c>
      <c r="D5798">
        <f>INDEX(Reservations[Hall (won''t be transferred to database)],MATCH(SeatReservations[[#This Row],[Reservation]],Reservations[Id],0))</f>
        <v>9</v>
      </c>
      <c r="E5798">
        <f>INDEX(Reservations[Screening],MATCH(SeatReservations[[#This Row],[Reservation]],Reservations[Id],0))</f>
        <v>715</v>
      </c>
      <c r="F5798">
        <f t="shared" si="90"/>
        <v>1</v>
      </c>
      <c r="G5798">
        <f>INDEX(Seat!E:E,MATCH(SeatReservations!C5798,Seat!A:A,0))</f>
        <v>0</v>
      </c>
    </row>
    <row r="5799" spans="1:7" x14ac:dyDescent="0.25">
      <c r="A5799">
        <v>5798</v>
      </c>
      <c r="B5799">
        <v>2778</v>
      </c>
      <c r="C5799">
        <v>1243</v>
      </c>
      <c r="D5799">
        <f>INDEX(Reservations[Hall (won''t be transferred to database)],MATCH(SeatReservations[[#This Row],[Reservation]],Reservations[Id],0))</f>
        <v>7</v>
      </c>
      <c r="E5799">
        <f>INDEX(Reservations[Screening],MATCH(SeatReservations[[#This Row],[Reservation]],Reservations[Id],0))</f>
        <v>674</v>
      </c>
      <c r="F5799">
        <f t="shared" si="90"/>
        <v>1</v>
      </c>
      <c r="G5799">
        <f>INDEX(Seat!E:E,MATCH(SeatReservations!C5799,Seat!A:A,0))</f>
        <v>0</v>
      </c>
    </row>
    <row r="5800" spans="1:7" x14ac:dyDescent="0.25">
      <c r="A5800">
        <v>5799</v>
      </c>
      <c r="B5800">
        <v>678</v>
      </c>
      <c r="C5800">
        <v>377</v>
      </c>
      <c r="D5800">
        <f>INDEX(Reservations[Hall (won''t be transferred to database)],MATCH(SeatReservations[[#This Row],[Reservation]],Reservations[Id],0))</f>
        <v>2</v>
      </c>
      <c r="E5800">
        <f>INDEX(Reservations[Screening],MATCH(SeatReservations[[#This Row],[Reservation]],Reservations[Id],0))</f>
        <v>687</v>
      </c>
      <c r="F5800">
        <f t="shared" si="90"/>
        <v>1</v>
      </c>
      <c r="G5800">
        <f>INDEX(Seat!E:E,MATCH(SeatReservations!C5800,Seat!A:A,0))</f>
        <v>0</v>
      </c>
    </row>
    <row r="5801" spans="1:7" x14ac:dyDescent="0.25">
      <c r="A5801">
        <v>5800</v>
      </c>
      <c r="B5801">
        <v>2312</v>
      </c>
      <c r="C5801">
        <v>1160</v>
      </c>
      <c r="D5801">
        <f>INDEX(Reservations[Hall (won''t be transferred to database)],MATCH(SeatReservations[[#This Row],[Reservation]],Reservations[Id],0))</f>
        <v>6</v>
      </c>
      <c r="E5801">
        <f>INDEX(Reservations[Screening],MATCH(SeatReservations[[#This Row],[Reservation]],Reservations[Id],0))</f>
        <v>828</v>
      </c>
      <c r="F5801">
        <f t="shared" si="90"/>
        <v>1</v>
      </c>
      <c r="G5801">
        <f>INDEX(Seat!E:E,MATCH(SeatReservations!C5801,Seat!A:A,0))</f>
        <v>0</v>
      </c>
    </row>
    <row r="5802" spans="1:7" x14ac:dyDescent="0.25">
      <c r="A5802">
        <v>5801</v>
      </c>
      <c r="B5802">
        <v>2617</v>
      </c>
      <c r="C5802">
        <v>248</v>
      </c>
      <c r="D5802">
        <f>INDEX(Reservations[Hall (won''t be transferred to database)],MATCH(SeatReservations[[#This Row],[Reservation]],Reservations[Id],0))</f>
        <v>2</v>
      </c>
      <c r="E5802">
        <f>INDEX(Reservations[Screening],MATCH(SeatReservations[[#This Row],[Reservation]],Reservations[Id],0))</f>
        <v>669</v>
      </c>
      <c r="F5802">
        <f t="shared" si="90"/>
        <v>1</v>
      </c>
      <c r="G5802">
        <f>INDEX(Seat!E:E,MATCH(SeatReservations!C5802,Seat!A:A,0))</f>
        <v>0</v>
      </c>
    </row>
    <row r="5803" spans="1:7" x14ac:dyDescent="0.25">
      <c r="A5803">
        <v>5802</v>
      </c>
      <c r="B5803">
        <v>1640</v>
      </c>
      <c r="C5803">
        <v>397</v>
      </c>
      <c r="D5803">
        <f>INDEX(Reservations[Hall (won''t be transferred to database)],MATCH(SeatReservations[[#This Row],[Reservation]],Reservations[Id],0))</f>
        <v>2</v>
      </c>
      <c r="E5803">
        <f>INDEX(Reservations[Screening],MATCH(SeatReservations[[#This Row],[Reservation]],Reservations[Id],0))</f>
        <v>273</v>
      </c>
      <c r="F5803">
        <f t="shared" si="90"/>
        <v>1</v>
      </c>
      <c r="G5803">
        <f>INDEX(Seat!E:E,MATCH(SeatReservations!C5803,Seat!A:A,0))</f>
        <v>0</v>
      </c>
    </row>
    <row r="5804" spans="1:7" x14ac:dyDescent="0.25">
      <c r="A5804">
        <v>5803</v>
      </c>
      <c r="B5804">
        <v>1078</v>
      </c>
      <c r="C5804">
        <v>1421</v>
      </c>
      <c r="D5804">
        <f>INDEX(Reservations[Hall (won''t be transferred to database)],MATCH(SeatReservations[[#This Row],[Reservation]],Reservations[Id],0))</f>
        <v>10</v>
      </c>
      <c r="E5804">
        <f>INDEX(Reservations[Screening],MATCH(SeatReservations[[#This Row],[Reservation]],Reservations[Id],0))</f>
        <v>53</v>
      </c>
      <c r="F5804">
        <f t="shared" si="90"/>
        <v>1</v>
      </c>
      <c r="G5804">
        <f>INDEX(Seat!E:E,MATCH(SeatReservations!C5804,Seat!A:A,0))</f>
        <v>0</v>
      </c>
    </row>
    <row r="5805" spans="1:7" x14ac:dyDescent="0.25">
      <c r="A5805">
        <v>5804</v>
      </c>
      <c r="B5805">
        <v>2937</v>
      </c>
      <c r="C5805">
        <v>1258</v>
      </c>
      <c r="D5805">
        <f>INDEX(Reservations[Hall (won''t be transferred to database)],MATCH(SeatReservations[[#This Row],[Reservation]],Reservations[Id],0))</f>
        <v>7</v>
      </c>
      <c r="E5805">
        <f>INDEX(Reservations[Screening],MATCH(SeatReservations[[#This Row],[Reservation]],Reservations[Id],0))</f>
        <v>733</v>
      </c>
      <c r="F5805">
        <f t="shared" si="90"/>
        <v>1</v>
      </c>
      <c r="G5805">
        <f>INDEX(Seat!E:E,MATCH(SeatReservations!C5805,Seat!A:A,0))</f>
        <v>0</v>
      </c>
    </row>
    <row r="5806" spans="1:7" x14ac:dyDescent="0.25">
      <c r="A5806">
        <v>5805</v>
      </c>
      <c r="B5806">
        <v>1443</v>
      </c>
      <c r="C5806">
        <v>777</v>
      </c>
      <c r="D5806">
        <f>INDEX(Reservations[Hall (won''t be transferred to database)],MATCH(SeatReservations[[#This Row],[Reservation]],Reservations[Id],0))</f>
        <v>4</v>
      </c>
      <c r="E5806">
        <f>INDEX(Reservations[Screening],MATCH(SeatReservations[[#This Row],[Reservation]],Reservations[Id],0))</f>
        <v>163</v>
      </c>
      <c r="F5806">
        <f t="shared" si="90"/>
        <v>1</v>
      </c>
      <c r="G5806">
        <f>INDEX(Seat!E:E,MATCH(SeatReservations!C5806,Seat!A:A,0))</f>
        <v>0</v>
      </c>
    </row>
    <row r="5807" spans="1:7" x14ac:dyDescent="0.25">
      <c r="A5807">
        <v>5806</v>
      </c>
      <c r="B5807">
        <v>1815</v>
      </c>
      <c r="C5807">
        <v>1348</v>
      </c>
      <c r="D5807">
        <f>INDEX(Reservations[Hall (won''t be transferred to database)],MATCH(SeatReservations[[#This Row],[Reservation]],Reservations[Id],0))</f>
        <v>9</v>
      </c>
      <c r="E5807">
        <f>INDEX(Reservations[Screening],MATCH(SeatReservations[[#This Row],[Reservation]],Reservations[Id],0))</f>
        <v>280</v>
      </c>
      <c r="F5807">
        <f t="shared" si="90"/>
        <v>2</v>
      </c>
      <c r="G5807">
        <f>INDEX(Seat!E:E,MATCH(SeatReservations!C5807,Seat!A:A,0))</f>
        <v>0</v>
      </c>
    </row>
    <row r="5808" spans="1:7" x14ac:dyDescent="0.25">
      <c r="A5808">
        <v>5807</v>
      </c>
      <c r="B5808">
        <v>2748</v>
      </c>
      <c r="C5808">
        <v>104</v>
      </c>
      <c r="D5808">
        <f>INDEX(Reservations[Hall (won''t be transferred to database)],MATCH(SeatReservations[[#This Row],[Reservation]],Reservations[Id],0))</f>
        <v>1</v>
      </c>
      <c r="E5808">
        <f>INDEX(Reservations[Screening],MATCH(SeatReservations[[#This Row],[Reservation]],Reservations[Id],0))</f>
        <v>696</v>
      </c>
      <c r="F5808">
        <f t="shared" si="90"/>
        <v>2</v>
      </c>
      <c r="G5808">
        <f>INDEX(Seat!E:E,MATCH(SeatReservations!C5808,Seat!A:A,0))</f>
        <v>0</v>
      </c>
    </row>
    <row r="5809" spans="1:7" x14ac:dyDescent="0.25">
      <c r="A5809">
        <v>5808</v>
      </c>
      <c r="B5809">
        <v>2175</v>
      </c>
      <c r="C5809">
        <v>349</v>
      </c>
      <c r="D5809">
        <f>INDEX(Reservations[Hall (won''t be transferred to database)],MATCH(SeatReservations[[#This Row],[Reservation]],Reservations[Id],0))</f>
        <v>2</v>
      </c>
      <c r="E5809">
        <f>INDEX(Reservations[Screening],MATCH(SeatReservations[[#This Row],[Reservation]],Reservations[Id],0))</f>
        <v>623</v>
      </c>
      <c r="F5809">
        <f t="shared" si="90"/>
        <v>1</v>
      </c>
      <c r="G5809">
        <f>INDEX(Seat!E:E,MATCH(SeatReservations!C5809,Seat!A:A,0))</f>
        <v>0</v>
      </c>
    </row>
    <row r="5810" spans="1:7" x14ac:dyDescent="0.25">
      <c r="A5810">
        <v>5809</v>
      </c>
      <c r="B5810">
        <v>2996</v>
      </c>
      <c r="C5810">
        <v>426</v>
      </c>
      <c r="D5810">
        <f>INDEX(Reservations[Hall (won''t be transferred to database)],MATCH(SeatReservations[[#This Row],[Reservation]],Reservations[Id],0))</f>
        <v>2</v>
      </c>
      <c r="E5810">
        <f>INDEX(Reservations[Screening],MATCH(SeatReservations[[#This Row],[Reservation]],Reservations[Id],0))</f>
        <v>727</v>
      </c>
      <c r="F5810">
        <f t="shared" si="90"/>
        <v>1</v>
      </c>
      <c r="G5810">
        <f>INDEX(Seat!E:E,MATCH(SeatReservations!C5810,Seat!A:A,0))</f>
        <v>0</v>
      </c>
    </row>
    <row r="5811" spans="1:7" x14ac:dyDescent="0.25">
      <c r="A5811">
        <v>5810</v>
      </c>
      <c r="B5811">
        <v>1207</v>
      </c>
      <c r="C5811">
        <v>1121</v>
      </c>
      <c r="D5811">
        <f>INDEX(Reservations[Hall (won''t be transferred to database)],MATCH(SeatReservations[[#This Row],[Reservation]],Reservations[Id],0))</f>
        <v>6</v>
      </c>
      <c r="E5811">
        <f>INDEX(Reservations[Screening],MATCH(SeatReservations[[#This Row],[Reservation]],Reservations[Id],0))</f>
        <v>90</v>
      </c>
      <c r="F5811">
        <f t="shared" si="90"/>
        <v>1</v>
      </c>
      <c r="G5811">
        <f>INDEX(Seat!E:E,MATCH(SeatReservations!C5811,Seat!A:A,0))</f>
        <v>0</v>
      </c>
    </row>
    <row r="5812" spans="1:7" x14ac:dyDescent="0.25">
      <c r="A5812">
        <v>5811</v>
      </c>
      <c r="B5812">
        <v>1077</v>
      </c>
      <c r="C5812">
        <v>1292</v>
      </c>
      <c r="D5812">
        <f>INDEX(Reservations[Hall (won''t be transferred to database)],MATCH(SeatReservations[[#This Row],[Reservation]],Reservations[Id],0))</f>
        <v>8</v>
      </c>
      <c r="E5812">
        <f>INDEX(Reservations[Screening],MATCH(SeatReservations[[#This Row],[Reservation]],Reservations[Id],0))</f>
        <v>161</v>
      </c>
      <c r="F5812">
        <f t="shared" si="90"/>
        <v>1</v>
      </c>
      <c r="G5812">
        <f>INDEX(Seat!E:E,MATCH(SeatReservations!C5812,Seat!A:A,0))</f>
        <v>0</v>
      </c>
    </row>
    <row r="5813" spans="1:7" x14ac:dyDescent="0.25">
      <c r="A5813">
        <v>5812</v>
      </c>
      <c r="B5813">
        <v>389</v>
      </c>
      <c r="C5813">
        <v>637</v>
      </c>
      <c r="D5813">
        <f>INDEX(Reservations[Hall (won''t be transferred to database)],MATCH(SeatReservations[[#This Row],[Reservation]],Reservations[Id],0))</f>
        <v>3</v>
      </c>
      <c r="E5813">
        <f>INDEX(Reservations[Screening],MATCH(SeatReservations[[#This Row],[Reservation]],Reservations[Id],0))</f>
        <v>675</v>
      </c>
      <c r="F5813">
        <f t="shared" si="90"/>
        <v>1</v>
      </c>
      <c r="G5813">
        <f>INDEX(Seat!E:E,MATCH(SeatReservations!C5813,Seat!A:A,0))</f>
        <v>0</v>
      </c>
    </row>
    <row r="5814" spans="1:7" x14ac:dyDescent="0.25">
      <c r="A5814">
        <v>5813</v>
      </c>
      <c r="B5814">
        <v>1139</v>
      </c>
      <c r="C5814">
        <v>563</v>
      </c>
      <c r="D5814">
        <f>INDEX(Reservations[Hall (won''t be transferred to database)],MATCH(SeatReservations[[#This Row],[Reservation]],Reservations[Id],0))</f>
        <v>3</v>
      </c>
      <c r="E5814">
        <f>INDEX(Reservations[Screening],MATCH(SeatReservations[[#This Row],[Reservation]],Reservations[Id],0))</f>
        <v>268</v>
      </c>
      <c r="F5814">
        <f t="shared" si="90"/>
        <v>1</v>
      </c>
      <c r="G5814">
        <f>INDEX(Seat!E:E,MATCH(SeatReservations!C5814,Seat!A:A,0))</f>
        <v>0</v>
      </c>
    </row>
    <row r="5815" spans="1:7" x14ac:dyDescent="0.25">
      <c r="A5815">
        <v>5814</v>
      </c>
      <c r="B5815">
        <v>2356</v>
      </c>
      <c r="C5815">
        <v>323</v>
      </c>
      <c r="D5815">
        <f>INDEX(Reservations[Hall (won''t be transferred to database)],MATCH(SeatReservations[[#This Row],[Reservation]],Reservations[Id],0))</f>
        <v>2</v>
      </c>
      <c r="E5815">
        <f>INDEX(Reservations[Screening],MATCH(SeatReservations[[#This Row],[Reservation]],Reservations[Id],0))</f>
        <v>736</v>
      </c>
      <c r="F5815">
        <f t="shared" si="90"/>
        <v>1</v>
      </c>
      <c r="G5815">
        <f>INDEX(Seat!E:E,MATCH(SeatReservations!C5815,Seat!A:A,0))</f>
        <v>0</v>
      </c>
    </row>
    <row r="5816" spans="1:7" x14ac:dyDescent="0.25">
      <c r="A5816">
        <v>5815</v>
      </c>
      <c r="B5816">
        <v>2344</v>
      </c>
      <c r="C5816">
        <v>1379</v>
      </c>
      <c r="D5816">
        <f>INDEX(Reservations[Hall (won''t be transferred to database)],MATCH(SeatReservations[[#This Row],[Reservation]],Reservations[Id],0))</f>
        <v>10</v>
      </c>
      <c r="E5816">
        <f>INDEX(Reservations[Screening],MATCH(SeatReservations[[#This Row],[Reservation]],Reservations[Id],0))</f>
        <v>662</v>
      </c>
      <c r="F5816">
        <f t="shared" si="90"/>
        <v>1</v>
      </c>
      <c r="G5816">
        <f>INDEX(Seat!E:E,MATCH(SeatReservations!C5816,Seat!A:A,0))</f>
        <v>0</v>
      </c>
    </row>
    <row r="5817" spans="1:7" x14ac:dyDescent="0.25">
      <c r="A5817">
        <v>5816</v>
      </c>
      <c r="B5817">
        <v>927</v>
      </c>
      <c r="C5817">
        <v>338</v>
      </c>
      <c r="D5817">
        <f>INDEX(Reservations[Hall (won''t be transferred to database)],MATCH(SeatReservations[[#This Row],[Reservation]],Reservations[Id],0))</f>
        <v>2</v>
      </c>
      <c r="E5817">
        <f>INDEX(Reservations[Screening],MATCH(SeatReservations[[#This Row],[Reservation]],Reservations[Id],0))</f>
        <v>788</v>
      </c>
      <c r="F5817">
        <f t="shared" si="90"/>
        <v>1</v>
      </c>
      <c r="G5817">
        <f>INDEX(Seat!E:E,MATCH(SeatReservations!C5817,Seat!A:A,0))</f>
        <v>0</v>
      </c>
    </row>
    <row r="5818" spans="1:7" x14ac:dyDescent="0.25">
      <c r="A5818">
        <v>5817</v>
      </c>
      <c r="B5818">
        <v>1423</v>
      </c>
      <c r="C5818">
        <v>1077</v>
      </c>
      <c r="D5818">
        <f>INDEX(Reservations[Hall (won''t be transferred to database)],MATCH(SeatReservations[[#This Row],[Reservation]],Reservations[Id],0))</f>
        <v>6</v>
      </c>
      <c r="E5818">
        <f>INDEX(Reservations[Screening],MATCH(SeatReservations[[#This Row],[Reservation]],Reservations[Id],0))</f>
        <v>10</v>
      </c>
      <c r="F5818">
        <f t="shared" si="90"/>
        <v>1</v>
      </c>
      <c r="G5818">
        <f>INDEX(Seat!E:E,MATCH(SeatReservations!C5818,Seat!A:A,0))</f>
        <v>0</v>
      </c>
    </row>
    <row r="5819" spans="1:7" x14ac:dyDescent="0.25">
      <c r="A5819">
        <v>5818</v>
      </c>
      <c r="B5819">
        <v>681</v>
      </c>
      <c r="C5819">
        <v>989</v>
      </c>
      <c r="D5819">
        <f>INDEX(Reservations[Hall (won''t be transferred to database)],MATCH(SeatReservations[[#This Row],[Reservation]],Reservations[Id],0))</f>
        <v>5</v>
      </c>
      <c r="E5819">
        <f>INDEX(Reservations[Screening],MATCH(SeatReservations[[#This Row],[Reservation]],Reservations[Id],0))</f>
        <v>838</v>
      </c>
      <c r="F5819">
        <f t="shared" si="90"/>
        <v>1</v>
      </c>
      <c r="G5819">
        <f>INDEX(Seat!E:E,MATCH(SeatReservations!C5819,Seat!A:A,0))</f>
        <v>0</v>
      </c>
    </row>
    <row r="5820" spans="1:7" x14ac:dyDescent="0.25">
      <c r="A5820">
        <v>5819</v>
      </c>
      <c r="B5820">
        <v>455</v>
      </c>
      <c r="C5820">
        <v>1043</v>
      </c>
      <c r="D5820">
        <f>INDEX(Reservations[Hall (won''t be transferred to database)],MATCH(SeatReservations[[#This Row],[Reservation]],Reservations[Id],0))</f>
        <v>5</v>
      </c>
      <c r="E5820">
        <f>INDEX(Reservations[Screening],MATCH(SeatReservations[[#This Row],[Reservation]],Reservations[Id],0))</f>
        <v>651</v>
      </c>
      <c r="F5820">
        <f t="shared" si="90"/>
        <v>1</v>
      </c>
      <c r="G5820">
        <f>INDEX(Seat!E:E,MATCH(SeatReservations!C5820,Seat!A:A,0))</f>
        <v>0</v>
      </c>
    </row>
    <row r="5821" spans="1:7" x14ac:dyDescent="0.25">
      <c r="A5821">
        <v>5820</v>
      </c>
      <c r="B5821">
        <v>1472</v>
      </c>
      <c r="C5821">
        <v>1368</v>
      </c>
      <c r="D5821">
        <f>INDEX(Reservations[Hall (won''t be transferred to database)],MATCH(SeatReservations[[#This Row],[Reservation]],Reservations[Id],0))</f>
        <v>9</v>
      </c>
      <c r="E5821">
        <f>INDEX(Reservations[Screening],MATCH(SeatReservations[[#This Row],[Reservation]],Reservations[Id],0))</f>
        <v>176</v>
      </c>
      <c r="F5821">
        <f t="shared" si="90"/>
        <v>1</v>
      </c>
      <c r="G5821">
        <f>INDEX(Seat!E:E,MATCH(SeatReservations!C5821,Seat!A:A,0))</f>
        <v>0</v>
      </c>
    </row>
    <row r="5822" spans="1:7" x14ac:dyDescent="0.25">
      <c r="A5822">
        <v>5821</v>
      </c>
      <c r="B5822">
        <v>560</v>
      </c>
      <c r="C5822">
        <v>1418</v>
      </c>
      <c r="D5822">
        <f>INDEX(Reservations[Hall (won''t be transferred to database)],MATCH(SeatReservations[[#This Row],[Reservation]],Reservations[Id],0))</f>
        <v>10</v>
      </c>
      <c r="E5822">
        <f>INDEX(Reservations[Screening],MATCH(SeatReservations[[#This Row],[Reservation]],Reservations[Id],0))</f>
        <v>794</v>
      </c>
      <c r="F5822">
        <f t="shared" si="90"/>
        <v>2</v>
      </c>
      <c r="G5822">
        <f>INDEX(Seat!E:E,MATCH(SeatReservations!C5822,Seat!A:A,0))</f>
        <v>0</v>
      </c>
    </row>
    <row r="5823" spans="1:7" x14ac:dyDescent="0.25">
      <c r="A5823">
        <v>5822</v>
      </c>
      <c r="B5823">
        <v>1703</v>
      </c>
      <c r="C5823">
        <v>1390</v>
      </c>
      <c r="D5823">
        <f>INDEX(Reservations[Hall (won''t be transferred to database)],MATCH(SeatReservations[[#This Row],[Reservation]],Reservations[Id],0))</f>
        <v>10</v>
      </c>
      <c r="E5823">
        <f>INDEX(Reservations[Screening],MATCH(SeatReservations[[#This Row],[Reservation]],Reservations[Id],0))</f>
        <v>172</v>
      </c>
      <c r="F5823">
        <f t="shared" si="90"/>
        <v>1</v>
      </c>
      <c r="G5823">
        <f>INDEX(Seat!E:E,MATCH(SeatReservations!C5823,Seat!A:A,0))</f>
        <v>0</v>
      </c>
    </row>
    <row r="5824" spans="1:7" x14ac:dyDescent="0.25">
      <c r="A5824">
        <v>5823</v>
      </c>
      <c r="B5824">
        <v>2050</v>
      </c>
      <c r="C5824">
        <v>1080</v>
      </c>
      <c r="D5824">
        <f>INDEX(Reservations[Hall (won''t be transferred to database)],MATCH(SeatReservations[[#This Row],[Reservation]],Reservations[Id],0))</f>
        <v>6</v>
      </c>
      <c r="E5824">
        <f>INDEX(Reservations[Screening],MATCH(SeatReservations[[#This Row],[Reservation]],Reservations[Id],0))</f>
        <v>702</v>
      </c>
      <c r="F5824">
        <f t="shared" si="90"/>
        <v>2</v>
      </c>
      <c r="G5824">
        <f>INDEX(Seat!E:E,MATCH(SeatReservations!C5824,Seat!A:A,0))</f>
        <v>0</v>
      </c>
    </row>
    <row r="5825" spans="1:7" x14ac:dyDescent="0.25">
      <c r="A5825">
        <v>5824</v>
      </c>
      <c r="B5825">
        <v>1613</v>
      </c>
      <c r="C5825">
        <v>1049</v>
      </c>
      <c r="D5825">
        <f>INDEX(Reservations[Hall (won''t be transferred to database)],MATCH(SeatReservations[[#This Row],[Reservation]],Reservations[Id],0))</f>
        <v>5</v>
      </c>
      <c r="E5825">
        <f>INDEX(Reservations[Screening],MATCH(SeatReservations[[#This Row],[Reservation]],Reservations[Id],0))</f>
        <v>127</v>
      </c>
      <c r="F5825">
        <f t="shared" si="90"/>
        <v>1</v>
      </c>
      <c r="G5825">
        <f>INDEX(Seat!E:E,MATCH(SeatReservations!C5825,Seat!A:A,0))</f>
        <v>0</v>
      </c>
    </row>
    <row r="5826" spans="1:7" x14ac:dyDescent="0.25">
      <c r="A5826">
        <v>5825</v>
      </c>
      <c r="B5826">
        <v>1986</v>
      </c>
      <c r="C5826">
        <v>1418</v>
      </c>
      <c r="D5826">
        <f>INDEX(Reservations[Hall (won''t be transferred to database)],MATCH(SeatReservations[[#This Row],[Reservation]],Reservations[Id],0))</f>
        <v>10</v>
      </c>
      <c r="E5826">
        <f>INDEX(Reservations[Screening],MATCH(SeatReservations[[#This Row],[Reservation]],Reservations[Id],0))</f>
        <v>160</v>
      </c>
      <c r="F5826">
        <f t="shared" ref="F5826:F5889" si="91">COUNTIFS($E$1:$E$15894,E5826,$C$1:$C$15894,C5826)</f>
        <v>1</v>
      </c>
      <c r="G5826">
        <f>INDEX(Seat!E:E,MATCH(SeatReservations!C5826,Seat!A:A,0))</f>
        <v>0</v>
      </c>
    </row>
    <row r="5827" spans="1:7" x14ac:dyDescent="0.25">
      <c r="A5827">
        <v>5826</v>
      </c>
      <c r="B5827">
        <v>1313</v>
      </c>
      <c r="C5827">
        <v>423</v>
      </c>
      <c r="D5827">
        <f>INDEX(Reservations[Hall (won''t be transferred to database)],MATCH(SeatReservations[[#This Row],[Reservation]],Reservations[Id],0))</f>
        <v>2</v>
      </c>
      <c r="E5827">
        <f>INDEX(Reservations[Screening],MATCH(SeatReservations[[#This Row],[Reservation]],Reservations[Id],0))</f>
        <v>208</v>
      </c>
      <c r="F5827">
        <f t="shared" si="91"/>
        <v>1</v>
      </c>
      <c r="G5827">
        <f>INDEX(Seat!E:E,MATCH(SeatReservations!C5827,Seat!A:A,0))</f>
        <v>0</v>
      </c>
    </row>
    <row r="5828" spans="1:7" x14ac:dyDescent="0.25">
      <c r="A5828">
        <v>5827</v>
      </c>
      <c r="B5828">
        <v>2947</v>
      </c>
      <c r="C5828">
        <v>336</v>
      </c>
      <c r="D5828">
        <f>INDEX(Reservations[Hall (won''t be transferred to database)],MATCH(SeatReservations[[#This Row],[Reservation]],Reservations[Id],0))</f>
        <v>2</v>
      </c>
      <c r="E5828">
        <f>INDEX(Reservations[Screening],MATCH(SeatReservations[[#This Row],[Reservation]],Reservations[Id],0))</f>
        <v>736</v>
      </c>
      <c r="F5828">
        <f t="shared" si="91"/>
        <v>1</v>
      </c>
      <c r="G5828">
        <f>INDEX(Seat!E:E,MATCH(SeatReservations!C5828,Seat!A:A,0))</f>
        <v>0</v>
      </c>
    </row>
    <row r="5829" spans="1:7" x14ac:dyDescent="0.25">
      <c r="A5829">
        <v>5828</v>
      </c>
      <c r="B5829">
        <v>2976</v>
      </c>
      <c r="C5829">
        <v>1374</v>
      </c>
      <c r="D5829">
        <f>INDEX(Reservations[Hall (won''t be transferred to database)],MATCH(SeatReservations[[#This Row],[Reservation]],Reservations[Id],0))</f>
        <v>10</v>
      </c>
      <c r="E5829">
        <f>INDEX(Reservations[Screening],MATCH(SeatReservations[[#This Row],[Reservation]],Reservations[Id],0))</f>
        <v>676</v>
      </c>
      <c r="F5829">
        <f t="shared" si="91"/>
        <v>2</v>
      </c>
      <c r="G5829">
        <f>INDEX(Seat!E:E,MATCH(SeatReservations!C5829,Seat!A:A,0))</f>
        <v>0</v>
      </c>
    </row>
    <row r="5830" spans="1:7" x14ac:dyDescent="0.25">
      <c r="A5830">
        <v>5829</v>
      </c>
      <c r="B5830">
        <v>2113</v>
      </c>
      <c r="C5830">
        <v>1334</v>
      </c>
      <c r="D5830">
        <f>INDEX(Reservations[Hall (won''t be transferred to database)],MATCH(SeatReservations[[#This Row],[Reservation]],Reservations[Id],0))</f>
        <v>9</v>
      </c>
      <c r="E5830">
        <f>INDEX(Reservations[Screening],MATCH(SeatReservations[[#This Row],[Reservation]],Reservations[Id],0))</f>
        <v>821</v>
      </c>
      <c r="F5830">
        <f t="shared" si="91"/>
        <v>1</v>
      </c>
      <c r="G5830">
        <f>INDEX(Seat!E:E,MATCH(SeatReservations!C5830,Seat!A:A,0))</f>
        <v>0</v>
      </c>
    </row>
    <row r="5831" spans="1:7" x14ac:dyDescent="0.25">
      <c r="A5831">
        <v>5830</v>
      </c>
      <c r="B5831">
        <v>150</v>
      </c>
      <c r="C5831">
        <v>1427</v>
      </c>
      <c r="D5831">
        <f>INDEX(Reservations[Hall (won''t be transferred to database)],MATCH(SeatReservations[[#This Row],[Reservation]],Reservations[Id],0))</f>
        <v>10</v>
      </c>
      <c r="E5831">
        <f>INDEX(Reservations[Screening],MATCH(SeatReservations[[#This Row],[Reservation]],Reservations[Id],0))</f>
        <v>784</v>
      </c>
      <c r="F5831">
        <f t="shared" si="91"/>
        <v>1</v>
      </c>
      <c r="G5831">
        <f>INDEX(Seat!E:E,MATCH(SeatReservations!C5831,Seat!A:A,0))</f>
        <v>0</v>
      </c>
    </row>
    <row r="5832" spans="1:7" x14ac:dyDescent="0.25">
      <c r="A5832">
        <v>5831</v>
      </c>
      <c r="B5832">
        <v>1698</v>
      </c>
      <c r="C5832">
        <v>797</v>
      </c>
      <c r="D5832">
        <f>INDEX(Reservations[Hall (won''t be transferred to database)],MATCH(SeatReservations[[#This Row],[Reservation]],Reservations[Id],0))</f>
        <v>4</v>
      </c>
      <c r="E5832">
        <f>INDEX(Reservations[Screening],MATCH(SeatReservations[[#This Row],[Reservation]],Reservations[Id],0))</f>
        <v>149</v>
      </c>
      <c r="F5832">
        <f t="shared" si="91"/>
        <v>1</v>
      </c>
      <c r="G5832">
        <f>INDEX(Seat!E:E,MATCH(SeatReservations!C5832,Seat!A:A,0))</f>
        <v>0</v>
      </c>
    </row>
    <row r="5833" spans="1:7" x14ac:dyDescent="0.25">
      <c r="A5833">
        <v>5832</v>
      </c>
      <c r="B5833">
        <v>164</v>
      </c>
      <c r="C5833">
        <v>1342</v>
      </c>
      <c r="D5833">
        <f>INDEX(Reservations[Hall (won''t be transferred to database)],MATCH(SeatReservations[[#This Row],[Reservation]],Reservations[Id],0))</f>
        <v>9</v>
      </c>
      <c r="E5833">
        <f>INDEX(Reservations[Screening],MATCH(SeatReservations[[#This Row],[Reservation]],Reservations[Id],0))</f>
        <v>768</v>
      </c>
      <c r="F5833">
        <f t="shared" si="91"/>
        <v>2</v>
      </c>
      <c r="G5833">
        <f>INDEX(Seat!E:E,MATCH(SeatReservations!C5833,Seat!A:A,0))</f>
        <v>0</v>
      </c>
    </row>
    <row r="5834" spans="1:7" x14ac:dyDescent="0.25">
      <c r="A5834">
        <v>5833</v>
      </c>
      <c r="B5834">
        <v>383</v>
      </c>
      <c r="C5834">
        <v>53</v>
      </c>
      <c r="D5834">
        <f>INDEX(Reservations[Hall (won''t be transferred to database)],MATCH(SeatReservations[[#This Row],[Reservation]],Reservations[Id],0))</f>
        <v>1</v>
      </c>
      <c r="E5834">
        <f>INDEX(Reservations[Screening],MATCH(SeatReservations[[#This Row],[Reservation]],Reservations[Id],0))</f>
        <v>728</v>
      </c>
      <c r="F5834">
        <f t="shared" si="91"/>
        <v>1</v>
      </c>
      <c r="G5834">
        <f>INDEX(Seat!E:E,MATCH(SeatReservations!C5834,Seat!A:A,0))</f>
        <v>0</v>
      </c>
    </row>
    <row r="5835" spans="1:7" x14ac:dyDescent="0.25">
      <c r="A5835">
        <v>5834</v>
      </c>
      <c r="B5835">
        <v>2345</v>
      </c>
      <c r="C5835">
        <v>1381</v>
      </c>
      <c r="D5835">
        <f>INDEX(Reservations[Hall (won''t be transferred to database)],MATCH(SeatReservations[[#This Row],[Reservation]],Reservations[Id],0))</f>
        <v>10</v>
      </c>
      <c r="E5835">
        <f>INDEX(Reservations[Screening],MATCH(SeatReservations[[#This Row],[Reservation]],Reservations[Id],0))</f>
        <v>662</v>
      </c>
      <c r="F5835">
        <f t="shared" si="91"/>
        <v>1</v>
      </c>
      <c r="G5835">
        <f>INDEX(Seat!E:E,MATCH(SeatReservations!C5835,Seat!A:A,0))</f>
        <v>0</v>
      </c>
    </row>
    <row r="5836" spans="1:7" x14ac:dyDescent="0.25">
      <c r="A5836">
        <v>5835</v>
      </c>
      <c r="B5836">
        <v>2307</v>
      </c>
      <c r="C5836">
        <v>626</v>
      </c>
      <c r="D5836">
        <f>INDEX(Reservations[Hall (won''t be transferred to database)],MATCH(SeatReservations[[#This Row],[Reservation]],Reservations[Id],0))</f>
        <v>3</v>
      </c>
      <c r="E5836">
        <f>INDEX(Reservations[Screening],MATCH(SeatReservations[[#This Row],[Reservation]],Reservations[Id],0))</f>
        <v>645</v>
      </c>
      <c r="F5836">
        <f t="shared" si="91"/>
        <v>1</v>
      </c>
      <c r="G5836">
        <f>INDEX(Seat!E:E,MATCH(SeatReservations!C5836,Seat!A:A,0))</f>
        <v>0</v>
      </c>
    </row>
    <row r="5837" spans="1:7" x14ac:dyDescent="0.25">
      <c r="A5837">
        <v>5836</v>
      </c>
      <c r="B5837">
        <v>2188</v>
      </c>
      <c r="C5837">
        <v>367</v>
      </c>
      <c r="D5837">
        <f>INDEX(Reservations[Hall (won''t be transferred to database)],MATCH(SeatReservations[[#This Row],[Reservation]],Reservations[Id],0))</f>
        <v>2</v>
      </c>
      <c r="E5837">
        <f>INDEX(Reservations[Screening],MATCH(SeatReservations[[#This Row],[Reservation]],Reservations[Id],0))</f>
        <v>694</v>
      </c>
      <c r="F5837">
        <f t="shared" si="91"/>
        <v>1</v>
      </c>
      <c r="G5837">
        <f>INDEX(Seat!E:E,MATCH(SeatReservations!C5837,Seat!A:A,0))</f>
        <v>0</v>
      </c>
    </row>
    <row r="5838" spans="1:7" x14ac:dyDescent="0.25">
      <c r="A5838">
        <v>5837</v>
      </c>
      <c r="B5838">
        <v>2219</v>
      </c>
      <c r="C5838">
        <v>80</v>
      </c>
      <c r="D5838">
        <f>INDEX(Reservations[Hall (won''t be transferred to database)],MATCH(SeatReservations[[#This Row],[Reservation]],Reservations[Id],0))</f>
        <v>1</v>
      </c>
      <c r="E5838">
        <f>INDEX(Reservations[Screening],MATCH(SeatReservations[[#This Row],[Reservation]],Reservations[Id],0))</f>
        <v>740</v>
      </c>
      <c r="F5838">
        <f t="shared" si="91"/>
        <v>1</v>
      </c>
      <c r="G5838">
        <f>INDEX(Seat!E:E,MATCH(SeatReservations!C5838,Seat!A:A,0))</f>
        <v>0</v>
      </c>
    </row>
    <row r="5839" spans="1:7" x14ac:dyDescent="0.25">
      <c r="A5839">
        <v>5838</v>
      </c>
      <c r="B5839">
        <v>29</v>
      </c>
      <c r="C5839">
        <v>1316</v>
      </c>
      <c r="D5839">
        <f>INDEX(Reservations[Hall (won''t be transferred to database)],MATCH(SeatReservations[[#This Row],[Reservation]],Reservations[Id],0))</f>
        <v>8</v>
      </c>
      <c r="E5839">
        <f>INDEX(Reservations[Screening],MATCH(SeatReservations[[#This Row],[Reservation]],Reservations[Id],0))</f>
        <v>659</v>
      </c>
      <c r="F5839">
        <f t="shared" si="91"/>
        <v>1</v>
      </c>
      <c r="G5839">
        <f>INDEX(Seat!E:E,MATCH(SeatReservations!C5839,Seat!A:A,0))</f>
        <v>0</v>
      </c>
    </row>
    <row r="5840" spans="1:7" x14ac:dyDescent="0.25">
      <c r="A5840">
        <v>5839</v>
      </c>
      <c r="B5840">
        <v>1585</v>
      </c>
      <c r="C5840">
        <v>1227</v>
      </c>
      <c r="D5840">
        <f>INDEX(Reservations[Hall (won''t be transferred to database)],MATCH(SeatReservations[[#This Row],[Reservation]],Reservations[Id],0))</f>
        <v>7</v>
      </c>
      <c r="E5840">
        <f>INDEX(Reservations[Screening],MATCH(SeatReservations[[#This Row],[Reservation]],Reservations[Id],0))</f>
        <v>174</v>
      </c>
      <c r="F5840">
        <f t="shared" si="91"/>
        <v>2</v>
      </c>
      <c r="G5840">
        <f>INDEX(Seat!E:E,MATCH(SeatReservations!C5840,Seat!A:A,0))</f>
        <v>0</v>
      </c>
    </row>
    <row r="5841" spans="1:7" x14ac:dyDescent="0.25">
      <c r="A5841">
        <v>5840</v>
      </c>
      <c r="B5841">
        <v>1567</v>
      </c>
      <c r="C5841">
        <v>851</v>
      </c>
      <c r="D5841">
        <f>INDEX(Reservations[Hall (won''t be transferred to database)],MATCH(SeatReservations[[#This Row],[Reservation]],Reservations[Id],0))</f>
        <v>4</v>
      </c>
      <c r="E5841">
        <f>INDEX(Reservations[Screening],MATCH(SeatReservations[[#This Row],[Reservation]],Reservations[Id],0))</f>
        <v>93</v>
      </c>
      <c r="F5841">
        <f t="shared" si="91"/>
        <v>1</v>
      </c>
      <c r="G5841">
        <f>INDEX(Seat!E:E,MATCH(SeatReservations!C5841,Seat!A:A,0))</f>
        <v>0</v>
      </c>
    </row>
    <row r="5842" spans="1:7" x14ac:dyDescent="0.25">
      <c r="A5842">
        <v>5841</v>
      </c>
      <c r="B5842">
        <v>560</v>
      </c>
      <c r="C5842">
        <v>1416</v>
      </c>
      <c r="D5842">
        <f>INDEX(Reservations[Hall (won''t be transferred to database)],MATCH(SeatReservations[[#This Row],[Reservation]],Reservations[Id],0))</f>
        <v>10</v>
      </c>
      <c r="E5842">
        <f>INDEX(Reservations[Screening],MATCH(SeatReservations[[#This Row],[Reservation]],Reservations[Id],0))</f>
        <v>794</v>
      </c>
      <c r="F5842">
        <f t="shared" si="91"/>
        <v>2</v>
      </c>
      <c r="G5842">
        <f>INDEX(Seat!E:E,MATCH(SeatReservations!C5842,Seat!A:A,0))</f>
        <v>0</v>
      </c>
    </row>
    <row r="5843" spans="1:7" x14ac:dyDescent="0.25">
      <c r="A5843">
        <v>5842</v>
      </c>
      <c r="B5843">
        <v>2740</v>
      </c>
      <c r="C5843">
        <v>1203</v>
      </c>
      <c r="D5843">
        <f>INDEX(Reservations[Hall (won''t be transferred to database)],MATCH(SeatReservations[[#This Row],[Reservation]],Reservations[Id],0))</f>
        <v>7</v>
      </c>
      <c r="E5843">
        <f>INDEX(Reservations[Screening],MATCH(SeatReservations[[#This Row],[Reservation]],Reservations[Id],0))</f>
        <v>801</v>
      </c>
      <c r="F5843">
        <f t="shared" si="91"/>
        <v>1</v>
      </c>
      <c r="G5843">
        <f>INDEX(Seat!E:E,MATCH(SeatReservations!C5843,Seat!A:A,0))</f>
        <v>0</v>
      </c>
    </row>
    <row r="5844" spans="1:7" x14ac:dyDescent="0.25">
      <c r="A5844">
        <v>5843</v>
      </c>
      <c r="B5844">
        <v>1376</v>
      </c>
      <c r="C5844">
        <v>1393</v>
      </c>
      <c r="D5844">
        <f>INDEX(Reservations[Hall (won''t be transferred to database)],MATCH(SeatReservations[[#This Row],[Reservation]],Reservations[Id],0))</f>
        <v>10</v>
      </c>
      <c r="E5844">
        <f>INDEX(Reservations[Screening],MATCH(SeatReservations[[#This Row],[Reservation]],Reservations[Id],0))</f>
        <v>190</v>
      </c>
      <c r="F5844">
        <f t="shared" si="91"/>
        <v>1</v>
      </c>
      <c r="G5844">
        <f>INDEX(Seat!E:E,MATCH(SeatReservations!C5844,Seat!A:A,0))</f>
        <v>0</v>
      </c>
    </row>
    <row r="5845" spans="1:7" x14ac:dyDescent="0.25">
      <c r="A5845">
        <v>5844</v>
      </c>
      <c r="B5845">
        <v>2902</v>
      </c>
      <c r="C5845">
        <v>1287</v>
      </c>
      <c r="D5845">
        <f>INDEX(Reservations[Hall (won''t be transferred to database)],MATCH(SeatReservations[[#This Row],[Reservation]],Reservations[Id],0))</f>
        <v>8</v>
      </c>
      <c r="E5845">
        <f>INDEX(Reservations[Screening],MATCH(SeatReservations[[#This Row],[Reservation]],Reservations[Id],0))</f>
        <v>633</v>
      </c>
      <c r="F5845">
        <f t="shared" si="91"/>
        <v>1</v>
      </c>
      <c r="G5845">
        <f>INDEX(Seat!E:E,MATCH(SeatReservations!C5845,Seat!A:A,0))</f>
        <v>0</v>
      </c>
    </row>
    <row r="5846" spans="1:7" x14ac:dyDescent="0.25">
      <c r="A5846">
        <v>5845</v>
      </c>
      <c r="B5846">
        <v>1785</v>
      </c>
      <c r="C5846">
        <v>554</v>
      </c>
      <c r="D5846">
        <f>INDEX(Reservations[Hall (won''t be transferred to database)],MATCH(SeatReservations[[#This Row],[Reservation]],Reservations[Id],0))</f>
        <v>3</v>
      </c>
      <c r="E5846">
        <f>INDEX(Reservations[Screening],MATCH(SeatReservations[[#This Row],[Reservation]],Reservations[Id],0))</f>
        <v>186</v>
      </c>
      <c r="F5846">
        <f t="shared" si="91"/>
        <v>1</v>
      </c>
      <c r="G5846">
        <f>INDEX(Seat!E:E,MATCH(SeatReservations!C5846,Seat!A:A,0))</f>
        <v>0</v>
      </c>
    </row>
    <row r="5847" spans="1:7" x14ac:dyDescent="0.25">
      <c r="A5847">
        <v>5846</v>
      </c>
      <c r="B5847">
        <v>1012</v>
      </c>
      <c r="C5847">
        <v>1251</v>
      </c>
      <c r="D5847">
        <f>INDEX(Reservations[Hall (won''t be transferred to database)],MATCH(SeatReservations[[#This Row],[Reservation]],Reservations[Id],0))</f>
        <v>7</v>
      </c>
      <c r="E5847">
        <f>INDEX(Reservations[Screening],MATCH(SeatReservations[[#This Row],[Reservation]],Reservations[Id],0))</f>
        <v>228</v>
      </c>
      <c r="F5847">
        <f t="shared" si="91"/>
        <v>1</v>
      </c>
      <c r="G5847">
        <f>INDEX(Seat!E:E,MATCH(SeatReservations!C5847,Seat!A:A,0))</f>
        <v>0</v>
      </c>
    </row>
    <row r="5848" spans="1:7" x14ac:dyDescent="0.25">
      <c r="A5848">
        <v>5847</v>
      </c>
      <c r="B5848">
        <v>169</v>
      </c>
      <c r="C5848">
        <v>1252</v>
      </c>
      <c r="D5848">
        <f>INDEX(Reservations[Hall (won''t be transferred to database)],MATCH(SeatReservations[[#This Row],[Reservation]],Reservations[Id],0))</f>
        <v>7</v>
      </c>
      <c r="E5848">
        <f>INDEX(Reservations[Screening],MATCH(SeatReservations[[#This Row],[Reservation]],Reservations[Id],0))</f>
        <v>621</v>
      </c>
      <c r="F5848">
        <f t="shared" si="91"/>
        <v>2</v>
      </c>
      <c r="G5848">
        <f>INDEX(Seat!E:E,MATCH(SeatReservations!C5848,Seat!A:A,0))</f>
        <v>0</v>
      </c>
    </row>
    <row r="5849" spans="1:7" x14ac:dyDescent="0.25">
      <c r="A5849">
        <v>5848</v>
      </c>
      <c r="B5849">
        <v>1074</v>
      </c>
      <c r="C5849">
        <v>1275</v>
      </c>
      <c r="D5849">
        <f>INDEX(Reservations[Hall (won''t be transferred to database)],MATCH(SeatReservations[[#This Row],[Reservation]],Reservations[Id],0))</f>
        <v>8</v>
      </c>
      <c r="E5849">
        <f>INDEX(Reservations[Screening],MATCH(SeatReservations[[#This Row],[Reservation]],Reservations[Id],0))</f>
        <v>38</v>
      </c>
      <c r="F5849">
        <f t="shared" si="91"/>
        <v>2</v>
      </c>
      <c r="G5849">
        <f>INDEX(Seat!E:E,MATCH(SeatReservations!C5849,Seat!A:A,0))</f>
        <v>0</v>
      </c>
    </row>
    <row r="5850" spans="1:7" x14ac:dyDescent="0.25">
      <c r="A5850">
        <v>5849</v>
      </c>
      <c r="B5850">
        <v>990</v>
      </c>
      <c r="C5850">
        <v>675</v>
      </c>
      <c r="D5850">
        <f>INDEX(Reservations[Hall (won''t be transferred to database)],MATCH(SeatReservations[[#This Row],[Reservation]],Reservations[Id],0))</f>
        <v>3</v>
      </c>
      <c r="E5850">
        <f>INDEX(Reservations[Screening],MATCH(SeatReservations[[#This Row],[Reservation]],Reservations[Id],0))</f>
        <v>791</v>
      </c>
      <c r="F5850">
        <f t="shared" si="91"/>
        <v>1</v>
      </c>
      <c r="G5850">
        <f>INDEX(Seat!E:E,MATCH(SeatReservations!C5850,Seat!A:A,0))</f>
        <v>0</v>
      </c>
    </row>
    <row r="5851" spans="1:7" x14ac:dyDescent="0.25">
      <c r="A5851">
        <v>5850</v>
      </c>
      <c r="B5851">
        <v>605</v>
      </c>
      <c r="C5851">
        <v>1315</v>
      </c>
      <c r="D5851">
        <f>INDEX(Reservations[Hall (won''t be transferred to database)],MATCH(SeatReservations[[#This Row],[Reservation]],Reservations[Id],0))</f>
        <v>8</v>
      </c>
      <c r="E5851">
        <f>INDEX(Reservations[Screening],MATCH(SeatReservations[[#This Row],[Reservation]],Reservations[Id],0))</f>
        <v>601</v>
      </c>
      <c r="F5851">
        <f t="shared" si="91"/>
        <v>1</v>
      </c>
      <c r="G5851">
        <f>INDEX(Seat!E:E,MATCH(SeatReservations!C5851,Seat!A:A,0))</f>
        <v>0</v>
      </c>
    </row>
    <row r="5852" spans="1:7" x14ac:dyDescent="0.25">
      <c r="A5852">
        <v>5851</v>
      </c>
      <c r="B5852">
        <v>1278</v>
      </c>
      <c r="C5852">
        <v>1207</v>
      </c>
      <c r="D5852">
        <f>INDEX(Reservations[Hall (won''t be transferred to database)],MATCH(SeatReservations[[#This Row],[Reservation]],Reservations[Id],0))</f>
        <v>7</v>
      </c>
      <c r="E5852">
        <f>INDEX(Reservations[Screening],MATCH(SeatReservations[[#This Row],[Reservation]],Reservations[Id],0))</f>
        <v>100</v>
      </c>
      <c r="F5852">
        <f t="shared" si="91"/>
        <v>2</v>
      </c>
      <c r="G5852">
        <f>INDEX(Seat!E:E,MATCH(SeatReservations!C5852,Seat!A:A,0))</f>
        <v>0</v>
      </c>
    </row>
    <row r="5853" spans="1:7" x14ac:dyDescent="0.25">
      <c r="A5853">
        <v>5852</v>
      </c>
      <c r="B5853">
        <v>194</v>
      </c>
      <c r="C5853">
        <v>1306</v>
      </c>
      <c r="D5853">
        <f>INDEX(Reservations[Hall (won''t be transferred to database)],MATCH(SeatReservations[[#This Row],[Reservation]],Reservations[Id],0))</f>
        <v>8</v>
      </c>
      <c r="E5853">
        <f>INDEX(Reservations[Screening],MATCH(SeatReservations[[#This Row],[Reservation]],Reservations[Id],0))</f>
        <v>633</v>
      </c>
      <c r="F5853">
        <f t="shared" si="91"/>
        <v>1</v>
      </c>
      <c r="G5853">
        <f>INDEX(Seat!E:E,MATCH(SeatReservations!C5853,Seat!A:A,0))</f>
        <v>0</v>
      </c>
    </row>
    <row r="5854" spans="1:7" x14ac:dyDescent="0.25">
      <c r="A5854">
        <v>5853</v>
      </c>
      <c r="B5854">
        <v>2764</v>
      </c>
      <c r="C5854">
        <v>509</v>
      </c>
      <c r="D5854">
        <f>INDEX(Reservations[Hall (won''t be transferred to database)],MATCH(SeatReservations[[#This Row],[Reservation]],Reservations[Id],0))</f>
        <v>3</v>
      </c>
      <c r="E5854">
        <f>INDEX(Reservations[Screening],MATCH(SeatReservations[[#This Row],[Reservation]],Reservations[Id],0))</f>
        <v>753</v>
      </c>
      <c r="F5854">
        <f t="shared" si="91"/>
        <v>1</v>
      </c>
      <c r="G5854">
        <f>INDEX(Seat!E:E,MATCH(SeatReservations!C5854,Seat!A:A,0))</f>
        <v>0</v>
      </c>
    </row>
    <row r="5855" spans="1:7" x14ac:dyDescent="0.25">
      <c r="A5855">
        <v>5854</v>
      </c>
      <c r="B5855">
        <v>1640</v>
      </c>
      <c r="C5855">
        <v>337</v>
      </c>
      <c r="D5855">
        <f>INDEX(Reservations[Hall (won''t be transferred to database)],MATCH(SeatReservations[[#This Row],[Reservation]],Reservations[Id],0))</f>
        <v>2</v>
      </c>
      <c r="E5855">
        <f>INDEX(Reservations[Screening],MATCH(SeatReservations[[#This Row],[Reservation]],Reservations[Id],0))</f>
        <v>273</v>
      </c>
      <c r="F5855">
        <f t="shared" si="91"/>
        <v>1</v>
      </c>
      <c r="G5855">
        <f>INDEX(Seat!E:E,MATCH(SeatReservations!C5855,Seat!A:A,0))</f>
        <v>0</v>
      </c>
    </row>
    <row r="5856" spans="1:7" x14ac:dyDescent="0.25">
      <c r="A5856">
        <v>5855</v>
      </c>
      <c r="B5856">
        <v>2863</v>
      </c>
      <c r="C5856">
        <v>1041</v>
      </c>
      <c r="D5856">
        <f>INDEX(Reservations[Hall (won''t be transferred to database)],MATCH(SeatReservations[[#This Row],[Reservation]],Reservations[Id],0))</f>
        <v>5</v>
      </c>
      <c r="E5856">
        <f>INDEX(Reservations[Screening],MATCH(SeatReservations[[#This Row],[Reservation]],Reservations[Id],0))</f>
        <v>616</v>
      </c>
      <c r="F5856">
        <f t="shared" si="91"/>
        <v>1</v>
      </c>
      <c r="G5856">
        <f>INDEX(Seat!E:E,MATCH(SeatReservations!C5856,Seat!A:A,0))</f>
        <v>0</v>
      </c>
    </row>
    <row r="5857" spans="1:7" x14ac:dyDescent="0.25">
      <c r="A5857">
        <v>5856</v>
      </c>
      <c r="B5857">
        <v>2082</v>
      </c>
      <c r="C5857">
        <v>216</v>
      </c>
      <c r="D5857">
        <f>INDEX(Reservations[Hall (won''t be transferred to database)],MATCH(SeatReservations[[#This Row],[Reservation]],Reservations[Id],0))</f>
        <v>1</v>
      </c>
      <c r="E5857">
        <f>INDEX(Reservations[Screening],MATCH(SeatReservations[[#This Row],[Reservation]],Reservations[Id],0))</f>
        <v>747</v>
      </c>
      <c r="F5857">
        <f t="shared" si="91"/>
        <v>1</v>
      </c>
      <c r="G5857">
        <f>INDEX(Seat!E:E,MATCH(SeatReservations!C5857,Seat!A:A,0))</f>
        <v>0</v>
      </c>
    </row>
    <row r="5858" spans="1:7" x14ac:dyDescent="0.25">
      <c r="A5858">
        <v>5857</v>
      </c>
      <c r="B5858">
        <v>1845</v>
      </c>
      <c r="C5858">
        <v>1227</v>
      </c>
      <c r="D5858">
        <f>INDEX(Reservations[Hall (won''t be transferred to database)],MATCH(SeatReservations[[#This Row],[Reservation]],Reservations[Id],0))</f>
        <v>7</v>
      </c>
      <c r="E5858">
        <f>INDEX(Reservations[Screening],MATCH(SeatReservations[[#This Row],[Reservation]],Reservations[Id],0))</f>
        <v>125</v>
      </c>
      <c r="F5858">
        <f t="shared" si="91"/>
        <v>1</v>
      </c>
      <c r="G5858">
        <f>INDEX(Seat!E:E,MATCH(SeatReservations!C5858,Seat!A:A,0))</f>
        <v>0</v>
      </c>
    </row>
    <row r="5859" spans="1:7" x14ac:dyDescent="0.25">
      <c r="A5859">
        <v>5858</v>
      </c>
      <c r="B5859">
        <v>699</v>
      </c>
      <c r="C5859">
        <v>1124</v>
      </c>
      <c r="D5859">
        <f>INDEX(Reservations[Hall (won''t be transferred to database)],MATCH(SeatReservations[[#This Row],[Reservation]],Reservations[Id],0))</f>
        <v>6</v>
      </c>
      <c r="E5859">
        <f>INDEX(Reservations[Screening],MATCH(SeatReservations[[#This Row],[Reservation]],Reservations[Id],0))</f>
        <v>831</v>
      </c>
      <c r="F5859">
        <f t="shared" si="91"/>
        <v>1</v>
      </c>
      <c r="G5859">
        <f>INDEX(Seat!E:E,MATCH(SeatReservations!C5859,Seat!A:A,0))</f>
        <v>0</v>
      </c>
    </row>
    <row r="5860" spans="1:7" x14ac:dyDescent="0.25">
      <c r="A5860">
        <v>5859</v>
      </c>
      <c r="B5860">
        <v>1066</v>
      </c>
      <c r="C5860">
        <v>289</v>
      </c>
      <c r="D5860">
        <f>INDEX(Reservations[Hall (won''t be transferred to database)],MATCH(SeatReservations[[#This Row],[Reservation]],Reservations[Id],0))</f>
        <v>2</v>
      </c>
      <c r="E5860">
        <f>INDEX(Reservations[Screening],MATCH(SeatReservations[[#This Row],[Reservation]],Reservations[Id],0))</f>
        <v>220</v>
      </c>
      <c r="F5860">
        <f t="shared" si="91"/>
        <v>1</v>
      </c>
      <c r="G5860">
        <f>INDEX(Seat!E:E,MATCH(SeatReservations!C5860,Seat!A:A,0))</f>
        <v>0</v>
      </c>
    </row>
    <row r="5861" spans="1:7" x14ac:dyDescent="0.25">
      <c r="A5861">
        <v>5860</v>
      </c>
      <c r="B5861">
        <v>1769</v>
      </c>
      <c r="C5861">
        <v>1360</v>
      </c>
      <c r="D5861">
        <f>INDEX(Reservations[Hall (won''t be transferred to database)],MATCH(SeatReservations[[#This Row],[Reservation]],Reservations[Id],0))</f>
        <v>9</v>
      </c>
      <c r="E5861">
        <f>INDEX(Reservations[Screening],MATCH(SeatReservations[[#This Row],[Reservation]],Reservations[Id],0))</f>
        <v>124</v>
      </c>
      <c r="F5861">
        <f t="shared" si="91"/>
        <v>2</v>
      </c>
      <c r="G5861">
        <f>INDEX(Seat!E:E,MATCH(SeatReservations!C5861,Seat!A:A,0))</f>
        <v>0</v>
      </c>
    </row>
    <row r="5862" spans="1:7" x14ac:dyDescent="0.25">
      <c r="A5862">
        <v>5861</v>
      </c>
      <c r="B5862">
        <v>376</v>
      </c>
      <c r="C5862">
        <v>1291</v>
      </c>
      <c r="D5862">
        <f>INDEX(Reservations[Hall (won''t be transferred to database)],MATCH(SeatReservations[[#This Row],[Reservation]],Reservations[Id],0))</f>
        <v>8</v>
      </c>
      <c r="E5862">
        <f>INDEX(Reservations[Screening],MATCH(SeatReservations[[#This Row],[Reservation]],Reservations[Id],0))</f>
        <v>603</v>
      </c>
      <c r="F5862">
        <f t="shared" si="91"/>
        <v>1</v>
      </c>
      <c r="G5862">
        <f>INDEX(Seat!E:E,MATCH(SeatReservations!C5862,Seat!A:A,0))</f>
        <v>0</v>
      </c>
    </row>
    <row r="5863" spans="1:7" x14ac:dyDescent="0.25">
      <c r="A5863">
        <v>5862</v>
      </c>
      <c r="B5863">
        <v>447</v>
      </c>
      <c r="C5863">
        <v>154</v>
      </c>
      <c r="D5863">
        <f>INDEX(Reservations[Hall (won''t be transferred to database)],MATCH(SeatReservations[[#This Row],[Reservation]],Reservations[Id],0))</f>
        <v>1</v>
      </c>
      <c r="E5863">
        <f>INDEX(Reservations[Screening],MATCH(SeatReservations[[#This Row],[Reservation]],Reservations[Id],0))</f>
        <v>765</v>
      </c>
      <c r="F5863">
        <f t="shared" si="91"/>
        <v>1</v>
      </c>
      <c r="G5863">
        <f>INDEX(Seat!E:E,MATCH(SeatReservations!C5863,Seat!A:A,0))</f>
        <v>0</v>
      </c>
    </row>
    <row r="5864" spans="1:7" x14ac:dyDescent="0.25">
      <c r="A5864">
        <v>5863</v>
      </c>
      <c r="B5864">
        <v>2049</v>
      </c>
      <c r="C5864">
        <v>1369</v>
      </c>
      <c r="D5864">
        <f>INDEX(Reservations[Hall (won''t be transferred to database)],MATCH(SeatReservations[[#This Row],[Reservation]],Reservations[Id],0))</f>
        <v>9</v>
      </c>
      <c r="E5864">
        <f>INDEX(Reservations[Screening],MATCH(SeatReservations[[#This Row],[Reservation]],Reservations[Id],0))</f>
        <v>835</v>
      </c>
      <c r="F5864">
        <f t="shared" si="91"/>
        <v>1</v>
      </c>
      <c r="G5864">
        <f>INDEX(Seat!E:E,MATCH(SeatReservations!C5864,Seat!A:A,0))</f>
        <v>0</v>
      </c>
    </row>
    <row r="5865" spans="1:7" x14ac:dyDescent="0.25">
      <c r="A5865">
        <v>5864</v>
      </c>
      <c r="B5865">
        <v>2557</v>
      </c>
      <c r="C5865">
        <v>1391</v>
      </c>
      <c r="D5865">
        <f>INDEX(Reservations[Hall (won''t be transferred to database)],MATCH(SeatReservations[[#This Row],[Reservation]],Reservations[Id],0))</f>
        <v>10</v>
      </c>
      <c r="E5865">
        <f>INDEX(Reservations[Screening],MATCH(SeatReservations[[#This Row],[Reservation]],Reservations[Id],0))</f>
        <v>665</v>
      </c>
      <c r="F5865">
        <f t="shared" si="91"/>
        <v>1</v>
      </c>
      <c r="G5865">
        <f>INDEX(Seat!E:E,MATCH(SeatReservations!C5865,Seat!A:A,0))</f>
        <v>0</v>
      </c>
    </row>
    <row r="5866" spans="1:7" x14ac:dyDescent="0.25">
      <c r="A5866">
        <v>5865</v>
      </c>
      <c r="B5866">
        <v>1402</v>
      </c>
      <c r="C5866">
        <v>1230</v>
      </c>
      <c r="D5866">
        <f>INDEX(Reservations[Hall (won''t be transferred to database)],MATCH(SeatReservations[[#This Row],[Reservation]],Reservations[Id],0))</f>
        <v>7</v>
      </c>
      <c r="E5866">
        <f>INDEX(Reservations[Screening],MATCH(SeatReservations[[#This Row],[Reservation]],Reservations[Id],0))</f>
        <v>288</v>
      </c>
      <c r="F5866">
        <f t="shared" si="91"/>
        <v>1</v>
      </c>
      <c r="G5866">
        <f>INDEX(Seat!E:E,MATCH(SeatReservations!C5866,Seat!A:A,0))</f>
        <v>0</v>
      </c>
    </row>
    <row r="5867" spans="1:7" x14ac:dyDescent="0.25">
      <c r="A5867">
        <v>5866</v>
      </c>
      <c r="B5867">
        <v>2770</v>
      </c>
      <c r="C5867">
        <v>1324</v>
      </c>
      <c r="D5867">
        <f>INDEX(Reservations[Hall (won''t be transferred to database)],MATCH(SeatReservations[[#This Row],[Reservation]],Reservations[Id],0))</f>
        <v>9</v>
      </c>
      <c r="E5867">
        <f>INDEX(Reservations[Screening],MATCH(SeatReservations[[#This Row],[Reservation]],Reservations[Id],0))</f>
        <v>698</v>
      </c>
      <c r="F5867">
        <f t="shared" si="91"/>
        <v>1</v>
      </c>
      <c r="G5867">
        <f>INDEX(Seat!E:E,MATCH(SeatReservations!C5867,Seat!A:A,0))</f>
        <v>0</v>
      </c>
    </row>
    <row r="5868" spans="1:7" x14ac:dyDescent="0.25">
      <c r="A5868">
        <v>5867</v>
      </c>
      <c r="B5868">
        <v>131</v>
      </c>
      <c r="C5868">
        <v>899</v>
      </c>
      <c r="D5868">
        <f>INDEX(Reservations[Hall (won''t be transferred to database)],MATCH(SeatReservations[[#This Row],[Reservation]],Reservations[Id],0))</f>
        <v>4</v>
      </c>
      <c r="E5868">
        <f>INDEX(Reservations[Screening],MATCH(SeatReservations[[#This Row],[Reservation]],Reservations[Id],0))</f>
        <v>777</v>
      </c>
      <c r="F5868">
        <f t="shared" si="91"/>
        <v>1</v>
      </c>
      <c r="G5868">
        <f>INDEX(Seat!E:E,MATCH(SeatReservations!C5868,Seat!A:A,0))</f>
        <v>0</v>
      </c>
    </row>
    <row r="5869" spans="1:7" x14ac:dyDescent="0.25">
      <c r="A5869">
        <v>5868</v>
      </c>
      <c r="B5869">
        <v>1951</v>
      </c>
      <c r="C5869">
        <v>1289</v>
      </c>
      <c r="D5869">
        <f>INDEX(Reservations[Hall (won''t be transferred to database)],MATCH(SeatReservations[[#This Row],[Reservation]],Reservations[Id],0))</f>
        <v>8</v>
      </c>
      <c r="E5869">
        <f>INDEX(Reservations[Screening],MATCH(SeatReservations[[#This Row],[Reservation]],Reservations[Id],0))</f>
        <v>41</v>
      </c>
      <c r="F5869">
        <f t="shared" si="91"/>
        <v>1</v>
      </c>
      <c r="G5869">
        <f>INDEX(Seat!E:E,MATCH(SeatReservations!C5869,Seat!A:A,0))</f>
        <v>0</v>
      </c>
    </row>
    <row r="5870" spans="1:7" x14ac:dyDescent="0.25">
      <c r="A5870">
        <v>5869</v>
      </c>
      <c r="B5870">
        <v>1091</v>
      </c>
      <c r="C5870">
        <v>1364</v>
      </c>
      <c r="D5870">
        <f>INDEX(Reservations[Hall (won''t be transferred to database)],MATCH(SeatReservations[[#This Row],[Reservation]],Reservations[Id],0))</f>
        <v>9</v>
      </c>
      <c r="E5870">
        <f>INDEX(Reservations[Screening],MATCH(SeatReservations[[#This Row],[Reservation]],Reservations[Id],0))</f>
        <v>287</v>
      </c>
      <c r="F5870">
        <f t="shared" si="91"/>
        <v>1</v>
      </c>
      <c r="G5870">
        <f>INDEX(Seat!E:E,MATCH(SeatReservations!C5870,Seat!A:A,0))</f>
        <v>0</v>
      </c>
    </row>
    <row r="5871" spans="1:7" x14ac:dyDescent="0.25">
      <c r="A5871">
        <v>5870</v>
      </c>
      <c r="B5871">
        <v>616</v>
      </c>
      <c r="C5871">
        <v>929</v>
      </c>
      <c r="D5871">
        <f>INDEX(Reservations[Hall (won''t be transferred to database)],MATCH(SeatReservations[[#This Row],[Reservation]],Reservations[Id],0))</f>
        <v>4</v>
      </c>
      <c r="E5871">
        <f>INDEX(Reservations[Screening],MATCH(SeatReservations[[#This Row],[Reservation]],Reservations[Id],0))</f>
        <v>631</v>
      </c>
      <c r="F5871">
        <f t="shared" si="91"/>
        <v>1</v>
      </c>
      <c r="G5871">
        <f>INDEX(Seat!E:E,MATCH(SeatReservations!C5871,Seat!A:A,0))</f>
        <v>0</v>
      </c>
    </row>
    <row r="5872" spans="1:7" x14ac:dyDescent="0.25">
      <c r="A5872">
        <v>5871</v>
      </c>
      <c r="B5872">
        <v>1551</v>
      </c>
      <c r="C5872">
        <v>459</v>
      </c>
      <c r="D5872">
        <f>INDEX(Reservations[Hall (won''t be transferred to database)],MATCH(SeatReservations[[#This Row],[Reservation]],Reservations[Id],0))</f>
        <v>2</v>
      </c>
      <c r="E5872">
        <f>INDEX(Reservations[Screening],MATCH(SeatReservations[[#This Row],[Reservation]],Reservations[Id],0))</f>
        <v>223</v>
      </c>
      <c r="F5872">
        <f t="shared" si="91"/>
        <v>1</v>
      </c>
      <c r="G5872">
        <f>INDEX(Seat!E:E,MATCH(SeatReservations!C5872,Seat!A:A,0))</f>
        <v>0</v>
      </c>
    </row>
    <row r="5873" spans="1:7" x14ac:dyDescent="0.25">
      <c r="A5873">
        <v>5872</v>
      </c>
      <c r="B5873">
        <v>1958</v>
      </c>
      <c r="C5873">
        <v>977</v>
      </c>
      <c r="D5873">
        <f>INDEX(Reservations[Hall (won''t be transferred to database)],MATCH(SeatReservations[[#This Row],[Reservation]],Reservations[Id],0))</f>
        <v>5</v>
      </c>
      <c r="E5873">
        <f>INDEX(Reservations[Screening],MATCH(SeatReservations[[#This Row],[Reservation]],Reservations[Id],0))</f>
        <v>104</v>
      </c>
      <c r="F5873">
        <f t="shared" si="91"/>
        <v>1</v>
      </c>
      <c r="G5873">
        <f>INDEX(Seat!E:E,MATCH(SeatReservations!C5873,Seat!A:A,0))</f>
        <v>0</v>
      </c>
    </row>
    <row r="5874" spans="1:7" x14ac:dyDescent="0.25">
      <c r="A5874">
        <v>5873</v>
      </c>
      <c r="B5874">
        <v>2952</v>
      </c>
      <c r="C5874">
        <v>756</v>
      </c>
      <c r="D5874">
        <f>INDEX(Reservations[Hall (won''t be transferred to database)],MATCH(SeatReservations[[#This Row],[Reservation]],Reservations[Id],0))</f>
        <v>4</v>
      </c>
      <c r="E5874">
        <f>INDEX(Reservations[Screening],MATCH(SeatReservations[[#This Row],[Reservation]],Reservations[Id],0))</f>
        <v>637</v>
      </c>
      <c r="F5874">
        <f t="shared" si="91"/>
        <v>1</v>
      </c>
      <c r="G5874">
        <f>INDEX(Seat!E:E,MATCH(SeatReservations!C5874,Seat!A:A,0))</f>
        <v>0</v>
      </c>
    </row>
    <row r="5875" spans="1:7" x14ac:dyDescent="0.25">
      <c r="A5875">
        <v>5874</v>
      </c>
      <c r="B5875">
        <v>1178</v>
      </c>
      <c r="C5875">
        <v>420</v>
      </c>
      <c r="D5875">
        <f>INDEX(Reservations[Hall (won''t be transferred to database)],MATCH(SeatReservations[[#This Row],[Reservation]],Reservations[Id],0))</f>
        <v>2</v>
      </c>
      <c r="E5875">
        <f>INDEX(Reservations[Screening],MATCH(SeatReservations[[#This Row],[Reservation]],Reservations[Id],0))</f>
        <v>230</v>
      </c>
      <c r="F5875">
        <f t="shared" si="91"/>
        <v>1</v>
      </c>
      <c r="G5875">
        <f>INDEX(Seat!E:E,MATCH(SeatReservations!C5875,Seat!A:A,0))</f>
        <v>0</v>
      </c>
    </row>
    <row r="5876" spans="1:7" x14ac:dyDescent="0.25">
      <c r="A5876">
        <v>5875</v>
      </c>
      <c r="B5876">
        <v>2500</v>
      </c>
      <c r="C5876">
        <v>1409</v>
      </c>
      <c r="D5876">
        <f>INDEX(Reservations[Hall (won''t be transferred to database)],MATCH(SeatReservations[[#This Row],[Reservation]],Reservations[Id],0))</f>
        <v>10</v>
      </c>
      <c r="E5876">
        <f>INDEX(Reservations[Screening],MATCH(SeatReservations[[#This Row],[Reservation]],Reservations[Id],0))</f>
        <v>676</v>
      </c>
      <c r="F5876">
        <f t="shared" si="91"/>
        <v>1</v>
      </c>
      <c r="G5876">
        <f>INDEX(Seat!E:E,MATCH(SeatReservations!C5876,Seat!A:A,0))</f>
        <v>0</v>
      </c>
    </row>
    <row r="5877" spans="1:7" x14ac:dyDescent="0.25">
      <c r="A5877">
        <v>5876</v>
      </c>
      <c r="B5877">
        <v>733</v>
      </c>
      <c r="C5877">
        <v>727</v>
      </c>
      <c r="D5877">
        <f>INDEX(Reservations[Hall (won''t be transferred to database)],MATCH(SeatReservations[[#This Row],[Reservation]],Reservations[Id],0))</f>
        <v>4</v>
      </c>
      <c r="E5877">
        <f>INDEX(Reservations[Screening],MATCH(SeatReservations[[#This Row],[Reservation]],Reservations[Id],0))</f>
        <v>807</v>
      </c>
      <c r="F5877">
        <f t="shared" si="91"/>
        <v>1</v>
      </c>
      <c r="G5877">
        <f>INDEX(Seat!E:E,MATCH(SeatReservations!C5877,Seat!A:A,0))</f>
        <v>0</v>
      </c>
    </row>
    <row r="5878" spans="1:7" x14ac:dyDescent="0.25">
      <c r="A5878">
        <v>5877</v>
      </c>
      <c r="B5878">
        <v>2606</v>
      </c>
      <c r="C5878">
        <v>890</v>
      </c>
      <c r="D5878">
        <f>INDEX(Reservations[Hall (won''t be transferred to database)],MATCH(SeatReservations[[#This Row],[Reservation]],Reservations[Id],0))</f>
        <v>4</v>
      </c>
      <c r="E5878">
        <f>INDEX(Reservations[Screening],MATCH(SeatReservations[[#This Row],[Reservation]],Reservations[Id],0))</f>
        <v>634</v>
      </c>
      <c r="F5878">
        <f t="shared" si="91"/>
        <v>1</v>
      </c>
      <c r="G5878">
        <f>INDEX(Seat!E:E,MATCH(SeatReservations!C5878,Seat!A:A,0))</f>
        <v>0</v>
      </c>
    </row>
    <row r="5879" spans="1:7" x14ac:dyDescent="0.25">
      <c r="A5879">
        <v>5878</v>
      </c>
      <c r="B5879">
        <v>2869</v>
      </c>
      <c r="C5879">
        <v>1276</v>
      </c>
      <c r="D5879">
        <f>INDEX(Reservations[Hall (won''t be transferred to database)],MATCH(SeatReservations[[#This Row],[Reservation]],Reservations[Id],0))</f>
        <v>8</v>
      </c>
      <c r="E5879">
        <f>INDEX(Reservations[Screening],MATCH(SeatReservations[[#This Row],[Reservation]],Reservations[Id],0))</f>
        <v>841</v>
      </c>
      <c r="F5879">
        <f t="shared" si="91"/>
        <v>1</v>
      </c>
      <c r="G5879">
        <f>INDEX(Seat!E:E,MATCH(SeatReservations!C5879,Seat!A:A,0))</f>
        <v>0</v>
      </c>
    </row>
    <row r="5880" spans="1:7" x14ac:dyDescent="0.25">
      <c r="A5880">
        <v>5879</v>
      </c>
      <c r="B5880">
        <v>2705</v>
      </c>
      <c r="C5880">
        <v>1298</v>
      </c>
      <c r="D5880">
        <f>INDEX(Reservations[Hall (won''t be transferred to database)],MATCH(SeatReservations[[#This Row],[Reservation]],Reservations[Id],0))</f>
        <v>8</v>
      </c>
      <c r="E5880">
        <f>INDEX(Reservations[Screening],MATCH(SeatReservations[[#This Row],[Reservation]],Reservations[Id],0))</f>
        <v>684</v>
      </c>
      <c r="F5880">
        <f t="shared" si="91"/>
        <v>1</v>
      </c>
      <c r="G5880">
        <f>INDEX(Seat!E:E,MATCH(SeatReservations!C5880,Seat!A:A,0))</f>
        <v>0</v>
      </c>
    </row>
    <row r="5881" spans="1:7" x14ac:dyDescent="0.25">
      <c r="A5881">
        <v>5880</v>
      </c>
      <c r="B5881">
        <v>244</v>
      </c>
      <c r="C5881">
        <v>167</v>
      </c>
      <c r="D5881">
        <f>INDEX(Reservations[Hall (won''t be transferred to database)],MATCH(SeatReservations[[#This Row],[Reservation]],Reservations[Id],0))</f>
        <v>1</v>
      </c>
      <c r="E5881">
        <f>INDEX(Reservations[Screening],MATCH(SeatReservations[[#This Row],[Reservation]],Reservations[Id],0))</f>
        <v>772</v>
      </c>
      <c r="F5881">
        <f t="shared" si="91"/>
        <v>1</v>
      </c>
      <c r="G5881">
        <f>INDEX(Seat!E:E,MATCH(SeatReservations!C5881,Seat!A:A,0))</f>
        <v>0</v>
      </c>
    </row>
    <row r="5882" spans="1:7" x14ac:dyDescent="0.25">
      <c r="A5882">
        <v>5881</v>
      </c>
      <c r="B5882">
        <v>1408</v>
      </c>
      <c r="C5882">
        <v>1413</v>
      </c>
      <c r="D5882">
        <f>INDEX(Reservations[Hall (won''t be transferred to database)],MATCH(SeatReservations[[#This Row],[Reservation]],Reservations[Id],0))</f>
        <v>10</v>
      </c>
      <c r="E5882">
        <f>INDEX(Reservations[Screening],MATCH(SeatReservations[[#This Row],[Reservation]],Reservations[Id],0))</f>
        <v>271</v>
      </c>
      <c r="F5882">
        <f t="shared" si="91"/>
        <v>1</v>
      </c>
      <c r="G5882">
        <f>INDEX(Seat!E:E,MATCH(SeatReservations!C5882,Seat!A:A,0))</f>
        <v>0</v>
      </c>
    </row>
    <row r="5883" spans="1:7" x14ac:dyDescent="0.25">
      <c r="A5883">
        <v>5882</v>
      </c>
      <c r="B5883">
        <v>645</v>
      </c>
      <c r="C5883">
        <v>24</v>
      </c>
      <c r="D5883">
        <f>INDEX(Reservations[Hall (won''t be transferred to database)],MATCH(SeatReservations[[#This Row],[Reservation]],Reservations[Id],0))</f>
        <v>1</v>
      </c>
      <c r="E5883">
        <f>INDEX(Reservations[Screening],MATCH(SeatReservations[[#This Row],[Reservation]],Reservations[Id],0))</f>
        <v>695</v>
      </c>
      <c r="F5883">
        <f t="shared" si="91"/>
        <v>1</v>
      </c>
      <c r="G5883">
        <f>INDEX(Seat!E:E,MATCH(SeatReservations!C5883,Seat!A:A,0))</f>
        <v>0</v>
      </c>
    </row>
    <row r="5884" spans="1:7" x14ac:dyDescent="0.25">
      <c r="A5884">
        <v>5883</v>
      </c>
      <c r="B5884">
        <v>879</v>
      </c>
      <c r="C5884">
        <v>1423</v>
      </c>
      <c r="D5884">
        <f>INDEX(Reservations[Hall (won''t be transferred to database)],MATCH(SeatReservations[[#This Row],[Reservation]],Reservations[Id],0))</f>
        <v>10</v>
      </c>
      <c r="E5884">
        <f>INDEX(Reservations[Screening],MATCH(SeatReservations[[#This Row],[Reservation]],Reservations[Id],0))</f>
        <v>704</v>
      </c>
      <c r="F5884">
        <f t="shared" si="91"/>
        <v>2</v>
      </c>
      <c r="G5884">
        <f>INDEX(Seat!E:E,MATCH(SeatReservations!C5884,Seat!A:A,0))</f>
        <v>0</v>
      </c>
    </row>
    <row r="5885" spans="1:7" x14ac:dyDescent="0.25">
      <c r="A5885">
        <v>5884</v>
      </c>
      <c r="B5885">
        <v>1558</v>
      </c>
      <c r="C5885">
        <v>463</v>
      </c>
      <c r="D5885">
        <f>INDEX(Reservations[Hall (won''t be transferred to database)],MATCH(SeatReservations[[#This Row],[Reservation]],Reservations[Id],0))</f>
        <v>2</v>
      </c>
      <c r="E5885">
        <f>INDEX(Reservations[Screening],MATCH(SeatReservations[[#This Row],[Reservation]],Reservations[Id],0))</f>
        <v>58</v>
      </c>
      <c r="F5885">
        <f t="shared" si="91"/>
        <v>1</v>
      </c>
      <c r="G5885">
        <f>INDEX(Seat!E:E,MATCH(SeatReservations!C5885,Seat!A:A,0))</f>
        <v>0</v>
      </c>
    </row>
    <row r="5886" spans="1:7" x14ac:dyDescent="0.25">
      <c r="A5886">
        <v>5885</v>
      </c>
      <c r="B5886">
        <v>1302</v>
      </c>
      <c r="C5886">
        <v>1394</v>
      </c>
      <c r="D5886">
        <f>INDEX(Reservations[Hall (won''t be transferred to database)],MATCH(SeatReservations[[#This Row],[Reservation]],Reservations[Id],0))</f>
        <v>10</v>
      </c>
      <c r="E5886">
        <f>INDEX(Reservations[Screening],MATCH(SeatReservations[[#This Row],[Reservation]],Reservations[Id],0))</f>
        <v>153</v>
      </c>
      <c r="F5886">
        <f t="shared" si="91"/>
        <v>1</v>
      </c>
      <c r="G5886">
        <f>INDEX(Seat!E:E,MATCH(SeatReservations!C5886,Seat!A:A,0))</f>
        <v>0</v>
      </c>
    </row>
    <row r="5887" spans="1:7" x14ac:dyDescent="0.25">
      <c r="A5887">
        <v>5886</v>
      </c>
      <c r="B5887">
        <v>2750</v>
      </c>
      <c r="C5887">
        <v>894</v>
      </c>
      <c r="D5887">
        <f>INDEX(Reservations[Hall (won''t be transferred to database)],MATCH(SeatReservations[[#This Row],[Reservation]],Reservations[Id],0))</f>
        <v>4</v>
      </c>
      <c r="E5887">
        <f>INDEX(Reservations[Screening],MATCH(SeatReservations[[#This Row],[Reservation]],Reservations[Id],0))</f>
        <v>671</v>
      </c>
      <c r="F5887">
        <f t="shared" si="91"/>
        <v>1</v>
      </c>
      <c r="G5887">
        <f>INDEX(Seat!E:E,MATCH(SeatReservations!C5887,Seat!A:A,0))</f>
        <v>0</v>
      </c>
    </row>
    <row r="5888" spans="1:7" x14ac:dyDescent="0.25">
      <c r="A5888">
        <v>5887</v>
      </c>
      <c r="B5888">
        <v>1570</v>
      </c>
      <c r="C5888">
        <v>1322</v>
      </c>
      <c r="D5888">
        <f>INDEX(Reservations[Hall (won''t be transferred to database)],MATCH(SeatReservations[[#This Row],[Reservation]],Reservations[Id],0))</f>
        <v>9</v>
      </c>
      <c r="E5888">
        <f>INDEX(Reservations[Screening],MATCH(SeatReservations[[#This Row],[Reservation]],Reservations[Id],0))</f>
        <v>251</v>
      </c>
      <c r="F5888">
        <f t="shared" si="91"/>
        <v>1</v>
      </c>
      <c r="G5888">
        <f>INDEX(Seat!E:E,MATCH(SeatReservations!C5888,Seat!A:A,0))</f>
        <v>0</v>
      </c>
    </row>
    <row r="5889" spans="1:7" x14ac:dyDescent="0.25">
      <c r="A5889">
        <v>5888</v>
      </c>
      <c r="B5889">
        <v>775</v>
      </c>
      <c r="C5889">
        <v>1195</v>
      </c>
      <c r="D5889">
        <f>INDEX(Reservations[Hall (won''t be transferred to database)],MATCH(SeatReservations[[#This Row],[Reservation]],Reservations[Id],0))</f>
        <v>7</v>
      </c>
      <c r="E5889">
        <f>INDEX(Reservations[Screening],MATCH(SeatReservations[[#This Row],[Reservation]],Reservations[Id],0))</f>
        <v>673</v>
      </c>
      <c r="F5889">
        <f t="shared" si="91"/>
        <v>1</v>
      </c>
      <c r="G5889">
        <f>INDEX(Seat!E:E,MATCH(SeatReservations!C5889,Seat!A:A,0))</f>
        <v>0</v>
      </c>
    </row>
    <row r="5890" spans="1:7" x14ac:dyDescent="0.25">
      <c r="A5890">
        <v>5889</v>
      </c>
      <c r="B5890">
        <v>371</v>
      </c>
      <c r="C5890">
        <v>1024</v>
      </c>
      <c r="D5890">
        <f>INDEX(Reservations[Hall (won''t be transferred to database)],MATCH(SeatReservations[[#This Row],[Reservation]],Reservations[Id],0))</f>
        <v>5</v>
      </c>
      <c r="E5890">
        <f>INDEX(Reservations[Screening],MATCH(SeatReservations[[#This Row],[Reservation]],Reservations[Id],0))</f>
        <v>718</v>
      </c>
      <c r="F5890">
        <f t="shared" ref="F5890:F5953" si="92">COUNTIFS($E$1:$E$15894,E5890,$C$1:$C$15894,C5890)</f>
        <v>1</v>
      </c>
      <c r="G5890">
        <f>INDEX(Seat!E:E,MATCH(SeatReservations!C5890,Seat!A:A,0))</f>
        <v>0</v>
      </c>
    </row>
    <row r="5891" spans="1:7" x14ac:dyDescent="0.25">
      <c r="A5891">
        <v>5890</v>
      </c>
      <c r="B5891">
        <v>2118</v>
      </c>
      <c r="C5891">
        <v>181</v>
      </c>
      <c r="D5891">
        <f>INDEX(Reservations[Hall (won''t be transferred to database)],MATCH(SeatReservations[[#This Row],[Reservation]],Reservations[Id],0))</f>
        <v>1</v>
      </c>
      <c r="E5891">
        <f>INDEX(Reservations[Screening],MATCH(SeatReservations[[#This Row],[Reservation]],Reservations[Id],0))</f>
        <v>744</v>
      </c>
      <c r="F5891">
        <f t="shared" si="92"/>
        <v>1</v>
      </c>
      <c r="G5891">
        <f>INDEX(Seat!E:E,MATCH(SeatReservations!C5891,Seat!A:A,0))</f>
        <v>0</v>
      </c>
    </row>
    <row r="5892" spans="1:7" x14ac:dyDescent="0.25">
      <c r="A5892">
        <v>5891</v>
      </c>
      <c r="B5892">
        <v>1909</v>
      </c>
      <c r="C5892">
        <v>27</v>
      </c>
      <c r="D5892">
        <f>INDEX(Reservations[Hall (won''t be transferred to database)],MATCH(SeatReservations[[#This Row],[Reservation]],Reservations[Id],0))</f>
        <v>1</v>
      </c>
      <c r="E5892">
        <f>INDEX(Reservations[Screening],MATCH(SeatReservations[[#This Row],[Reservation]],Reservations[Id],0))</f>
        <v>248</v>
      </c>
      <c r="F5892">
        <f t="shared" si="92"/>
        <v>2</v>
      </c>
      <c r="G5892">
        <f>INDEX(Seat!E:E,MATCH(SeatReservations!C5892,Seat!A:A,0))</f>
        <v>0</v>
      </c>
    </row>
    <row r="5893" spans="1:7" x14ac:dyDescent="0.25">
      <c r="A5893">
        <v>5892</v>
      </c>
      <c r="B5893">
        <v>344</v>
      </c>
      <c r="C5893">
        <v>1375</v>
      </c>
      <c r="D5893">
        <f>INDEX(Reservations[Hall (won''t be transferred to database)],MATCH(SeatReservations[[#This Row],[Reservation]],Reservations[Id],0))</f>
        <v>10</v>
      </c>
      <c r="E5893">
        <f>INDEX(Reservations[Screening],MATCH(SeatReservations[[#This Row],[Reservation]],Reservations[Id],0))</f>
        <v>662</v>
      </c>
      <c r="F5893">
        <f t="shared" si="92"/>
        <v>2</v>
      </c>
      <c r="G5893">
        <f>INDEX(Seat!E:E,MATCH(SeatReservations!C5893,Seat!A:A,0))</f>
        <v>0</v>
      </c>
    </row>
    <row r="5894" spans="1:7" x14ac:dyDescent="0.25">
      <c r="A5894">
        <v>5893</v>
      </c>
      <c r="B5894">
        <v>2105</v>
      </c>
      <c r="C5894">
        <v>1369</v>
      </c>
      <c r="D5894">
        <f>INDEX(Reservations[Hall (won''t be transferred to database)],MATCH(SeatReservations[[#This Row],[Reservation]],Reservations[Id],0))</f>
        <v>9</v>
      </c>
      <c r="E5894">
        <f>INDEX(Reservations[Screening],MATCH(SeatReservations[[#This Row],[Reservation]],Reservations[Id],0))</f>
        <v>690</v>
      </c>
      <c r="F5894">
        <f t="shared" si="92"/>
        <v>2</v>
      </c>
      <c r="G5894">
        <f>INDEX(Seat!E:E,MATCH(SeatReservations!C5894,Seat!A:A,0))</f>
        <v>0</v>
      </c>
    </row>
    <row r="5895" spans="1:7" x14ac:dyDescent="0.25">
      <c r="A5895">
        <v>5894</v>
      </c>
      <c r="B5895">
        <v>1035</v>
      </c>
      <c r="C5895">
        <v>231</v>
      </c>
      <c r="D5895">
        <f>INDEX(Reservations[Hall (won''t be transferred to database)],MATCH(SeatReservations[[#This Row],[Reservation]],Reservations[Id],0))</f>
        <v>1</v>
      </c>
      <c r="E5895">
        <f>INDEX(Reservations[Screening],MATCH(SeatReservations[[#This Row],[Reservation]],Reservations[Id],0))</f>
        <v>244</v>
      </c>
      <c r="F5895">
        <f t="shared" si="92"/>
        <v>1</v>
      </c>
      <c r="G5895">
        <f>INDEX(Seat!E:E,MATCH(SeatReservations!C5895,Seat!A:A,0))</f>
        <v>0</v>
      </c>
    </row>
    <row r="5896" spans="1:7" x14ac:dyDescent="0.25">
      <c r="A5896">
        <v>5895</v>
      </c>
      <c r="B5896">
        <v>894</v>
      </c>
      <c r="C5896">
        <v>1047</v>
      </c>
      <c r="D5896">
        <f>INDEX(Reservations[Hall (won''t be transferred to database)],MATCH(SeatReservations[[#This Row],[Reservation]],Reservations[Id],0))</f>
        <v>5</v>
      </c>
      <c r="E5896">
        <f>INDEX(Reservations[Screening],MATCH(SeatReservations[[#This Row],[Reservation]],Reservations[Id],0))</f>
        <v>770</v>
      </c>
      <c r="F5896">
        <f t="shared" si="92"/>
        <v>1</v>
      </c>
      <c r="G5896">
        <f>INDEX(Seat!E:E,MATCH(SeatReservations!C5896,Seat!A:A,0))</f>
        <v>0</v>
      </c>
    </row>
    <row r="5897" spans="1:7" x14ac:dyDescent="0.25">
      <c r="A5897">
        <v>5896</v>
      </c>
      <c r="B5897">
        <v>2092</v>
      </c>
      <c r="C5897">
        <v>1062</v>
      </c>
      <c r="D5897">
        <f>INDEX(Reservations[Hall (won''t be transferred to database)],MATCH(SeatReservations[[#This Row],[Reservation]],Reservations[Id],0))</f>
        <v>6</v>
      </c>
      <c r="E5897">
        <f>INDEX(Reservations[Screening],MATCH(SeatReservations[[#This Row],[Reservation]],Reservations[Id],0))</f>
        <v>724</v>
      </c>
      <c r="F5897">
        <f t="shared" si="92"/>
        <v>1</v>
      </c>
      <c r="G5897">
        <f>INDEX(Seat!E:E,MATCH(SeatReservations!C5897,Seat!A:A,0))</f>
        <v>0</v>
      </c>
    </row>
    <row r="5898" spans="1:7" x14ac:dyDescent="0.25">
      <c r="A5898">
        <v>5897</v>
      </c>
      <c r="B5898">
        <v>2362</v>
      </c>
      <c r="C5898">
        <v>443</v>
      </c>
      <c r="D5898">
        <f>INDEX(Reservations[Hall (won''t be transferred to database)],MATCH(SeatReservations[[#This Row],[Reservation]],Reservations[Id],0))</f>
        <v>2</v>
      </c>
      <c r="E5898">
        <f>INDEX(Reservations[Screening],MATCH(SeatReservations[[#This Row],[Reservation]],Reservations[Id],0))</f>
        <v>816</v>
      </c>
      <c r="F5898">
        <f t="shared" si="92"/>
        <v>1</v>
      </c>
      <c r="G5898">
        <f>INDEX(Seat!E:E,MATCH(SeatReservations!C5898,Seat!A:A,0))</f>
        <v>0</v>
      </c>
    </row>
    <row r="5899" spans="1:7" x14ac:dyDescent="0.25">
      <c r="A5899">
        <v>5898</v>
      </c>
      <c r="B5899">
        <v>1972</v>
      </c>
      <c r="C5899">
        <v>1210</v>
      </c>
      <c r="D5899">
        <f>INDEX(Reservations[Hall (won''t be transferred to database)],MATCH(SeatReservations[[#This Row],[Reservation]],Reservations[Id],0))</f>
        <v>7</v>
      </c>
      <c r="E5899">
        <f>INDEX(Reservations[Screening],MATCH(SeatReservations[[#This Row],[Reservation]],Reservations[Id],0))</f>
        <v>62</v>
      </c>
      <c r="F5899">
        <f t="shared" si="92"/>
        <v>1</v>
      </c>
      <c r="G5899">
        <f>INDEX(Seat!E:E,MATCH(SeatReservations!C5899,Seat!A:A,0))</f>
        <v>0</v>
      </c>
    </row>
    <row r="5900" spans="1:7" x14ac:dyDescent="0.25">
      <c r="A5900">
        <v>5899</v>
      </c>
      <c r="B5900">
        <v>2384</v>
      </c>
      <c r="C5900">
        <v>1392</v>
      </c>
      <c r="D5900">
        <f>INDEX(Reservations[Hall (won''t be transferred to database)],MATCH(SeatReservations[[#This Row],[Reservation]],Reservations[Id],0))</f>
        <v>10</v>
      </c>
      <c r="E5900">
        <f>INDEX(Reservations[Screening],MATCH(SeatReservations[[#This Row],[Reservation]],Reservations[Id],0))</f>
        <v>682</v>
      </c>
      <c r="F5900">
        <f t="shared" si="92"/>
        <v>2</v>
      </c>
      <c r="G5900">
        <f>INDEX(Seat!E:E,MATCH(SeatReservations!C5900,Seat!A:A,0))</f>
        <v>0</v>
      </c>
    </row>
    <row r="5901" spans="1:7" x14ac:dyDescent="0.25">
      <c r="A5901">
        <v>5900</v>
      </c>
      <c r="B5901">
        <v>2169</v>
      </c>
      <c r="C5901">
        <v>1174</v>
      </c>
      <c r="D5901">
        <f>INDEX(Reservations[Hall (won''t be transferred to database)],MATCH(SeatReservations[[#This Row],[Reservation]],Reservations[Id],0))</f>
        <v>7</v>
      </c>
      <c r="E5901">
        <f>INDEX(Reservations[Screening],MATCH(SeatReservations[[#This Row],[Reservation]],Reservations[Id],0))</f>
        <v>621</v>
      </c>
      <c r="F5901">
        <f t="shared" si="92"/>
        <v>2</v>
      </c>
      <c r="G5901">
        <f>INDEX(Seat!E:E,MATCH(SeatReservations!C5901,Seat!A:A,0))</f>
        <v>0</v>
      </c>
    </row>
    <row r="5902" spans="1:7" x14ac:dyDescent="0.25">
      <c r="A5902">
        <v>5901</v>
      </c>
      <c r="B5902">
        <v>1474</v>
      </c>
      <c r="C5902">
        <v>309</v>
      </c>
      <c r="D5902">
        <f>INDEX(Reservations[Hall (won''t be transferred to database)],MATCH(SeatReservations[[#This Row],[Reservation]],Reservations[Id],0))</f>
        <v>2</v>
      </c>
      <c r="E5902">
        <f>INDEX(Reservations[Screening],MATCH(SeatReservations[[#This Row],[Reservation]],Reservations[Id],0))</f>
        <v>82</v>
      </c>
      <c r="F5902">
        <f t="shared" si="92"/>
        <v>1</v>
      </c>
      <c r="G5902">
        <f>INDEX(Seat!E:E,MATCH(SeatReservations!C5902,Seat!A:A,0))</f>
        <v>0</v>
      </c>
    </row>
    <row r="5903" spans="1:7" x14ac:dyDescent="0.25">
      <c r="A5903">
        <v>5902</v>
      </c>
      <c r="B5903">
        <v>1375</v>
      </c>
      <c r="C5903">
        <v>604</v>
      </c>
      <c r="D5903">
        <f>INDEX(Reservations[Hall (won''t be transferred to database)],MATCH(SeatReservations[[#This Row],[Reservation]],Reservations[Id],0))</f>
        <v>3</v>
      </c>
      <c r="E5903">
        <f>INDEX(Reservations[Screening],MATCH(SeatReservations[[#This Row],[Reservation]],Reservations[Id],0))</f>
        <v>132</v>
      </c>
      <c r="F5903">
        <f t="shared" si="92"/>
        <v>1</v>
      </c>
      <c r="G5903">
        <f>INDEX(Seat!E:E,MATCH(SeatReservations!C5903,Seat!A:A,0))</f>
        <v>0</v>
      </c>
    </row>
    <row r="5904" spans="1:7" x14ac:dyDescent="0.25">
      <c r="A5904">
        <v>5903</v>
      </c>
      <c r="B5904">
        <v>2387</v>
      </c>
      <c r="C5904">
        <v>1234</v>
      </c>
      <c r="D5904">
        <f>INDEX(Reservations[Hall (won''t be transferred to database)],MATCH(SeatReservations[[#This Row],[Reservation]],Reservations[Id],0))</f>
        <v>7</v>
      </c>
      <c r="E5904">
        <f>INDEX(Reservations[Screening],MATCH(SeatReservations[[#This Row],[Reservation]],Reservations[Id],0))</f>
        <v>706</v>
      </c>
      <c r="F5904">
        <f t="shared" si="92"/>
        <v>2</v>
      </c>
      <c r="G5904">
        <f>INDEX(Seat!E:E,MATCH(SeatReservations!C5904,Seat!A:A,0))</f>
        <v>0</v>
      </c>
    </row>
    <row r="5905" spans="1:7" x14ac:dyDescent="0.25">
      <c r="A5905">
        <v>5904</v>
      </c>
      <c r="B5905">
        <v>1233</v>
      </c>
      <c r="C5905">
        <v>1322</v>
      </c>
      <c r="D5905">
        <f>INDEX(Reservations[Hall (won''t be transferred to database)],MATCH(SeatReservations[[#This Row],[Reservation]],Reservations[Id],0))</f>
        <v>9</v>
      </c>
      <c r="E5905">
        <f>INDEX(Reservations[Screening],MATCH(SeatReservations[[#This Row],[Reservation]],Reservations[Id],0))</f>
        <v>176</v>
      </c>
      <c r="F5905">
        <f t="shared" si="92"/>
        <v>2</v>
      </c>
      <c r="G5905">
        <f>INDEX(Seat!E:E,MATCH(SeatReservations!C5905,Seat!A:A,0))</f>
        <v>0</v>
      </c>
    </row>
    <row r="5906" spans="1:7" x14ac:dyDescent="0.25">
      <c r="A5906">
        <v>5905</v>
      </c>
      <c r="B5906">
        <v>2788</v>
      </c>
      <c r="C5906">
        <v>403</v>
      </c>
      <c r="D5906">
        <f>INDEX(Reservations[Hall (won''t be transferred to database)],MATCH(SeatReservations[[#This Row],[Reservation]],Reservations[Id],0))</f>
        <v>2</v>
      </c>
      <c r="E5906">
        <f>INDEX(Reservations[Screening],MATCH(SeatReservations[[#This Row],[Reservation]],Reservations[Id],0))</f>
        <v>809</v>
      </c>
      <c r="F5906">
        <f t="shared" si="92"/>
        <v>1</v>
      </c>
      <c r="G5906">
        <f>INDEX(Seat!E:E,MATCH(SeatReservations!C5906,Seat!A:A,0))</f>
        <v>0</v>
      </c>
    </row>
    <row r="5907" spans="1:7" x14ac:dyDescent="0.25">
      <c r="A5907">
        <v>5906</v>
      </c>
      <c r="B5907">
        <v>2785</v>
      </c>
      <c r="C5907">
        <v>545</v>
      </c>
      <c r="D5907">
        <f>INDEX(Reservations[Hall (won''t be transferred to database)],MATCH(SeatReservations[[#This Row],[Reservation]],Reservations[Id],0))</f>
        <v>3</v>
      </c>
      <c r="E5907">
        <f>INDEX(Reservations[Screening],MATCH(SeatReservations[[#This Row],[Reservation]],Reservations[Id],0))</f>
        <v>793</v>
      </c>
      <c r="F5907">
        <f t="shared" si="92"/>
        <v>1</v>
      </c>
      <c r="G5907">
        <f>INDEX(Seat!E:E,MATCH(SeatReservations!C5907,Seat!A:A,0))</f>
        <v>0</v>
      </c>
    </row>
    <row r="5908" spans="1:7" x14ac:dyDescent="0.25">
      <c r="A5908">
        <v>5907</v>
      </c>
      <c r="B5908">
        <v>1049</v>
      </c>
      <c r="C5908">
        <v>1017</v>
      </c>
      <c r="D5908">
        <f>INDEX(Reservations[Hall (won''t be transferred to database)],MATCH(SeatReservations[[#This Row],[Reservation]],Reservations[Id],0))</f>
        <v>5</v>
      </c>
      <c r="E5908">
        <f>INDEX(Reservations[Screening],MATCH(SeatReservations[[#This Row],[Reservation]],Reservations[Id],0))</f>
        <v>127</v>
      </c>
      <c r="F5908">
        <f t="shared" si="92"/>
        <v>1</v>
      </c>
      <c r="G5908">
        <f>INDEX(Seat!E:E,MATCH(SeatReservations!C5908,Seat!A:A,0))</f>
        <v>0</v>
      </c>
    </row>
    <row r="5909" spans="1:7" x14ac:dyDescent="0.25">
      <c r="A5909">
        <v>5908</v>
      </c>
      <c r="B5909">
        <v>1155</v>
      </c>
      <c r="C5909">
        <v>1218</v>
      </c>
      <c r="D5909">
        <f>INDEX(Reservations[Hall (won''t be transferred to database)],MATCH(SeatReservations[[#This Row],[Reservation]],Reservations[Id],0))</f>
        <v>7</v>
      </c>
      <c r="E5909">
        <f>INDEX(Reservations[Screening],MATCH(SeatReservations[[#This Row],[Reservation]],Reservations[Id],0))</f>
        <v>117</v>
      </c>
      <c r="F5909">
        <f t="shared" si="92"/>
        <v>1</v>
      </c>
      <c r="G5909">
        <f>INDEX(Seat!E:E,MATCH(SeatReservations!C5909,Seat!A:A,0))</f>
        <v>0</v>
      </c>
    </row>
    <row r="5910" spans="1:7" x14ac:dyDescent="0.25">
      <c r="A5910">
        <v>5909</v>
      </c>
      <c r="B5910">
        <v>2629</v>
      </c>
      <c r="C5910">
        <v>325</v>
      </c>
      <c r="D5910">
        <f>INDEX(Reservations[Hall (won''t be transferred to database)],MATCH(SeatReservations[[#This Row],[Reservation]],Reservations[Id],0))</f>
        <v>2</v>
      </c>
      <c r="E5910">
        <f>INDEX(Reservations[Screening],MATCH(SeatReservations[[#This Row],[Reservation]],Reservations[Id],0))</f>
        <v>643</v>
      </c>
      <c r="F5910">
        <f t="shared" si="92"/>
        <v>1</v>
      </c>
      <c r="G5910">
        <f>INDEX(Seat!E:E,MATCH(SeatReservations!C5910,Seat!A:A,0))</f>
        <v>0</v>
      </c>
    </row>
    <row r="5911" spans="1:7" x14ac:dyDescent="0.25">
      <c r="A5911">
        <v>5910</v>
      </c>
      <c r="B5911">
        <v>2742</v>
      </c>
      <c r="C5911">
        <v>28</v>
      </c>
      <c r="D5911">
        <f>INDEX(Reservations[Hall (won''t be transferred to database)],MATCH(SeatReservations[[#This Row],[Reservation]],Reservations[Id],0))</f>
        <v>1</v>
      </c>
      <c r="E5911">
        <f>INDEX(Reservations[Screening],MATCH(SeatReservations[[#This Row],[Reservation]],Reservations[Id],0))</f>
        <v>810</v>
      </c>
      <c r="F5911">
        <f t="shared" si="92"/>
        <v>1</v>
      </c>
      <c r="G5911">
        <f>INDEX(Seat!E:E,MATCH(SeatReservations!C5911,Seat!A:A,0))</f>
        <v>0</v>
      </c>
    </row>
    <row r="5912" spans="1:7" x14ac:dyDescent="0.25">
      <c r="A5912">
        <v>5911</v>
      </c>
      <c r="B5912">
        <v>173</v>
      </c>
      <c r="C5912">
        <v>1032</v>
      </c>
      <c r="D5912">
        <f>INDEX(Reservations[Hall (won''t be transferred to database)],MATCH(SeatReservations[[#This Row],[Reservation]],Reservations[Id],0))</f>
        <v>5</v>
      </c>
      <c r="E5912">
        <f>INDEX(Reservations[Screening],MATCH(SeatReservations[[#This Row],[Reservation]],Reservations[Id],0))</f>
        <v>818</v>
      </c>
      <c r="F5912">
        <f t="shared" si="92"/>
        <v>1</v>
      </c>
      <c r="G5912">
        <f>INDEX(Seat!E:E,MATCH(SeatReservations!C5912,Seat!A:A,0))</f>
        <v>0</v>
      </c>
    </row>
    <row r="5913" spans="1:7" x14ac:dyDescent="0.25">
      <c r="A5913">
        <v>5912</v>
      </c>
      <c r="B5913">
        <v>1666</v>
      </c>
      <c r="C5913">
        <v>1066</v>
      </c>
      <c r="D5913">
        <f>INDEX(Reservations[Hall (won''t be transferred to database)],MATCH(SeatReservations[[#This Row],[Reservation]],Reservations[Id],0))</f>
        <v>6</v>
      </c>
      <c r="E5913">
        <f>INDEX(Reservations[Screening],MATCH(SeatReservations[[#This Row],[Reservation]],Reservations[Id],0))</f>
        <v>60</v>
      </c>
      <c r="F5913">
        <f t="shared" si="92"/>
        <v>1</v>
      </c>
      <c r="G5913">
        <f>INDEX(Seat!E:E,MATCH(SeatReservations!C5913,Seat!A:A,0))</f>
        <v>0</v>
      </c>
    </row>
    <row r="5914" spans="1:7" x14ac:dyDescent="0.25">
      <c r="A5914">
        <v>5913</v>
      </c>
      <c r="B5914">
        <v>560</v>
      </c>
      <c r="C5914">
        <v>1412</v>
      </c>
      <c r="D5914">
        <f>INDEX(Reservations[Hall (won''t be transferred to database)],MATCH(SeatReservations[[#This Row],[Reservation]],Reservations[Id],0))</f>
        <v>10</v>
      </c>
      <c r="E5914">
        <f>INDEX(Reservations[Screening],MATCH(SeatReservations[[#This Row],[Reservation]],Reservations[Id],0))</f>
        <v>794</v>
      </c>
      <c r="F5914">
        <f t="shared" si="92"/>
        <v>1</v>
      </c>
      <c r="G5914">
        <f>INDEX(Seat!E:E,MATCH(SeatReservations!C5914,Seat!A:A,0))</f>
        <v>0</v>
      </c>
    </row>
    <row r="5915" spans="1:7" x14ac:dyDescent="0.25">
      <c r="A5915">
        <v>5914</v>
      </c>
      <c r="B5915">
        <v>1700</v>
      </c>
      <c r="C5915">
        <v>1089</v>
      </c>
      <c r="D5915">
        <f>INDEX(Reservations[Hall (won''t be transferred to database)],MATCH(SeatReservations[[#This Row],[Reservation]],Reservations[Id],0))</f>
        <v>6</v>
      </c>
      <c r="E5915">
        <f>INDEX(Reservations[Screening],MATCH(SeatReservations[[#This Row],[Reservation]],Reservations[Id],0))</f>
        <v>277</v>
      </c>
      <c r="F5915">
        <f t="shared" si="92"/>
        <v>1</v>
      </c>
      <c r="G5915">
        <f>INDEX(Seat!E:E,MATCH(SeatReservations!C5915,Seat!A:A,0))</f>
        <v>0</v>
      </c>
    </row>
    <row r="5916" spans="1:7" x14ac:dyDescent="0.25">
      <c r="A5916">
        <v>5915</v>
      </c>
      <c r="B5916">
        <v>871</v>
      </c>
      <c r="C5916">
        <v>1319</v>
      </c>
      <c r="D5916">
        <f>INDEX(Reservations[Hall (won''t be transferred to database)],MATCH(SeatReservations[[#This Row],[Reservation]],Reservations[Id],0))</f>
        <v>9</v>
      </c>
      <c r="E5916">
        <f>INDEX(Reservations[Screening],MATCH(SeatReservations[[#This Row],[Reservation]],Reservations[Id],0))</f>
        <v>683</v>
      </c>
      <c r="F5916">
        <f t="shared" si="92"/>
        <v>1</v>
      </c>
      <c r="G5916">
        <f>INDEX(Seat!E:E,MATCH(SeatReservations!C5916,Seat!A:A,0))</f>
        <v>0</v>
      </c>
    </row>
    <row r="5917" spans="1:7" x14ac:dyDescent="0.25">
      <c r="A5917">
        <v>5916</v>
      </c>
      <c r="B5917">
        <v>2750</v>
      </c>
      <c r="C5917">
        <v>941</v>
      </c>
      <c r="D5917">
        <f>INDEX(Reservations[Hall (won''t be transferred to database)],MATCH(SeatReservations[[#This Row],[Reservation]],Reservations[Id],0))</f>
        <v>4</v>
      </c>
      <c r="E5917">
        <f>INDEX(Reservations[Screening],MATCH(SeatReservations[[#This Row],[Reservation]],Reservations[Id],0))</f>
        <v>671</v>
      </c>
      <c r="F5917">
        <f t="shared" si="92"/>
        <v>1</v>
      </c>
      <c r="G5917">
        <f>INDEX(Seat!E:E,MATCH(SeatReservations!C5917,Seat!A:A,0))</f>
        <v>0</v>
      </c>
    </row>
    <row r="5918" spans="1:7" x14ac:dyDescent="0.25">
      <c r="A5918">
        <v>5917</v>
      </c>
      <c r="B5918">
        <v>2988</v>
      </c>
      <c r="C5918">
        <v>1350</v>
      </c>
      <c r="D5918">
        <f>INDEX(Reservations[Hall (won''t be transferred to database)],MATCH(SeatReservations[[#This Row],[Reservation]],Reservations[Id],0))</f>
        <v>9</v>
      </c>
      <c r="E5918">
        <f>INDEX(Reservations[Screening],MATCH(SeatReservations[[#This Row],[Reservation]],Reservations[Id],0))</f>
        <v>805</v>
      </c>
      <c r="F5918">
        <f t="shared" si="92"/>
        <v>1</v>
      </c>
      <c r="G5918">
        <f>INDEX(Seat!E:E,MATCH(SeatReservations!C5918,Seat!A:A,0))</f>
        <v>0</v>
      </c>
    </row>
    <row r="5919" spans="1:7" x14ac:dyDescent="0.25">
      <c r="A5919">
        <v>5918</v>
      </c>
      <c r="B5919">
        <v>1062</v>
      </c>
      <c r="C5919">
        <v>993</v>
      </c>
      <c r="D5919">
        <f>INDEX(Reservations[Hall (won''t be transferred to database)],MATCH(SeatReservations[[#This Row],[Reservation]],Reservations[Id],0))</f>
        <v>5</v>
      </c>
      <c r="E5919">
        <f>INDEX(Reservations[Screening],MATCH(SeatReservations[[#This Row],[Reservation]],Reservations[Id],0))</f>
        <v>289</v>
      </c>
      <c r="F5919">
        <f t="shared" si="92"/>
        <v>1</v>
      </c>
      <c r="G5919">
        <f>INDEX(Seat!E:E,MATCH(SeatReservations!C5919,Seat!A:A,0))</f>
        <v>0</v>
      </c>
    </row>
    <row r="5920" spans="1:7" x14ac:dyDescent="0.25">
      <c r="A5920">
        <v>5919</v>
      </c>
      <c r="B5920">
        <v>2345</v>
      </c>
      <c r="C5920">
        <v>1377</v>
      </c>
      <c r="D5920">
        <f>INDEX(Reservations[Hall (won''t be transferred to database)],MATCH(SeatReservations[[#This Row],[Reservation]],Reservations[Id],0))</f>
        <v>10</v>
      </c>
      <c r="E5920">
        <f>INDEX(Reservations[Screening],MATCH(SeatReservations[[#This Row],[Reservation]],Reservations[Id],0))</f>
        <v>662</v>
      </c>
      <c r="F5920">
        <f t="shared" si="92"/>
        <v>1</v>
      </c>
      <c r="G5920">
        <f>INDEX(Seat!E:E,MATCH(SeatReservations!C5920,Seat!A:A,0))</f>
        <v>0</v>
      </c>
    </row>
    <row r="5921" spans="1:7" x14ac:dyDescent="0.25">
      <c r="A5921">
        <v>5920</v>
      </c>
      <c r="B5921">
        <v>173</v>
      </c>
      <c r="C5921">
        <v>977</v>
      </c>
      <c r="D5921">
        <f>INDEX(Reservations[Hall (won''t be transferred to database)],MATCH(SeatReservations[[#This Row],[Reservation]],Reservations[Id],0))</f>
        <v>5</v>
      </c>
      <c r="E5921">
        <f>INDEX(Reservations[Screening],MATCH(SeatReservations[[#This Row],[Reservation]],Reservations[Id],0))</f>
        <v>818</v>
      </c>
      <c r="F5921">
        <f t="shared" si="92"/>
        <v>1</v>
      </c>
      <c r="G5921">
        <f>INDEX(Seat!E:E,MATCH(SeatReservations!C5921,Seat!A:A,0))</f>
        <v>0</v>
      </c>
    </row>
    <row r="5922" spans="1:7" x14ac:dyDescent="0.25">
      <c r="A5922">
        <v>5921</v>
      </c>
      <c r="B5922">
        <v>1687</v>
      </c>
      <c r="C5922">
        <v>1044</v>
      </c>
      <c r="D5922">
        <f>INDEX(Reservations[Hall (won''t be transferred to database)],MATCH(SeatReservations[[#This Row],[Reservation]],Reservations[Id],0))</f>
        <v>5</v>
      </c>
      <c r="E5922">
        <f>INDEX(Reservations[Screening],MATCH(SeatReservations[[#This Row],[Reservation]],Reservations[Id],0))</f>
        <v>295</v>
      </c>
      <c r="F5922">
        <f t="shared" si="92"/>
        <v>1</v>
      </c>
      <c r="G5922">
        <f>INDEX(Seat!E:E,MATCH(SeatReservations!C5922,Seat!A:A,0))</f>
        <v>0</v>
      </c>
    </row>
    <row r="5923" spans="1:7" x14ac:dyDescent="0.25">
      <c r="A5923">
        <v>5922</v>
      </c>
      <c r="B5923">
        <v>2764</v>
      </c>
      <c r="C5923">
        <v>683</v>
      </c>
      <c r="D5923">
        <f>INDEX(Reservations[Hall (won''t be transferred to database)],MATCH(SeatReservations[[#This Row],[Reservation]],Reservations[Id],0))</f>
        <v>3</v>
      </c>
      <c r="E5923">
        <f>INDEX(Reservations[Screening],MATCH(SeatReservations[[#This Row],[Reservation]],Reservations[Id],0))</f>
        <v>753</v>
      </c>
      <c r="F5923">
        <f t="shared" si="92"/>
        <v>1</v>
      </c>
      <c r="G5923">
        <f>INDEX(Seat!E:E,MATCH(SeatReservations!C5923,Seat!A:A,0))</f>
        <v>0</v>
      </c>
    </row>
    <row r="5924" spans="1:7" x14ac:dyDescent="0.25">
      <c r="A5924">
        <v>5923</v>
      </c>
      <c r="B5924">
        <v>451</v>
      </c>
      <c r="C5924">
        <v>1380</v>
      </c>
      <c r="D5924">
        <f>INDEX(Reservations[Hall (won''t be transferred to database)],MATCH(SeatReservations[[#This Row],[Reservation]],Reservations[Id],0))</f>
        <v>10</v>
      </c>
      <c r="E5924">
        <f>INDEX(Reservations[Screening],MATCH(SeatReservations[[#This Row],[Reservation]],Reservations[Id],0))</f>
        <v>662</v>
      </c>
      <c r="F5924">
        <f t="shared" si="92"/>
        <v>1</v>
      </c>
      <c r="G5924">
        <f>INDEX(Seat!E:E,MATCH(SeatReservations!C5924,Seat!A:A,0))</f>
        <v>0</v>
      </c>
    </row>
    <row r="5925" spans="1:7" x14ac:dyDescent="0.25">
      <c r="A5925">
        <v>5924</v>
      </c>
      <c r="B5925">
        <v>2891</v>
      </c>
      <c r="C5925">
        <v>1018</v>
      </c>
      <c r="D5925">
        <f>INDEX(Reservations[Hall (won''t be transferred to database)],MATCH(SeatReservations[[#This Row],[Reservation]],Reservations[Id],0))</f>
        <v>5</v>
      </c>
      <c r="E5925">
        <f>INDEX(Reservations[Screening],MATCH(SeatReservations[[#This Row],[Reservation]],Reservations[Id],0))</f>
        <v>616</v>
      </c>
      <c r="F5925">
        <f t="shared" si="92"/>
        <v>2</v>
      </c>
      <c r="G5925">
        <f>INDEX(Seat!E:E,MATCH(SeatReservations!C5925,Seat!A:A,0))</f>
        <v>0</v>
      </c>
    </row>
    <row r="5926" spans="1:7" x14ac:dyDescent="0.25">
      <c r="A5926">
        <v>5925</v>
      </c>
      <c r="B5926">
        <v>2453</v>
      </c>
      <c r="C5926">
        <v>445</v>
      </c>
      <c r="D5926">
        <f>INDEX(Reservations[Hall (won''t be transferred to database)],MATCH(SeatReservations[[#This Row],[Reservation]],Reservations[Id],0))</f>
        <v>2</v>
      </c>
      <c r="E5926">
        <f>INDEX(Reservations[Screening],MATCH(SeatReservations[[#This Row],[Reservation]],Reservations[Id],0))</f>
        <v>628</v>
      </c>
      <c r="F5926">
        <f t="shared" si="92"/>
        <v>1</v>
      </c>
      <c r="G5926">
        <f>INDEX(Seat!E:E,MATCH(SeatReservations!C5926,Seat!A:A,0))</f>
        <v>0</v>
      </c>
    </row>
    <row r="5927" spans="1:7" x14ac:dyDescent="0.25">
      <c r="A5927">
        <v>5926</v>
      </c>
      <c r="B5927">
        <v>805</v>
      </c>
      <c r="C5927">
        <v>834</v>
      </c>
      <c r="D5927">
        <f>INDEX(Reservations[Hall (won''t be transferred to database)],MATCH(SeatReservations[[#This Row],[Reservation]],Reservations[Id],0))</f>
        <v>4</v>
      </c>
      <c r="E5927">
        <f>INDEX(Reservations[Screening],MATCH(SeatReservations[[#This Row],[Reservation]],Reservations[Id],0))</f>
        <v>732</v>
      </c>
      <c r="F5927">
        <f t="shared" si="92"/>
        <v>1</v>
      </c>
      <c r="G5927">
        <f>INDEX(Seat!E:E,MATCH(SeatReservations!C5927,Seat!A:A,0))</f>
        <v>0</v>
      </c>
    </row>
    <row r="5928" spans="1:7" x14ac:dyDescent="0.25">
      <c r="A5928">
        <v>5927</v>
      </c>
      <c r="B5928">
        <v>2207</v>
      </c>
      <c r="C5928">
        <v>1316</v>
      </c>
      <c r="D5928">
        <f>INDEX(Reservations[Hall (won''t be transferred to database)],MATCH(SeatReservations[[#This Row],[Reservation]],Reservations[Id],0))</f>
        <v>8</v>
      </c>
      <c r="E5928">
        <f>INDEX(Reservations[Screening],MATCH(SeatReservations[[#This Row],[Reservation]],Reservations[Id],0))</f>
        <v>650</v>
      </c>
      <c r="F5928">
        <f t="shared" si="92"/>
        <v>1</v>
      </c>
      <c r="G5928">
        <f>INDEX(Seat!E:E,MATCH(SeatReservations!C5928,Seat!A:A,0))</f>
        <v>0</v>
      </c>
    </row>
    <row r="5929" spans="1:7" x14ac:dyDescent="0.25">
      <c r="A5929">
        <v>5928</v>
      </c>
      <c r="B5929">
        <v>2762</v>
      </c>
      <c r="C5929">
        <v>1403</v>
      </c>
      <c r="D5929">
        <f>INDEX(Reservations[Hall (won''t be transferred to database)],MATCH(SeatReservations[[#This Row],[Reservation]],Reservations[Id],0))</f>
        <v>10</v>
      </c>
      <c r="E5929">
        <f>INDEX(Reservations[Screening],MATCH(SeatReservations[[#This Row],[Reservation]],Reservations[Id],0))</f>
        <v>602</v>
      </c>
      <c r="F5929">
        <f t="shared" si="92"/>
        <v>2</v>
      </c>
      <c r="G5929">
        <f>INDEX(Seat!E:E,MATCH(SeatReservations!C5929,Seat!A:A,0))</f>
        <v>0</v>
      </c>
    </row>
    <row r="5930" spans="1:7" x14ac:dyDescent="0.25">
      <c r="A5930">
        <v>5929</v>
      </c>
      <c r="B5930">
        <v>571</v>
      </c>
      <c r="C5930">
        <v>1243</v>
      </c>
      <c r="D5930">
        <f>INDEX(Reservations[Hall (won''t be transferred to database)],MATCH(SeatReservations[[#This Row],[Reservation]],Reservations[Id],0))</f>
        <v>7</v>
      </c>
      <c r="E5930">
        <f>INDEX(Reservations[Screening],MATCH(SeatReservations[[#This Row],[Reservation]],Reservations[Id],0))</f>
        <v>726</v>
      </c>
      <c r="F5930">
        <f t="shared" si="92"/>
        <v>1</v>
      </c>
      <c r="G5930">
        <f>INDEX(Seat!E:E,MATCH(SeatReservations!C5930,Seat!A:A,0))</f>
        <v>0</v>
      </c>
    </row>
    <row r="5931" spans="1:7" x14ac:dyDescent="0.25">
      <c r="A5931">
        <v>5930</v>
      </c>
      <c r="B5931">
        <v>20</v>
      </c>
      <c r="C5931">
        <v>1428</v>
      </c>
      <c r="D5931">
        <f>INDEX(Reservations[Hall (won''t be transferred to database)],MATCH(SeatReservations[[#This Row],[Reservation]],Reservations[Id],0))</f>
        <v>10</v>
      </c>
      <c r="E5931">
        <f>INDEX(Reservations[Screening],MATCH(SeatReservations[[#This Row],[Reservation]],Reservations[Id],0))</f>
        <v>713</v>
      </c>
      <c r="F5931">
        <f t="shared" si="92"/>
        <v>1</v>
      </c>
      <c r="G5931">
        <f>INDEX(Seat!E:E,MATCH(SeatReservations!C5931,Seat!A:A,0))</f>
        <v>0</v>
      </c>
    </row>
    <row r="5932" spans="1:7" x14ac:dyDescent="0.25">
      <c r="A5932">
        <v>5931</v>
      </c>
      <c r="B5932">
        <v>2073</v>
      </c>
      <c r="C5932">
        <v>209</v>
      </c>
      <c r="D5932">
        <f>INDEX(Reservations[Hall (won''t be transferred to database)],MATCH(SeatReservations[[#This Row],[Reservation]],Reservations[Id],0))</f>
        <v>1</v>
      </c>
      <c r="E5932">
        <f>INDEX(Reservations[Screening],MATCH(SeatReservations[[#This Row],[Reservation]],Reservations[Id],0))</f>
        <v>744</v>
      </c>
      <c r="F5932">
        <f t="shared" si="92"/>
        <v>2</v>
      </c>
      <c r="G5932">
        <f>INDEX(Seat!E:E,MATCH(SeatReservations!C5932,Seat!A:A,0))</f>
        <v>0</v>
      </c>
    </row>
    <row r="5933" spans="1:7" x14ac:dyDescent="0.25">
      <c r="A5933">
        <v>5932</v>
      </c>
      <c r="B5933">
        <v>1333</v>
      </c>
      <c r="C5933">
        <v>1120</v>
      </c>
      <c r="D5933">
        <f>INDEX(Reservations[Hall (won''t be transferred to database)],MATCH(SeatReservations[[#This Row],[Reservation]],Reservations[Id],0))</f>
        <v>6</v>
      </c>
      <c r="E5933">
        <f>INDEX(Reservations[Screening],MATCH(SeatReservations[[#This Row],[Reservation]],Reservations[Id],0))</f>
        <v>206</v>
      </c>
      <c r="F5933">
        <f t="shared" si="92"/>
        <v>1</v>
      </c>
      <c r="G5933">
        <f>INDEX(Seat!E:E,MATCH(SeatReservations!C5933,Seat!A:A,0))</f>
        <v>0</v>
      </c>
    </row>
    <row r="5934" spans="1:7" x14ac:dyDescent="0.25">
      <c r="A5934">
        <v>5933</v>
      </c>
      <c r="B5934">
        <v>2236</v>
      </c>
      <c r="C5934">
        <v>737</v>
      </c>
      <c r="D5934">
        <f>INDEX(Reservations[Hall (won''t be transferred to database)],MATCH(SeatReservations[[#This Row],[Reservation]],Reservations[Id],0))</f>
        <v>4</v>
      </c>
      <c r="E5934">
        <f>INDEX(Reservations[Screening],MATCH(SeatReservations[[#This Row],[Reservation]],Reservations[Id],0))</f>
        <v>803</v>
      </c>
      <c r="F5934">
        <f t="shared" si="92"/>
        <v>2</v>
      </c>
      <c r="G5934">
        <f>INDEX(Seat!E:E,MATCH(SeatReservations!C5934,Seat!A:A,0))</f>
        <v>0</v>
      </c>
    </row>
    <row r="5935" spans="1:7" x14ac:dyDescent="0.25">
      <c r="A5935">
        <v>5934</v>
      </c>
      <c r="B5935">
        <v>1246</v>
      </c>
      <c r="C5935">
        <v>1019</v>
      </c>
      <c r="D5935">
        <f>INDEX(Reservations[Hall (won''t be transferred to database)],MATCH(SeatReservations[[#This Row],[Reservation]],Reservations[Id],0))</f>
        <v>5</v>
      </c>
      <c r="E5935">
        <f>INDEX(Reservations[Screening],MATCH(SeatReservations[[#This Row],[Reservation]],Reservations[Id],0))</f>
        <v>80</v>
      </c>
      <c r="F5935">
        <f t="shared" si="92"/>
        <v>1</v>
      </c>
      <c r="G5935">
        <f>INDEX(Seat!E:E,MATCH(SeatReservations!C5935,Seat!A:A,0))</f>
        <v>0</v>
      </c>
    </row>
    <row r="5936" spans="1:7" x14ac:dyDescent="0.25">
      <c r="A5936">
        <v>5935</v>
      </c>
      <c r="B5936">
        <v>2303</v>
      </c>
      <c r="C5936">
        <v>1152</v>
      </c>
      <c r="D5936">
        <f>INDEX(Reservations[Hall (won''t be transferred to database)],MATCH(SeatReservations[[#This Row],[Reservation]],Reservations[Id],0))</f>
        <v>6</v>
      </c>
      <c r="E5936">
        <f>INDEX(Reservations[Screening],MATCH(SeatReservations[[#This Row],[Reservation]],Reservations[Id],0))</f>
        <v>725</v>
      </c>
      <c r="F5936">
        <f t="shared" si="92"/>
        <v>1</v>
      </c>
      <c r="G5936">
        <f>INDEX(Seat!E:E,MATCH(SeatReservations!C5936,Seat!A:A,0))</f>
        <v>0</v>
      </c>
    </row>
    <row r="5937" spans="1:7" x14ac:dyDescent="0.25">
      <c r="A5937">
        <v>5936</v>
      </c>
      <c r="B5937">
        <v>2055</v>
      </c>
      <c r="C5937">
        <v>1390</v>
      </c>
      <c r="D5937">
        <f>INDEX(Reservations[Hall (won''t be transferred to database)],MATCH(SeatReservations[[#This Row],[Reservation]],Reservations[Id],0))</f>
        <v>10</v>
      </c>
      <c r="E5937">
        <f>INDEX(Reservations[Screening],MATCH(SeatReservations[[#This Row],[Reservation]],Reservations[Id],0))</f>
        <v>775</v>
      </c>
      <c r="F5937">
        <f t="shared" si="92"/>
        <v>1</v>
      </c>
      <c r="G5937">
        <f>INDEX(Seat!E:E,MATCH(SeatReservations!C5937,Seat!A:A,0))</f>
        <v>0</v>
      </c>
    </row>
    <row r="5938" spans="1:7" x14ac:dyDescent="0.25">
      <c r="A5938">
        <v>5937</v>
      </c>
      <c r="B5938">
        <v>1262</v>
      </c>
      <c r="C5938">
        <v>1261</v>
      </c>
      <c r="D5938">
        <f>INDEX(Reservations[Hall (won''t be transferred to database)],MATCH(SeatReservations[[#This Row],[Reservation]],Reservations[Id],0))</f>
        <v>8</v>
      </c>
      <c r="E5938">
        <f>INDEX(Reservations[Screening],MATCH(SeatReservations[[#This Row],[Reservation]],Reservations[Id],0))</f>
        <v>41</v>
      </c>
      <c r="F5938">
        <f t="shared" si="92"/>
        <v>1</v>
      </c>
      <c r="G5938">
        <f>INDEX(Seat!E:E,MATCH(SeatReservations!C5938,Seat!A:A,0))</f>
        <v>0</v>
      </c>
    </row>
    <row r="5939" spans="1:7" x14ac:dyDescent="0.25">
      <c r="A5939">
        <v>5938</v>
      </c>
      <c r="B5939">
        <v>1319</v>
      </c>
      <c r="C5939">
        <v>92</v>
      </c>
      <c r="D5939">
        <f>INDEX(Reservations[Hall (won''t be transferred to database)],MATCH(SeatReservations[[#This Row],[Reservation]],Reservations[Id],0))</f>
        <v>1</v>
      </c>
      <c r="E5939">
        <f>INDEX(Reservations[Screening],MATCH(SeatReservations[[#This Row],[Reservation]],Reservations[Id],0))</f>
        <v>141</v>
      </c>
      <c r="F5939">
        <f t="shared" si="92"/>
        <v>1</v>
      </c>
      <c r="G5939">
        <f>INDEX(Seat!E:E,MATCH(SeatReservations!C5939,Seat!A:A,0))</f>
        <v>0</v>
      </c>
    </row>
    <row r="5940" spans="1:7" x14ac:dyDescent="0.25">
      <c r="A5940">
        <v>5939</v>
      </c>
      <c r="B5940">
        <v>2211</v>
      </c>
      <c r="C5940">
        <v>1222</v>
      </c>
      <c r="D5940">
        <f>INDEX(Reservations[Hall (won''t be transferred to database)],MATCH(SeatReservations[[#This Row],[Reservation]],Reservations[Id],0))</f>
        <v>7</v>
      </c>
      <c r="E5940">
        <f>INDEX(Reservations[Screening],MATCH(SeatReservations[[#This Row],[Reservation]],Reservations[Id],0))</f>
        <v>668</v>
      </c>
      <c r="F5940">
        <f t="shared" si="92"/>
        <v>1</v>
      </c>
      <c r="G5940">
        <f>INDEX(Seat!E:E,MATCH(SeatReservations!C5940,Seat!A:A,0))</f>
        <v>0</v>
      </c>
    </row>
    <row r="5941" spans="1:7" x14ac:dyDescent="0.25">
      <c r="A5941">
        <v>5940</v>
      </c>
      <c r="B5941">
        <v>2795</v>
      </c>
      <c r="C5941">
        <v>773</v>
      </c>
      <c r="D5941">
        <f>INDEX(Reservations[Hall (won''t be transferred to database)],MATCH(SeatReservations[[#This Row],[Reservation]],Reservations[Id],0))</f>
        <v>4</v>
      </c>
      <c r="E5941">
        <f>INDEX(Reservations[Screening],MATCH(SeatReservations[[#This Row],[Reservation]],Reservations[Id],0))</f>
        <v>800</v>
      </c>
      <c r="F5941">
        <f t="shared" si="92"/>
        <v>1</v>
      </c>
      <c r="G5941">
        <f>INDEX(Seat!E:E,MATCH(SeatReservations!C5941,Seat!A:A,0))</f>
        <v>0</v>
      </c>
    </row>
    <row r="5942" spans="1:7" x14ac:dyDescent="0.25">
      <c r="A5942">
        <v>5941</v>
      </c>
      <c r="B5942">
        <v>2964</v>
      </c>
      <c r="C5942">
        <v>1126</v>
      </c>
      <c r="D5942">
        <f>INDEX(Reservations[Hall (won''t be transferred to database)],MATCH(SeatReservations[[#This Row],[Reservation]],Reservations[Id],0))</f>
        <v>6</v>
      </c>
      <c r="E5942">
        <f>INDEX(Reservations[Screening],MATCH(SeatReservations[[#This Row],[Reservation]],Reservations[Id],0))</f>
        <v>707</v>
      </c>
      <c r="F5942">
        <f t="shared" si="92"/>
        <v>1</v>
      </c>
      <c r="G5942">
        <f>INDEX(Seat!E:E,MATCH(SeatReservations!C5942,Seat!A:A,0))</f>
        <v>0</v>
      </c>
    </row>
    <row r="5943" spans="1:7" x14ac:dyDescent="0.25">
      <c r="A5943">
        <v>5942</v>
      </c>
      <c r="B5943">
        <v>1334</v>
      </c>
      <c r="C5943">
        <v>1105</v>
      </c>
      <c r="D5943">
        <f>INDEX(Reservations[Hall (won''t be transferred to database)],MATCH(SeatReservations[[#This Row],[Reservation]],Reservations[Id],0))</f>
        <v>6</v>
      </c>
      <c r="E5943">
        <f>INDEX(Reservations[Screening],MATCH(SeatReservations[[#This Row],[Reservation]],Reservations[Id],0))</f>
        <v>11</v>
      </c>
      <c r="F5943">
        <f t="shared" si="92"/>
        <v>1</v>
      </c>
      <c r="G5943">
        <f>INDEX(Seat!E:E,MATCH(SeatReservations!C5943,Seat!A:A,0))</f>
        <v>0</v>
      </c>
    </row>
    <row r="5944" spans="1:7" x14ac:dyDescent="0.25">
      <c r="A5944">
        <v>5943</v>
      </c>
      <c r="B5944">
        <v>2041</v>
      </c>
      <c r="C5944">
        <v>518</v>
      </c>
      <c r="D5944">
        <f>INDEX(Reservations[Hall (won''t be transferred to database)],MATCH(SeatReservations[[#This Row],[Reservation]],Reservations[Id],0))</f>
        <v>3</v>
      </c>
      <c r="E5944">
        <f>INDEX(Reservations[Screening],MATCH(SeatReservations[[#This Row],[Reservation]],Reservations[Id],0))</f>
        <v>678</v>
      </c>
      <c r="F5944">
        <f t="shared" si="92"/>
        <v>1</v>
      </c>
      <c r="G5944">
        <f>INDEX(Seat!E:E,MATCH(SeatReservations!C5944,Seat!A:A,0))</f>
        <v>0</v>
      </c>
    </row>
    <row r="5945" spans="1:7" x14ac:dyDescent="0.25">
      <c r="A5945">
        <v>5944</v>
      </c>
      <c r="B5945">
        <v>1172</v>
      </c>
      <c r="C5945">
        <v>1373</v>
      </c>
      <c r="D5945">
        <f>INDEX(Reservations[Hall (won''t be transferred to database)],MATCH(SeatReservations[[#This Row],[Reservation]],Reservations[Id],0))</f>
        <v>10</v>
      </c>
      <c r="E5945">
        <f>INDEX(Reservations[Screening],MATCH(SeatReservations[[#This Row],[Reservation]],Reservations[Id],0))</f>
        <v>177</v>
      </c>
      <c r="F5945">
        <f t="shared" si="92"/>
        <v>1</v>
      </c>
      <c r="G5945">
        <f>INDEX(Seat!E:E,MATCH(SeatReservations!C5945,Seat!A:A,0))</f>
        <v>0</v>
      </c>
    </row>
    <row r="5946" spans="1:7" x14ac:dyDescent="0.25">
      <c r="A5946">
        <v>5945</v>
      </c>
      <c r="B5946">
        <v>2811</v>
      </c>
      <c r="C5946">
        <v>1234</v>
      </c>
      <c r="D5946">
        <f>INDEX(Reservations[Hall (won''t be transferred to database)],MATCH(SeatReservations[[#This Row],[Reservation]],Reservations[Id],0))</f>
        <v>7</v>
      </c>
      <c r="E5946">
        <f>INDEX(Reservations[Screening],MATCH(SeatReservations[[#This Row],[Reservation]],Reservations[Id],0))</f>
        <v>706</v>
      </c>
      <c r="F5946">
        <f t="shared" si="92"/>
        <v>2</v>
      </c>
      <c r="G5946">
        <f>INDEX(Seat!E:E,MATCH(SeatReservations!C5946,Seat!A:A,0))</f>
        <v>0</v>
      </c>
    </row>
    <row r="5947" spans="1:7" x14ac:dyDescent="0.25">
      <c r="A5947">
        <v>5946</v>
      </c>
      <c r="B5947">
        <v>1030</v>
      </c>
      <c r="C5947">
        <v>441</v>
      </c>
      <c r="D5947">
        <f>INDEX(Reservations[Hall (won''t be transferred to database)],MATCH(SeatReservations[[#This Row],[Reservation]],Reservations[Id],0))</f>
        <v>2</v>
      </c>
      <c r="E5947">
        <f>INDEX(Reservations[Screening],MATCH(SeatReservations[[#This Row],[Reservation]],Reservations[Id],0))</f>
        <v>58</v>
      </c>
      <c r="F5947">
        <f t="shared" si="92"/>
        <v>1</v>
      </c>
      <c r="G5947">
        <f>INDEX(Seat!E:E,MATCH(SeatReservations!C5947,Seat!A:A,0))</f>
        <v>0</v>
      </c>
    </row>
    <row r="5948" spans="1:7" x14ac:dyDescent="0.25">
      <c r="A5948">
        <v>5947</v>
      </c>
      <c r="B5948">
        <v>1741</v>
      </c>
      <c r="C5948">
        <v>1097</v>
      </c>
      <c r="D5948">
        <f>INDEX(Reservations[Hall (won''t be transferred to database)],MATCH(SeatReservations[[#This Row],[Reservation]],Reservations[Id],0))</f>
        <v>6</v>
      </c>
      <c r="E5948">
        <f>INDEX(Reservations[Screening],MATCH(SeatReservations[[#This Row],[Reservation]],Reservations[Id],0))</f>
        <v>107</v>
      </c>
      <c r="F5948">
        <f t="shared" si="92"/>
        <v>1</v>
      </c>
      <c r="G5948">
        <f>INDEX(Seat!E:E,MATCH(SeatReservations!C5948,Seat!A:A,0))</f>
        <v>0</v>
      </c>
    </row>
    <row r="5949" spans="1:7" x14ac:dyDescent="0.25">
      <c r="A5949">
        <v>5948</v>
      </c>
      <c r="B5949">
        <v>1059</v>
      </c>
      <c r="C5949">
        <v>605</v>
      </c>
      <c r="D5949">
        <f>INDEX(Reservations[Hall (won''t be transferred to database)],MATCH(SeatReservations[[#This Row],[Reservation]],Reservations[Id],0))</f>
        <v>3</v>
      </c>
      <c r="E5949">
        <f>INDEX(Reservations[Screening],MATCH(SeatReservations[[#This Row],[Reservation]],Reservations[Id],0))</f>
        <v>233</v>
      </c>
      <c r="F5949">
        <f t="shared" si="92"/>
        <v>1</v>
      </c>
      <c r="G5949">
        <f>INDEX(Seat!E:E,MATCH(SeatReservations!C5949,Seat!A:A,0))</f>
        <v>0</v>
      </c>
    </row>
    <row r="5950" spans="1:7" x14ac:dyDescent="0.25">
      <c r="A5950">
        <v>5949</v>
      </c>
      <c r="B5950">
        <v>2868</v>
      </c>
      <c r="C5950">
        <v>1189</v>
      </c>
      <c r="D5950">
        <f>INDEX(Reservations[Hall (won''t be transferred to database)],MATCH(SeatReservations[[#This Row],[Reservation]],Reservations[Id],0))</f>
        <v>7</v>
      </c>
      <c r="E5950">
        <f>INDEX(Reservations[Screening],MATCH(SeatReservations[[#This Row],[Reservation]],Reservations[Id],0))</f>
        <v>610</v>
      </c>
      <c r="F5950">
        <f t="shared" si="92"/>
        <v>1</v>
      </c>
      <c r="G5950">
        <f>INDEX(Seat!E:E,MATCH(SeatReservations!C5950,Seat!A:A,0))</f>
        <v>0</v>
      </c>
    </row>
    <row r="5951" spans="1:7" x14ac:dyDescent="0.25">
      <c r="A5951">
        <v>5950</v>
      </c>
      <c r="B5951">
        <v>2740</v>
      </c>
      <c r="C5951">
        <v>1221</v>
      </c>
      <c r="D5951">
        <f>INDEX(Reservations[Hall (won''t be transferred to database)],MATCH(SeatReservations[[#This Row],[Reservation]],Reservations[Id],0))</f>
        <v>7</v>
      </c>
      <c r="E5951">
        <f>INDEX(Reservations[Screening],MATCH(SeatReservations[[#This Row],[Reservation]],Reservations[Id],0))</f>
        <v>801</v>
      </c>
      <c r="F5951">
        <f t="shared" si="92"/>
        <v>1</v>
      </c>
      <c r="G5951">
        <f>INDEX(Seat!E:E,MATCH(SeatReservations!C5951,Seat!A:A,0))</f>
        <v>0</v>
      </c>
    </row>
    <row r="5952" spans="1:7" x14ac:dyDescent="0.25">
      <c r="A5952">
        <v>5951</v>
      </c>
      <c r="B5952">
        <v>562</v>
      </c>
      <c r="C5952">
        <v>99</v>
      </c>
      <c r="D5952">
        <f>INDEX(Reservations[Hall (won''t be transferred to database)],MATCH(SeatReservations[[#This Row],[Reservation]],Reservations[Id],0))</f>
        <v>1</v>
      </c>
      <c r="E5952">
        <f>INDEX(Reservations[Screening],MATCH(SeatReservations[[#This Row],[Reservation]],Reservations[Id],0))</f>
        <v>720</v>
      </c>
      <c r="F5952">
        <f t="shared" si="92"/>
        <v>1</v>
      </c>
      <c r="G5952">
        <f>INDEX(Seat!E:E,MATCH(SeatReservations!C5952,Seat!A:A,0))</f>
        <v>0</v>
      </c>
    </row>
    <row r="5953" spans="1:7" x14ac:dyDescent="0.25">
      <c r="A5953">
        <v>5952</v>
      </c>
      <c r="B5953">
        <v>333</v>
      </c>
      <c r="C5953">
        <v>364</v>
      </c>
      <c r="D5953">
        <f>INDEX(Reservations[Hall (won''t be transferred to database)],MATCH(SeatReservations[[#This Row],[Reservation]],Reservations[Id],0))</f>
        <v>2</v>
      </c>
      <c r="E5953">
        <f>INDEX(Reservations[Screening],MATCH(SeatReservations[[#This Row],[Reservation]],Reservations[Id],0))</f>
        <v>711</v>
      </c>
      <c r="F5953">
        <f t="shared" si="92"/>
        <v>2</v>
      </c>
      <c r="G5953">
        <f>INDEX(Seat!E:E,MATCH(SeatReservations!C5953,Seat!A:A,0))</f>
        <v>0</v>
      </c>
    </row>
    <row r="5954" spans="1:7" x14ac:dyDescent="0.25">
      <c r="A5954">
        <v>5953</v>
      </c>
      <c r="B5954">
        <v>2721</v>
      </c>
      <c r="C5954">
        <v>1372</v>
      </c>
      <c r="D5954">
        <f>INDEX(Reservations[Hall (won''t be transferred to database)],MATCH(SeatReservations[[#This Row],[Reservation]],Reservations[Id],0))</f>
        <v>9</v>
      </c>
      <c r="E5954">
        <f>INDEX(Reservations[Screening],MATCH(SeatReservations[[#This Row],[Reservation]],Reservations[Id],0))</f>
        <v>755</v>
      </c>
      <c r="F5954">
        <f t="shared" ref="F5954:F6016" si="93">COUNTIFS($E$1:$E$15894,E5954,$C$1:$C$15894,C5954)</f>
        <v>1</v>
      </c>
      <c r="G5954">
        <f>INDEX(Seat!E:E,MATCH(SeatReservations!C5954,Seat!A:A,0))</f>
        <v>0</v>
      </c>
    </row>
    <row r="5955" spans="1:7" x14ac:dyDescent="0.25">
      <c r="A5955">
        <v>5954</v>
      </c>
      <c r="B5955">
        <v>2280</v>
      </c>
      <c r="C5955">
        <v>37</v>
      </c>
      <c r="D5955">
        <f>INDEX(Reservations[Hall (won''t be transferred to database)],MATCH(SeatReservations[[#This Row],[Reservation]],Reservations[Id],0))</f>
        <v>1</v>
      </c>
      <c r="E5955">
        <f>INDEX(Reservations[Screening],MATCH(SeatReservations[[#This Row],[Reservation]],Reservations[Id],0))</f>
        <v>627</v>
      </c>
      <c r="F5955">
        <f t="shared" si="93"/>
        <v>1</v>
      </c>
      <c r="G5955">
        <f>INDEX(Seat!E:E,MATCH(SeatReservations!C5955,Seat!A:A,0))</f>
        <v>0</v>
      </c>
    </row>
    <row r="5956" spans="1:7" x14ac:dyDescent="0.25">
      <c r="A5956">
        <v>5955</v>
      </c>
      <c r="B5956">
        <v>783</v>
      </c>
      <c r="C5956">
        <v>918</v>
      </c>
      <c r="D5956">
        <f>INDEX(Reservations[Hall (won''t be transferred to database)],MATCH(SeatReservations[[#This Row],[Reservation]],Reservations[Id],0))</f>
        <v>4</v>
      </c>
      <c r="E5956">
        <f>INDEX(Reservations[Screening],MATCH(SeatReservations[[#This Row],[Reservation]],Reservations[Id],0))</f>
        <v>631</v>
      </c>
      <c r="F5956">
        <f t="shared" si="93"/>
        <v>1</v>
      </c>
      <c r="G5956">
        <f>INDEX(Seat!E:E,MATCH(SeatReservations!C5956,Seat!A:A,0))</f>
        <v>0</v>
      </c>
    </row>
    <row r="5957" spans="1:7" x14ac:dyDescent="0.25">
      <c r="A5957">
        <v>5956</v>
      </c>
      <c r="B5957">
        <v>1082</v>
      </c>
      <c r="C5957">
        <v>1415</v>
      </c>
      <c r="D5957">
        <f>INDEX(Reservations[Hall (won''t be transferred to database)],MATCH(SeatReservations[[#This Row],[Reservation]],Reservations[Id],0))</f>
        <v>10</v>
      </c>
      <c r="E5957">
        <f>INDEX(Reservations[Screening],MATCH(SeatReservations[[#This Row],[Reservation]],Reservations[Id],0))</f>
        <v>140</v>
      </c>
      <c r="F5957">
        <f t="shared" si="93"/>
        <v>1</v>
      </c>
      <c r="G5957">
        <f>INDEX(Seat!E:E,MATCH(SeatReservations!C5957,Seat!A:A,0))</f>
        <v>0</v>
      </c>
    </row>
    <row r="5958" spans="1:7" x14ac:dyDescent="0.25">
      <c r="A5958">
        <v>5957</v>
      </c>
      <c r="B5958">
        <v>2860</v>
      </c>
      <c r="C5958">
        <v>1326</v>
      </c>
      <c r="D5958">
        <f>INDEX(Reservations[Hall (won''t be transferred to database)],MATCH(SeatReservations[[#This Row],[Reservation]],Reservations[Id],0))</f>
        <v>9</v>
      </c>
      <c r="E5958">
        <f>INDEX(Reservations[Screening],MATCH(SeatReservations[[#This Row],[Reservation]],Reservations[Id],0))</f>
        <v>821</v>
      </c>
      <c r="F5958">
        <f t="shared" si="93"/>
        <v>1</v>
      </c>
      <c r="G5958">
        <f>INDEX(Seat!E:E,MATCH(SeatReservations!C5958,Seat!A:A,0))</f>
        <v>0</v>
      </c>
    </row>
    <row r="5959" spans="1:7" x14ac:dyDescent="0.25">
      <c r="A5959">
        <v>5958</v>
      </c>
      <c r="B5959">
        <v>66</v>
      </c>
      <c r="C5959">
        <v>1347</v>
      </c>
      <c r="D5959">
        <f>INDEX(Reservations[Hall (won''t be transferred to database)],MATCH(SeatReservations[[#This Row],[Reservation]],Reservations[Id],0))</f>
        <v>9</v>
      </c>
      <c r="E5959">
        <f>INDEX(Reservations[Screening],MATCH(SeatReservations[[#This Row],[Reservation]],Reservations[Id],0))</f>
        <v>783</v>
      </c>
      <c r="F5959">
        <f t="shared" si="93"/>
        <v>1</v>
      </c>
      <c r="G5959">
        <f>INDEX(Seat!E:E,MATCH(SeatReservations!C5959,Seat!A:A,0))</f>
        <v>0</v>
      </c>
    </row>
    <row r="5960" spans="1:7" x14ac:dyDescent="0.25">
      <c r="A5960">
        <v>5959</v>
      </c>
      <c r="B5960">
        <v>1697</v>
      </c>
      <c r="C5960">
        <v>1376</v>
      </c>
      <c r="D5960">
        <f>INDEX(Reservations[Hall (won''t be transferred to database)],MATCH(SeatReservations[[#This Row],[Reservation]],Reservations[Id],0))</f>
        <v>10</v>
      </c>
      <c r="E5960">
        <f>INDEX(Reservations[Screening],MATCH(SeatReservations[[#This Row],[Reservation]],Reservations[Id],0))</f>
        <v>162</v>
      </c>
      <c r="F5960">
        <f t="shared" si="93"/>
        <v>1</v>
      </c>
      <c r="G5960">
        <f>INDEX(Seat!E:E,MATCH(SeatReservations!C5960,Seat!A:A,0))</f>
        <v>0</v>
      </c>
    </row>
    <row r="5961" spans="1:7" x14ac:dyDescent="0.25">
      <c r="A5961">
        <v>5960</v>
      </c>
      <c r="B5961">
        <v>660</v>
      </c>
      <c r="C5961">
        <v>1408</v>
      </c>
      <c r="D5961">
        <f>INDEX(Reservations[Hall (won''t be transferred to database)],MATCH(SeatReservations[[#This Row],[Reservation]],Reservations[Id],0))</f>
        <v>10</v>
      </c>
      <c r="E5961">
        <f>INDEX(Reservations[Screening],MATCH(SeatReservations[[#This Row],[Reservation]],Reservations[Id],0))</f>
        <v>815</v>
      </c>
      <c r="F5961">
        <f t="shared" si="93"/>
        <v>1</v>
      </c>
      <c r="G5961">
        <f>INDEX(Seat!E:E,MATCH(SeatReservations!C5961,Seat!A:A,0))</f>
        <v>0</v>
      </c>
    </row>
    <row r="5962" spans="1:7" x14ac:dyDescent="0.25">
      <c r="A5962">
        <v>5961</v>
      </c>
      <c r="B5962">
        <v>2373</v>
      </c>
      <c r="C5962">
        <v>1259</v>
      </c>
      <c r="D5962">
        <f>INDEX(Reservations[Hall (won''t be transferred to database)],MATCH(SeatReservations[[#This Row],[Reservation]],Reservations[Id],0))</f>
        <v>7</v>
      </c>
      <c r="E5962">
        <f>INDEX(Reservations[Screening],MATCH(SeatReservations[[#This Row],[Reservation]],Reservations[Id],0))</f>
        <v>742</v>
      </c>
      <c r="F5962">
        <f t="shared" si="93"/>
        <v>1</v>
      </c>
      <c r="G5962">
        <f>INDEX(Seat!E:E,MATCH(SeatReservations!C5962,Seat!A:A,0))</f>
        <v>0</v>
      </c>
    </row>
    <row r="5963" spans="1:7" x14ac:dyDescent="0.25">
      <c r="A5963">
        <v>5962</v>
      </c>
      <c r="B5963">
        <v>1838</v>
      </c>
      <c r="C5963">
        <v>1398</v>
      </c>
      <c r="D5963">
        <f>INDEX(Reservations[Hall (won''t be transferred to database)],MATCH(SeatReservations[[#This Row],[Reservation]],Reservations[Id],0))</f>
        <v>10</v>
      </c>
      <c r="E5963">
        <f>INDEX(Reservations[Screening],MATCH(SeatReservations[[#This Row],[Reservation]],Reservations[Id],0))</f>
        <v>96</v>
      </c>
      <c r="F5963">
        <f t="shared" si="93"/>
        <v>1</v>
      </c>
      <c r="G5963">
        <f>INDEX(Seat!E:E,MATCH(SeatReservations!C5963,Seat!A:A,0))</f>
        <v>0</v>
      </c>
    </row>
    <row r="5964" spans="1:7" x14ac:dyDescent="0.25">
      <c r="A5964">
        <v>5963</v>
      </c>
      <c r="B5964">
        <v>2841</v>
      </c>
      <c r="C5964">
        <v>1260</v>
      </c>
      <c r="D5964">
        <f>INDEX(Reservations[Hall (won''t be transferred to database)],MATCH(SeatReservations[[#This Row],[Reservation]],Reservations[Id],0))</f>
        <v>7</v>
      </c>
      <c r="E5964">
        <f>INDEX(Reservations[Screening],MATCH(SeatReservations[[#This Row],[Reservation]],Reservations[Id],0))</f>
        <v>822</v>
      </c>
      <c r="F5964">
        <f t="shared" si="93"/>
        <v>1</v>
      </c>
      <c r="G5964">
        <f>INDEX(Seat!E:E,MATCH(SeatReservations!C5964,Seat!A:A,0))</f>
        <v>0</v>
      </c>
    </row>
    <row r="5965" spans="1:7" x14ac:dyDescent="0.25">
      <c r="A5965">
        <v>5964</v>
      </c>
      <c r="B5965">
        <v>2701</v>
      </c>
      <c r="C5965">
        <v>966</v>
      </c>
      <c r="D5965">
        <f>INDEX(Reservations[Hall (won''t be transferred to database)],MATCH(SeatReservations[[#This Row],[Reservation]],Reservations[Id],0))</f>
        <v>5</v>
      </c>
      <c r="E5965">
        <f>INDEX(Reservations[Screening],MATCH(SeatReservations[[#This Row],[Reservation]],Reservations[Id],0))</f>
        <v>710</v>
      </c>
      <c r="F5965">
        <f t="shared" si="93"/>
        <v>1</v>
      </c>
      <c r="G5965">
        <f>INDEX(Seat!E:E,MATCH(SeatReservations!C5965,Seat!A:A,0))</f>
        <v>0</v>
      </c>
    </row>
    <row r="5966" spans="1:7" x14ac:dyDescent="0.25">
      <c r="A5966">
        <v>5965</v>
      </c>
      <c r="B5966">
        <v>1579</v>
      </c>
      <c r="C5966">
        <v>1301</v>
      </c>
      <c r="D5966">
        <f>INDEX(Reservations[Hall (won''t be transferred to database)],MATCH(SeatReservations[[#This Row],[Reservation]],Reservations[Id],0))</f>
        <v>8</v>
      </c>
      <c r="E5966">
        <f>INDEX(Reservations[Screening],MATCH(SeatReservations[[#This Row],[Reservation]],Reservations[Id],0))</f>
        <v>229</v>
      </c>
      <c r="F5966">
        <f t="shared" si="93"/>
        <v>1</v>
      </c>
      <c r="G5966">
        <f>INDEX(Seat!E:E,MATCH(SeatReservations!C5966,Seat!A:A,0))</f>
        <v>0</v>
      </c>
    </row>
    <row r="5967" spans="1:7" x14ac:dyDescent="0.25">
      <c r="A5967">
        <v>5966</v>
      </c>
      <c r="B5967">
        <v>2284</v>
      </c>
      <c r="C5967">
        <v>1225</v>
      </c>
      <c r="D5967">
        <f>INDEX(Reservations[Hall (won''t be transferred to database)],MATCH(SeatReservations[[#This Row],[Reservation]],Reservations[Id],0))</f>
        <v>7</v>
      </c>
      <c r="E5967">
        <f>INDEX(Reservations[Screening],MATCH(SeatReservations[[#This Row],[Reservation]],Reservations[Id],0))</f>
        <v>693</v>
      </c>
      <c r="F5967">
        <f t="shared" si="93"/>
        <v>1</v>
      </c>
      <c r="G5967">
        <f>INDEX(Seat!E:E,MATCH(SeatReservations!C5967,Seat!A:A,0))</f>
        <v>0</v>
      </c>
    </row>
    <row r="5968" spans="1:7" x14ac:dyDescent="0.25">
      <c r="A5968">
        <v>5967</v>
      </c>
      <c r="B5968">
        <v>1712</v>
      </c>
      <c r="C5968">
        <v>1412</v>
      </c>
      <c r="D5968">
        <f>INDEX(Reservations[Hall (won''t be transferred to database)],MATCH(SeatReservations[[#This Row],[Reservation]],Reservations[Id],0))</f>
        <v>10</v>
      </c>
      <c r="E5968">
        <f>INDEX(Reservations[Screening],MATCH(SeatReservations[[#This Row],[Reservation]],Reservations[Id],0))</f>
        <v>114</v>
      </c>
      <c r="F5968">
        <f t="shared" si="93"/>
        <v>1</v>
      </c>
      <c r="G5968">
        <f>INDEX(Seat!E:E,MATCH(SeatReservations!C5968,Seat!A:A,0))</f>
        <v>0</v>
      </c>
    </row>
    <row r="5969" spans="1:7" x14ac:dyDescent="0.25">
      <c r="A5969">
        <v>5968</v>
      </c>
      <c r="B5969">
        <v>2651</v>
      </c>
      <c r="C5969">
        <v>1192</v>
      </c>
      <c r="D5969">
        <f>INDEX(Reservations[Hall (won''t be transferred to database)],MATCH(SeatReservations[[#This Row],[Reservation]],Reservations[Id],0))</f>
        <v>7</v>
      </c>
      <c r="E5969">
        <f>INDEX(Reservations[Screening],MATCH(SeatReservations[[#This Row],[Reservation]],Reservations[Id],0))</f>
        <v>674</v>
      </c>
      <c r="F5969">
        <f t="shared" si="93"/>
        <v>1</v>
      </c>
      <c r="G5969">
        <f>INDEX(Seat!E:E,MATCH(SeatReservations!C5969,Seat!A:A,0))</f>
        <v>0</v>
      </c>
    </row>
    <row r="5970" spans="1:7" x14ac:dyDescent="0.25">
      <c r="A5970">
        <v>5969</v>
      </c>
      <c r="B5970">
        <v>2200</v>
      </c>
      <c r="C5970">
        <v>1054</v>
      </c>
      <c r="D5970">
        <f>INDEX(Reservations[Hall (won''t be transferred to database)],MATCH(SeatReservations[[#This Row],[Reservation]],Reservations[Id],0))</f>
        <v>5</v>
      </c>
      <c r="E5970">
        <f>INDEX(Reservations[Screening],MATCH(SeatReservations[[#This Row],[Reservation]],Reservations[Id],0))</f>
        <v>718</v>
      </c>
      <c r="F5970">
        <f t="shared" si="93"/>
        <v>2</v>
      </c>
      <c r="G5970">
        <f>INDEX(Seat!E:E,MATCH(SeatReservations!C5970,Seat!A:A,0))</f>
        <v>0</v>
      </c>
    </row>
    <row r="5971" spans="1:7" x14ac:dyDescent="0.25">
      <c r="A5971">
        <v>5970</v>
      </c>
      <c r="B5971">
        <v>1031</v>
      </c>
      <c r="C5971">
        <v>1086</v>
      </c>
      <c r="D5971">
        <f>INDEX(Reservations[Hall (won''t be transferred to database)],MATCH(SeatReservations[[#This Row],[Reservation]],Reservations[Id],0))</f>
        <v>6</v>
      </c>
      <c r="E5971">
        <f>INDEX(Reservations[Screening],MATCH(SeatReservations[[#This Row],[Reservation]],Reservations[Id],0))</f>
        <v>44</v>
      </c>
      <c r="F5971">
        <f t="shared" si="93"/>
        <v>1</v>
      </c>
      <c r="G5971">
        <f>INDEX(Seat!E:E,MATCH(SeatReservations!C5971,Seat!A:A,0))</f>
        <v>0</v>
      </c>
    </row>
    <row r="5972" spans="1:7" x14ac:dyDescent="0.25">
      <c r="A5972">
        <v>5971</v>
      </c>
      <c r="B5972">
        <v>2630</v>
      </c>
      <c r="C5972">
        <v>1294</v>
      </c>
      <c r="D5972">
        <f>INDEX(Reservations[Hall (won''t be transferred to database)],MATCH(SeatReservations[[#This Row],[Reservation]],Reservations[Id],0))</f>
        <v>8</v>
      </c>
      <c r="E5972">
        <f>INDEX(Reservations[Screening],MATCH(SeatReservations[[#This Row],[Reservation]],Reservations[Id],0))</f>
        <v>614</v>
      </c>
      <c r="F5972">
        <f t="shared" si="93"/>
        <v>1</v>
      </c>
      <c r="G5972">
        <f>INDEX(Seat!E:E,MATCH(SeatReservations!C5972,Seat!A:A,0))</f>
        <v>0</v>
      </c>
    </row>
    <row r="5973" spans="1:7" x14ac:dyDescent="0.25">
      <c r="A5973">
        <v>5972</v>
      </c>
      <c r="B5973">
        <v>2075</v>
      </c>
      <c r="C5973">
        <v>1009</v>
      </c>
      <c r="D5973">
        <f>INDEX(Reservations[Hall (won''t be transferred to database)],MATCH(SeatReservations[[#This Row],[Reservation]],Reservations[Id],0))</f>
        <v>5</v>
      </c>
      <c r="E5973">
        <f>INDEX(Reservations[Screening],MATCH(SeatReservations[[#This Row],[Reservation]],Reservations[Id],0))</f>
        <v>764</v>
      </c>
      <c r="F5973">
        <f t="shared" si="93"/>
        <v>2</v>
      </c>
      <c r="G5973">
        <f>INDEX(Seat!E:E,MATCH(SeatReservations!C5973,Seat!A:A,0))</f>
        <v>0</v>
      </c>
    </row>
    <row r="5974" spans="1:7" x14ac:dyDescent="0.25">
      <c r="A5974">
        <v>5973</v>
      </c>
      <c r="B5974">
        <v>2380</v>
      </c>
      <c r="C5974">
        <v>426</v>
      </c>
      <c r="D5974">
        <f>INDEX(Reservations[Hall (won''t be transferred to database)],MATCH(SeatReservations[[#This Row],[Reservation]],Reservations[Id],0))</f>
        <v>2</v>
      </c>
      <c r="E5974">
        <f>INDEX(Reservations[Screening],MATCH(SeatReservations[[#This Row],[Reservation]],Reservations[Id],0))</f>
        <v>623</v>
      </c>
      <c r="F5974">
        <f t="shared" si="93"/>
        <v>1</v>
      </c>
      <c r="G5974">
        <f>INDEX(Seat!E:E,MATCH(SeatReservations!C5974,Seat!A:A,0))</f>
        <v>0</v>
      </c>
    </row>
    <row r="5975" spans="1:7" x14ac:dyDescent="0.25">
      <c r="A5975">
        <v>5974</v>
      </c>
      <c r="B5975">
        <v>2069</v>
      </c>
      <c r="C5975">
        <v>739</v>
      </c>
      <c r="D5975">
        <f>INDEX(Reservations[Hall (won''t be transferred to database)],MATCH(SeatReservations[[#This Row],[Reservation]],Reservations[Id],0))</f>
        <v>4</v>
      </c>
      <c r="E5975">
        <f>INDEX(Reservations[Screening],MATCH(SeatReservations[[#This Row],[Reservation]],Reservations[Id],0))</f>
        <v>631</v>
      </c>
      <c r="F5975">
        <f t="shared" si="93"/>
        <v>1</v>
      </c>
      <c r="G5975">
        <f>INDEX(Seat!E:E,MATCH(SeatReservations!C5975,Seat!A:A,0))</f>
        <v>0</v>
      </c>
    </row>
    <row r="5976" spans="1:7" x14ac:dyDescent="0.25">
      <c r="A5976">
        <v>5975</v>
      </c>
      <c r="B5976">
        <v>2993</v>
      </c>
      <c r="C5976">
        <v>1387</v>
      </c>
      <c r="D5976">
        <f>INDEX(Reservations[Hall (won''t be transferred to database)],MATCH(SeatReservations[[#This Row],[Reservation]],Reservations[Id],0))</f>
        <v>10</v>
      </c>
      <c r="E5976">
        <f>INDEX(Reservations[Screening],MATCH(SeatReservations[[#This Row],[Reservation]],Reservations[Id],0))</f>
        <v>662</v>
      </c>
      <c r="F5976">
        <f t="shared" si="93"/>
        <v>1</v>
      </c>
      <c r="G5976">
        <f>INDEX(Seat!E:E,MATCH(SeatReservations!C5976,Seat!A:A,0))</f>
        <v>0</v>
      </c>
    </row>
    <row r="5977" spans="1:7" x14ac:dyDescent="0.25">
      <c r="A5977">
        <v>5976</v>
      </c>
      <c r="B5977">
        <v>2911</v>
      </c>
      <c r="C5977">
        <v>1231</v>
      </c>
      <c r="D5977">
        <f>INDEX(Reservations[Hall (won''t be transferred to database)],MATCH(SeatReservations[[#This Row],[Reservation]],Reservations[Id],0))</f>
        <v>7</v>
      </c>
      <c r="E5977">
        <f>INDEX(Reservations[Screening],MATCH(SeatReservations[[#This Row],[Reservation]],Reservations[Id],0))</f>
        <v>733</v>
      </c>
      <c r="F5977">
        <f t="shared" si="93"/>
        <v>1</v>
      </c>
      <c r="G5977">
        <f>INDEX(Seat!E:E,MATCH(SeatReservations!C5977,Seat!A:A,0))</f>
        <v>0</v>
      </c>
    </row>
    <row r="5978" spans="1:7" x14ac:dyDescent="0.25">
      <c r="A5978">
        <v>5977</v>
      </c>
      <c r="B5978">
        <v>2046</v>
      </c>
      <c r="C5978">
        <v>1417</v>
      </c>
      <c r="D5978">
        <f>INDEX(Reservations[Hall (won''t be transferred to database)],MATCH(SeatReservations[[#This Row],[Reservation]],Reservations[Id],0))</f>
        <v>10</v>
      </c>
      <c r="E5978">
        <f>INDEX(Reservations[Screening],MATCH(SeatReservations[[#This Row],[Reservation]],Reservations[Id],0))</f>
        <v>776</v>
      </c>
      <c r="F5978">
        <f t="shared" si="93"/>
        <v>1</v>
      </c>
      <c r="G5978">
        <f>INDEX(Seat!E:E,MATCH(SeatReservations!C5978,Seat!A:A,0))</f>
        <v>0</v>
      </c>
    </row>
    <row r="5979" spans="1:7" x14ac:dyDescent="0.25">
      <c r="A5979">
        <v>5978</v>
      </c>
      <c r="B5979">
        <v>548</v>
      </c>
      <c r="C5979">
        <v>1329</v>
      </c>
      <c r="D5979">
        <f>INDEX(Reservations[Hall (won''t be transferred to database)],MATCH(SeatReservations[[#This Row],[Reservation]],Reservations[Id],0))</f>
        <v>9</v>
      </c>
      <c r="E5979">
        <f>INDEX(Reservations[Screening],MATCH(SeatReservations[[#This Row],[Reservation]],Reservations[Id],0))</f>
        <v>835</v>
      </c>
      <c r="F5979">
        <f t="shared" si="93"/>
        <v>3</v>
      </c>
      <c r="G5979">
        <f>INDEX(Seat!E:E,MATCH(SeatReservations!C5979,Seat!A:A,0))</f>
        <v>0</v>
      </c>
    </row>
    <row r="5980" spans="1:7" x14ac:dyDescent="0.25">
      <c r="A5980">
        <v>5979</v>
      </c>
      <c r="B5980">
        <v>1993</v>
      </c>
      <c r="C5980">
        <v>42</v>
      </c>
      <c r="D5980">
        <f>INDEX(Reservations[Hall (won''t be transferred to database)],MATCH(SeatReservations[[#This Row],[Reservation]],Reservations[Id],0))</f>
        <v>1</v>
      </c>
      <c r="E5980">
        <f>INDEX(Reservations[Screening],MATCH(SeatReservations[[#This Row],[Reservation]],Reservations[Id],0))</f>
        <v>148</v>
      </c>
      <c r="F5980">
        <f t="shared" si="93"/>
        <v>1</v>
      </c>
      <c r="G5980">
        <f>INDEX(Seat!E:E,MATCH(SeatReservations!C5980,Seat!A:A,0))</f>
        <v>0</v>
      </c>
    </row>
    <row r="5981" spans="1:7" x14ac:dyDescent="0.25">
      <c r="A5981">
        <v>5980</v>
      </c>
      <c r="B5981">
        <v>189</v>
      </c>
      <c r="C5981">
        <v>1320</v>
      </c>
      <c r="D5981">
        <f>INDEX(Reservations[Hall (won''t be transferred to database)],MATCH(SeatReservations[[#This Row],[Reservation]],Reservations[Id],0))</f>
        <v>9</v>
      </c>
      <c r="E5981">
        <f>INDEX(Reservations[Screening],MATCH(SeatReservations[[#This Row],[Reservation]],Reservations[Id],0))</f>
        <v>683</v>
      </c>
      <c r="F5981">
        <f t="shared" si="93"/>
        <v>1</v>
      </c>
      <c r="G5981">
        <f>INDEX(Seat!E:E,MATCH(SeatReservations!C5981,Seat!A:A,0))</f>
        <v>0</v>
      </c>
    </row>
    <row r="5982" spans="1:7" x14ac:dyDescent="0.25">
      <c r="A5982">
        <v>5981</v>
      </c>
      <c r="B5982">
        <v>492</v>
      </c>
      <c r="C5982">
        <v>266</v>
      </c>
      <c r="D5982">
        <f>INDEX(Reservations[Hall (won''t be transferred to database)],MATCH(SeatReservations[[#This Row],[Reservation]],Reservations[Id],0))</f>
        <v>2</v>
      </c>
      <c r="E5982">
        <f>INDEX(Reservations[Screening],MATCH(SeatReservations[[#This Row],[Reservation]],Reservations[Id],0))</f>
        <v>769</v>
      </c>
      <c r="F5982">
        <f t="shared" si="93"/>
        <v>1</v>
      </c>
      <c r="G5982">
        <f>INDEX(Seat!E:E,MATCH(SeatReservations!C5982,Seat!A:A,0))</f>
        <v>0</v>
      </c>
    </row>
    <row r="5983" spans="1:7" x14ac:dyDescent="0.25">
      <c r="A5983">
        <v>5982</v>
      </c>
      <c r="B5983">
        <v>1903</v>
      </c>
      <c r="C5983">
        <v>1100</v>
      </c>
      <c r="D5983">
        <f>INDEX(Reservations[Hall (won''t be transferred to database)],MATCH(SeatReservations[[#This Row],[Reservation]],Reservations[Id],0))</f>
        <v>6</v>
      </c>
      <c r="E5983">
        <f>INDEX(Reservations[Screening],MATCH(SeatReservations[[#This Row],[Reservation]],Reservations[Id],0))</f>
        <v>242</v>
      </c>
      <c r="F5983">
        <f t="shared" si="93"/>
        <v>1</v>
      </c>
      <c r="G5983">
        <f>INDEX(Seat!E:E,MATCH(SeatReservations!C5983,Seat!A:A,0))</f>
        <v>0</v>
      </c>
    </row>
    <row r="5984" spans="1:7" x14ac:dyDescent="0.25">
      <c r="A5984">
        <v>5983</v>
      </c>
      <c r="B5984">
        <v>2534</v>
      </c>
      <c r="C5984">
        <v>1047</v>
      </c>
      <c r="D5984">
        <f>INDEX(Reservations[Hall (won''t be transferred to database)],MATCH(SeatReservations[[#This Row],[Reservation]],Reservations[Id],0))</f>
        <v>5</v>
      </c>
      <c r="E5984">
        <f>INDEX(Reservations[Screening],MATCH(SeatReservations[[#This Row],[Reservation]],Reservations[Id],0))</f>
        <v>655</v>
      </c>
      <c r="F5984">
        <f t="shared" si="93"/>
        <v>1</v>
      </c>
      <c r="G5984">
        <f>INDEX(Seat!E:E,MATCH(SeatReservations!C5984,Seat!A:A,0))</f>
        <v>0</v>
      </c>
    </row>
    <row r="5985" spans="1:7" x14ac:dyDescent="0.25">
      <c r="A5985">
        <v>5984</v>
      </c>
      <c r="B5985">
        <v>727</v>
      </c>
      <c r="C5985">
        <v>1331</v>
      </c>
      <c r="D5985">
        <f>INDEX(Reservations[Hall (won''t be transferred to database)],MATCH(SeatReservations[[#This Row],[Reservation]],Reservations[Id],0))</f>
        <v>9</v>
      </c>
      <c r="E5985">
        <f>INDEX(Reservations[Screening],MATCH(SeatReservations[[#This Row],[Reservation]],Reservations[Id],0))</f>
        <v>821</v>
      </c>
      <c r="F5985">
        <f t="shared" si="93"/>
        <v>3</v>
      </c>
      <c r="G5985">
        <f>INDEX(Seat!E:E,MATCH(SeatReservations!C5985,Seat!A:A,0))</f>
        <v>0</v>
      </c>
    </row>
    <row r="5986" spans="1:7" x14ac:dyDescent="0.25">
      <c r="A5986">
        <v>5985</v>
      </c>
      <c r="B5986">
        <v>646</v>
      </c>
      <c r="C5986">
        <v>515</v>
      </c>
      <c r="D5986">
        <f>INDEX(Reservations[Hall (won''t be transferred to database)],MATCH(SeatReservations[[#This Row],[Reservation]],Reservations[Id],0))</f>
        <v>3</v>
      </c>
      <c r="E5986">
        <f>INDEX(Reservations[Screening],MATCH(SeatReservations[[#This Row],[Reservation]],Reservations[Id],0))</f>
        <v>635</v>
      </c>
      <c r="F5986">
        <f t="shared" si="93"/>
        <v>1</v>
      </c>
      <c r="G5986">
        <f>INDEX(Seat!E:E,MATCH(SeatReservations!C5986,Seat!A:A,0))</f>
        <v>0</v>
      </c>
    </row>
    <row r="5987" spans="1:7" x14ac:dyDescent="0.25">
      <c r="A5987">
        <v>5986</v>
      </c>
      <c r="B5987">
        <v>894</v>
      </c>
      <c r="C5987">
        <v>974</v>
      </c>
      <c r="D5987">
        <f>INDEX(Reservations[Hall (won''t be transferred to database)],MATCH(SeatReservations[[#This Row],[Reservation]],Reservations[Id],0))</f>
        <v>5</v>
      </c>
      <c r="E5987">
        <f>INDEX(Reservations[Screening],MATCH(SeatReservations[[#This Row],[Reservation]],Reservations[Id],0))</f>
        <v>770</v>
      </c>
      <c r="F5987">
        <f t="shared" si="93"/>
        <v>1</v>
      </c>
      <c r="G5987">
        <f>INDEX(Seat!E:E,MATCH(SeatReservations!C5987,Seat!A:A,0))</f>
        <v>0</v>
      </c>
    </row>
    <row r="5988" spans="1:7" x14ac:dyDescent="0.25">
      <c r="A5988">
        <v>5987</v>
      </c>
      <c r="B5988">
        <v>2051</v>
      </c>
      <c r="C5988">
        <v>1325</v>
      </c>
      <c r="D5988">
        <f>INDEX(Reservations[Hall (won''t be transferred to database)],MATCH(SeatReservations[[#This Row],[Reservation]],Reservations[Id],0))</f>
        <v>9</v>
      </c>
      <c r="E5988">
        <f>INDEX(Reservations[Screening],MATCH(SeatReservations[[#This Row],[Reservation]],Reservations[Id],0))</f>
        <v>795</v>
      </c>
      <c r="F5988">
        <f t="shared" si="93"/>
        <v>1</v>
      </c>
      <c r="G5988">
        <f>INDEX(Seat!E:E,MATCH(SeatReservations!C5988,Seat!A:A,0))</f>
        <v>0</v>
      </c>
    </row>
    <row r="5989" spans="1:7" x14ac:dyDescent="0.25">
      <c r="A5989">
        <v>5988</v>
      </c>
      <c r="B5989">
        <v>2862</v>
      </c>
      <c r="C5989">
        <v>1079</v>
      </c>
      <c r="D5989">
        <f>INDEX(Reservations[Hall (won''t be transferred to database)],MATCH(SeatReservations[[#This Row],[Reservation]],Reservations[Id],0))</f>
        <v>6</v>
      </c>
      <c r="E5989">
        <f>INDEX(Reservations[Screening],MATCH(SeatReservations[[#This Row],[Reservation]],Reservations[Id],0))</f>
        <v>658</v>
      </c>
      <c r="F5989">
        <f t="shared" si="93"/>
        <v>2</v>
      </c>
      <c r="G5989">
        <f>INDEX(Seat!E:E,MATCH(SeatReservations!C5989,Seat!A:A,0))</f>
        <v>0</v>
      </c>
    </row>
    <row r="5990" spans="1:7" x14ac:dyDescent="0.25">
      <c r="A5990">
        <v>5989</v>
      </c>
      <c r="B5990">
        <v>2459</v>
      </c>
      <c r="C5990">
        <v>1045</v>
      </c>
      <c r="D5990">
        <f>INDEX(Reservations[Hall (won''t be transferred to database)],MATCH(SeatReservations[[#This Row],[Reservation]],Reservations[Id],0))</f>
        <v>5</v>
      </c>
      <c r="E5990">
        <f>INDEX(Reservations[Screening],MATCH(SeatReservations[[#This Row],[Reservation]],Reservations[Id],0))</f>
        <v>710</v>
      </c>
      <c r="F5990">
        <f t="shared" si="93"/>
        <v>1</v>
      </c>
      <c r="G5990">
        <f>INDEX(Seat!E:E,MATCH(SeatReservations!C5990,Seat!A:A,0))</f>
        <v>0</v>
      </c>
    </row>
    <row r="5991" spans="1:7" x14ac:dyDescent="0.25">
      <c r="A5991">
        <v>5990</v>
      </c>
      <c r="B5991">
        <v>2254</v>
      </c>
      <c r="C5991">
        <v>1413</v>
      </c>
      <c r="D5991">
        <f>INDEX(Reservations[Hall (won''t be transferred to database)],MATCH(SeatReservations[[#This Row],[Reservation]],Reservations[Id],0))</f>
        <v>10</v>
      </c>
      <c r="E5991">
        <f>INDEX(Reservations[Screening],MATCH(SeatReservations[[#This Row],[Reservation]],Reservations[Id],0))</f>
        <v>779</v>
      </c>
      <c r="F5991">
        <f t="shared" si="93"/>
        <v>1</v>
      </c>
      <c r="G5991">
        <f>INDEX(Seat!E:E,MATCH(SeatReservations!C5991,Seat!A:A,0))</f>
        <v>0</v>
      </c>
    </row>
    <row r="5992" spans="1:7" x14ac:dyDescent="0.25">
      <c r="A5992">
        <v>5991</v>
      </c>
      <c r="B5992">
        <v>43</v>
      </c>
      <c r="C5992">
        <v>505</v>
      </c>
      <c r="D5992">
        <f>INDEX(Reservations[Hall (won''t be transferred to database)],MATCH(SeatReservations[[#This Row],[Reservation]],Reservations[Id],0))</f>
        <v>3</v>
      </c>
      <c r="E5992">
        <f>INDEX(Reservations[Screening],MATCH(SeatReservations[[#This Row],[Reservation]],Reservations[Id],0))</f>
        <v>751</v>
      </c>
      <c r="F5992">
        <f t="shared" si="93"/>
        <v>1</v>
      </c>
      <c r="G5992">
        <f>INDEX(Seat!E:E,MATCH(SeatReservations!C5992,Seat!A:A,0))</f>
        <v>0</v>
      </c>
    </row>
    <row r="5993" spans="1:7" x14ac:dyDescent="0.25">
      <c r="A5993">
        <v>5992</v>
      </c>
      <c r="B5993">
        <v>1586</v>
      </c>
      <c r="C5993">
        <v>834</v>
      </c>
      <c r="D5993">
        <f>INDEX(Reservations[Hall (won''t be transferred to database)],MATCH(SeatReservations[[#This Row],[Reservation]],Reservations[Id],0))</f>
        <v>4</v>
      </c>
      <c r="E5993">
        <f>INDEX(Reservations[Screening],MATCH(SeatReservations[[#This Row],[Reservation]],Reservations[Id],0))</f>
        <v>25</v>
      </c>
      <c r="F5993">
        <f t="shared" si="93"/>
        <v>1</v>
      </c>
      <c r="G5993">
        <f>INDEX(Seat!E:E,MATCH(SeatReservations!C5993,Seat!A:A,0))</f>
        <v>0</v>
      </c>
    </row>
    <row r="5994" spans="1:7" x14ac:dyDescent="0.25">
      <c r="A5994">
        <v>5993</v>
      </c>
      <c r="B5994">
        <v>2631</v>
      </c>
      <c r="C5994">
        <v>370</v>
      </c>
      <c r="D5994">
        <f>INDEX(Reservations[Hall (won''t be transferred to database)],MATCH(SeatReservations[[#This Row],[Reservation]],Reservations[Id],0))</f>
        <v>2</v>
      </c>
      <c r="E5994">
        <f>INDEX(Reservations[Screening],MATCH(SeatReservations[[#This Row],[Reservation]],Reservations[Id],0))</f>
        <v>736</v>
      </c>
      <c r="F5994">
        <f t="shared" si="93"/>
        <v>1</v>
      </c>
      <c r="G5994">
        <f>INDEX(Seat!E:E,MATCH(SeatReservations!C5994,Seat!A:A,0))</f>
        <v>0</v>
      </c>
    </row>
    <row r="5995" spans="1:7" x14ac:dyDescent="0.25">
      <c r="A5995">
        <v>5994</v>
      </c>
      <c r="B5995">
        <v>2131</v>
      </c>
      <c r="C5995">
        <v>747</v>
      </c>
      <c r="D5995">
        <f>INDEX(Reservations[Hall (won''t be transferred to database)],MATCH(SeatReservations[[#This Row],[Reservation]],Reservations[Id],0))</f>
        <v>4</v>
      </c>
      <c r="E5995">
        <f>INDEX(Reservations[Screening],MATCH(SeatReservations[[#This Row],[Reservation]],Reservations[Id],0))</f>
        <v>777</v>
      </c>
      <c r="F5995">
        <f t="shared" si="93"/>
        <v>1</v>
      </c>
      <c r="G5995">
        <f>INDEX(Seat!E:E,MATCH(SeatReservations!C5995,Seat!A:A,0))</f>
        <v>0</v>
      </c>
    </row>
    <row r="5996" spans="1:7" x14ac:dyDescent="0.25">
      <c r="A5996">
        <v>5995</v>
      </c>
      <c r="B5996">
        <v>273</v>
      </c>
      <c r="C5996">
        <v>687</v>
      </c>
      <c r="D5996">
        <f>INDEX(Reservations[Hall (won''t be transferred to database)],MATCH(SeatReservations[[#This Row],[Reservation]],Reservations[Id],0))</f>
        <v>3</v>
      </c>
      <c r="E5996">
        <f>INDEX(Reservations[Screening],MATCH(SeatReservations[[#This Row],[Reservation]],Reservations[Id],0))</f>
        <v>766</v>
      </c>
      <c r="F5996">
        <f t="shared" si="93"/>
        <v>1</v>
      </c>
      <c r="G5996">
        <f>INDEX(Seat!E:E,MATCH(SeatReservations!C5996,Seat!A:A,0))</f>
        <v>0</v>
      </c>
    </row>
    <row r="5997" spans="1:7" x14ac:dyDescent="0.25">
      <c r="A5997">
        <v>5996</v>
      </c>
      <c r="B5997">
        <v>589</v>
      </c>
      <c r="C5997">
        <v>1187</v>
      </c>
      <c r="D5997">
        <f>INDEX(Reservations[Hall (won''t be transferred to database)],MATCH(SeatReservations[[#This Row],[Reservation]],Reservations[Id],0))</f>
        <v>7</v>
      </c>
      <c r="E5997">
        <f>INDEX(Reservations[Screening],MATCH(SeatReservations[[#This Row],[Reservation]],Reservations[Id],0))</f>
        <v>610</v>
      </c>
      <c r="F5997">
        <f t="shared" si="93"/>
        <v>1</v>
      </c>
      <c r="G5997">
        <f>INDEX(Seat!E:E,MATCH(SeatReservations!C5997,Seat!A:A,0))</f>
        <v>0</v>
      </c>
    </row>
    <row r="5998" spans="1:7" x14ac:dyDescent="0.25">
      <c r="A5998">
        <v>5997</v>
      </c>
      <c r="B5998">
        <v>2742</v>
      </c>
      <c r="C5998">
        <v>196</v>
      </c>
      <c r="D5998">
        <f>INDEX(Reservations[Hall (won''t be transferred to database)],MATCH(SeatReservations[[#This Row],[Reservation]],Reservations[Id],0))</f>
        <v>1</v>
      </c>
      <c r="E5998">
        <f>INDEX(Reservations[Screening],MATCH(SeatReservations[[#This Row],[Reservation]],Reservations[Id],0))</f>
        <v>810</v>
      </c>
      <c r="F5998">
        <f t="shared" si="93"/>
        <v>1</v>
      </c>
      <c r="G5998">
        <f>INDEX(Seat!E:E,MATCH(SeatReservations!C5998,Seat!A:A,0))</f>
        <v>0</v>
      </c>
    </row>
    <row r="5999" spans="1:7" x14ac:dyDescent="0.25">
      <c r="A5999">
        <v>5998</v>
      </c>
      <c r="B5999">
        <v>2253</v>
      </c>
      <c r="C5999">
        <v>992</v>
      </c>
      <c r="D5999">
        <f>INDEX(Reservations[Hall (won''t be transferred to database)],MATCH(SeatReservations[[#This Row],[Reservation]],Reservations[Id],0))</f>
        <v>5</v>
      </c>
      <c r="E5999">
        <f>INDEX(Reservations[Screening],MATCH(SeatReservations[[#This Row],[Reservation]],Reservations[Id],0))</f>
        <v>836</v>
      </c>
      <c r="F5999">
        <f t="shared" si="93"/>
        <v>1</v>
      </c>
      <c r="G5999">
        <f>INDEX(Seat!E:E,MATCH(SeatReservations!C5999,Seat!A:A,0))</f>
        <v>0</v>
      </c>
    </row>
    <row r="6000" spans="1:7" x14ac:dyDescent="0.25">
      <c r="A6000">
        <v>5999</v>
      </c>
      <c r="B6000">
        <v>1981</v>
      </c>
      <c r="C6000">
        <v>407</v>
      </c>
      <c r="D6000">
        <f>INDEX(Reservations[Hall (won''t be transferred to database)],MATCH(SeatReservations[[#This Row],[Reservation]],Reservations[Id],0))</f>
        <v>2</v>
      </c>
      <c r="E6000">
        <f>INDEX(Reservations[Screening],MATCH(SeatReservations[[#This Row],[Reservation]],Reservations[Id],0))</f>
        <v>58</v>
      </c>
      <c r="F6000">
        <f t="shared" si="93"/>
        <v>1</v>
      </c>
      <c r="G6000">
        <f>INDEX(Seat!E:E,MATCH(SeatReservations!C6000,Seat!A:A,0))</f>
        <v>0</v>
      </c>
    </row>
    <row r="6001" spans="1:7" x14ac:dyDescent="0.25">
      <c r="A6001">
        <v>6000</v>
      </c>
      <c r="B6001">
        <v>1918</v>
      </c>
      <c r="C6001">
        <v>970</v>
      </c>
      <c r="D6001">
        <f>INDEX(Reservations[Hall (won''t be transferred to database)],MATCH(SeatReservations[[#This Row],[Reservation]],Reservations[Id],0))</f>
        <v>5</v>
      </c>
      <c r="E6001">
        <f>INDEX(Reservations[Screening],MATCH(SeatReservations[[#This Row],[Reservation]],Reservations[Id],0))</f>
        <v>104</v>
      </c>
      <c r="F6001">
        <f t="shared" si="93"/>
        <v>1</v>
      </c>
      <c r="G6001">
        <f>INDEX(Seat!E:E,MATCH(SeatReservations!C6001,Seat!A:A,0))</f>
        <v>0</v>
      </c>
    </row>
    <row r="6002" spans="1:7" x14ac:dyDescent="0.25">
      <c r="A6002">
        <v>6001</v>
      </c>
      <c r="B6002">
        <v>2116</v>
      </c>
      <c r="C6002">
        <v>1392</v>
      </c>
      <c r="D6002">
        <f>INDEX(Reservations[Hall (won''t be transferred to database)],MATCH(SeatReservations[[#This Row],[Reservation]],Reservations[Id],0))</f>
        <v>10</v>
      </c>
      <c r="E6002">
        <f>INDEX(Reservations[Screening],MATCH(SeatReservations[[#This Row],[Reservation]],Reservations[Id],0))</f>
        <v>804</v>
      </c>
      <c r="F6002">
        <f t="shared" si="93"/>
        <v>2</v>
      </c>
      <c r="G6002">
        <f>INDEX(Seat!E:E,MATCH(SeatReservations!C6002,Seat!A:A,0))</f>
        <v>0</v>
      </c>
    </row>
    <row r="6003" spans="1:7" x14ac:dyDescent="0.25">
      <c r="A6003">
        <v>6002</v>
      </c>
      <c r="B6003">
        <v>791</v>
      </c>
      <c r="C6003">
        <v>1358</v>
      </c>
      <c r="D6003">
        <f>INDEX(Reservations[Hall (won''t be transferred to database)],MATCH(SeatReservations[[#This Row],[Reservation]],Reservations[Id],0))</f>
        <v>9</v>
      </c>
      <c r="E6003">
        <f>INDEX(Reservations[Screening],MATCH(SeatReservations[[#This Row],[Reservation]],Reservations[Id],0))</f>
        <v>795</v>
      </c>
      <c r="F6003">
        <f t="shared" si="93"/>
        <v>1</v>
      </c>
      <c r="G6003">
        <f>INDEX(Seat!E:E,MATCH(SeatReservations!C6003,Seat!A:A,0))</f>
        <v>0</v>
      </c>
    </row>
    <row r="6004" spans="1:7" x14ac:dyDescent="0.25">
      <c r="A6004">
        <v>6003</v>
      </c>
      <c r="B6004">
        <v>2617</v>
      </c>
      <c r="C6004">
        <v>356</v>
      </c>
      <c r="D6004">
        <f>INDEX(Reservations[Hall (won''t be transferred to database)],MATCH(SeatReservations[[#This Row],[Reservation]],Reservations[Id],0))</f>
        <v>2</v>
      </c>
      <c r="E6004">
        <f>INDEX(Reservations[Screening],MATCH(SeatReservations[[#This Row],[Reservation]],Reservations[Id],0))</f>
        <v>669</v>
      </c>
      <c r="F6004">
        <f t="shared" si="93"/>
        <v>1</v>
      </c>
      <c r="G6004">
        <f>INDEX(Seat!E:E,MATCH(SeatReservations!C6004,Seat!A:A,0))</f>
        <v>0</v>
      </c>
    </row>
    <row r="6005" spans="1:7" x14ac:dyDescent="0.25">
      <c r="A6005">
        <v>6004</v>
      </c>
      <c r="B6005">
        <v>1470</v>
      </c>
      <c r="C6005">
        <v>1366</v>
      </c>
      <c r="D6005">
        <f>INDEX(Reservations[Hall (won''t be transferred to database)],MATCH(SeatReservations[[#This Row],[Reservation]],Reservations[Id],0))</f>
        <v>9</v>
      </c>
      <c r="E6005">
        <f>INDEX(Reservations[Screening],MATCH(SeatReservations[[#This Row],[Reservation]],Reservations[Id],0))</f>
        <v>124</v>
      </c>
      <c r="F6005">
        <f t="shared" si="93"/>
        <v>1</v>
      </c>
      <c r="G6005">
        <f>INDEX(Seat!E:E,MATCH(SeatReservations!C6005,Seat!A:A,0))</f>
        <v>0</v>
      </c>
    </row>
    <row r="6006" spans="1:7" x14ac:dyDescent="0.25">
      <c r="A6006">
        <v>6005</v>
      </c>
      <c r="B6006">
        <v>247</v>
      </c>
      <c r="C6006">
        <v>823</v>
      </c>
      <c r="D6006">
        <f>INDEX(Reservations[Hall (won''t be transferred to database)],MATCH(SeatReservations[[#This Row],[Reservation]],Reservations[Id],0))</f>
        <v>4</v>
      </c>
      <c r="E6006">
        <f>INDEX(Reservations[Screening],MATCH(SeatReservations[[#This Row],[Reservation]],Reservations[Id],0))</f>
        <v>654</v>
      </c>
      <c r="F6006">
        <f t="shared" si="93"/>
        <v>1</v>
      </c>
      <c r="G6006">
        <f>INDEX(Seat!E:E,MATCH(SeatReservations!C6006,Seat!A:A,0))</f>
        <v>0</v>
      </c>
    </row>
    <row r="6007" spans="1:7" x14ac:dyDescent="0.25">
      <c r="A6007">
        <v>6006</v>
      </c>
      <c r="B6007">
        <v>256</v>
      </c>
      <c r="C6007">
        <v>1002</v>
      </c>
      <c r="D6007">
        <f>INDEX(Reservations[Hall (won''t be transferred to database)],MATCH(SeatReservations[[#This Row],[Reservation]],Reservations[Id],0))</f>
        <v>5</v>
      </c>
      <c r="E6007">
        <f>INDEX(Reservations[Screening],MATCH(SeatReservations[[#This Row],[Reservation]],Reservations[Id],0))</f>
        <v>734</v>
      </c>
      <c r="F6007">
        <f t="shared" si="93"/>
        <v>1</v>
      </c>
      <c r="G6007">
        <f>INDEX(Seat!E:E,MATCH(SeatReservations!C6007,Seat!A:A,0))</f>
        <v>0</v>
      </c>
    </row>
    <row r="6008" spans="1:7" x14ac:dyDescent="0.25">
      <c r="A6008">
        <v>6007</v>
      </c>
      <c r="B6008">
        <v>804</v>
      </c>
      <c r="C6008">
        <v>1089</v>
      </c>
      <c r="D6008">
        <f>INDEX(Reservations[Hall (won''t be transferred to database)],MATCH(SeatReservations[[#This Row],[Reservation]],Reservations[Id],0))</f>
        <v>6</v>
      </c>
      <c r="E6008">
        <f>INDEX(Reservations[Screening],MATCH(SeatReservations[[#This Row],[Reservation]],Reservations[Id],0))</f>
        <v>750</v>
      </c>
      <c r="F6008">
        <f t="shared" si="93"/>
        <v>1</v>
      </c>
      <c r="G6008">
        <f>INDEX(Seat!E:E,MATCH(SeatReservations!C6008,Seat!A:A,0))</f>
        <v>0</v>
      </c>
    </row>
    <row r="6009" spans="1:7" x14ac:dyDescent="0.25">
      <c r="A6009">
        <v>6008</v>
      </c>
      <c r="B6009">
        <v>1580</v>
      </c>
      <c r="C6009">
        <v>1017</v>
      </c>
      <c r="D6009">
        <f>INDEX(Reservations[Hall (won''t be transferred to database)],MATCH(SeatReservations[[#This Row],[Reservation]],Reservations[Id],0))</f>
        <v>5</v>
      </c>
      <c r="E6009">
        <f>INDEX(Reservations[Screening],MATCH(SeatReservations[[#This Row],[Reservation]],Reservations[Id],0))</f>
        <v>256</v>
      </c>
      <c r="F6009">
        <f t="shared" si="93"/>
        <v>1</v>
      </c>
      <c r="G6009">
        <f>INDEX(Seat!E:E,MATCH(SeatReservations!C6009,Seat!A:A,0))</f>
        <v>0</v>
      </c>
    </row>
    <row r="6010" spans="1:7" x14ac:dyDescent="0.25">
      <c r="A6010">
        <v>6009</v>
      </c>
      <c r="B6010">
        <v>1017</v>
      </c>
      <c r="C6010">
        <v>824</v>
      </c>
      <c r="D6010">
        <f>INDEX(Reservations[Hall (won''t be transferred to database)],MATCH(SeatReservations[[#This Row],[Reservation]],Reservations[Id],0))</f>
        <v>4</v>
      </c>
      <c r="E6010">
        <f>INDEX(Reservations[Screening],MATCH(SeatReservations[[#This Row],[Reservation]],Reservations[Id],0))</f>
        <v>1</v>
      </c>
      <c r="F6010">
        <f t="shared" si="93"/>
        <v>1</v>
      </c>
      <c r="G6010">
        <f>INDEX(Seat!E:E,MATCH(SeatReservations!C6010,Seat!A:A,0))</f>
        <v>0</v>
      </c>
    </row>
    <row r="6011" spans="1:7" x14ac:dyDescent="0.25">
      <c r="A6011">
        <v>6010</v>
      </c>
      <c r="B6011">
        <v>1393</v>
      </c>
      <c r="C6011">
        <v>1347</v>
      </c>
      <c r="D6011">
        <f>INDEX(Reservations[Hall (won''t be transferred to database)],MATCH(SeatReservations[[#This Row],[Reservation]],Reservations[Id],0))</f>
        <v>9</v>
      </c>
      <c r="E6011">
        <f>INDEX(Reservations[Screening],MATCH(SeatReservations[[#This Row],[Reservation]],Reservations[Id],0))</f>
        <v>214</v>
      </c>
      <c r="F6011">
        <f t="shared" si="93"/>
        <v>2</v>
      </c>
      <c r="G6011">
        <f>INDEX(Seat!E:E,MATCH(SeatReservations!C6011,Seat!A:A,0))</f>
        <v>0</v>
      </c>
    </row>
    <row r="6012" spans="1:7" x14ac:dyDescent="0.25">
      <c r="A6012">
        <v>6011</v>
      </c>
      <c r="B6012">
        <v>1390</v>
      </c>
      <c r="C6012">
        <v>557</v>
      </c>
      <c r="D6012">
        <f>INDEX(Reservations[Hall (won''t be transferred to database)],MATCH(SeatReservations[[#This Row],[Reservation]],Reservations[Id],0))</f>
        <v>3</v>
      </c>
      <c r="E6012">
        <f>INDEX(Reservations[Screening],MATCH(SeatReservations[[#This Row],[Reservation]],Reservations[Id],0))</f>
        <v>61</v>
      </c>
      <c r="F6012">
        <f t="shared" si="93"/>
        <v>1</v>
      </c>
      <c r="G6012">
        <f>INDEX(Seat!E:E,MATCH(SeatReservations!C6012,Seat!A:A,0))</f>
        <v>0</v>
      </c>
    </row>
    <row r="6013" spans="1:7" x14ac:dyDescent="0.25">
      <c r="A6013">
        <v>6012</v>
      </c>
      <c r="B6013">
        <v>2889</v>
      </c>
      <c r="C6013">
        <v>430</v>
      </c>
      <c r="D6013">
        <f>INDEX(Reservations[Hall (won''t be transferred to database)],MATCH(SeatReservations[[#This Row],[Reservation]],Reservations[Id],0))</f>
        <v>2</v>
      </c>
      <c r="E6013">
        <f>INDEX(Reservations[Screening],MATCH(SeatReservations[[#This Row],[Reservation]],Reservations[Id],0))</f>
        <v>638</v>
      </c>
      <c r="F6013">
        <f t="shared" si="93"/>
        <v>1</v>
      </c>
      <c r="G6013">
        <f>INDEX(Seat!E:E,MATCH(SeatReservations!C6013,Seat!A:A,0))</f>
        <v>0</v>
      </c>
    </row>
    <row r="6014" spans="1:7" x14ac:dyDescent="0.25">
      <c r="A6014">
        <v>6013</v>
      </c>
      <c r="B6014">
        <v>1181</v>
      </c>
      <c r="C6014">
        <v>1019</v>
      </c>
      <c r="D6014">
        <f>INDEX(Reservations[Hall (won''t be transferred to database)],MATCH(SeatReservations[[#This Row],[Reservation]],Reservations[Id],0))</f>
        <v>5</v>
      </c>
      <c r="E6014">
        <f>INDEX(Reservations[Screening],MATCH(SeatReservations[[#This Row],[Reservation]],Reservations[Id],0))</f>
        <v>135</v>
      </c>
      <c r="F6014">
        <f t="shared" si="93"/>
        <v>1</v>
      </c>
      <c r="G6014">
        <f>INDEX(Seat!E:E,MATCH(SeatReservations!C6014,Seat!A:A,0))</f>
        <v>0</v>
      </c>
    </row>
    <row r="6015" spans="1:7" x14ac:dyDescent="0.25">
      <c r="A6015">
        <v>6014</v>
      </c>
      <c r="B6015">
        <v>2362</v>
      </c>
      <c r="C6015">
        <v>426</v>
      </c>
      <c r="D6015">
        <f>INDEX(Reservations[Hall (won''t be transferred to database)],MATCH(SeatReservations[[#This Row],[Reservation]],Reservations[Id],0))</f>
        <v>2</v>
      </c>
      <c r="E6015">
        <f>INDEX(Reservations[Screening],MATCH(SeatReservations[[#This Row],[Reservation]],Reservations[Id],0))</f>
        <v>816</v>
      </c>
      <c r="F6015">
        <f t="shared" si="93"/>
        <v>1</v>
      </c>
      <c r="G6015">
        <f>INDEX(Seat!E:E,MATCH(SeatReservations!C6015,Seat!A:A,0))</f>
        <v>0</v>
      </c>
    </row>
    <row r="6016" spans="1:7" x14ac:dyDescent="0.25">
      <c r="A6016">
        <v>6015</v>
      </c>
      <c r="B6016">
        <v>1171</v>
      </c>
      <c r="C6016">
        <v>954</v>
      </c>
      <c r="D6016">
        <f>INDEX(Reservations[Hall (won''t be transferred to database)],MATCH(SeatReservations[[#This Row],[Reservation]],Reservations[Id],0))</f>
        <v>4</v>
      </c>
      <c r="E6016">
        <f>INDEX(Reservations[Screening],MATCH(SeatReservations[[#This Row],[Reservation]],Reservations[Id],0))</f>
        <v>164</v>
      </c>
      <c r="F6016">
        <f t="shared" si="93"/>
        <v>1</v>
      </c>
      <c r="G6016">
        <f>INDEX(Seat!E:E,MATCH(SeatReservations!C6016,Seat!A:A,0))</f>
        <v>0</v>
      </c>
    </row>
  </sheetData>
  <conditionalFormatting sqref="F2:F6016">
    <cfRule type="cellIs" dxfId="4" priority="1" operator="greaterThan">
      <formula>1</formula>
    </cfRule>
  </conditionalFormatting>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BA19-F944-4AE9-8ED5-C4CB69B78077}">
  <dimension ref="A1:D1429"/>
  <sheetViews>
    <sheetView workbookViewId="0">
      <selection activeCell="D8" sqref="D8"/>
    </sheetView>
  </sheetViews>
  <sheetFormatPr defaultRowHeight="15" x14ac:dyDescent="0.25"/>
  <cols>
    <col min="3" max="3" width="9.5703125" customWidth="1"/>
  </cols>
  <sheetData>
    <row r="1" spans="1:4" x14ac:dyDescent="0.25">
      <c r="A1" t="s">
        <v>0</v>
      </c>
      <c r="B1" t="s">
        <v>1384</v>
      </c>
      <c r="C1" t="s">
        <v>1385</v>
      </c>
      <c r="D1" t="s">
        <v>1079</v>
      </c>
    </row>
    <row r="2" spans="1:4" x14ac:dyDescent="0.25">
      <c r="A2">
        <v>1</v>
      </c>
      <c r="D2">
        <v>1</v>
      </c>
    </row>
    <row r="3" spans="1:4" x14ac:dyDescent="0.25">
      <c r="A3">
        <v>2</v>
      </c>
      <c r="D3">
        <v>1</v>
      </c>
    </row>
    <row r="4" spans="1:4" x14ac:dyDescent="0.25">
      <c r="A4">
        <v>3</v>
      </c>
      <c r="D4">
        <v>1</v>
      </c>
    </row>
    <row r="5" spans="1:4" x14ac:dyDescent="0.25">
      <c r="A5">
        <v>4</v>
      </c>
      <c r="D5">
        <v>1</v>
      </c>
    </row>
    <row r="6" spans="1:4" x14ac:dyDescent="0.25">
      <c r="A6">
        <v>5</v>
      </c>
      <c r="D6">
        <v>1</v>
      </c>
    </row>
    <row r="7" spans="1:4" x14ac:dyDescent="0.25">
      <c r="A7">
        <v>6</v>
      </c>
      <c r="D7">
        <v>1</v>
      </c>
    </row>
    <row r="8" spans="1:4" x14ac:dyDescent="0.25">
      <c r="A8">
        <v>7</v>
      </c>
      <c r="D8">
        <v>1</v>
      </c>
    </row>
    <row r="9" spans="1:4" x14ac:dyDescent="0.25">
      <c r="A9">
        <v>8</v>
      </c>
      <c r="D9">
        <v>1</v>
      </c>
    </row>
    <row r="10" spans="1:4" x14ac:dyDescent="0.25">
      <c r="A10">
        <v>9</v>
      </c>
      <c r="D10">
        <v>1</v>
      </c>
    </row>
    <row r="11" spans="1:4" x14ac:dyDescent="0.25">
      <c r="A11">
        <v>10</v>
      </c>
      <c r="D11">
        <v>1</v>
      </c>
    </row>
    <row r="12" spans="1:4" x14ac:dyDescent="0.25">
      <c r="A12">
        <v>11</v>
      </c>
      <c r="D12">
        <v>1</v>
      </c>
    </row>
    <row r="13" spans="1:4" x14ac:dyDescent="0.25">
      <c r="A13">
        <v>12</v>
      </c>
      <c r="D13">
        <v>1</v>
      </c>
    </row>
    <row r="14" spans="1:4" x14ac:dyDescent="0.25">
      <c r="A14">
        <v>13</v>
      </c>
      <c r="D14">
        <v>1</v>
      </c>
    </row>
    <row r="15" spans="1:4" x14ac:dyDescent="0.25">
      <c r="A15">
        <v>14</v>
      </c>
      <c r="D15">
        <v>1</v>
      </c>
    </row>
    <row r="16" spans="1:4" x14ac:dyDescent="0.25">
      <c r="A16">
        <v>15</v>
      </c>
      <c r="D16">
        <v>1</v>
      </c>
    </row>
    <row r="17" spans="1:4" x14ac:dyDescent="0.25">
      <c r="A17">
        <v>16</v>
      </c>
      <c r="D17">
        <v>1</v>
      </c>
    </row>
    <row r="18" spans="1:4" x14ac:dyDescent="0.25">
      <c r="A18">
        <v>17</v>
      </c>
      <c r="D18">
        <v>1</v>
      </c>
    </row>
    <row r="19" spans="1:4" x14ac:dyDescent="0.25">
      <c r="A19">
        <v>18</v>
      </c>
      <c r="D19">
        <v>1</v>
      </c>
    </row>
    <row r="20" spans="1:4" x14ac:dyDescent="0.25">
      <c r="A20">
        <v>19</v>
      </c>
      <c r="D20">
        <v>1</v>
      </c>
    </row>
    <row r="21" spans="1:4" x14ac:dyDescent="0.25">
      <c r="A21">
        <v>20</v>
      </c>
      <c r="D21">
        <v>1</v>
      </c>
    </row>
    <row r="22" spans="1:4" x14ac:dyDescent="0.25">
      <c r="A22">
        <v>21</v>
      </c>
      <c r="D22">
        <v>1</v>
      </c>
    </row>
    <row r="23" spans="1:4" x14ac:dyDescent="0.25">
      <c r="A23">
        <v>22</v>
      </c>
      <c r="D23">
        <v>1</v>
      </c>
    </row>
    <row r="24" spans="1:4" x14ac:dyDescent="0.25">
      <c r="A24">
        <v>23</v>
      </c>
      <c r="D24">
        <v>1</v>
      </c>
    </row>
    <row r="25" spans="1:4" x14ac:dyDescent="0.25">
      <c r="A25">
        <v>24</v>
      </c>
      <c r="D25">
        <v>1</v>
      </c>
    </row>
    <row r="26" spans="1:4" x14ac:dyDescent="0.25">
      <c r="A26">
        <v>25</v>
      </c>
      <c r="D26">
        <v>1</v>
      </c>
    </row>
    <row r="27" spans="1:4" x14ac:dyDescent="0.25">
      <c r="A27">
        <v>26</v>
      </c>
      <c r="D27">
        <v>1</v>
      </c>
    </row>
    <row r="28" spans="1:4" x14ac:dyDescent="0.25">
      <c r="A28">
        <v>27</v>
      </c>
      <c r="D28">
        <v>1</v>
      </c>
    </row>
    <row r="29" spans="1:4" x14ac:dyDescent="0.25">
      <c r="A29">
        <v>28</v>
      </c>
      <c r="D29">
        <v>1</v>
      </c>
    </row>
    <row r="30" spans="1:4" x14ac:dyDescent="0.25">
      <c r="A30">
        <v>29</v>
      </c>
      <c r="D30">
        <v>1</v>
      </c>
    </row>
    <row r="31" spans="1:4" x14ac:dyDescent="0.25">
      <c r="A31">
        <v>30</v>
      </c>
      <c r="D31">
        <v>1</v>
      </c>
    </row>
    <row r="32" spans="1:4" x14ac:dyDescent="0.25">
      <c r="A32">
        <v>31</v>
      </c>
      <c r="D32">
        <v>1</v>
      </c>
    </row>
    <row r="33" spans="1:4" x14ac:dyDescent="0.25">
      <c r="A33">
        <v>32</v>
      </c>
      <c r="D33">
        <v>1</v>
      </c>
    </row>
    <row r="34" spans="1:4" x14ac:dyDescent="0.25">
      <c r="A34">
        <v>33</v>
      </c>
      <c r="D34">
        <v>1</v>
      </c>
    </row>
    <row r="35" spans="1:4" x14ac:dyDescent="0.25">
      <c r="A35">
        <v>34</v>
      </c>
      <c r="D35">
        <v>1</v>
      </c>
    </row>
    <row r="36" spans="1:4" x14ac:dyDescent="0.25">
      <c r="A36">
        <v>35</v>
      </c>
      <c r="D36">
        <v>1</v>
      </c>
    </row>
    <row r="37" spans="1:4" x14ac:dyDescent="0.25">
      <c r="A37">
        <v>36</v>
      </c>
      <c r="D37">
        <v>1</v>
      </c>
    </row>
    <row r="38" spans="1:4" x14ac:dyDescent="0.25">
      <c r="A38">
        <v>37</v>
      </c>
      <c r="D38">
        <v>1</v>
      </c>
    </row>
    <row r="39" spans="1:4" x14ac:dyDescent="0.25">
      <c r="A39">
        <v>38</v>
      </c>
      <c r="D39">
        <v>1</v>
      </c>
    </row>
    <row r="40" spans="1:4" x14ac:dyDescent="0.25">
      <c r="A40">
        <v>39</v>
      </c>
      <c r="D40">
        <v>1</v>
      </c>
    </row>
    <row r="41" spans="1:4" x14ac:dyDescent="0.25">
      <c r="A41">
        <v>40</v>
      </c>
      <c r="D41">
        <v>1</v>
      </c>
    </row>
    <row r="42" spans="1:4" x14ac:dyDescent="0.25">
      <c r="A42">
        <v>41</v>
      </c>
      <c r="D42">
        <v>1</v>
      </c>
    </row>
    <row r="43" spans="1:4" x14ac:dyDescent="0.25">
      <c r="A43">
        <v>42</v>
      </c>
      <c r="D43">
        <v>1</v>
      </c>
    </row>
    <row r="44" spans="1:4" x14ac:dyDescent="0.25">
      <c r="A44">
        <v>43</v>
      </c>
      <c r="D44">
        <v>1</v>
      </c>
    </row>
    <row r="45" spans="1:4" x14ac:dyDescent="0.25">
      <c r="A45">
        <v>44</v>
      </c>
      <c r="D45">
        <v>1</v>
      </c>
    </row>
    <row r="46" spans="1:4" x14ac:dyDescent="0.25">
      <c r="A46">
        <v>45</v>
      </c>
      <c r="D46">
        <v>1</v>
      </c>
    </row>
    <row r="47" spans="1:4" x14ac:dyDescent="0.25">
      <c r="A47">
        <v>46</v>
      </c>
      <c r="D47">
        <v>1</v>
      </c>
    </row>
    <row r="48" spans="1:4" x14ac:dyDescent="0.25">
      <c r="A48">
        <v>47</v>
      </c>
      <c r="D48">
        <v>1</v>
      </c>
    </row>
    <row r="49" spans="1:4" x14ac:dyDescent="0.25">
      <c r="A49">
        <v>48</v>
      </c>
      <c r="D49">
        <v>1</v>
      </c>
    </row>
    <row r="50" spans="1:4" x14ac:dyDescent="0.25">
      <c r="A50">
        <v>49</v>
      </c>
      <c r="D50">
        <v>1</v>
      </c>
    </row>
    <row r="51" spans="1:4" x14ac:dyDescent="0.25">
      <c r="A51">
        <v>50</v>
      </c>
      <c r="D51">
        <v>1</v>
      </c>
    </row>
    <row r="52" spans="1:4" x14ac:dyDescent="0.25">
      <c r="A52">
        <v>51</v>
      </c>
      <c r="D52">
        <v>1</v>
      </c>
    </row>
    <row r="53" spans="1:4" x14ac:dyDescent="0.25">
      <c r="A53">
        <v>52</v>
      </c>
      <c r="D53">
        <v>1</v>
      </c>
    </row>
    <row r="54" spans="1:4" x14ac:dyDescent="0.25">
      <c r="A54">
        <v>53</v>
      </c>
      <c r="D54">
        <v>1</v>
      </c>
    </row>
    <row r="55" spans="1:4" x14ac:dyDescent="0.25">
      <c r="A55">
        <v>54</v>
      </c>
      <c r="D55">
        <v>1</v>
      </c>
    </row>
    <row r="56" spans="1:4" x14ac:dyDescent="0.25">
      <c r="A56">
        <v>55</v>
      </c>
      <c r="D56">
        <v>1</v>
      </c>
    </row>
    <row r="57" spans="1:4" x14ac:dyDescent="0.25">
      <c r="A57">
        <v>56</v>
      </c>
      <c r="D57">
        <v>1</v>
      </c>
    </row>
    <row r="58" spans="1:4" x14ac:dyDescent="0.25">
      <c r="A58">
        <v>57</v>
      </c>
      <c r="D58">
        <v>1</v>
      </c>
    </row>
    <row r="59" spans="1:4" x14ac:dyDescent="0.25">
      <c r="A59">
        <v>58</v>
      </c>
      <c r="D59">
        <v>1</v>
      </c>
    </row>
    <row r="60" spans="1:4" x14ac:dyDescent="0.25">
      <c r="A60">
        <v>59</v>
      </c>
      <c r="D60">
        <v>1</v>
      </c>
    </row>
    <row r="61" spans="1:4" x14ac:dyDescent="0.25">
      <c r="A61">
        <v>60</v>
      </c>
      <c r="D61">
        <v>1</v>
      </c>
    </row>
    <row r="62" spans="1:4" x14ac:dyDescent="0.25">
      <c r="A62">
        <v>61</v>
      </c>
      <c r="D62">
        <v>1</v>
      </c>
    </row>
    <row r="63" spans="1:4" x14ac:dyDescent="0.25">
      <c r="A63">
        <v>62</v>
      </c>
      <c r="D63">
        <v>1</v>
      </c>
    </row>
    <row r="64" spans="1:4" x14ac:dyDescent="0.25">
      <c r="A64">
        <v>63</v>
      </c>
      <c r="D64">
        <v>1</v>
      </c>
    </row>
    <row r="65" spans="1:4" x14ac:dyDescent="0.25">
      <c r="A65">
        <v>64</v>
      </c>
      <c r="D65">
        <v>1</v>
      </c>
    </row>
    <row r="66" spans="1:4" x14ac:dyDescent="0.25">
      <c r="A66">
        <v>65</v>
      </c>
      <c r="D66">
        <v>1</v>
      </c>
    </row>
    <row r="67" spans="1:4" x14ac:dyDescent="0.25">
      <c r="A67">
        <v>66</v>
      </c>
      <c r="D67">
        <v>1</v>
      </c>
    </row>
    <row r="68" spans="1:4" x14ac:dyDescent="0.25">
      <c r="A68">
        <v>67</v>
      </c>
      <c r="D68">
        <v>1</v>
      </c>
    </row>
    <row r="69" spans="1:4" x14ac:dyDescent="0.25">
      <c r="A69">
        <v>68</v>
      </c>
      <c r="D69">
        <v>1</v>
      </c>
    </row>
    <row r="70" spans="1:4" x14ac:dyDescent="0.25">
      <c r="A70">
        <v>69</v>
      </c>
      <c r="D70">
        <v>1</v>
      </c>
    </row>
    <row r="71" spans="1:4" x14ac:dyDescent="0.25">
      <c r="A71">
        <v>70</v>
      </c>
      <c r="D71">
        <v>1</v>
      </c>
    </row>
    <row r="72" spans="1:4" x14ac:dyDescent="0.25">
      <c r="A72">
        <v>71</v>
      </c>
      <c r="D72">
        <v>1</v>
      </c>
    </row>
    <row r="73" spans="1:4" x14ac:dyDescent="0.25">
      <c r="A73">
        <v>72</v>
      </c>
      <c r="D73">
        <v>1</v>
      </c>
    </row>
    <row r="74" spans="1:4" x14ac:dyDescent="0.25">
      <c r="A74">
        <v>73</v>
      </c>
      <c r="D74">
        <v>1</v>
      </c>
    </row>
    <row r="75" spans="1:4" x14ac:dyDescent="0.25">
      <c r="A75">
        <v>74</v>
      </c>
      <c r="D75">
        <v>1</v>
      </c>
    </row>
    <row r="76" spans="1:4" x14ac:dyDescent="0.25">
      <c r="A76">
        <v>75</v>
      </c>
      <c r="D76">
        <v>1</v>
      </c>
    </row>
    <row r="77" spans="1:4" x14ac:dyDescent="0.25">
      <c r="A77">
        <v>76</v>
      </c>
      <c r="D77">
        <v>1</v>
      </c>
    </row>
    <row r="78" spans="1:4" x14ac:dyDescent="0.25">
      <c r="A78">
        <v>77</v>
      </c>
      <c r="D78">
        <v>1</v>
      </c>
    </row>
    <row r="79" spans="1:4" x14ac:dyDescent="0.25">
      <c r="A79">
        <v>78</v>
      </c>
      <c r="D79">
        <v>1</v>
      </c>
    </row>
    <row r="80" spans="1:4" x14ac:dyDescent="0.25">
      <c r="A80">
        <v>79</v>
      </c>
      <c r="D80">
        <v>1</v>
      </c>
    </row>
    <row r="81" spans="1:4" x14ac:dyDescent="0.25">
      <c r="A81">
        <v>80</v>
      </c>
      <c r="D81">
        <v>1</v>
      </c>
    </row>
    <row r="82" spans="1:4" x14ac:dyDescent="0.25">
      <c r="A82">
        <v>81</v>
      </c>
      <c r="D82">
        <v>1</v>
      </c>
    </row>
    <row r="83" spans="1:4" x14ac:dyDescent="0.25">
      <c r="A83">
        <v>82</v>
      </c>
      <c r="D83">
        <v>1</v>
      </c>
    </row>
    <row r="84" spans="1:4" x14ac:dyDescent="0.25">
      <c r="A84">
        <v>83</v>
      </c>
      <c r="D84">
        <v>1</v>
      </c>
    </row>
    <row r="85" spans="1:4" x14ac:dyDescent="0.25">
      <c r="A85">
        <v>84</v>
      </c>
      <c r="D85">
        <v>1</v>
      </c>
    </row>
    <row r="86" spans="1:4" x14ac:dyDescent="0.25">
      <c r="A86">
        <v>85</v>
      </c>
      <c r="D86">
        <v>1</v>
      </c>
    </row>
    <row r="87" spans="1:4" x14ac:dyDescent="0.25">
      <c r="A87">
        <v>86</v>
      </c>
      <c r="D87">
        <v>1</v>
      </c>
    </row>
    <row r="88" spans="1:4" x14ac:dyDescent="0.25">
      <c r="A88">
        <v>87</v>
      </c>
      <c r="D88">
        <v>1</v>
      </c>
    </row>
    <row r="89" spans="1:4" x14ac:dyDescent="0.25">
      <c r="A89">
        <v>88</v>
      </c>
      <c r="D89">
        <v>1</v>
      </c>
    </row>
    <row r="90" spans="1:4" x14ac:dyDescent="0.25">
      <c r="A90">
        <v>89</v>
      </c>
      <c r="D90">
        <v>1</v>
      </c>
    </row>
    <row r="91" spans="1:4" x14ac:dyDescent="0.25">
      <c r="A91">
        <v>90</v>
      </c>
      <c r="D91">
        <v>1</v>
      </c>
    </row>
    <row r="92" spans="1:4" x14ac:dyDescent="0.25">
      <c r="A92">
        <v>91</v>
      </c>
      <c r="D92">
        <v>1</v>
      </c>
    </row>
    <row r="93" spans="1:4" x14ac:dyDescent="0.25">
      <c r="A93">
        <v>92</v>
      </c>
      <c r="D93">
        <v>1</v>
      </c>
    </row>
    <row r="94" spans="1:4" x14ac:dyDescent="0.25">
      <c r="A94">
        <v>93</v>
      </c>
      <c r="D94">
        <v>1</v>
      </c>
    </row>
    <row r="95" spans="1:4" x14ac:dyDescent="0.25">
      <c r="A95">
        <v>94</v>
      </c>
      <c r="D95">
        <v>1</v>
      </c>
    </row>
    <row r="96" spans="1:4" x14ac:dyDescent="0.25">
      <c r="A96">
        <v>95</v>
      </c>
      <c r="D96">
        <v>1</v>
      </c>
    </row>
    <row r="97" spans="1:4" x14ac:dyDescent="0.25">
      <c r="A97">
        <v>96</v>
      </c>
      <c r="D97">
        <v>1</v>
      </c>
    </row>
    <row r="98" spans="1:4" x14ac:dyDescent="0.25">
      <c r="A98">
        <v>97</v>
      </c>
      <c r="D98">
        <v>1</v>
      </c>
    </row>
    <row r="99" spans="1:4" x14ac:dyDescent="0.25">
      <c r="A99">
        <v>98</v>
      </c>
      <c r="D99">
        <v>1</v>
      </c>
    </row>
    <row r="100" spans="1:4" x14ac:dyDescent="0.25">
      <c r="A100">
        <v>99</v>
      </c>
      <c r="D100">
        <v>1</v>
      </c>
    </row>
    <row r="101" spans="1:4" x14ac:dyDescent="0.25">
      <c r="A101">
        <v>100</v>
      </c>
      <c r="D101">
        <v>1</v>
      </c>
    </row>
    <row r="102" spans="1:4" x14ac:dyDescent="0.25">
      <c r="A102">
        <v>101</v>
      </c>
      <c r="D102">
        <v>1</v>
      </c>
    </row>
    <row r="103" spans="1:4" x14ac:dyDescent="0.25">
      <c r="A103">
        <v>102</v>
      </c>
      <c r="D103">
        <v>1</v>
      </c>
    </row>
    <row r="104" spans="1:4" x14ac:dyDescent="0.25">
      <c r="A104">
        <v>103</v>
      </c>
      <c r="D104">
        <v>1</v>
      </c>
    </row>
    <row r="105" spans="1:4" x14ac:dyDescent="0.25">
      <c r="A105">
        <v>104</v>
      </c>
      <c r="D105">
        <v>1</v>
      </c>
    </row>
    <row r="106" spans="1:4" x14ac:dyDescent="0.25">
      <c r="A106">
        <v>105</v>
      </c>
      <c r="D106">
        <v>1</v>
      </c>
    </row>
    <row r="107" spans="1:4" x14ac:dyDescent="0.25">
      <c r="A107">
        <v>106</v>
      </c>
      <c r="D107">
        <v>1</v>
      </c>
    </row>
    <row r="108" spans="1:4" x14ac:dyDescent="0.25">
      <c r="A108">
        <v>107</v>
      </c>
      <c r="D108">
        <v>1</v>
      </c>
    </row>
    <row r="109" spans="1:4" x14ac:dyDescent="0.25">
      <c r="A109">
        <v>108</v>
      </c>
      <c r="D109">
        <v>1</v>
      </c>
    </row>
    <row r="110" spans="1:4" x14ac:dyDescent="0.25">
      <c r="A110">
        <v>109</v>
      </c>
      <c r="D110">
        <v>1</v>
      </c>
    </row>
    <row r="111" spans="1:4" x14ac:dyDescent="0.25">
      <c r="A111">
        <v>110</v>
      </c>
      <c r="D111">
        <v>1</v>
      </c>
    </row>
    <row r="112" spans="1:4" x14ac:dyDescent="0.25">
      <c r="A112">
        <v>111</v>
      </c>
      <c r="D112">
        <v>1</v>
      </c>
    </row>
    <row r="113" spans="1:4" x14ac:dyDescent="0.25">
      <c r="A113">
        <v>112</v>
      </c>
      <c r="D113">
        <v>1</v>
      </c>
    </row>
    <row r="114" spans="1:4" x14ac:dyDescent="0.25">
      <c r="A114">
        <v>113</v>
      </c>
      <c r="D114">
        <v>1</v>
      </c>
    </row>
    <row r="115" spans="1:4" x14ac:dyDescent="0.25">
      <c r="A115">
        <v>114</v>
      </c>
      <c r="D115">
        <v>1</v>
      </c>
    </row>
    <row r="116" spans="1:4" x14ac:dyDescent="0.25">
      <c r="A116">
        <v>115</v>
      </c>
      <c r="D116">
        <v>1</v>
      </c>
    </row>
    <row r="117" spans="1:4" x14ac:dyDescent="0.25">
      <c r="A117">
        <v>116</v>
      </c>
      <c r="D117">
        <v>1</v>
      </c>
    </row>
    <row r="118" spans="1:4" x14ac:dyDescent="0.25">
      <c r="A118">
        <v>117</v>
      </c>
      <c r="D118">
        <v>1</v>
      </c>
    </row>
    <row r="119" spans="1:4" x14ac:dyDescent="0.25">
      <c r="A119">
        <v>118</v>
      </c>
      <c r="D119">
        <v>1</v>
      </c>
    </row>
    <row r="120" spans="1:4" x14ac:dyDescent="0.25">
      <c r="A120">
        <v>119</v>
      </c>
      <c r="D120">
        <v>1</v>
      </c>
    </row>
    <row r="121" spans="1:4" x14ac:dyDescent="0.25">
      <c r="A121">
        <v>120</v>
      </c>
      <c r="D121">
        <v>1</v>
      </c>
    </row>
    <row r="122" spans="1:4" x14ac:dyDescent="0.25">
      <c r="A122">
        <v>121</v>
      </c>
      <c r="D122">
        <v>1</v>
      </c>
    </row>
    <row r="123" spans="1:4" x14ac:dyDescent="0.25">
      <c r="A123">
        <v>122</v>
      </c>
      <c r="D123">
        <v>1</v>
      </c>
    </row>
    <row r="124" spans="1:4" x14ac:dyDescent="0.25">
      <c r="A124">
        <v>123</v>
      </c>
      <c r="D124">
        <v>1</v>
      </c>
    </row>
    <row r="125" spans="1:4" x14ac:dyDescent="0.25">
      <c r="A125">
        <v>124</v>
      </c>
      <c r="D125">
        <v>1</v>
      </c>
    </row>
    <row r="126" spans="1:4" x14ac:dyDescent="0.25">
      <c r="A126">
        <v>125</v>
      </c>
      <c r="D126">
        <v>1</v>
      </c>
    </row>
    <row r="127" spans="1:4" x14ac:dyDescent="0.25">
      <c r="A127">
        <v>126</v>
      </c>
      <c r="D127">
        <v>1</v>
      </c>
    </row>
    <row r="128" spans="1:4" x14ac:dyDescent="0.25">
      <c r="A128">
        <v>127</v>
      </c>
      <c r="D128">
        <v>1</v>
      </c>
    </row>
    <row r="129" spans="1:4" x14ac:dyDescent="0.25">
      <c r="A129">
        <v>128</v>
      </c>
      <c r="D129">
        <v>1</v>
      </c>
    </row>
    <row r="130" spans="1:4" x14ac:dyDescent="0.25">
      <c r="A130">
        <v>129</v>
      </c>
      <c r="D130">
        <v>1</v>
      </c>
    </row>
    <row r="131" spans="1:4" x14ac:dyDescent="0.25">
      <c r="A131">
        <v>130</v>
      </c>
      <c r="D131">
        <v>1</v>
      </c>
    </row>
    <row r="132" spans="1:4" x14ac:dyDescent="0.25">
      <c r="A132">
        <v>131</v>
      </c>
      <c r="D132">
        <v>1</v>
      </c>
    </row>
    <row r="133" spans="1:4" x14ac:dyDescent="0.25">
      <c r="A133">
        <v>132</v>
      </c>
      <c r="D133">
        <v>1</v>
      </c>
    </row>
    <row r="134" spans="1:4" x14ac:dyDescent="0.25">
      <c r="A134">
        <v>133</v>
      </c>
      <c r="D134">
        <v>1</v>
      </c>
    </row>
    <row r="135" spans="1:4" x14ac:dyDescent="0.25">
      <c r="A135">
        <v>134</v>
      </c>
      <c r="D135">
        <v>1</v>
      </c>
    </row>
    <row r="136" spans="1:4" x14ac:dyDescent="0.25">
      <c r="A136">
        <v>135</v>
      </c>
      <c r="D136">
        <v>1</v>
      </c>
    </row>
    <row r="137" spans="1:4" x14ac:dyDescent="0.25">
      <c r="A137">
        <v>136</v>
      </c>
      <c r="D137">
        <v>1</v>
      </c>
    </row>
    <row r="138" spans="1:4" x14ac:dyDescent="0.25">
      <c r="A138">
        <v>137</v>
      </c>
      <c r="D138">
        <v>1</v>
      </c>
    </row>
    <row r="139" spans="1:4" x14ac:dyDescent="0.25">
      <c r="A139">
        <v>138</v>
      </c>
      <c r="D139">
        <v>1</v>
      </c>
    </row>
    <row r="140" spans="1:4" x14ac:dyDescent="0.25">
      <c r="A140">
        <v>139</v>
      </c>
      <c r="D140">
        <v>1</v>
      </c>
    </row>
    <row r="141" spans="1:4" x14ac:dyDescent="0.25">
      <c r="A141">
        <v>140</v>
      </c>
      <c r="D141">
        <v>1</v>
      </c>
    </row>
    <row r="142" spans="1:4" x14ac:dyDescent="0.25">
      <c r="A142">
        <v>141</v>
      </c>
      <c r="D142">
        <v>1</v>
      </c>
    </row>
    <row r="143" spans="1:4" x14ac:dyDescent="0.25">
      <c r="A143">
        <v>142</v>
      </c>
      <c r="D143">
        <v>1</v>
      </c>
    </row>
    <row r="144" spans="1:4" x14ac:dyDescent="0.25">
      <c r="A144">
        <v>143</v>
      </c>
      <c r="D144">
        <v>1</v>
      </c>
    </row>
    <row r="145" spans="1:4" x14ac:dyDescent="0.25">
      <c r="A145">
        <v>144</v>
      </c>
      <c r="D145">
        <v>1</v>
      </c>
    </row>
    <row r="146" spans="1:4" x14ac:dyDescent="0.25">
      <c r="A146">
        <v>145</v>
      </c>
      <c r="D146">
        <v>1</v>
      </c>
    </row>
    <row r="147" spans="1:4" x14ac:dyDescent="0.25">
      <c r="A147">
        <v>146</v>
      </c>
      <c r="D147">
        <v>1</v>
      </c>
    </row>
    <row r="148" spans="1:4" x14ac:dyDescent="0.25">
      <c r="A148">
        <v>147</v>
      </c>
      <c r="D148">
        <v>1</v>
      </c>
    </row>
    <row r="149" spans="1:4" x14ac:dyDescent="0.25">
      <c r="A149">
        <v>148</v>
      </c>
      <c r="D149">
        <v>1</v>
      </c>
    </row>
    <row r="150" spans="1:4" x14ac:dyDescent="0.25">
      <c r="A150">
        <v>149</v>
      </c>
      <c r="D150">
        <v>1</v>
      </c>
    </row>
    <row r="151" spans="1:4" x14ac:dyDescent="0.25">
      <c r="A151">
        <v>150</v>
      </c>
      <c r="D151">
        <v>1</v>
      </c>
    </row>
    <row r="152" spans="1:4" x14ac:dyDescent="0.25">
      <c r="A152">
        <v>151</v>
      </c>
      <c r="D152">
        <v>1</v>
      </c>
    </row>
    <row r="153" spans="1:4" x14ac:dyDescent="0.25">
      <c r="A153">
        <v>152</v>
      </c>
      <c r="D153">
        <v>1</v>
      </c>
    </row>
    <row r="154" spans="1:4" x14ac:dyDescent="0.25">
      <c r="A154">
        <v>153</v>
      </c>
      <c r="D154">
        <v>1</v>
      </c>
    </row>
    <row r="155" spans="1:4" x14ac:dyDescent="0.25">
      <c r="A155">
        <v>154</v>
      </c>
      <c r="D155">
        <v>1</v>
      </c>
    </row>
    <row r="156" spans="1:4" x14ac:dyDescent="0.25">
      <c r="A156">
        <v>155</v>
      </c>
      <c r="D156">
        <v>1</v>
      </c>
    </row>
    <row r="157" spans="1:4" x14ac:dyDescent="0.25">
      <c r="A157">
        <v>156</v>
      </c>
      <c r="D157">
        <v>1</v>
      </c>
    </row>
    <row r="158" spans="1:4" x14ac:dyDescent="0.25">
      <c r="A158">
        <v>157</v>
      </c>
      <c r="D158">
        <v>1</v>
      </c>
    </row>
    <row r="159" spans="1:4" x14ac:dyDescent="0.25">
      <c r="A159">
        <v>158</v>
      </c>
      <c r="D159">
        <v>1</v>
      </c>
    </row>
    <row r="160" spans="1:4" x14ac:dyDescent="0.25">
      <c r="A160">
        <v>159</v>
      </c>
      <c r="D160">
        <v>1</v>
      </c>
    </row>
    <row r="161" spans="1:4" x14ac:dyDescent="0.25">
      <c r="A161">
        <v>160</v>
      </c>
      <c r="D161">
        <v>1</v>
      </c>
    </row>
    <row r="162" spans="1:4" x14ac:dyDescent="0.25">
      <c r="A162">
        <v>161</v>
      </c>
      <c r="D162">
        <v>1</v>
      </c>
    </row>
    <row r="163" spans="1:4" x14ac:dyDescent="0.25">
      <c r="A163">
        <v>162</v>
      </c>
      <c r="D163">
        <v>1</v>
      </c>
    </row>
    <row r="164" spans="1:4" x14ac:dyDescent="0.25">
      <c r="A164">
        <v>163</v>
      </c>
      <c r="D164">
        <v>1</v>
      </c>
    </row>
    <row r="165" spans="1:4" x14ac:dyDescent="0.25">
      <c r="A165">
        <v>164</v>
      </c>
      <c r="D165">
        <v>1</v>
      </c>
    </row>
    <row r="166" spans="1:4" x14ac:dyDescent="0.25">
      <c r="A166">
        <v>165</v>
      </c>
      <c r="D166">
        <v>1</v>
      </c>
    </row>
    <row r="167" spans="1:4" x14ac:dyDescent="0.25">
      <c r="A167">
        <v>166</v>
      </c>
      <c r="D167">
        <v>1</v>
      </c>
    </row>
    <row r="168" spans="1:4" x14ac:dyDescent="0.25">
      <c r="A168">
        <v>167</v>
      </c>
      <c r="D168">
        <v>1</v>
      </c>
    </row>
    <row r="169" spans="1:4" x14ac:dyDescent="0.25">
      <c r="A169">
        <v>168</v>
      </c>
      <c r="D169">
        <v>1</v>
      </c>
    </row>
    <row r="170" spans="1:4" x14ac:dyDescent="0.25">
      <c r="A170">
        <v>169</v>
      </c>
      <c r="D170">
        <v>1</v>
      </c>
    </row>
    <row r="171" spans="1:4" x14ac:dyDescent="0.25">
      <c r="A171">
        <v>170</v>
      </c>
      <c r="D171">
        <v>1</v>
      </c>
    </row>
    <row r="172" spans="1:4" x14ac:dyDescent="0.25">
      <c r="A172">
        <v>171</v>
      </c>
      <c r="D172">
        <v>1</v>
      </c>
    </row>
    <row r="173" spans="1:4" x14ac:dyDescent="0.25">
      <c r="A173">
        <v>172</v>
      </c>
      <c r="D173">
        <v>1</v>
      </c>
    </row>
    <row r="174" spans="1:4" x14ac:dyDescent="0.25">
      <c r="A174">
        <v>173</v>
      </c>
      <c r="D174">
        <v>1</v>
      </c>
    </row>
    <row r="175" spans="1:4" x14ac:dyDescent="0.25">
      <c r="A175">
        <v>174</v>
      </c>
      <c r="D175">
        <v>1</v>
      </c>
    </row>
    <row r="176" spans="1:4" x14ac:dyDescent="0.25">
      <c r="A176">
        <v>175</v>
      </c>
      <c r="D176">
        <v>1</v>
      </c>
    </row>
    <row r="177" spans="1:4" x14ac:dyDescent="0.25">
      <c r="A177">
        <v>176</v>
      </c>
      <c r="D177">
        <v>1</v>
      </c>
    </row>
    <row r="178" spans="1:4" x14ac:dyDescent="0.25">
      <c r="A178">
        <v>177</v>
      </c>
      <c r="D178">
        <v>1</v>
      </c>
    </row>
    <row r="179" spans="1:4" x14ac:dyDescent="0.25">
      <c r="A179">
        <v>178</v>
      </c>
      <c r="D179">
        <v>1</v>
      </c>
    </row>
    <row r="180" spans="1:4" x14ac:dyDescent="0.25">
      <c r="A180">
        <v>179</v>
      </c>
      <c r="D180">
        <v>1</v>
      </c>
    </row>
    <row r="181" spans="1:4" x14ac:dyDescent="0.25">
      <c r="A181">
        <v>180</v>
      </c>
      <c r="D181">
        <v>1</v>
      </c>
    </row>
    <row r="182" spans="1:4" x14ac:dyDescent="0.25">
      <c r="A182">
        <v>181</v>
      </c>
      <c r="D182">
        <v>1</v>
      </c>
    </row>
    <row r="183" spans="1:4" x14ac:dyDescent="0.25">
      <c r="A183">
        <v>182</v>
      </c>
      <c r="D183">
        <v>1</v>
      </c>
    </row>
    <row r="184" spans="1:4" x14ac:dyDescent="0.25">
      <c r="A184">
        <v>183</v>
      </c>
      <c r="D184">
        <v>1</v>
      </c>
    </row>
    <row r="185" spans="1:4" x14ac:dyDescent="0.25">
      <c r="A185">
        <v>184</v>
      </c>
      <c r="D185">
        <v>1</v>
      </c>
    </row>
    <row r="186" spans="1:4" x14ac:dyDescent="0.25">
      <c r="A186">
        <v>185</v>
      </c>
      <c r="D186">
        <v>1</v>
      </c>
    </row>
    <row r="187" spans="1:4" x14ac:dyDescent="0.25">
      <c r="A187">
        <v>186</v>
      </c>
      <c r="D187">
        <v>1</v>
      </c>
    </row>
    <row r="188" spans="1:4" x14ac:dyDescent="0.25">
      <c r="A188">
        <v>187</v>
      </c>
      <c r="D188">
        <v>1</v>
      </c>
    </row>
    <row r="189" spans="1:4" x14ac:dyDescent="0.25">
      <c r="A189">
        <v>188</v>
      </c>
      <c r="D189">
        <v>1</v>
      </c>
    </row>
    <row r="190" spans="1:4" x14ac:dyDescent="0.25">
      <c r="A190">
        <v>189</v>
      </c>
      <c r="D190">
        <v>1</v>
      </c>
    </row>
    <row r="191" spans="1:4" x14ac:dyDescent="0.25">
      <c r="A191">
        <v>190</v>
      </c>
      <c r="D191">
        <v>1</v>
      </c>
    </row>
    <row r="192" spans="1:4" x14ac:dyDescent="0.25">
      <c r="A192">
        <v>191</v>
      </c>
      <c r="D192">
        <v>1</v>
      </c>
    </row>
    <row r="193" spans="1:4" x14ac:dyDescent="0.25">
      <c r="A193">
        <v>192</v>
      </c>
      <c r="D193">
        <v>1</v>
      </c>
    </row>
    <row r="194" spans="1:4" x14ac:dyDescent="0.25">
      <c r="A194">
        <v>193</v>
      </c>
      <c r="D194">
        <v>1</v>
      </c>
    </row>
    <row r="195" spans="1:4" x14ac:dyDescent="0.25">
      <c r="A195">
        <v>194</v>
      </c>
      <c r="D195">
        <v>1</v>
      </c>
    </row>
    <row r="196" spans="1:4" x14ac:dyDescent="0.25">
      <c r="A196">
        <v>195</v>
      </c>
      <c r="D196">
        <v>1</v>
      </c>
    </row>
    <row r="197" spans="1:4" x14ac:dyDescent="0.25">
      <c r="A197">
        <v>196</v>
      </c>
      <c r="D197">
        <v>1</v>
      </c>
    </row>
    <row r="198" spans="1:4" x14ac:dyDescent="0.25">
      <c r="A198">
        <v>197</v>
      </c>
      <c r="D198">
        <v>1</v>
      </c>
    </row>
    <row r="199" spans="1:4" x14ac:dyDescent="0.25">
      <c r="A199">
        <v>198</v>
      </c>
      <c r="D199">
        <v>1</v>
      </c>
    </row>
    <row r="200" spans="1:4" x14ac:dyDescent="0.25">
      <c r="A200">
        <v>199</v>
      </c>
      <c r="D200">
        <v>1</v>
      </c>
    </row>
    <row r="201" spans="1:4" x14ac:dyDescent="0.25">
      <c r="A201">
        <v>200</v>
      </c>
      <c r="D201">
        <v>1</v>
      </c>
    </row>
    <row r="202" spans="1:4" x14ac:dyDescent="0.25">
      <c r="A202">
        <v>201</v>
      </c>
      <c r="D202">
        <v>1</v>
      </c>
    </row>
    <row r="203" spans="1:4" x14ac:dyDescent="0.25">
      <c r="A203">
        <v>202</v>
      </c>
      <c r="D203">
        <v>1</v>
      </c>
    </row>
    <row r="204" spans="1:4" x14ac:dyDescent="0.25">
      <c r="A204">
        <v>203</v>
      </c>
      <c r="D204">
        <v>1</v>
      </c>
    </row>
    <row r="205" spans="1:4" x14ac:dyDescent="0.25">
      <c r="A205">
        <v>204</v>
      </c>
      <c r="D205">
        <v>1</v>
      </c>
    </row>
    <row r="206" spans="1:4" x14ac:dyDescent="0.25">
      <c r="A206">
        <v>205</v>
      </c>
      <c r="D206">
        <v>1</v>
      </c>
    </row>
    <row r="207" spans="1:4" x14ac:dyDescent="0.25">
      <c r="A207">
        <v>206</v>
      </c>
      <c r="D207">
        <v>1</v>
      </c>
    </row>
    <row r="208" spans="1:4" x14ac:dyDescent="0.25">
      <c r="A208">
        <v>207</v>
      </c>
      <c r="D208">
        <v>1</v>
      </c>
    </row>
    <row r="209" spans="1:4" x14ac:dyDescent="0.25">
      <c r="A209">
        <v>208</v>
      </c>
      <c r="D209">
        <v>1</v>
      </c>
    </row>
    <row r="210" spans="1:4" x14ac:dyDescent="0.25">
      <c r="A210">
        <v>209</v>
      </c>
      <c r="D210">
        <v>1</v>
      </c>
    </row>
    <row r="211" spans="1:4" x14ac:dyDescent="0.25">
      <c r="A211">
        <v>210</v>
      </c>
      <c r="D211">
        <v>1</v>
      </c>
    </row>
    <row r="212" spans="1:4" x14ac:dyDescent="0.25">
      <c r="A212">
        <v>211</v>
      </c>
      <c r="D212">
        <v>1</v>
      </c>
    </row>
    <row r="213" spans="1:4" x14ac:dyDescent="0.25">
      <c r="A213">
        <v>212</v>
      </c>
      <c r="D213">
        <v>1</v>
      </c>
    </row>
    <row r="214" spans="1:4" x14ac:dyDescent="0.25">
      <c r="A214">
        <v>213</v>
      </c>
      <c r="D214">
        <v>1</v>
      </c>
    </row>
    <row r="215" spans="1:4" x14ac:dyDescent="0.25">
      <c r="A215">
        <v>214</v>
      </c>
      <c r="D215">
        <v>1</v>
      </c>
    </row>
    <row r="216" spans="1:4" x14ac:dyDescent="0.25">
      <c r="A216">
        <v>215</v>
      </c>
      <c r="D216">
        <v>1</v>
      </c>
    </row>
    <row r="217" spans="1:4" x14ac:dyDescent="0.25">
      <c r="A217">
        <v>216</v>
      </c>
      <c r="D217">
        <v>1</v>
      </c>
    </row>
    <row r="218" spans="1:4" x14ac:dyDescent="0.25">
      <c r="A218">
        <v>217</v>
      </c>
      <c r="D218">
        <v>1</v>
      </c>
    </row>
    <row r="219" spans="1:4" x14ac:dyDescent="0.25">
      <c r="A219">
        <v>218</v>
      </c>
      <c r="D219">
        <v>1</v>
      </c>
    </row>
    <row r="220" spans="1:4" x14ac:dyDescent="0.25">
      <c r="A220">
        <v>219</v>
      </c>
      <c r="D220">
        <v>1</v>
      </c>
    </row>
    <row r="221" spans="1:4" x14ac:dyDescent="0.25">
      <c r="A221">
        <v>220</v>
      </c>
      <c r="D221">
        <v>1</v>
      </c>
    </row>
    <row r="222" spans="1:4" x14ac:dyDescent="0.25">
      <c r="A222">
        <v>221</v>
      </c>
      <c r="D222">
        <v>1</v>
      </c>
    </row>
    <row r="223" spans="1:4" x14ac:dyDescent="0.25">
      <c r="A223">
        <v>222</v>
      </c>
      <c r="D223">
        <v>1</v>
      </c>
    </row>
    <row r="224" spans="1:4" x14ac:dyDescent="0.25">
      <c r="A224">
        <v>223</v>
      </c>
      <c r="D224">
        <v>1</v>
      </c>
    </row>
    <row r="225" spans="1:4" x14ac:dyDescent="0.25">
      <c r="A225">
        <v>224</v>
      </c>
      <c r="D225">
        <v>1</v>
      </c>
    </row>
    <row r="226" spans="1:4" x14ac:dyDescent="0.25">
      <c r="A226">
        <v>225</v>
      </c>
      <c r="D226">
        <v>1</v>
      </c>
    </row>
    <row r="227" spans="1:4" x14ac:dyDescent="0.25">
      <c r="A227">
        <v>226</v>
      </c>
      <c r="D227">
        <v>1</v>
      </c>
    </row>
    <row r="228" spans="1:4" x14ac:dyDescent="0.25">
      <c r="A228">
        <v>227</v>
      </c>
      <c r="D228">
        <v>1</v>
      </c>
    </row>
    <row r="229" spans="1:4" x14ac:dyDescent="0.25">
      <c r="A229">
        <v>228</v>
      </c>
      <c r="D229">
        <v>1</v>
      </c>
    </row>
    <row r="230" spans="1:4" x14ac:dyDescent="0.25">
      <c r="A230">
        <v>229</v>
      </c>
      <c r="D230">
        <v>1</v>
      </c>
    </row>
    <row r="231" spans="1:4" x14ac:dyDescent="0.25">
      <c r="A231">
        <v>230</v>
      </c>
      <c r="D231">
        <v>1</v>
      </c>
    </row>
    <row r="232" spans="1:4" x14ac:dyDescent="0.25">
      <c r="A232">
        <v>231</v>
      </c>
      <c r="D232">
        <v>1</v>
      </c>
    </row>
    <row r="233" spans="1:4" x14ac:dyDescent="0.25">
      <c r="A233">
        <v>232</v>
      </c>
      <c r="D233">
        <v>1</v>
      </c>
    </row>
    <row r="234" spans="1:4" x14ac:dyDescent="0.25">
      <c r="A234">
        <v>233</v>
      </c>
      <c r="D234">
        <v>1</v>
      </c>
    </row>
    <row r="235" spans="1:4" x14ac:dyDescent="0.25">
      <c r="A235">
        <v>234</v>
      </c>
      <c r="D235">
        <v>1</v>
      </c>
    </row>
    <row r="236" spans="1:4" x14ac:dyDescent="0.25">
      <c r="A236">
        <v>235</v>
      </c>
      <c r="D236">
        <v>1</v>
      </c>
    </row>
    <row r="237" spans="1:4" x14ac:dyDescent="0.25">
      <c r="A237">
        <v>236</v>
      </c>
      <c r="D237">
        <v>1</v>
      </c>
    </row>
    <row r="238" spans="1:4" x14ac:dyDescent="0.25">
      <c r="A238">
        <v>237</v>
      </c>
      <c r="D238">
        <v>1</v>
      </c>
    </row>
    <row r="239" spans="1:4" x14ac:dyDescent="0.25">
      <c r="A239">
        <v>238</v>
      </c>
      <c r="D239">
        <v>1</v>
      </c>
    </row>
    <row r="240" spans="1:4" x14ac:dyDescent="0.25">
      <c r="A240">
        <v>239</v>
      </c>
      <c r="D240">
        <v>1</v>
      </c>
    </row>
    <row r="241" spans="1:4" x14ac:dyDescent="0.25">
      <c r="A241">
        <v>240</v>
      </c>
      <c r="D241">
        <v>1</v>
      </c>
    </row>
    <row r="242" spans="1:4" x14ac:dyDescent="0.25">
      <c r="A242">
        <v>241</v>
      </c>
      <c r="D242">
        <v>2</v>
      </c>
    </row>
    <row r="243" spans="1:4" x14ac:dyDescent="0.25">
      <c r="A243">
        <v>242</v>
      </c>
      <c r="D243">
        <v>2</v>
      </c>
    </row>
    <row r="244" spans="1:4" x14ac:dyDescent="0.25">
      <c r="A244">
        <v>243</v>
      </c>
      <c r="D244">
        <v>2</v>
      </c>
    </row>
    <row r="245" spans="1:4" x14ac:dyDescent="0.25">
      <c r="A245">
        <v>244</v>
      </c>
      <c r="D245">
        <v>2</v>
      </c>
    </row>
    <row r="246" spans="1:4" x14ac:dyDescent="0.25">
      <c r="A246">
        <v>245</v>
      </c>
      <c r="D246">
        <v>2</v>
      </c>
    </row>
    <row r="247" spans="1:4" x14ac:dyDescent="0.25">
      <c r="A247">
        <v>246</v>
      </c>
      <c r="D247">
        <v>2</v>
      </c>
    </row>
    <row r="248" spans="1:4" x14ac:dyDescent="0.25">
      <c r="A248">
        <v>247</v>
      </c>
      <c r="D248">
        <v>2</v>
      </c>
    </row>
    <row r="249" spans="1:4" x14ac:dyDescent="0.25">
      <c r="A249">
        <v>248</v>
      </c>
      <c r="D249">
        <v>2</v>
      </c>
    </row>
    <row r="250" spans="1:4" x14ac:dyDescent="0.25">
      <c r="A250">
        <v>249</v>
      </c>
      <c r="D250">
        <v>2</v>
      </c>
    </row>
    <row r="251" spans="1:4" x14ac:dyDescent="0.25">
      <c r="A251">
        <v>250</v>
      </c>
      <c r="D251">
        <v>2</v>
      </c>
    </row>
    <row r="252" spans="1:4" x14ac:dyDescent="0.25">
      <c r="A252">
        <v>251</v>
      </c>
      <c r="D252">
        <v>2</v>
      </c>
    </row>
    <row r="253" spans="1:4" x14ac:dyDescent="0.25">
      <c r="A253">
        <v>252</v>
      </c>
      <c r="D253">
        <v>2</v>
      </c>
    </row>
    <row r="254" spans="1:4" x14ac:dyDescent="0.25">
      <c r="A254">
        <v>253</v>
      </c>
      <c r="D254">
        <v>2</v>
      </c>
    </row>
    <row r="255" spans="1:4" x14ac:dyDescent="0.25">
      <c r="A255">
        <v>254</v>
      </c>
      <c r="D255">
        <v>2</v>
      </c>
    </row>
    <row r="256" spans="1:4" x14ac:dyDescent="0.25">
      <c r="A256">
        <v>255</v>
      </c>
      <c r="D256">
        <v>2</v>
      </c>
    </row>
    <row r="257" spans="1:4" x14ac:dyDescent="0.25">
      <c r="A257">
        <v>256</v>
      </c>
      <c r="D257">
        <v>2</v>
      </c>
    </row>
    <row r="258" spans="1:4" x14ac:dyDescent="0.25">
      <c r="A258">
        <v>257</v>
      </c>
      <c r="D258">
        <v>2</v>
      </c>
    </row>
    <row r="259" spans="1:4" x14ac:dyDescent="0.25">
      <c r="A259">
        <v>258</v>
      </c>
      <c r="D259">
        <v>2</v>
      </c>
    </row>
    <row r="260" spans="1:4" x14ac:dyDescent="0.25">
      <c r="A260">
        <v>259</v>
      </c>
      <c r="D260">
        <v>2</v>
      </c>
    </row>
    <row r="261" spans="1:4" x14ac:dyDescent="0.25">
      <c r="A261">
        <v>260</v>
      </c>
      <c r="D261">
        <v>2</v>
      </c>
    </row>
    <row r="262" spans="1:4" x14ac:dyDescent="0.25">
      <c r="A262">
        <v>261</v>
      </c>
      <c r="D262">
        <v>2</v>
      </c>
    </row>
    <row r="263" spans="1:4" x14ac:dyDescent="0.25">
      <c r="A263">
        <v>262</v>
      </c>
      <c r="D263">
        <v>2</v>
      </c>
    </row>
    <row r="264" spans="1:4" x14ac:dyDescent="0.25">
      <c r="A264">
        <v>263</v>
      </c>
      <c r="D264">
        <v>2</v>
      </c>
    </row>
    <row r="265" spans="1:4" x14ac:dyDescent="0.25">
      <c r="A265">
        <v>264</v>
      </c>
      <c r="D265">
        <v>2</v>
      </c>
    </row>
    <row r="266" spans="1:4" x14ac:dyDescent="0.25">
      <c r="A266">
        <v>265</v>
      </c>
      <c r="D266">
        <v>2</v>
      </c>
    </row>
    <row r="267" spans="1:4" x14ac:dyDescent="0.25">
      <c r="A267">
        <v>266</v>
      </c>
      <c r="D267">
        <v>2</v>
      </c>
    </row>
    <row r="268" spans="1:4" x14ac:dyDescent="0.25">
      <c r="A268">
        <v>267</v>
      </c>
      <c r="D268">
        <v>2</v>
      </c>
    </row>
    <row r="269" spans="1:4" x14ac:dyDescent="0.25">
      <c r="A269">
        <v>268</v>
      </c>
      <c r="D269">
        <v>2</v>
      </c>
    </row>
    <row r="270" spans="1:4" x14ac:dyDescent="0.25">
      <c r="A270">
        <v>269</v>
      </c>
      <c r="D270">
        <v>2</v>
      </c>
    </row>
    <row r="271" spans="1:4" x14ac:dyDescent="0.25">
      <c r="A271">
        <v>270</v>
      </c>
      <c r="D271">
        <v>2</v>
      </c>
    </row>
    <row r="272" spans="1:4" x14ac:dyDescent="0.25">
      <c r="A272">
        <v>271</v>
      </c>
      <c r="D272">
        <v>2</v>
      </c>
    </row>
    <row r="273" spans="1:4" x14ac:dyDescent="0.25">
      <c r="A273">
        <v>272</v>
      </c>
      <c r="D273">
        <v>2</v>
      </c>
    </row>
    <row r="274" spans="1:4" x14ac:dyDescent="0.25">
      <c r="A274">
        <v>273</v>
      </c>
      <c r="D274">
        <v>2</v>
      </c>
    </row>
    <row r="275" spans="1:4" x14ac:dyDescent="0.25">
      <c r="A275">
        <v>274</v>
      </c>
      <c r="D275">
        <v>2</v>
      </c>
    </row>
    <row r="276" spans="1:4" x14ac:dyDescent="0.25">
      <c r="A276">
        <v>275</v>
      </c>
      <c r="D276">
        <v>2</v>
      </c>
    </row>
    <row r="277" spans="1:4" x14ac:dyDescent="0.25">
      <c r="A277">
        <v>276</v>
      </c>
      <c r="D277">
        <v>2</v>
      </c>
    </row>
    <row r="278" spans="1:4" x14ac:dyDescent="0.25">
      <c r="A278">
        <v>277</v>
      </c>
      <c r="D278">
        <v>2</v>
      </c>
    </row>
    <row r="279" spans="1:4" x14ac:dyDescent="0.25">
      <c r="A279">
        <v>278</v>
      </c>
      <c r="D279">
        <v>2</v>
      </c>
    </row>
    <row r="280" spans="1:4" x14ac:dyDescent="0.25">
      <c r="A280">
        <v>279</v>
      </c>
      <c r="D280">
        <v>2</v>
      </c>
    </row>
    <row r="281" spans="1:4" x14ac:dyDescent="0.25">
      <c r="A281">
        <v>280</v>
      </c>
      <c r="D281">
        <v>2</v>
      </c>
    </row>
    <row r="282" spans="1:4" x14ac:dyDescent="0.25">
      <c r="A282">
        <v>281</v>
      </c>
      <c r="D282">
        <v>2</v>
      </c>
    </row>
    <row r="283" spans="1:4" x14ac:dyDescent="0.25">
      <c r="A283">
        <v>282</v>
      </c>
      <c r="D283">
        <v>2</v>
      </c>
    </row>
    <row r="284" spans="1:4" x14ac:dyDescent="0.25">
      <c r="A284">
        <v>283</v>
      </c>
      <c r="D284">
        <v>2</v>
      </c>
    </row>
    <row r="285" spans="1:4" x14ac:dyDescent="0.25">
      <c r="A285">
        <v>284</v>
      </c>
      <c r="D285">
        <v>2</v>
      </c>
    </row>
    <row r="286" spans="1:4" x14ac:dyDescent="0.25">
      <c r="A286">
        <v>285</v>
      </c>
      <c r="D286">
        <v>2</v>
      </c>
    </row>
    <row r="287" spans="1:4" x14ac:dyDescent="0.25">
      <c r="A287">
        <v>286</v>
      </c>
      <c r="D287">
        <v>2</v>
      </c>
    </row>
    <row r="288" spans="1:4" x14ac:dyDescent="0.25">
      <c r="A288">
        <v>287</v>
      </c>
      <c r="D288">
        <v>2</v>
      </c>
    </row>
    <row r="289" spans="1:4" x14ac:dyDescent="0.25">
      <c r="A289">
        <v>288</v>
      </c>
      <c r="D289">
        <v>2</v>
      </c>
    </row>
    <row r="290" spans="1:4" x14ac:dyDescent="0.25">
      <c r="A290">
        <v>289</v>
      </c>
      <c r="D290">
        <v>2</v>
      </c>
    </row>
    <row r="291" spans="1:4" x14ac:dyDescent="0.25">
      <c r="A291">
        <v>290</v>
      </c>
      <c r="D291">
        <v>2</v>
      </c>
    </row>
    <row r="292" spans="1:4" x14ac:dyDescent="0.25">
      <c r="A292">
        <v>291</v>
      </c>
      <c r="D292">
        <v>2</v>
      </c>
    </row>
    <row r="293" spans="1:4" x14ac:dyDescent="0.25">
      <c r="A293">
        <v>292</v>
      </c>
      <c r="D293">
        <v>2</v>
      </c>
    </row>
    <row r="294" spans="1:4" x14ac:dyDescent="0.25">
      <c r="A294">
        <v>293</v>
      </c>
      <c r="D294">
        <v>2</v>
      </c>
    </row>
    <row r="295" spans="1:4" x14ac:dyDescent="0.25">
      <c r="A295">
        <v>294</v>
      </c>
      <c r="D295">
        <v>2</v>
      </c>
    </row>
    <row r="296" spans="1:4" x14ac:dyDescent="0.25">
      <c r="A296">
        <v>295</v>
      </c>
      <c r="D296">
        <v>2</v>
      </c>
    </row>
    <row r="297" spans="1:4" x14ac:dyDescent="0.25">
      <c r="A297">
        <v>296</v>
      </c>
      <c r="D297">
        <v>2</v>
      </c>
    </row>
    <row r="298" spans="1:4" x14ac:dyDescent="0.25">
      <c r="A298">
        <v>297</v>
      </c>
      <c r="D298">
        <v>2</v>
      </c>
    </row>
    <row r="299" spans="1:4" x14ac:dyDescent="0.25">
      <c r="A299">
        <v>298</v>
      </c>
      <c r="D299">
        <v>2</v>
      </c>
    </row>
    <row r="300" spans="1:4" x14ac:dyDescent="0.25">
      <c r="A300">
        <v>299</v>
      </c>
      <c r="D300">
        <v>2</v>
      </c>
    </row>
    <row r="301" spans="1:4" x14ac:dyDescent="0.25">
      <c r="A301">
        <v>300</v>
      </c>
      <c r="D301">
        <v>2</v>
      </c>
    </row>
    <row r="302" spans="1:4" x14ac:dyDescent="0.25">
      <c r="A302">
        <v>301</v>
      </c>
      <c r="D302">
        <v>2</v>
      </c>
    </row>
    <row r="303" spans="1:4" x14ac:dyDescent="0.25">
      <c r="A303">
        <v>302</v>
      </c>
      <c r="D303">
        <v>2</v>
      </c>
    </row>
    <row r="304" spans="1:4" x14ac:dyDescent="0.25">
      <c r="A304">
        <v>303</v>
      </c>
      <c r="D304">
        <v>2</v>
      </c>
    </row>
    <row r="305" spans="1:4" x14ac:dyDescent="0.25">
      <c r="A305">
        <v>304</v>
      </c>
      <c r="D305">
        <v>2</v>
      </c>
    </row>
    <row r="306" spans="1:4" x14ac:dyDescent="0.25">
      <c r="A306">
        <v>305</v>
      </c>
      <c r="D306">
        <v>2</v>
      </c>
    </row>
    <row r="307" spans="1:4" x14ac:dyDescent="0.25">
      <c r="A307">
        <v>306</v>
      </c>
      <c r="D307">
        <v>2</v>
      </c>
    </row>
    <row r="308" spans="1:4" x14ac:dyDescent="0.25">
      <c r="A308">
        <v>307</v>
      </c>
      <c r="D308">
        <v>2</v>
      </c>
    </row>
    <row r="309" spans="1:4" x14ac:dyDescent="0.25">
      <c r="A309">
        <v>308</v>
      </c>
      <c r="D309">
        <v>2</v>
      </c>
    </row>
    <row r="310" spans="1:4" x14ac:dyDescent="0.25">
      <c r="A310">
        <v>309</v>
      </c>
      <c r="D310">
        <v>2</v>
      </c>
    </row>
    <row r="311" spans="1:4" x14ac:dyDescent="0.25">
      <c r="A311">
        <v>310</v>
      </c>
      <c r="D311">
        <v>2</v>
      </c>
    </row>
    <row r="312" spans="1:4" x14ac:dyDescent="0.25">
      <c r="A312">
        <v>311</v>
      </c>
      <c r="D312">
        <v>2</v>
      </c>
    </row>
    <row r="313" spans="1:4" x14ac:dyDescent="0.25">
      <c r="A313">
        <v>312</v>
      </c>
      <c r="D313">
        <v>2</v>
      </c>
    </row>
    <row r="314" spans="1:4" x14ac:dyDescent="0.25">
      <c r="A314">
        <v>313</v>
      </c>
      <c r="D314">
        <v>2</v>
      </c>
    </row>
    <row r="315" spans="1:4" x14ac:dyDescent="0.25">
      <c r="A315">
        <v>314</v>
      </c>
      <c r="D315">
        <v>2</v>
      </c>
    </row>
    <row r="316" spans="1:4" x14ac:dyDescent="0.25">
      <c r="A316">
        <v>315</v>
      </c>
      <c r="D316">
        <v>2</v>
      </c>
    </row>
    <row r="317" spans="1:4" x14ac:dyDescent="0.25">
      <c r="A317">
        <v>316</v>
      </c>
      <c r="D317">
        <v>2</v>
      </c>
    </row>
    <row r="318" spans="1:4" x14ac:dyDescent="0.25">
      <c r="A318">
        <v>317</v>
      </c>
      <c r="D318">
        <v>2</v>
      </c>
    </row>
    <row r="319" spans="1:4" x14ac:dyDescent="0.25">
      <c r="A319">
        <v>318</v>
      </c>
      <c r="D319">
        <v>2</v>
      </c>
    </row>
    <row r="320" spans="1:4" x14ac:dyDescent="0.25">
      <c r="A320">
        <v>319</v>
      </c>
      <c r="D320">
        <v>2</v>
      </c>
    </row>
    <row r="321" spans="1:4" x14ac:dyDescent="0.25">
      <c r="A321">
        <v>320</v>
      </c>
      <c r="D321">
        <v>2</v>
      </c>
    </row>
    <row r="322" spans="1:4" x14ac:dyDescent="0.25">
      <c r="A322">
        <v>321</v>
      </c>
      <c r="D322">
        <v>2</v>
      </c>
    </row>
    <row r="323" spans="1:4" x14ac:dyDescent="0.25">
      <c r="A323">
        <v>322</v>
      </c>
      <c r="D323">
        <v>2</v>
      </c>
    </row>
    <row r="324" spans="1:4" x14ac:dyDescent="0.25">
      <c r="A324">
        <v>323</v>
      </c>
      <c r="D324">
        <v>2</v>
      </c>
    </row>
    <row r="325" spans="1:4" x14ac:dyDescent="0.25">
      <c r="A325">
        <v>324</v>
      </c>
      <c r="D325">
        <v>2</v>
      </c>
    </row>
    <row r="326" spans="1:4" x14ac:dyDescent="0.25">
      <c r="A326">
        <v>325</v>
      </c>
      <c r="D326">
        <v>2</v>
      </c>
    </row>
    <row r="327" spans="1:4" x14ac:dyDescent="0.25">
      <c r="A327">
        <v>326</v>
      </c>
      <c r="D327">
        <v>2</v>
      </c>
    </row>
    <row r="328" spans="1:4" x14ac:dyDescent="0.25">
      <c r="A328">
        <v>327</v>
      </c>
      <c r="D328">
        <v>2</v>
      </c>
    </row>
    <row r="329" spans="1:4" x14ac:dyDescent="0.25">
      <c r="A329">
        <v>328</v>
      </c>
      <c r="D329">
        <v>2</v>
      </c>
    </row>
    <row r="330" spans="1:4" x14ac:dyDescent="0.25">
      <c r="A330">
        <v>329</v>
      </c>
      <c r="D330">
        <v>2</v>
      </c>
    </row>
    <row r="331" spans="1:4" x14ac:dyDescent="0.25">
      <c r="A331">
        <v>330</v>
      </c>
      <c r="D331">
        <v>2</v>
      </c>
    </row>
    <row r="332" spans="1:4" x14ac:dyDescent="0.25">
      <c r="A332">
        <v>331</v>
      </c>
      <c r="D332">
        <v>2</v>
      </c>
    </row>
    <row r="333" spans="1:4" x14ac:dyDescent="0.25">
      <c r="A333">
        <v>332</v>
      </c>
      <c r="D333">
        <v>2</v>
      </c>
    </row>
    <row r="334" spans="1:4" x14ac:dyDescent="0.25">
      <c r="A334">
        <v>333</v>
      </c>
      <c r="D334">
        <v>2</v>
      </c>
    </row>
    <row r="335" spans="1:4" x14ac:dyDescent="0.25">
      <c r="A335">
        <v>334</v>
      </c>
      <c r="D335">
        <v>2</v>
      </c>
    </row>
    <row r="336" spans="1:4" x14ac:dyDescent="0.25">
      <c r="A336">
        <v>335</v>
      </c>
      <c r="D336">
        <v>2</v>
      </c>
    </row>
    <row r="337" spans="1:4" x14ac:dyDescent="0.25">
      <c r="A337">
        <v>336</v>
      </c>
      <c r="D337">
        <v>2</v>
      </c>
    </row>
    <row r="338" spans="1:4" x14ac:dyDescent="0.25">
      <c r="A338">
        <v>337</v>
      </c>
      <c r="D338">
        <v>2</v>
      </c>
    </row>
    <row r="339" spans="1:4" x14ac:dyDescent="0.25">
      <c r="A339">
        <v>338</v>
      </c>
      <c r="D339">
        <v>2</v>
      </c>
    </row>
    <row r="340" spans="1:4" x14ac:dyDescent="0.25">
      <c r="A340">
        <v>339</v>
      </c>
      <c r="D340">
        <v>2</v>
      </c>
    </row>
    <row r="341" spans="1:4" x14ac:dyDescent="0.25">
      <c r="A341">
        <v>340</v>
      </c>
      <c r="D341">
        <v>2</v>
      </c>
    </row>
    <row r="342" spans="1:4" x14ac:dyDescent="0.25">
      <c r="A342">
        <v>341</v>
      </c>
      <c r="D342">
        <v>2</v>
      </c>
    </row>
    <row r="343" spans="1:4" x14ac:dyDescent="0.25">
      <c r="A343">
        <v>342</v>
      </c>
      <c r="D343">
        <v>2</v>
      </c>
    </row>
    <row r="344" spans="1:4" x14ac:dyDescent="0.25">
      <c r="A344">
        <v>343</v>
      </c>
      <c r="D344">
        <v>2</v>
      </c>
    </row>
    <row r="345" spans="1:4" x14ac:dyDescent="0.25">
      <c r="A345">
        <v>344</v>
      </c>
      <c r="D345">
        <v>2</v>
      </c>
    </row>
    <row r="346" spans="1:4" x14ac:dyDescent="0.25">
      <c r="A346">
        <v>345</v>
      </c>
      <c r="D346">
        <v>2</v>
      </c>
    </row>
    <row r="347" spans="1:4" x14ac:dyDescent="0.25">
      <c r="A347">
        <v>346</v>
      </c>
      <c r="D347">
        <v>2</v>
      </c>
    </row>
    <row r="348" spans="1:4" x14ac:dyDescent="0.25">
      <c r="A348">
        <v>347</v>
      </c>
      <c r="D348">
        <v>2</v>
      </c>
    </row>
    <row r="349" spans="1:4" x14ac:dyDescent="0.25">
      <c r="A349">
        <v>348</v>
      </c>
      <c r="D349">
        <v>2</v>
      </c>
    </row>
    <row r="350" spans="1:4" x14ac:dyDescent="0.25">
      <c r="A350">
        <v>349</v>
      </c>
      <c r="D350">
        <v>2</v>
      </c>
    </row>
    <row r="351" spans="1:4" x14ac:dyDescent="0.25">
      <c r="A351">
        <v>350</v>
      </c>
      <c r="D351">
        <v>2</v>
      </c>
    </row>
    <row r="352" spans="1:4" x14ac:dyDescent="0.25">
      <c r="A352">
        <v>351</v>
      </c>
      <c r="D352">
        <v>2</v>
      </c>
    </row>
    <row r="353" spans="1:4" x14ac:dyDescent="0.25">
      <c r="A353">
        <v>352</v>
      </c>
      <c r="D353">
        <v>2</v>
      </c>
    </row>
    <row r="354" spans="1:4" x14ac:dyDescent="0.25">
      <c r="A354">
        <v>353</v>
      </c>
      <c r="D354">
        <v>2</v>
      </c>
    </row>
    <row r="355" spans="1:4" x14ac:dyDescent="0.25">
      <c r="A355">
        <v>354</v>
      </c>
      <c r="D355">
        <v>2</v>
      </c>
    </row>
    <row r="356" spans="1:4" x14ac:dyDescent="0.25">
      <c r="A356">
        <v>355</v>
      </c>
      <c r="D356">
        <v>2</v>
      </c>
    </row>
    <row r="357" spans="1:4" x14ac:dyDescent="0.25">
      <c r="A357">
        <v>356</v>
      </c>
      <c r="D357">
        <v>2</v>
      </c>
    </row>
    <row r="358" spans="1:4" x14ac:dyDescent="0.25">
      <c r="A358">
        <v>357</v>
      </c>
      <c r="D358">
        <v>2</v>
      </c>
    </row>
    <row r="359" spans="1:4" x14ac:dyDescent="0.25">
      <c r="A359">
        <v>358</v>
      </c>
      <c r="D359">
        <v>2</v>
      </c>
    </row>
    <row r="360" spans="1:4" x14ac:dyDescent="0.25">
      <c r="A360">
        <v>359</v>
      </c>
      <c r="D360">
        <v>2</v>
      </c>
    </row>
    <row r="361" spans="1:4" x14ac:dyDescent="0.25">
      <c r="A361">
        <v>360</v>
      </c>
      <c r="D361">
        <v>2</v>
      </c>
    </row>
    <row r="362" spans="1:4" x14ac:dyDescent="0.25">
      <c r="A362">
        <v>361</v>
      </c>
      <c r="D362">
        <v>2</v>
      </c>
    </row>
    <row r="363" spans="1:4" x14ac:dyDescent="0.25">
      <c r="A363">
        <v>362</v>
      </c>
      <c r="D363">
        <v>2</v>
      </c>
    </row>
    <row r="364" spans="1:4" x14ac:dyDescent="0.25">
      <c r="A364">
        <v>363</v>
      </c>
      <c r="D364">
        <v>2</v>
      </c>
    </row>
    <row r="365" spans="1:4" x14ac:dyDescent="0.25">
      <c r="A365">
        <v>364</v>
      </c>
      <c r="D365">
        <v>2</v>
      </c>
    </row>
    <row r="366" spans="1:4" x14ac:dyDescent="0.25">
      <c r="A366">
        <v>365</v>
      </c>
      <c r="D366">
        <v>2</v>
      </c>
    </row>
    <row r="367" spans="1:4" x14ac:dyDescent="0.25">
      <c r="A367">
        <v>366</v>
      </c>
      <c r="D367">
        <v>2</v>
      </c>
    </row>
    <row r="368" spans="1:4" x14ac:dyDescent="0.25">
      <c r="A368">
        <v>367</v>
      </c>
      <c r="D368">
        <v>2</v>
      </c>
    </row>
    <row r="369" spans="1:4" x14ac:dyDescent="0.25">
      <c r="A369">
        <v>368</v>
      </c>
      <c r="D369">
        <v>2</v>
      </c>
    </row>
    <row r="370" spans="1:4" x14ac:dyDescent="0.25">
      <c r="A370">
        <v>369</v>
      </c>
      <c r="D370">
        <v>2</v>
      </c>
    </row>
    <row r="371" spans="1:4" x14ac:dyDescent="0.25">
      <c r="A371">
        <v>370</v>
      </c>
      <c r="D371">
        <v>2</v>
      </c>
    </row>
    <row r="372" spans="1:4" x14ac:dyDescent="0.25">
      <c r="A372">
        <v>371</v>
      </c>
      <c r="D372">
        <v>2</v>
      </c>
    </row>
    <row r="373" spans="1:4" x14ac:dyDescent="0.25">
      <c r="A373">
        <v>372</v>
      </c>
      <c r="D373">
        <v>2</v>
      </c>
    </row>
    <row r="374" spans="1:4" x14ac:dyDescent="0.25">
      <c r="A374">
        <v>373</v>
      </c>
      <c r="D374">
        <v>2</v>
      </c>
    </row>
    <row r="375" spans="1:4" x14ac:dyDescent="0.25">
      <c r="A375">
        <v>374</v>
      </c>
      <c r="D375">
        <v>2</v>
      </c>
    </row>
    <row r="376" spans="1:4" x14ac:dyDescent="0.25">
      <c r="A376">
        <v>375</v>
      </c>
      <c r="D376">
        <v>2</v>
      </c>
    </row>
    <row r="377" spans="1:4" x14ac:dyDescent="0.25">
      <c r="A377">
        <v>376</v>
      </c>
      <c r="D377">
        <v>2</v>
      </c>
    </row>
    <row r="378" spans="1:4" x14ac:dyDescent="0.25">
      <c r="A378">
        <v>377</v>
      </c>
      <c r="D378">
        <v>2</v>
      </c>
    </row>
    <row r="379" spans="1:4" x14ac:dyDescent="0.25">
      <c r="A379">
        <v>378</v>
      </c>
      <c r="D379">
        <v>2</v>
      </c>
    </row>
    <row r="380" spans="1:4" x14ac:dyDescent="0.25">
      <c r="A380">
        <v>379</v>
      </c>
      <c r="D380">
        <v>2</v>
      </c>
    </row>
    <row r="381" spans="1:4" x14ac:dyDescent="0.25">
      <c r="A381">
        <v>380</v>
      </c>
      <c r="D381">
        <v>2</v>
      </c>
    </row>
    <row r="382" spans="1:4" x14ac:dyDescent="0.25">
      <c r="A382">
        <v>381</v>
      </c>
      <c r="D382">
        <v>2</v>
      </c>
    </row>
    <row r="383" spans="1:4" x14ac:dyDescent="0.25">
      <c r="A383">
        <v>382</v>
      </c>
      <c r="D383">
        <v>2</v>
      </c>
    </row>
    <row r="384" spans="1:4" x14ac:dyDescent="0.25">
      <c r="A384">
        <v>383</v>
      </c>
      <c r="D384">
        <v>2</v>
      </c>
    </row>
    <row r="385" spans="1:4" x14ac:dyDescent="0.25">
      <c r="A385">
        <v>384</v>
      </c>
      <c r="D385">
        <v>2</v>
      </c>
    </row>
    <row r="386" spans="1:4" x14ac:dyDescent="0.25">
      <c r="A386">
        <v>385</v>
      </c>
      <c r="D386">
        <v>2</v>
      </c>
    </row>
    <row r="387" spans="1:4" x14ac:dyDescent="0.25">
      <c r="A387">
        <v>386</v>
      </c>
      <c r="D387">
        <v>2</v>
      </c>
    </row>
    <row r="388" spans="1:4" x14ac:dyDescent="0.25">
      <c r="A388">
        <v>387</v>
      </c>
      <c r="D388">
        <v>2</v>
      </c>
    </row>
    <row r="389" spans="1:4" x14ac:dyDescent="0.25">
      <c r="A389">
        <v>388</v>
      </c>
      <c r="D389">
        <v>2</v>
      </c>
    </row>
    <row r="390" spans="1:4" x14ac:dyDescent="0.25">
      <c r="A390">
        <v>389</v>
      </c>
      <c r="D390">
        <v>2</v>
      </c>
    </row>
    <row r="391" spans="1:4" x14ac:dyDescent="0.25">
      <c r="A391">
        <v>390</v>
      </c>
      <c r="D391">
        <v>2</v>
      </c>
    </row>
    <row r="392" spans="1:4" x14ac:dyDescent="0.25">
      <c r="A392">
        <v>391</v>
      </c>
      <c r="D392">
        <v>2</v>
      </c>
    </row>
    <row r="393" spans="1:4" x14ac:dyDescent="0.25">
      <c r="A393">
        <v>392</v>
      </c>
      <c r="D393">
        <v>2</v>
      </c>
    </row>
    <row r="394" spans="1:4" x14ac:dyDescent="0.25">
      <c r="A394">
        <v>393</v>
      </c>
      <c r="D394">
        <v>2</v>
      </c>
    </row>
    <row r="395" spans="1:4" x14ac:dyDescent="0.25">
      <c r="A395">
        <v>394</v>
      </c>
      <c r="D395">
        <v>2</v>
      </c>
    </row>
    <row r="396" spans="1:4" x14ac:dyDescent="0.25">
      <c r="A396">
        <v>395</v>
      </c>
      <c r="D396">
        <v>2</v>
      </c>
    </row>
    <row r="397" spans="1:4" x14ac:dyDescent="0.25">
      <c r="A397">
        <v>396</v>
      </c>
      <c r="D397">
        <v>2</v>
      </c>
    </row>
    <row r="398" spans="1:4" x14ac:dyDescent="0.25">
      <c r="A398">
        <v>397</v>
      </c>
      <c r="D398">
        <v>2</v>
      </c>
    </row>
    <row r="399" spans="1:4" x14ac:dyDescent="0.25">
      <c r="A399">
        <v>398</v>
      </c>
      <c r="D399">
        <v>2</v>
      </c>
    </row>
    <row r="400" spans="1:4" x14ac:dyDescent="0.25">
      <c r="A400">
        <v>399</v>
      </c>
      <c r="D400">
        <v>2</v>
      </c>
    </row>
    <row r="401" spans="1:4" x14ac:dyDescent="0.25">
      <c r="A401">
        <v>400</v>
      </c>
      <c r="D401">
        <v>2</v>
      </c>
    </row>
    <row r="402" spans="1:4" x14ac:dyDescent="0.25">
      <c r="A402">
        <v>401</v>
      </c>
      <c r="D402">
        <v>2</v>
      </c>
    </row>
    <row r="403" spans="1:4" x14ac:dyDescent="0.25">
      <c r="A403">
        <v>402</v>
      </c>
      <c r="D403">
        <v>2</v>
      </c>
    </row>
    <row r="404" spans="1:4" x14ac:dyDescent="0.25">
      <c r="A404">
        <v>403</v>
      </c>
      <c r="D404">
        <v>2</v>
      </c>
    </row>
    <row r="405" spans="1:4" x14ac:dyDescent="0.25">
      <c r="A405">
        <v>404</v>
      </c>
      <c r="D405">
        <v>2</v>
      </c>
    </row>
    <row r="406" spans="1:4" x14ac:dyDescent="0.25">
      <c r="A406">
        <v>405</v>
      </c>
      <c r="D406">
        <v>2</v>
      </c>
    </row>
    <row r="407" spans="1:4" x14ac:dyDescent="0.25">
      <c r="A407">
        <v>406</v>
      </c>
      <c r="D407">
        <v>2</v>
      </c>
    </row>
    <row r="408" spans="1:4" x14ac:dyDescent="0.25">
      <c r="A408">
        <v>407</v>
      </c>
      <c r="D408">
        <v>2</v>
      </c>
    </row>
    <row r="409" spans="1:4" x14ac:dyDescent="0.25">
      <c r="A409">
        <v>408</v>
      </c>
      <c r="D409">
        <v>2</v>
      </c>
    </row>
    <row r="410" spans="1:4" x14ac:dyDescent="0.25">
      <c r="A410">
        <v>409</v>
      </c>
      <c r="D410">
        <v>2</v>
      </c>
    </row>
    <row r="411" spans="1:4" x14ac:dyDescent="0.25">
      <c r="A411">
        <v>410</v>
      </c>
      <c r="D411">
        <v>2</v>
      </c>
    </row>
    <row r="412" spans="1:4" x14ac:dyDescent="0.25">
      <c r="A412">
        <v>411</v>
      </c>
      <c r="D412">
        <v>2</v>
      </c>
    </row>
    <row r="413" spans="1:4" x14ac:dyDescent="0.25">
      <c r="A413">
        <v>412</v>
      </c>
      <c r="D413">
        <v>2</v>
      </c>
    </row>
    <row r="414" spans="1:4" x14ac:dyDescent="0.25">
      <c r="A414">
        <v>413</v>
      </c>
      <c r="D414">
        <v>2</v>
      </c>
    </row>
    <row r="415" spans="1:4" x14ac:dyDescent="0.25">
      <c r="A415">
        <v>414</v>
      </c>
      <c r="D415">
        <v>2</v>
      </c>
    </row>
    <row r="416" spans="1:4" x14ac:dyDescent="0.25">
      <c r="A416">
        <v>415</v>
      </c>
      <c r="D416">
        <v>2</v>
      </c>
    </row>
    <row r="417" spans="1:4" x14ac:dyDescent="0.25">
      <c r="A417">
        <v>416</v>
      </c>
      <c r="D417">
        <v>2</v>
      </c>
    </row>
    <row r="418" spans="1:4" x14ac:dyDescent="0.25">
      <c r="A418">
        <v>417</v>
      </c>
      <c r="D418">
        <v>2</v>
      </c>
    </row>
    <row r="419" spans="1:4" x14ac:dyDescent="0.25">
      <c r="A419">
        <v>418</v>
      </c>
      <c r="D419">
        <v>2</v>
      </c>
    </row>
    <row r="420" spans="1:4" x14ac:dyDescent="0.25">
      <c r="A420">
        <v>419</v>
      </c>
      <c r="D420">
        <v>2</v>
      </c>
    </row>
    <row r="421" spans="1:4" x14ac:dyDescent="0.25">
      <c r="A421">
        <v>420</v>
      </c>
      <c r="D421">
        <v>2</v>
      </c>
    </row>
    <row r="422" spans="1:4" x14ac:dyDescent="0.25">
      <c r="A422">
        <v>421</v>
      </c>
      <c r="D422">
        <v>2</v>
      </c>
    </row>
    <row r="423" spans="1:4" x14ac:dyDescent="0.25">
      <c r="A423">
        <v>422</v>
      </c>
      <c r="D423">
        <v>2</v>
      </c>
    </row>
    <row r="424" spans="1:4" x14ac:dyDescent="0.25">
      <c r="A424">
        <v>423</v>
      </c>
      <c r="D424">
        <v>2</v>
      </c>
    </row>
    <row r="425" spans="1:4" x14ac:dyDescent="0.25">
      <c r="A425">
        <v>424</v>
      </c>
      <c r="D425">
        <v>2</v>
      </c>
    </row>
    <row r="426" spans="1:4" x14ac:dyDescent="0.25">
      <c r="A426">
        <v>425</v>
      </c>
      <c r="D426">
        <v>2</v>
      </c>
    </row>
    <row r="427" spans="1:4" x14ac:dyDescent="0.25">
      <c r="A427">
        <v>426</v>
      </c>
      <c r="D427">
        <v>2</v>
      </c>
    </row>
    <row r="428" spans="1:4" x14ac:dyDescent="0.25">
      <c r="A428">
        <v>427</v>
      </c>
      <c r="D428">
        <v>2</v>
      </c>
    </row>
    <row r="429" spans="1:4" x14ac:dyDescent="0.25">
      <c r="A429">
        <v>428</v>
      </c>
      <c r="D429">
        <v>2</v>
      </c>
    </row>
    <row r="430" spans="1:4" x14ac:dyDescent="0.25">
      <c r="A430">
        <v>429</v>
      </c>
      <c r="D430">
        <v>2</v>
      </c>
    </row>
    <row r="431" spans="1:4" x14ac:dyDescent="0.25">
      <c r="A431">
        <v>430</v>
      </c>
      <c r="D431">
        <v>2</v>
      </c>
    </row>
    <row r="432" spans="1:4" x14ac:dyDescent="0.25">
      <c r="A432">
        <v>431</v>
      </c>
      <c r="D432">
        <v>2</v>
      </c>
    </row>
    <row r="433" spans="1:4" x14ac:dyDescent="0.25">
      <c r="A433">
        <v>432</v>
      </c>
      <c r="D433">
        <v>2</v>
      </c>
    </row>
    <row r="434" spans="1:4" x14ac:dyDescent="0.25">
      <c r="A434">
        <v>433</v>
      </c>
      <c r="D434">
        <v>2</v>
      </c>
    </row>
    <row r="435" spans="1:4" x14ac:dyDescent="0.25">
      <c r="A435">
        <v>434</v>
      </c>
      <c r="D435">
        <v>2</v>
      </c>
    </row>
    <row r="436" spans="1:4" x14ac:dyDescent="0.25">
      <c r="A436">
        <v>435</v>
      </c>
      <c r="D436">
        <v>2</v>
      </c>
    </row>
    <row r="437" spans="1:4" x14ac:dyDescent="0.25">
      <c r="A437">
        <v>436</v>
      </c>
      <c r="D437">
        <v>2</v>
      </c>
    </row>
    <row r="438" spans="1:4" x14ac:dyDescent="0.25">
      <c r="A438">
        <v>437</v>
      </c>
      <c r="D438">
        <v>2</v>
      </c>
    </row>
    <row r="439" spans="1:4" x14ac:dyDescent="0.25">
      <c r="A439">
        <v>438</v>
      </c>
      <c r="D439">
        <v>2</v>
      </c>
    </row>
    <row r="440" spans="1:4" x14ac:dyDescent="0.25">
      <c r="A440">
        <v>439</v>
      </c>
      <c r="D440">
        <v>2</v>
      </c>
    </row>
    <row r="441" spans="1:4" x14ac:dyDescent="0.25">
      <c r="A441">
        <v>440</v>
      </c>
      <c r="D441">
        <v>2</v>
      </c>
    </row>
    <row r="442" spans="1:4" x14ac:dyDescent="0.25">
      <c r="A442">
        <v>441</v>
      </c>
      <c r="D442">
        <v>2</v>
      </c>
    </row>
    <row r="443" spans="1:4" x14ac:dyDescent="0.25">
      <c r="A443">
        <v>442</v>
      </c>
      <c r="D443">
        <v>2</v>
      </c>
    </row>
    <row r="444" spans="1:4" x14ac:dyDescent="0.25">
      <c r="A444">
        <v>443</v>
      </c>
      <c r="D444">
        <v>2</v>
      </c>
    </row>
    <row r="445" spans="1:4" x14ac:dyDescent="0.25">
      <c r="A445">
        <v>444</v>
      </c>
      <c r="D445">
        <v>2</v>
      </c>
    </row>
    <row r="446" spans="1:4" x14ac:dyDescent="0.25">
      <c r="A446">
        <v>445</v>
      </c>
      <c r="D446">
        <v>2</v>
      </c>
    </row>
    <row r="447" spans="1:4" x14ac:dyDescent="0.25">
      <c r="A447">
        <v>446</v>
      </c>
      <c r="D447">
        <v>2</v>
      </c>
    </row>
    <row r="448" spans="1:4" x14ac:dyDescent="0.25">
      <c r="A448">
        <v>447</v>
      </c>
      <c r="D448">
        <v>2</v>
      </c>
    </row>
    <row r="449" spans="1:4" x14ac:dyDescent="0.25">
      <c r="A449">
        <v>448</v>
      </c>
      <c r="D449">
        <v>2</v>
      </c>
    </row>
    <row r="450" spans="1:4" x14ac:dyDescent="0.25">
      <c r="A450">
        <v>449</v>
      </c>
      <c r="D450">
        <v>2</v>
      </c>
    </row>
    <row r="451" spans="1:4" x14ac:dyDescent="0.25">
      <c r="A451">
        <v>450</v>
      </c>
      <c r="D451">
        <v>2</v>
      </c>
    </row>
    <row r="452" spans="1:4" x14ac:dyDescent="0.25">
      <c r="A452">
        <v>451</v>
      </c>
      <c r="D452">
        <v>2</v>
      </c>
    </row>
    <row r="453" spans="1:4" x14ac:dyDescent="0.25">
      <c r="A453">
        <v>452</v>
      </c>
      <c r="D453">
        <v>2</v>
      </c>
    </row>
    <row r="454" spans="1:4" x14ac:dyDescent="0.25">
      <c r="A454">
        <v>453</v>
      </c>
      <c r="D454">
        <v>2</v>
      </c>
    </row>
    <row r="455" spans="1:4" x14ac:dyDescent="0.25">
      <c r="A455">
        <v>454</v>
      </c>
      <c r="D455">
        <v>2</v>
      </c>
    </row>
    <row r="456" spans="1:4" x14ac:dyDescent="0.25">
      <c r="A456">
        <v>455</v>
      </c>
      <c r="D456">
        <v>2</v>
      </c>
    </row>
    <row r="457" spans="1:4" x14ac:dyDescent="0.25">
      <c r="A457">
        <v>456</v>
      </c>
      <c r="D457">
        <v>2</v>
      </c>
    </row>
    <row r="458" spans="1:4" x14ac:dyDescent="0.25">
      <c r="A458">
        <v>457</v>
      </c>
      <c r="D458">
        <v>2</v>
      </c>
    </row>
    <row r="459" spans="1:4" x14ac:dyDescent="0.25">
      <c r="A459">
        <v>458</v>
      </c>
      <c r="D459">
        <v>2</v>
      </c>
    </row>
    <row r="460" spans="1:4" x14ac:dyDescent="0.25">
      <c r="A460">
        <v>459</v>
      </c>
      <c r="D460">
        <v>2</v>
      </c>
    </row>
    <row r="461" spans="1:4" x14ac:dyDescent="0.25">
      <c r="A461">
        <v>460</v>
      </c>
      <c r="D461">
        <v>2</v>
      </c>
    </row>
    <row r="462" spans="1:4" x14ac:dyDescent="0.25">
      <c r="A462">
        <v>461</v>
      </c>
      <c r="D462">
        <v>2</v>
      </c>
    </row>
    <row r="463" spans="1:4" x14ac:dyDescent="0.25">
      <c r="A463">
        <v>462</v>
      </c>
      <c r="D463">
        <v>2</v>
      </c>
    </row>
    <row r="464" spans="1:4" x14ac:dyDescent="0.25">
      <c r="A464">
        <v>463</v>
      </c>
      <c r="D464">
        <v>2</v>
      </c>
    </row>
    <row r="465" spans="1:4" x14ac:dyDescent="0.25">
      <c r="A465">
        <v>464</v>
      </c>
      <c r="D465">
        <v>2</v>
      </c>
    </row>
    <row r="466" spans="1:4" x14ac:dyDescent="0.25">
      <c r="A466">
        <v>465</v>
      </c>
      <c r="D466">
        <v>2</v>
      </c>
    </row>
    <row r="467" spans="1:4" x14ac:dyDescent="0.25">
      <c r="A467">
        <v>466</v>
      </c>
      <c r="D467">
        <v>2</v>
      </c>
    </row>
    <row r="468" spans="1:4" x14ac:dyDescent="0.25">
      <c r="A468">
        <v>467</v>
      </c>
      <c r="D468">
        <v>2</v>
      </c>
    </row>
    <row r="469" spans="1:4" x14ac:dyDescent="0.25">
      <c r="A469">
        <v>468</v>
      </c>
      <c r="D469">
        <v>2</v>
      </c>
    </row>
    <row r="470" spans="1:4" x14ac:dyDescent="0.25">
      <c r="A470">
        <v>469</v>
      </c>
      <c r="D470">
        <v>2</v>
      </c>
    </row>
    <row r="471" spans="1:4" x14ac:dyDescent="0.25">
      <c r="A471">
        <v>470</v>
      </c>
      <c r="D471">
        <v>2</v>
      </c>
    </row>
    <row r="472" spans="1:4" x14ac:dyDescent="0.25">
      <c r="A472">
        <v>471</v>
      </c>
      <c r="D472">
        <v>2</v>
      </c>
    </row>
    <row r="473" spans="1:4" x14ac:dyDescent="0.25">
      <c r="A473">
        <v>472</v>
      </c>
      <c r="D473">
        <v>2</v>
      </c>
    </row>
    <row r="474" spans="1:4" x14ac:dyDescent="0.25">
      <c r="A474">
        <v>473</v>
      </c>
      <c r="D474">
        <v>2</v>
      </c>
    </row>
    <row r="475" spans="1:4" x14ac:dyDescent="0.25">
      <c r="A475">
        <v>474</v>
      </c>
      <c r="D475">
        <v>2</v>
      </c>
    </row>
    <row r="476" spans="1:4" x14ac:dyDescent="0.25">
      <c r="A476">
        <v>475</v>
      </c>
      <c r="D476">
        <v>2</v>
      </c>
    </row>
    <row r="477" spans="1:4" x14ac:dyDescent="0.25">
      <c r="A477">
        <v>476</v>
      </c>
      <c r="D477">
        <v>2</v>
      </c>
    </row>
    <row r="478" spans="1:4" x14ac:dyDescent="0.25">
      <c r="A478">
        <v>477</v>
      </c>
      <c r="D478">
        <v>2</v>
      </c>
    </row>
    <row r="479" spans="1:4" x14ac:dyDescent="0.25">
      <c r="A479">
        <v>478</v>
      </c>
      <c r="D479">
        <v>2</v>
      </c>
    </row>
    <row r="480" spans="1:4" x14ac:dyDescent="0.25">
      <c r="A480">
        <v>479</v>
      </c>
      <c r="D480">
        <v>2</v>
      </c>
    </row>
    <row r="481" spans="1:4" x14ac:dyDescent="0.25">
      <c r="A481">
        <v>480</v>
      </c>
      <c r="D481">
        <v>2</v>
      </c>
    </row>
    <row r="482" spans="1:4" x14ac:dyDescent="0.25">
      <c r="A482">
        <v>481</v>
      </c>
      <c r="D482">
        <v>3</v>
      </c>
    </row>
    <row r="483" spans="1:4" x14ac:dyDescent="0.25">
      <c r="A483">
        <v>482</v>
      </c>
      <c r="D483">
        <v>3</v>
      </c>
    </row>
    <row r="484" spans="1:4" x14ac:dyDescent="0.25">
      <c r="A484">
        <v>483</v>
      </c>
      <c r="D484">
        <v>3</v>
      </c>
    </row>
    <row r="485" spans="1:4" x14ac:dyDescent="0.25">
      <c r="A485">
        <v>484</v>
      </c>
      <c r="D485">
        <v>3</v>
      </c>
    </row>
    <row r="486" spans="1:4" x14ac:dyDescent="0.25">
      <c r="A486">
        <v>485</v>
      </c>
      <c r="D486">
        <v>3</v>
      </c>
    </row>
    <row r="487" spans="1:4" x14ac:dyDescent="0.25">
      <c r="A487">
        <v>486</v>
      </c>
      <c r="D487">
        <v>3</v>
      </c>
    </row>
    <row r="488" spans="1:4" x14ac:dyDescent="0.25">
      <c r="A488">
        <v>487</v>
      </c>
      <c r="D488">
        <v>3</v>
      </c>
    </row>
    <row r="489" spans="1:4" x14ac:dyDescent="0.25">
      <c r="A489">
        <v>488</v>
      </c>
      <c r="D489">
        <v>3</v>
      </c>
    </row>
    <row r="490" spans="1:4" x14ac:dyDescent="0.25">
      <c r="A490">
        <v>489</v>
      </c>
      <c r="D490">
        <v>3</v>
      </c>
    </row>
    <row r="491" spans="1:4" x14ac:dyDescent="0.25">
      <c r="A491">
        <v>490</v>
      </c>
      <c r="D491">
        <v>3</v>
      </c>
    </row>
    <row r="492" spans="1:4" x14ac:dyDescent="0.25">
      <c r="A492">
        <v>491</v>
      </c>
      <c r="D492">
        <v>3</v>
      </c>
    </row>
    <row r="493" spans="1:4" x14ac:dyDescent="0.25">
      <c r="A493">
        <v>492</v>
      </c>
      <c r="D493">
        <v>3</v>
      </c>
    </row>
    <row r="494" spans="1:4" x14ac:dyDescent="0.25">
      <c r="A494">
        <v>493</v>
      </c>
      <c r="D494">
        <v>3</v>
      </c>
    </row>
    <row r="495" spans="1:4" x14ac:dyDescent="0.25">
      <c r="A495">
        <v>494</v>
      </c>
      <c r="D495">
        <v>3</v>
      </c>
    </row>
    <row r="496" spans="1:4" x14ac:dyDescent="0.25">
      <c r="A496">
        <v>495</v>
      </c>
      <c r="D496">
        <v>3</v>
      </c>
    </row>
    <row r="497" spans="1:4" x14ac:dyDescent="0.25">
      <c r="A497">
        <v>496</v>
      </c>
      <c r="D497">
        <v>3</v>
      </c>
    </row>
    <row r="498" spans="1:4" x14ac:dyDescent="0.25">
      <c r="A498">
        <v>497</v>
      </c>
      <c r="D498">
        <v>3</v>
      </c>
    </row>
    <row r="499" spans="1:4" x14ac:dyDescent="0.25">
      <c r="A499">
        <v>498</v>
      </c>
      <c r="D499">
        <v>3</v>
      </c>
    </row>
    <row r="500" spans="1:4" x14ac:dyDescent="0.25">
      <c r="A500">
        <v>499</v>
      </c>
      <c r="D500">
        <v>3</v>
      </c>
    </row>
    <row r="501" spans="1:4" x14ac:dyDescent="0.25">
      <c r="A501">
        <v>500</v>
      </c>
      <c r="D501">
        <v>3</v>
      </c>
    </row>
    <row r="502" spans="1:4" x14ac:dyDescent="0.25">
      <c r="A502">
        <v>501</v>
      </c>
      <c r="D502">
        <v>3</v>
      </c>
    </row>
    <row r="503" spans="1:4" x14ac:dyDescent="0.25">
      <c r="A503">
        <v>502</v>
      </c>
      <c r="D503">
        <v>3</v>
      </c>
    </row>
    <row r="504" spans="1:4" x14ac:dyDescent="0.25">
      <c r="A504">
        <v>503</v>
      </c>
      <c r="D504">
        <v>3</v>
      </c>
    </row>
    <row r="505" spans="1:4" x14ac:dyDescent="0.25">
      <c r="A505">
        <v>504</v>
      </c>
      <c r="D505">
        <v>3</v>
      </c>
    </row>
    <row r="506" spans="1:4" x14ac:dyDescent="0.25">
      <c r="A506">
        <v>505</v>
      </c>
      <c r="D506">
        <v>3</v>
      </c>
    </row>
    <row r="507" spans="1:4" x14ac:dyDescent="0.25">
      <c r="A507">
        <v>506</v>
      </c>
      <c r="D507">
        <v>3</v>
      </c>
    </row>
    <row r="508" spans="1:4" x14ac:dyDescent="0.25">
      <c r="A508">
        <v>507</v>
      </c>
      <c r="D508">
        <v>3</v>
      </c>
    </row>
    <row r="509" spans="1:4" x14ac:dyDescent="0.25">
      <c r="A509">
        <v>508</v>
      </c>
      <c r="D509">
        <v>3</v>
      </c>
    </row>
    <row r="510" spans="1:4" x14ac:dyDescent="0.25">
      <c r="A510">
        <v>509</v>
      </c>
      <c r="D510">
        <v>3</v>
      </c>
    </row>
    <row r="511" spans="1:4" x14ac:dyDescent="0.25">
      <c r="A511">
        <v>510</v>
      </c>
      <c r="D511">
        <v>3</v>
      </c>
    </row>
    <row r="512" spans="1:4" x14ac:dyDescent="0.25">
      <c r="A512">
        <v>511</v>
      </c>
      <c r="D512">
        <v>3</v>
      </c>
    </row>
    <row r="513" spans="1:4" x14ac:dyDescent="0.25">
      <c r="A513">
        <v>512</v>
      </c>
      <c r="D513">
        <v>3</v>
      </c>
    </row>
    <row r="514" spans="1:4" x14ac:dyDescent="0.25">
      <c r="A514">
        <v>513</v>
      </c>
      <c r="D514">
        <v>3</v>
      </c>
    </row>
    <row r="515" spans="1:4" x14ac:dyDescent="0.25">
      <c r="A515">
        <v>514</v>
      </c>
      <c r="D515">
        <v>3</v>
      </c>
    </row>
    <row r="516" spans="1:4" x14ac:dyDescent="0.25">
      <c r="A516">
        <v>515</v>
      </c>
      <c r="D516">
        <v>3</v>
      </c>
    </row>
    <row r="517" spans="1:4" x14ac:dyDescent="0.25">
      <c r="A517">
        <v>516</v>
      </c>
      <c r="D517">
        <v>3</v>
      </c>
    </row>
    <row r="518" spans="1:4" x14ac:dyDescent="0.25">
      <c r="A518">
        <v>517</v>
      </c>
      <c r="D518">
        <v>3</v>
      </c>
    </row>
    <row r="519" spans="1:4" x14ac:dyDescent="0.25">
      <c r="A519">
        <v>518</v>
      </c>
      <c r="D519">
        <v>3</v>
      </c>
    </row>
    <row r="520" spans="1:4" x14ac:dyDescent="0.25">
      <c r="A520">
        <v>519</v>
      </c>
      <c r="D520">
        <v>3</v>
      </c>
    </row>
    <row r="521" spans="1:4" x14ac:dyDescent="0.25">
      <c r="A521">
        <v>520</v>
      </c>
      <c r="D521">
        <v>3</v>
      </c>
    </row>
    <row r="522" spans="1:4" x14ac:dyDescent="0.25">
      <c r="A522">
        <v>521</v>
      </c>
      <c r="D522">
        <v>3</v>
      </c>
    </row>
    <row r="523" spans="1:4" x14ac:dyDescent="0.25">
      <c r="A523">
        <v>522</v>
      </c>
      <c r="D523">
        <v>3</v>
      </c>
    </row>
    <row r="524" spans="1:4" x14ac:dyDescent="0.25">
      <c r="A524">
        <v>523</v>
      </c>
      <c r="D524">
        <v>3</v>
      </c>
    </row>
    <row r="525" spans="1:4" x14ac:dyDescent="0.25">
      <c r="A525">
        <v>524</v>
      </c>
      <c r="D525">
        <v>3</v>
      </c>
    </row>
    <row r="526" spans="1:4" x14ac:dyDescent="0.25">
      <c r="A526">
        <v>525</v>
      </c>
      <c r="D526">
        <v>3</v>
      </c>
    </row>
    <row r="527" spans="1:4" x14ac:dyDescent="0.25">
      <c r="A527">
        <v>526</v>
      </c>
      <c r="D527">
        <v>3</v>
      </c>
    </row>
    <row r="528" spans="1:4" x14ac:dyDescent="0.25">
      <c r="A528">
        <v>527</v>
      </c>
      <c r="D528">
        <v>3</v>
      </c>
    </row>
    <row r="529" spans="1:4" x14ac:dyDescent="0.25">
      <c r="A529">
        <v>528</v>
      </c>
      <c r="D529">
        <v>3</v>
      </c>
    </row>
    <row r="530" spans="1:4" x14ac:dyDescent="0.25">
      <c r="A530">
        <v>529</v>
      </c>
      <c r="D530">
        <v>3</v>
      </c>
    </row>
    <row r="531" spans="1:4" x14ac:dyDescent="0.25">
      <c r="A531">
        <v>530</v>
      </c>
      <c r="D531">
        <v>3</v>
      </c>
    </row>
    <row r="532" spans="1:4" x14ac:dyDescent="0.25">
      <c r="A532">
        <v>531</v>
      </c>
      <c r="D532">
        <v>3</v>
      </c>
    </row>
    <row r="533" spans="1:4" x14ac:dyDescent="0.25">
      <c r="A533">
        <v>532</v>
      </c>
      <c r="D533">
        <v>3</v>
      </c>
    </row>
    <row r="534" spans="1:4" x14ac:dyDescent="0.25">
      <c r="A534">
        <v>533</v>
      </c>
      <c r="D534">
        <v>3</v>
      </c>
    </row>
    <row r="535" spans="1:4" x14ac:dyDescent="0.25">
      <c r="A535">
        <v>534</v>
      </c>
      <c r="D535">
        <v>3</v>
      </c>
    </row>
    <row r="536" spans="1:4" x14ac:dyDescent="0.25">
      <c r="A536">
        <v>535</v>
      </c>
      <c r="D536">
        <v>3</v>
      </c>
    </row>
    <row r="537" spans="1:4" x14ac:dyDescent="0.25">
      <c r="A537">
        <v>536</v>
      </c>
      <c r="D537">
        <v>3</v>
      </c>
    </row>
    <row r="538" spans="1:4" x14ac:dyDescent="0.25">
      <c r="A538">
        <v>537</v>
      </c>
      <c r="D538">
        <v>3</v>
      </c>
    </row>
    <row r="539" spans="1:4" x14ac:dyDescent="0.25">
      <c r="A539">
        <v>538</v>
      </c>
      <c r="D539">
        <v>3</v>
      </c>
    </row>
    <row r="540" spans="1:4" x14ac:dyDescent="0.25">
      <c r="A540">
        <v>539</v>
      </c>
      <c r="D540">
        <v>3</v>
      </c>
    </row>
    <row r="541" spans="1:4" x14ac:dyDescent="0.25">
      <c r="A541">
        <v>540</v>
      </c>
      <c r="D541">
        <v>3</v>
      </c>
    </row>
    <row r="542" spans="1:4" x14ac:dyDescent="0.25">
      <c r="A542">
        <v>541</v>
      </c>
      <c r="D542">
        <v>3</v>
      </c>
    </row>
    <row r="543" spans="1:4" x14ac:dyDescent="0.25">
      <c r="A543">
        <v>542</v>
      </c>
      <c r="D543">
        <v>3</v>
      </c>
    </row>
    <row r="544" spans="1:4" x14ac:dyDescent="0.25">
      <c r="A544">
        <v>543</v>
      </c>
      <c r="D544">
        <v>3</v>
      </c>
    </row>
    <row r="545" spans="1:4" x14ac:dyDescent="0.25">
      <c r="A545">
        <v>544</v>
      </c>
      <c r="D545">
        <v>3</v>
      </c>
    </row>
    <row r="546" spans="1:4" x14ac:dyDescent="0.25">
      <c r="A546">
        <v>545</v>
      </c>
      <c r="D546">
        <v>3</v>
      </c>
    </row>
    <row r="547" spans="1:4" x14ac:dyDescent="0.25">
      <c r="A547">
        <v>546</v>
      </c>
      <c r="D547">
        <v>3</v>
      </c>
    </row>
    <row r="548" spans="1:4" x14ac:dyDescent="0.25">
      <c r="A548">
        <v>547</v>
      </c>
      <c r="D548">
        <v>3</v>
      </c>
    </row>
    <row r="549" spans="1:4" x14ac:dyDescent="0.25">
      <c r="A549">
        <v>548</v>
      </c>
      <c r="D549">
        <v>3</v>
      </c>
    </row>
    <row r="550" spans="1:4" x14ac:dyDescent="0.25">
      <c r="A550">
        <v>549</v>
      </c>
      <c r="D550">
        <v>3</v>
      </c>
    </row>
    <row r="551" spans="1:4" x14ac:dyDescent="0.25">
      <c r="A551">
        <v>550</v>
      </c>
      <c r="D551">
        <v>3</v>
      </c>
    </row>
    <row r="552" spans="1:4" x14ac:dyDescent="0.25">
      <c r="A552">
        <v>551</v>
      </c>
      <c r="D552">
        <v>3</v>
      </c>
    </row>
    <row r="553" spans="1:4" x14ac:dyDescent="0.25">
      <c r="A553">
        <v>552</v>
      </c>
      <c r="D553">
        <v>3</v>
      </c>
    </row>
    <row r="554" spans="1:4" x14ac:dyDescent="0.25">
      <c r="A554">
        <v>553</v>
      </c>
      <c r="D554">
        <v>3</v>
      </c>
    </row>
    <row r="555" spans="1:4" x14ac:dyDescent="0.25">
      <c r="A555">
        <v>554</v>
      </c>
      <c r="D555">
        <v>3</v>
      </c>
    </row>
    <row r="556" spans="1:4" x14ac:dyDescent="0.25">
      <c r="A556">
        <v>555</v>
      </c>
      <c r="D556">
        <v>3</v>
      </c>
    </row>
    <row r="557" spans="1:4" x14ac:dyDescent="0.25">
      <c r="A557">
        <v>556</v>
      </c>
      <c r="D557">
        <v>3</v>
      </c>
    </row>
    <row r="558" spans="1:4" x14ac:dyDescent="0.25">
      <c r="A558">
        <v>557</v>
      </c>
      <c r="D558">
        <v>3</v>
      </c>
    </row>
    <row r="559" spans="1:4" x14ac:dyDescent="0.25">
      <c r="A559">
        <v>558</v>
      </c>
      <c r="D559">
        <v>3</v>
      </c>
    </row>
    <row r="560" spans="1:4" x14ac:dyDescent="0.25">
      <c r="A560">
        <v>559</v>
      </c>
      <c r="D560">
        <v>3</v>
      </c>
    </row>
    <row r="561" spans="1:4" x14ac:dyDescent="0.25">
      <c r="A561">
        <v>560</v>
      </c>
      <c r="D561">
        <v>3</v>
      </c>
    </row>
    <row r="562" spans="1:4" x14ac:dyDescent="0.25">
      <c r="A562">
        <v>561</v>
      </c>
      <c r="D562">
        <v>3</v>
      </c>
    </row>
    <row r="563" spans="1:4" x14ac:dyDescent="0.25">
      <c r="A563">
        <v>562</v>
      </c>
      <c r="D563">
        <v>3</v>
      </c>
    </row>
    <row r="564" spans="1:4" x14ac:dyDescent="0.25">
      <c r="A564">
        <v>563</v>
      </c>
      <c r="D564">
        <v>3</v>
      </c>
    </row>
    <row r="565" spans="1:4" x14ac:dyDescent="0.25">
      <c r="A565">
        <v>564</v>
      </c>
      <c r="D565">
        <v>3</v>
      </c>
    </row>
    <row r="566" spans="1:4" x14ac:dyDescent="0.25">
      <c r="A566">
        <v>565</v>
      </c>
      <c r="D566">
        <v>3</v>
      </c>
    </row>
    <row r="567" spans="1:4" x14ac:dyDescent="0.25">
      <c r="A567">
        <v>566</v>
      </c>
      <c r="D567">
        <v>3</v>
      </c>
    </row>
    <row r="568" spans="1:4" x14ac:dyDescent="0.25">
      <c r="A568">
        <v>567</v>
      </c>
      <c r="D568">
        <v>3</v>
      </c>
    </row>
    <row r="569" spans="1:4" x14ac:dyDescent="0.25">
      <c r="A569">
        <v>568</v>
      </c>
      <c r="D569">
        <v>3</v>
      </c>
    </row>
    <row r="570" spans="1:4" x14ac:dyDescent="0.25">
      <c r="A570">
        <v>569</v>
      </c>
      <c r="D570">
        <v>3</v>
      </c>
    </row>
    <row r="571" spans="1:4" x14ac:dyDescent="0.25">
      <c r="A571">
        <v>570</v>
      </c>
      <c r="D571">
        <v>3</v>
      </c>
    </row>
    <row r="572" spans="1:4" x14ac:dyDescent="0.25">
      <c r="A572">
        <v>571</v>
      </c>
      <c r="D572">
        <v>3</v>
      </c>
    </row>
    <row r="573" spans="1:4" x14ac:dyDescent="0.25">
      <c r="A573">
        <v>572</v>
      </c>
      <c r="D573">
        <v>3</v>
      </c>
    </row>
    <row r="574" spans="1:4" x14ac:dyDescent="0.25">
      <c r="A574">
        <v>573</v>
      </c>
      <c r="D574">
        <v>3</v>
      </c>
    </row>
    <row r="575" spans="1:4" x14ac:dyDescent="0.25">
      <c r="A575">
        <v>574</v>
      </c>
      <c r="D575">
        <v>3</v>
      </c>
    </row>
    <row r="576" spans="1:4" x14ac:dyDescent="0.25">
      <c r="A576">
        <v>575</v>
      </c>
      <c r="D576">
        <v>3</v>
      </c>
    </row>
    <row r="577" spans="1:4" x14ac:dyDescent="0.25">
      <c r="A577">
        <v>576</v>
      </c>
      <c r="D577">
        <v>3</v>
      </c>
    </row>
    <row r="578" spans="1:4" x14ac:dyDescent="0.25">
      <c r="A578">
        <v>577</v>
      </c>
      <c r="D578">
        <v>3</v>
      </c>
    </row>
    <row r="579" spans="1:4" x14ac:dyDescent="0.25">
      <c r="A579">
        <v>578</v>
      </c>
      <c r="D579">
        <v>3</v>
      </c>
    </row>
    <row r="580" spans="1:4" x14ac:dyDescent="0.25">
      <c r="A580">
        <v>579</v>
      </c>
      <c r="D580">
        <v>3</v>
      </c>
    </row>
    <row r="581" spans="1:4" x14ac:dyDescent="0.25">
      <c r="A581">
        <v>580</v>
      </c>
      <c r="D581">
        <v>3</v>
      </c>
    </row>
    <row r="582" spans="1:4" x14ac:dyDescent="0.25">
      <c r="A582">
        <v>581</v>
      </c>
      <c r="D582">
        <v>3</v>
      </c>
    </row>
    <row r="583" spans="1:4" x14ac:dyDescent="0.25">
      <c r="A583">
        <v>582</v>
      </c>
      <c r="D583">
        <v>3</v>
      </c>
    </row>
    <row r="584" spans="1:4" x14ac:dyDescent="0.25">
      <c r="A584">
        <v>583</v>
      </c>
      <c r="D584">
        <v>3</v>
      </c>
    </row>
    <row r="585" spans="1:4" x14ac:dyDescent="0.25">
      <c r="A585">
        <v>584</v>
      </c>
      <c r="D585">
        <v>3</v>
      </c>
    </row>
    <row r="586" spans="1:4" x14ac:dyDescent="0.25">
      <c r="A586">
        <v>585</v>
      </c>
      <c r="D586">
        <v>3</v>
      </c>
    </row>
    <row r="587" spans="1:4" x14ac:dyDescent="0.25">
      <c r="A587">
        <v>586</v>
      </c>
      <c r="D587">
        <v>3</v>
      </c>
    </row>
    <row r="588" spans="1:4" x14ac:dyDescent="0.25">
      <c r="A588">
        <v>587</v>
      </c>
      <c r="D588">
        <v>3</v>
      </c>
    </row>
    <row r="589" spans="1:4" x14ac:dyDescent="0.25">
      <c r="A589">
        <v>588</v>
      </c>
      <c r="D589">
        <v>3</v>
      </c>
    </row>
    <row r="590" spans="1:4" x14ac:dyDescent="0.25">
      <c r="A590">
        <v>589</v>
      </c>
      <c r="D590">
        <v>3</v>
      </c>
    </row>
    <row r="591" spans="1:4" x14ac:dyDescent="0.25">
      <c r="A591">
        <v>590</v>
      </c>
      <c r="D591">
        <v>3</v>
      </c>
    </row>
    <row r="592" spans="1:4" x14ac:dyDescent="0.25">
      <c r="A592">
        <v>591</v>
      </c>
      <c r="D592">
        <v>3</v>
      </c>
    </row>
    <row r="593" spans="1:4" x14ac:dyDescent="0.25">
      <c r="A593">
        <v>592</v>
      </c>
      <c r="D593">
        <v>3</v>
      </c>
    </row>
    <row r="594" spans="1:4" x14ac:dyDescent="0.25">
      <c r="A594">
        <v>593</v>
      </c>
      <c r="D594">
        <v>3</v>
      </c>
    </row>
    <row r="595" spans="1:4" x14ac:dyDescent="0.25">
      <c r="A595">
        <v>594</v>
      </c>
      <c r="D595">
        <v>3</v>
      </c>
    </row>
    <row r="596" spans="1:4" x14ac:dyDescent="0.25">
      <c r="A596">
        <v>595</v>
      </c>
      <c r="D596">
        <v>3</v>
      </c>
    </row>
    <row r="597" spans="1:4" x14ac:dyDescent="0.25">
      <c r="A597">
        <v>596</v>
      </c>
      <c r="D597">
        <v>3</v>
      </c>
    </row>
    <row r="598" spans="1:4" x14ac:dyDescent="0.25">
      <c r="A598">
        <v>597</v>
      </c>
      <c r="D598">
        <v>3</v>
      </c>
    </row>
    <row r="599" spans="1:4" x14ac:dyDescent="0.25">
      <c r="A599">
        <v>598</v>
      </c>
      <c r="D599">
        <v>3</v>
      </c>
    </row>
    <row r="600" spans="1:4" x14ac:dyDescent="0.25">
      <c r="A600">
        <v>599</v>
      </c>
      <c r="D600">
        <v>3</v>
      </c>
    </row>
    <row r="601" spans="1:4" x14ac:dyDescent="0.25">
      <c r="A601">
        <v>600</v>
      </c>
      <c r="D601">
        <v>3</v>
      </c>
    </row>
    <row r="602" spans="1:4" x14ac:dyDescent="0.25">
      <c r="A602">
        <v>601</v>
      </c>
      <c r="D602">
        <v>3</v>
      </c>
    </row>
    <row r="603" spans="1:4" x14ac:dyDescent="0.25">
      <c r="A603">
        <v>602</v>
      </c>
      <c r="D603">
        <v>3</v>
      </c>
    </row>
    <row r="604" spans="1:4" x14ac:dyDescent="0.25">
      <c r="A604">
        <v>603</v>
      </c>
      <c r="D604">
        <v>3</v>
      </c>
    </row>
    <row r="605" spans="1:4" x14ac:dyDescent="0.25">
      <c r="A605">
        <v>604</v>
      </c>
      <c r="D605">
        <v>3</v>
      </c>
    </row>
    <row r="606" spans="1:4" x14ac:dyDescent="0.25">
      <c r="A606">
        <v>605</v>
      </c>
      <c r="D606">
        <v>3</v>
      </c>
    </row>
    <row r="607" spans="1:4" x14ac:dyDescent="0.25">
      <c r="A607">
        <v>606</v>
      </c>
      <c r="D607">
        <v>3</v>
      </c>
    </row>
    <row r="608" spans="1:4" x14ac:dyDescent="0.25">
      <c r="A608">
        <v>607</v>
      </c>
      <c r="D608">
        <v>3</v>
      </c>
    </row>
    <row r="609" spans="1:4" x14ac:dyDescent="0.25">
      <c r="A609">
        <v>608</v>
      </c>
      <c r="D609">
        <v>3</v>
      </c>
    </row>
    <row r="610" spans="1:4" x14ac:dyDescent="0.25">
      <c r="A610">
        <v>609</v>
      </c>
      <c r="D610">
        <v>3</v>
      </c>
    </row>
    <row r="611" spans="1:4" x14ac:dyDescent="0.25">
      <c r="A611">
        <v>610</v>
      </c>
      <c r="D611">
        <v>3</v>
      </c>
    </row>
    <row r="612" spans="1:4" x14ac:dyDescent="0.25">
      <c r="A612">
        <v>611</v>
      </c>
      <c r="D612">
        <v>3</v>
      </c>
    </row>
    <row r="613" spans="1:4" x14ac:dyDescent="0.25">
      <c r="A613">
        <v>612</v>
      </c>
      <c r="D613">
        <v>3</v>
      </c>
    </row>
    <row r="614" spans="1:4" x14ac:dyDescent="0.25">
      <c r="A614">
        <v>613</v>
      </c>
      <c r="D614">
        <v>3</v>
      </c>
    </row>
    <row r="615" spans="1:4" x14ac:dyDescent="0.25">
      <c r="A615">
        <v>614</v>
      </c>
      <c r="D615">
        <v>3</v>
      </c>
    </row>
    <row r="616" spans="1:4" x14ac:dyDescent="0.25">
      <c r="A616">
        <v>615</v>
      </c>
      <c r="D616">
        <v>3</v>
      </c>
    </row>
    <row r="617" spans="1:4" x14ac:dyDescent="0.25">
      <c r="A617">
        <v>616</v>
      </c>
      <c r="D617">
        <v>3</v>
      </c>
    </row>
    <row r="618" spans="1:4" x14ac:dyDescent="0.25">
      <c r="A618">
        <v>617</v>
      </c>
      <c r="D618">
        <v>3</v>
      </c>
    </row>
    <row r="619" spans="1:4" x14ac:dyDescent="0.25">
      <c r="A619">
        <v>618</v>
      </c>
      <c r="D619">
        <v>3</v>
      </c>
    </row>
    <row r="620" spans="1:4" x14ac:dyDescent="0.25">
      <c r="A620">
        <v>619</v>
      </c>
      <c r="D620">
        <v>3</v>
      </c>
    </row>
    <row r="621" spans="1:4" x14ac:dyDescent="0.25">
      <c r="A621">
        <v>620</v>
      </c>
      <c r="D621">
        <v>3</v>
      </c>
    </row>
    <row r="622" spans="1:4" x14ac:dyDescent="0.25">
      <c r="A622">
        <v>621</v>
      </c>
      <c r="D622">
        <v>3</v>
      </c>
    </row>
    <row r="623" spans="1:4" x14ac:dyDescent="0.25">
      <c r="A623">
        <v>622</v>
      </c>
      <c r="D623">
        <v>3</v>
      </c>
    </row>
    <row r="624" spans="1:4" x14ac:dyDescent="0.25">
      <c r="A624">
        <v>623</v>
      </c>
      <c r="D624">
        <v>3</v>
      </c>
    </row>
    <row r="625" spans="1:4" x14ac:dyDescent="0.25">
      <c r="A625">
        <v>624</v>
      </c>
      <c r="D625">
        <v>3</v>
      </c>
    </row>
    <row r="626" spans="1:4" x14ac:dyDescent="0.25">
      <c r="A626">
        <v>625</v>
      </c>
      <c r="D626">
        <v>3</v>
      </c>
    </row>
    <row r="627" spans="1:4" x14ac:dyDescent="0.25">
      <c r="A627">
        <v>626</v>
      </c>
      <c r="D627">
        <v>3</v>
      </c>
    </row>
    <row r="628" spans="1:4" x14ac:dyDescent="0.25">
      <c r="A628">
        <v>627</v>
      </c>
      <c r="D628">
        <v>3</v>
      </c>
    </row>
    <row r="629" spans="1:4" x14ac:dyDescent="0.25">
      <c r="A629">
        <v>628</v>
      </c>
      <c r="D629">
        <v>3</v>
      </c>
    </row>
    <row r="630" spans="1:4" x14ac:dyDescent="0.25">
      <c r="A630">
        <v>629</v>
      </c>
      <c r="D630">
        <v>3</v>
      </c>
    </row>
    <row r="631" spans="1:4" x14ac:dyDescent="0.25">
      <c r="A631">
        <v>630</v>
      </c>
      <c r="D631">
        <v>3</v>
      </c>
    </row>
    <row r="632" spans="1:4" x14ac:dyDescent="0.25">
      <c r="A632">
        <v>631</v>
      </c>
      <c r="D632">
        <v>3</v>
      </c>
    </row>
    <row r="633" spans="1:4" x14ac:dyDescent="0.25">
      <c r="A633">
        <v>632</v>
      </c>
      <c r="D633">
        <v>3</v>
      </c>
    </row>
    <row r="634" spans="1:4" x14ac:dyDescent="0.25">
      <c r="A634">
        <v>633</v>
      </c>
      <c r="D634">
        <v>3</v>
      </c>
    </row>
    <row r="635" spans="1:4" x14ac:dyDescent="0.25">
      <c r="A635">
        <v>634</v>
      </c>
      <c r="D635">
        <v>3</v>
      </c>
    </row>
    <row r="636" spans="1:4" x14ac:dyDescent="0.25">
      <c r="A636">
        <v>635</v>
      </c>
      <c r="D636">
        <v>3</v>
      </c>
    </row>
    <row r="637" spans="1:4" x14ac:dyDescent="0.25">
      <c r="A637">
        <v>636</v>
      </c>
      <c r="D637">
        <v>3</v>
      </c>
    </row>
    <row r="638" spans="1:4" x14ac:dyDescent="0.25">
      <c r="A638">
        <v>637</v>
      </c>
      <c r="D638">
        <v>3</v>
      </c>
    </row>
    <row r="639" spans="1:4" x14ac:dyDescent="0.25">
      <c r="A639">
        <v>638</v>
      </c>
      <c r="D639">
        <v>3</v>
      </c>
    </row>
    <row r="640" spans="1:4" x14ac:dyDescent="0.25">
      <c r="A640">
        <v>639</v>
      </c>
      <c r="D640">
        <v>3</v>
      </c>
    </row>
    <row r="641" spans="1:4" x14ac:dyDescent="0.25">
      <c r="A641">
        <v>640</v>
      </c>
      <c r="D641">
        <v>3</v>
      </c>
    </row>
    <row r="642" spans="1:4" x14ac:dyDescent="0.25">
      <c r="A642">
        <v>641</v>
      </c>
      <c r="D642">
        <v>3</v>
      </c>
    </row>
    <row r="643" spans="1:4" x14ac:dyDescent="0.25">
      <c r="A643">
        <v>642</v>
      </c>
      <c r="D643">
        <v>3</v>
      </c>
    </row>
    <row r="644" spans="1:4" x14ac:dyDescent="0.25">
      <c r="A644">
        <v>643</v>
      </c>
      <c r="D644">
        <v>3</v>
      </c>
    </row>
    <row r="645" spans="1:4" x14ac:dyDescent="0.25">
      <c r="A645">
        <v>644</v>
      </c>
      <c r="D645">
        <v>3</v>
      </c>
    </row>
    <row r="646" spans="1:4" x14ac:dyDescent="0.25">
      <c r="A646">
        <v>645</v>
      </c>
      <c r="D646">
        <v>3</v>
      </c>
    </row>
    <row r="647" spans="1:4" x14ac:dyDescent="0.25">
      <c r="A647">
        <v>646</v>
      </c>
      <c r="D647">
        <v>3</v>
      </c>
    </row>
    <row r="648" spans="1:4" x14ac:dyDescent="0.25">
      <c r="A648">
        <v>647</v>
      </c>
      <c r="D648">
        <v>3</v>
      </c>
    </row>
    <row r="649" spans="1:4" x14ac:dyDescent="0.25">
      <c r="A649">
        <v>648</v>
      </c>
      <c r="D649">
        <v>3</v>
      </c>
    </row>
    <row r="650" spans="1:4" x14ac:dyDescent="0.25">
      <c r="A650">
        <v>649</v>
      </c>
      <c r="D650">
        <v>3</v>
      </c>
    </row>
    <row r="651" spans="1:4" x14ac:dyDescent="0.25">
      <c r="A651">
        <v>650</v>
      </c>
      <c r="D651">
        <v>3</v>
      </c>
    </row>
    <row r="652" spans="1:4" x14ac:dyDescent="0.25">
      <c r="A652">
        <v>651</v>
      </c>
      <c r="D652">
        <v>3</v>
      </c>
    </row>
    <row r="653" spans="1:4" x14ac:dyDescent="0.25">
      <c r="A653">
        <v>652</v>
      </c>
      <c r="D653">
        <v>3</v>
      </c>
    </row>
    <row r="654" spans="1:4" x14ac:dyDescent="0.25">
      <c r="A654">
        <v>653</v>
      </c>
      <c r="D654">
        <v>3</v>
      </c>
    </row>
    <row r="655" spans="1:4" x14ac:dyDescent="0.25">
      <c r="A655">
        <v>654</v>
      </c>
      <c r="D655">
        <v>3</v>
      </c>
    </row>
    <row r="656" spans="1:4" x14ac:dyDescent="0.25">
      <c r="A656">
        <v>655</v>
      </c>
      <c r="D656">
        <v>3</v>
      </c>
    </row>
    <row r="657" spans="1:4" x14ac:dyDescent="0.25">
      <c r="A657">
        <v>656</v>
      </c>
      <c r="D657">
        <v>3</v>
      </c>
    </row>
    <row r="658" spans="1:4" x14ac:dyDescent="0.25">
      <c r="A658">
        <v>657</v>
      </c>
      <c r="D658">
        <v>3</v>
      </c>
    </row>
    <row r="659" spans="1:4" x14ac:dyDescent="0.25">
      <c r="A659">
        <v>658</v>
      </c>
      <c r="D659">
        <v>3</v>
      </c>
    </row>
    <row r="660" spans="1:4" x14ac:dyDescent="0.25">
      <c r="A660">
        <v>659</v>
      </c>
      <c r="D660">
        <v>3</v>
      </c>
    </row>
    <row r="661" spans="1:4" x14ac:dyDescent="0.25">
      <c r="A661">
        <v>660</v>
      </c>
      <c r="D661">
        <v>3</v>
      </c>
    </row>
    <row r="662" spans="1:4" x14ac:dyDescent="0.25">
      <c r="A662">
        <v>661</v>
      </c>
      <c r="D662">
        <v>3</v>
      </c>
    </row>
    <row r="663" spans="1:4" x14ac:dyDescent="0.25">
      <c r="A663">
        <v>662</v>
      </c>
      <c r="D663">
        <v>3</v>
      </c>
    </row>
    <row r="664" spans="1:4" x14ac:dyDescent="0.25">
      <c r="A664">
        <v>663</v>
      </c>
      <c r="D664">
        <v>3</v>
      </c>
    </row>
    <row r="665" spans="1:4" x14ac:dyDescent="0.25">
      <c r="A665">
        <v>664</v>
      </c>
      <c r="D665">
        <v>3</v>
      </c>
    </row>
    <row r="666" spans="1:4" x14ac:dyDescent="0.25">
      <c r="A666">
        <v>665</v>
      </c>
      <c r="D666">
        <v>3</v>
      </c>
    </row>
    <row r="667" spans="1:4" x14ac:dyDescent="0.25">
      <c r="A667">
        <v>666</v>
      </c>
      <c r="D667">
        <v>3</v>
      </c>
    </row>
    <row r="668" spans="1:4" x14ac:dyDescent="0.25">
      <c r="A668">
        <v>667</v>
      </c>
      <c r="D668">
        <v>3</v>
      </c>
    </row>
    <row r="669" spans="1:4" x14ac:dyDescent="0.25">
      <c r="A669">
        <v>668</v>
      </c>
      <c r="D669">
        <v>3</v>
      </c>
    </row>
    <row r="670" spans="1:4" x14ac:dyDescent="0.25">
      <c r="A670">
        <v>669</v>
      </c>
      <c r="D670">
        <v>3</v>
      </c>
    </row>
    <row r="671" spans="1:4" x14ac:dyDescent="0.25">
      <c r="A671">
        <v>670</v>
      </c>
      <c r="D671">
        <v>3</v>
      </c>
    </row>
    <row r="672" spans="1:4" x14ac:dyDescent="0.25">
      <c r="A672">
        <v>671</v>
      </c>
      <c r="D672">
        <v>3</v>
      </c>
    </row>
    <row r="673" spans="1:4" x14ac:dyDescent="0.25">
      <c r="A673">
        <v>672</v>
      </c>
      <c r="D673">
        <v>3</v>
      </c>
    </row>
    <row r="674" spans="1:4" x14ac:dyDescent="0.25">
      <c r="A674">
        <v>673</v>
      </c>
      <c r="D674">
        <v>3</v>
      </c>
    </row>
    <row r="675" spans="1:4" x14ac:dyDescent="0.25">
      <c r="A675">
        <v>674</v>
      </c>
      <c r="D675">
        <v>3</v>
      </c>
    </row>
    <row r="676" spans="1:4" x14ac:dyDescent="0.25">
      <c r="A676">
        <v>675</v>
      </c>
      <c r="D676">
        <v>3</v>
      </c>
    </row>
    <row r="677" spans="1:4" x14ac:dyDescent="0.25">
      <c r="A677">
        <v>676</v>
      </c>
      <c r="D677">
        <v>3</v>
      </c>
    </row>
    <row r="678" spans="1:4" x14ac:dyDescent="0.25">
      <c r="A678">
        <v>677</v>
      </c>
      <c r="D678">
        <v>3</v>
      </c>
    </row>
    <row r="679" spans="1:4" x14ac:dyDescent="0.25">
      <c r="A679">
        <v>678</v>
      </c>
      <c r="D679">
        <v>3</v>
      </c>
    </row>
    <row r="680" spans="1:4" x14ac:dyDescent="0.25">
      <c r="A680">
        <v>679</v>
      </c>
      <c r="D680">
        <v>3</v>
      </c>
    </row>
    <row r="681" spans="1:4" x14ac:dyDescent="0.25">
      <c r="A681">
        <v>680</v>
      </c>
      <c r="D681">
        <v>3</v>
      </c>
    </row>
    <row r="682" spans="1:4" x14ac:dyDescent="0.25">
      <c r="A682">
        <v>681</v>
      </c>
      <c r="D682">
        <v>3</v>
      </c>
    </row>
    <row r="683" spans="1:4" x14ac:dyDescent="0.25">
      <c r="A683">
        <v>682</v>
      </c>
      <c r="D683">
        <v>3</v>
      </c>
    </row>
    <row r="684" spans="1:4" x14ac:dyDescent="0.25">
      <c r="A684">
        <v>683</v>
      </c>
      <c r="D684">
        <v>3</v>
      </c>
    </row>
    <row r="685" spans="1:4" x14ac:dyDescent="0.25">
      <c r="A685">
        <v>684</v>
      </c>
      <c r="D685">
        <v>3</v>
      </c>
    </row>
    <row r="686" spans="1:4" x14ac:dyDescent="0.25">
      <c r="A686">
        <v>685</v>
      </c>
      <c r="D686">
        <v>3</v>
      </c>
    </row>
    <row r="687" spans="1:4" x14ac:dyDescent="0.25">
      <c r="A687">
        <v>686</v>
      </c>
      <c r="D687">
        <v>3</v>
      </c>
    </row>
    <row r="688" spans="1:4" x14ac:dyDescent="0.25">
      <c r="A688">
        <v>687</v>
      </c>
      <c r="D688">
        <v>3</v>
      </c>
    </row>
    <row r="689" spans="1:4" x14ac:dyDescent="0.25">
      <c r="A689">
        <v>688</v>
      </c>
      <c r="D689">
        <v>3</v>
      </c>
    </row>
    <row r="690" spans="1:4" x14ac:dyDescent="0.25">
      <c r="A690">
        <v>689</v>
      </c>
      <c r="D690">
        <v>3</v>
      </c>
    </row>
    <row r="691" spans="1:4" x14ac:dyDescent="0.25">
      <c r="A691">
        <v>690</v>
      </c>
      <c r="D691">
        <v>3</v>
      </c>
    </row>
    <row r="692" spans="1:4" x14ac:dyDescent="0.25">
      <c r="A692">
        <v>691</v>
      </c>
      <c r="D692">
        <v>3</v>
      </c>
    </row>
    <row r="693" spans="1:4" x14ac:dyDescent="0.25">
      <c r="A693">
        <v>692</v>
      </c>
      <c r="D693">
        <v>3</v>
      </c>
    </row>
    <row r="694" spans="1:4" x14ac:dyDescent="0.25">
      <c r="A694">
        <v>693</v>
      </c>
      <c r="D694">
        <v>3</v>
      </c>
    </row>
    <row r="695" spans="1:4" x14ac:dyDescent="0.25">
      <c r="A695">
        <v>694</v>
      </c>
      <c r="D695">
        <v>3</v>
      </c>
    </row>
    <row r="696" spans="1:4" x14ac:dyDescent="0.25">
      <c r="A696">
        <v>695</v>
      </c>
      <c r="D696">
        <v>3</v>
      </c>
    </row>
    <row r="697" spans="1:4" x14ac:dyDescent="0.25">
      <c r="A697">
        <v>696</v>
      </c>
      <c r="D697">
        <v>3</v>
      </c>
    </row>
    <row r="698" spans="1:4" x14ac:dyDescent="0.25">
      <c r="A698">
        <v>697</v>
      </c>
      <c r="D698">
        <v>3</v>
      </c>
    </row>
    <row r="699" spans="1:4" x14ac:dyDescent="0.25">
      <c r="A699">
        <v>698</v>
      </c>
      <c r="D699">
        <v>3</v>
      </c>
    </row>
    <row r="700" spans="1:4" x14ac:dyDescent="0.25">
      <c r="A700">
        <v>699</v>
      </c>
      <c r="D700">
        <v>3</v>
      </c>
    </row>
    <row r="701" spans="1:4" x14ac:dyDescent="0.25">
      <c r="A701">
        <v>700</v>
      </c>
      <c r="D701">
        <v>3</v>
      </c>
    </row>
    <row r="702" spans="1:4" x14ac:dyDescent="0.25">
      <c r="A702">
        <v>701</v>
      </c>
      <c r="D702">
        <v>3</v>
      </c>
    </row>
    <row r="703" spans="1:4" x14ac:dyDescent="0.25">
      <c r="A703">
        <v>702</v>
      </c>
      <c r="D703">
        <v>3</v>
      </c>
    </row>
    <row r="704" spans="1:4" x14ac:dyDescent="0.25">
      <c r="A704">
        <v>703</v>
      </c>
      <c r="D704">
        <v>3</v>
      </c>
    </row>
    <row r="705" spans="1:4" x14ac:dyDescent="0.25">
      <c r="A705">
        <v>704</v>
      </c>
      <c r="D705">
        <v>3</v>
      </c>
    </row>
    <row r="706" spans="1:4" x14ac:dyDescent="0.25">
      <c r="A706">
        <v>705</v>
      </c>
      <c r="D706">
        <v>3</v>
      </c>
    </row>
    <row r="707" spans="1:4" x14ac:dyDescent="0.25">
      <c r="A707">
        <v>706</v>
      </c>
      <c r="D707">
        <v>3</v>
      </c>
    </row>
    <row r="708" spans="1:4" x14ac:dyDescent="0.25">
      <c r="A708">
        <v>707</v>
      </c>
      <c r="D708">
        <v>3</v>
      </c>
    </row>
    <row r="709" spans="1:4" x14ac:dyDescent="0.25">
      <c r="A709">
        <v>708</v>
      </c>
      <c r="D709">
        <v>3</v>
      </c>
    </row>
    <row r="710" spans="1:4" x14ac:dyDescent="0.25">
      <c r="A710">
        <v>709</v>
      </c>
      <c r="D710">
        <v>3</v>
      </c>
    </row>
    <row r="711" spans="1:4" x14ac:dyDescent="0.25">
      <c r="A711">
        <v>710</v>
      </c>
      <c r="D711">
        <v>3</v>
      </c>
    </row>
    <row r="712" spans="1:4" x14ac:dyDescent="0.25">
      <c r="A712">
        <v>711</v>
      </c>
      <c r="D712">
        <v>3</v>
      </c>
    </row>
    <row r="713" spans="1:4" x14ac:dyDescent="0.25">
      <c r="A713">
        <v>712</v>
      </c>
      <c r="D713">
        <v>3</v>
      </c>
    </row>
    <row r="714" spans="1:4" x14ac:dyDescent="0.25">
      <c r="A714">
        <v>713</v>
      </c>
      <c r="D714">
        <v>3</v>
      </c>
    </row>
    <row r="715" spans="1:4" x14ac:dyDescent="0.25">
      <c r="A715">
        <v>714</v>
      </c>
      <c r="D715">
        <v>3</v>
      </c>
    </row>
    <row r="716" spans="1:4" x14ac:dyDescent="0.25">
      <c r="A716">
        <v>715</v>
      </c>
      <c r="D716">
        <v>3</v>
      </c>
    </row>
    <row r="717" spans="1:4" x14ac:dyDescent="0.25">
      <c r="A717">
        <v>716</v>
      </c>
      <c r="D717">
        <v>3</v>
      </c>
    </row>
    <row r="718" spans="1:4" x14ac:dyDescent="0.25">
      <c r="A718">
        <v>717</v>
      </c>
      <c r="D718">
        <v>3</v>
      </c>
    </row>
    <row r="719" spans="1:4" x14ac:dyDescent="0.25">
      <c r="A719">
        <v>718</v>
      </c>
      <c r="D719">
        <v>3</v>
      </c>
    </row>
    <row r="720" spans="1:4" x14ac:dyDescent="0.25">
      <c r="A720">
        <v>719</v>
      </c>
      <c r="D720">
        <v>3</v>
      </c>
    </row>
    <row r="721" spans="1:4" x14ac:dyDescent="0.25">
      <c r="A721">
        <v>720</v>
      </c>
      <c r="D721">
        <v>3</v>
      </c>
    </row>
    <row r="722" spans="1:4" x14ac:dyDescent="0.25">
      <c r="A722">
        <v>721</v>
      </c>
      <c r="D722">
        <v>4</v>
      </c>
    </row>
    <row r="723" spans="1:4" x14ac:dyDescent="0.25">
      <c r="A723">
        <v>722</v>
      </c>
      <c r="D723">
        <v>4</v>
      </c>
    </row>
    <row r="724" spans="1:4" x14ac:dyDescent="0.25">
      <c r="A724">
        <v>723</v>
      </c>
      <c r="D724">
        <v>4</v>
      </c>
    </row>
    <row r="725" spans="1:4" x14ac:dyDescent="0.25">
      <c r="A725">
        <v>724</v>
      </c>
      <c r="D725">
        <v>4</v>
      </c>
    </row>
    <row r="726" spans="1:4" x14ac:dyDescent="0.25">
      <c r="A726">
        <v>725</v>
      </c>
      <c r="D726">
        <v>4</v>
      </c>
    </row>
    <row r="727" spans="1:4" x14ac:dyDescent="0.25">
      <c r="A727">
        <v>726</v>
      </c>
      <c r="D727">
        <v>4</v>
      </c>
    </row>
    <row r="728" spans="1:4" x14ac:dyDescent="0.25">
      <c r="A728">
        <v>727</v>
      </c>
      <c r="D728">
        <v>4</v>
      </c>
    </row>
    <row r="729" spans="1:4" x14ac:dyDescent="0.25">
      <c r="A729">
        <v>728</v>
      </c>
      <c r="D729">
        <v>4</v>
      </c>
    </row>
    <row r="730" spans="1:4" x14ac:dyDescent="0.25">
      <c r="A730">
        <v>729</v>
      </c>
      <c r="D730">
        <v>4</v>
      </c>
    </row>
    <row r="731" spans="1:4" x14ac:dyDescent="0.25">
      <c r="A731">
        <v>730</v>
      </c>
      <c r="D731">
        <v>4</v>
      </c>
    </row>
    <row r="732" spans="1:4" x14ac:dyDescent="0.25">
      <c r="A732">
        <v>731</v>
      </c>
      <c r="D732">
        <v>4</v>
      </c>
    </row>
    <row r="733" spans="1:4" x14ac:dyDescent="0.25">
      <c r="A733">
        <v>732</v>
      </c>
      <c r="D733">
        <v>4</v>
      </c>
    </row>
    <row r="734" spans="1:4" x14ac:dyDescent="0.25">
      <c r="A734">
        <v>733</v>
      </c>
      <c r="D734">
        <v>4</v>
      </c>
    </row>
    <row r="735" spans="1:4" x14ac:dyDescent="0.25">
      <c r="A735">
        <v>734</v>
      </c>
      <c r="D735">
        <v>4</v>
      </c>
    </row>
    <row r="736" spans="1:4" x14ac:dyDescent="0.25">
      <c r="A736">
        <v>735</v>
      </c>
      <c r="D736">
        <v>4</v>
      </c>
    </row>
    <row r="737" spans="1:4" x14ac:dyDescent="0.25">
      <c r="A737">
        <v>736</v>
      </c>
      <c r="D737">
        <v>4</v>
      </c>
    </row>
    <row r="738" spans="1:4" x14ac:dyDescent="0.25">
      <c r="A738">
        <v>737</v>
      </c>
      <c r="D738">
        <v>4</v>
      </c>
    </row>
    <row r="739" spans="1:4" x14ac:dyDescent="0.25">
      <c r="A739">
        <v>738</v>
      </c>
      <c r="D739">
        <v>4</v>
      </c>
    </row>
    <row r="740" spans="1:4" x14ac:dyDescent="0.25">
      <c r="A740">
        <v>739</v>
      </c>
      <c r="D740">
        <v>4</v>
      </c>
    </row>
    <row r="741" spans="1:4" x14ac:dyDescent="0.25">
      <c r="A741">
        <v>740</v>
      </c>
      <c r="D741">
        <v>4</v>
      </c>
    </row>
    <row r="742" spans="1:4" x14ac:dyDescent="0.25">
      <c r="A742">
        <v>741</v>
      </c>
      <c r="D742">
        <v>4</v>
      </c>
    </row>
    <row r="743" spans="1:4" x14ac:dyDescent="0.25">
      <c r="A743">
        <v>742</v>
      </c>
      <c r="D743">
        <v>4</v>
      </c>
    </row>
    <row r="744" spans="1:4" x14ac:dyDescent="0.25">
      <c r="A744">
        <v>743</v>
      </c>
      <c r="D744">
        <v>4</v>
      </c>
    </row>
    <row r="745" spans="1:4" x14ac:dyDescent="0.25">
      <c r="A745">
        <v>744</v>
      </c>
      <c r="D745">
        <v>4</v>
      </c>
    </row>
    <row r="746" spans="1:4" x14ac:dyDescent="0.25">
      <c r="A746">
        <v>745</v>
      </c>
      <c r="D746">
        <v>4</v>
      </c>
    </row>
    <row r="747" spans="1:4" x14ac:dyDescent="0.25">
      <c r="A747">
        <v>746</v>
      </c>
      <c r="D747">
        <v>4</v>
      </c>
    </row>
    <row r="748" spans="1:4" x14ac:dyDescent="0.25">
      <c r="A748">
        <v>747</v>
      </c>
      <c r="D748">
        <v>4</v>
      </c>
    </row>
    <row r="749" spans="1:4" x14ac:dyDescent="0.25">
      <c r="A749">
        <v>748</v>
      </c>
      <c r="D749">
        <v>4</v>
      </c>
    </row>
    <row r="750" spans="1:4" x14ac:dyDescent="0.25">
      <c r="A750">
        <v>749</v>
      </c>
      <c r="D750">
        <v>4</v>
      </c>
    </row>
    <row r="751" spans="1:4" x14ac:dyDescent="0.25">
      <c r="A751">
        <v>750</v>
      </c>
      <c r="D751">
        <v>4</v>
      </c>
    </row>
    <row r="752" spans="1:4" x14ac:dyDescent="0.25">
      <c r="A752">
        <v>751</v>
      </c>
      <c r="D752">
        <v>4</v>
      </c>
    </row>
    <row r="753" spans="1:4" x14ac:dyDescent="0.25">
      <c r="A753">
        <v>752</v>
      </c>
      <c r="D753">
        <v>4</v>
      </c>
    </row>
    <row r="754" spans="1:4" x14ac:dyDescent="0.25">
      <c r="A754">
        <v>753</v>
      </c>
      <c r="D754">
        <v>4</v>
      </c>
    </row>
    <row r="755" spans="1:4" x14ac:dyDescent="0.25">
      <c r="A755">
        <v>754</v>
      </c>
      <c r="D755">
        <v>4</v>
      </c>
    </row>
    <row r="756" spans="1:4" x14ac:dyDescent="0.25">
      <c r="A756">
        <v>755</v>
      </c>
      <c r="D756">
        <v>4</v>
      </c>
    </row>
    <row r="757" spans="1:4" x14ac:dyDescent="0.25">
      <c r="A757">
        <v>756</v>
      </c>
      <c r="D757">
        <v>4</v>
      </c>
    </row>
    <row r="758" spans="1:4" x14ac:dyDescent="0.25">
      <c r="A758">
        <v>757</v>
      </c>
      <c r="D758">
        <v>4</v>
      </c>
    </row>
    <row r="759" spans="1:4" x14ac:dyDescent="0.25">
      <c r="A759">
        <v>758</v>
      </c>
      <c r="D759">
        <v>4</v>
      </c>
    </row>
    <row r="760" spans="1:4" x14ac:dyDescent="0.25">
      <c r="A760">
        <v>759</v>
      </c>
      <c r="D760">
        <v>4</v>
      </c>
    </row>
    <row r="761" spans="1:4" x14ac:dyDescent="0.25">
      <c r="A761">
        <v>760</v>
      </c>
      <c r="D761">
        <v>4</v>
      </c>
    </row>
    <row r="762" spans="1:4" x14ac:dyDescent="0.25">
      <c r="A762">
        <v>761</v>
      </c>
      <c r="D762">
        <v>4</v>
      </c>
    </row>
    <row r="763" spans="1:4" x14ac:dyDescent="0.25">
      <c r="A763">
        <v>762</v>
      </c>
      <c r="D763">
        <v>4</v>
      </c>
    </row>
    <row r="764" spans="1:4" x14ac:dyDescent="0.25">
      <c r="A764">
        <v>763</v>
      </c>
      <c r="D764">
        <v>4</v>
      </c>
    </row>
    <row r="765" spans="1:4" x14ac:dyDescent="0.25">
      <c r="A765">
        <v>764</v>
      </c>
      <c r="D765">
        <v>4</v>
      </c>
    </row>
    <row r="766" spans="1:4" x14ac:dyDescent="0.25">
      <c r="A766">
        <v>765</v>
      </c>
      <c r="D766">
        <v>4</v>
      </c>
    </row>
    <row r="767" spans="1:4" x14ac:dyDescent="0.25">
      <c r="A767">
        <v>766</v>
      </c>
      <c r="D767">
        <v>4</v>
      </c>
    </row>
    <row r="768" spans="1:4" x14ac:dyDescent="0.25">
      <c r="A768">
        <v>767</v>
      </c>
      <c r="D768">
        <v>4</v>
      </c>
    </row>
    <row r="769" spans="1:4" x14ac:dyDescent="0.25">
      <c r="A769">
        <v>768</v>
      </c>
      <c r="D769">
        <v>4</v>
      </c>
    </row>
    <row r="770" spans="1:4" x14ac:dyDescent="0.25">
      <c r="A770">
        <v>769</v>
      </c>
      <c r="D770">
        <v>4</v>
      </c>
    </row>
    <row r="771" spans="1:4" x14ac:dyDescent="0.25">
      <c r="A771">
        <v>770</v>
      </c>
      <c r="D771">
        <v>4</v>
      </c>
    </row>
    <row r="772" spans="1:4" x14ac:dyDescent="0.25">
      <c r="A772">
        <v>771</v>
      </c>
      <c r="D772">
        <v>4</v>
      </c>
    </row>
    <row r="773" spans="1:4" x14ac:dyDescent="0.25">
      <c r="A773">
        <v>772</v>
      </c>
      <c r="D773">
        <v>4</v>
      </c>
    </row>
    <row r="774" spans="1:4" x14ac:dyDescent="0.25">
      <c r="A774">
        <v>773</v>
      </c>
      <c r="D774">
        <v>4</v>
      </c>
    </row>
    <row r="775" spans="1:4" x14ac:dyDescent="0.25">
      <c r="A775">
        <v>774</v>
      </c>
      <c r="D775">
        <v>4</v>
      </c>
    </row>
    <row r="776" spans="1:4" x14ac:dyDescent="0.25">
      <c r="A776">
        <v>775</v>
      </c>
      <c r="D776">
        <v>4</v>
      </c>
    </row>
    <row r="777" spans="1:4" x14ac:dyDescent="0.25">
      <c r="A777">
        <v>776</v>
      </c>
      <c r="D777">
        <v>4</v>
      </c>
    </row>
    <row r="778" spans="1:4" x14ac:dyDescent="0.25">
      <c r="A778">
        <v>777</v>
      </c>
      <c r="D778">
        <v>4</v>
      </c>
    </row>
    <row r="779" spans="1:4" x14ac:dyDescent="0.25">
      <c r="A779">
        <v>778</v>
      </c>
      <c r="D779">
        <v>4</v>
      </c>
    </row>
    <row r="780" spans="1:4" x14ac:dyDescent="0.25">
      <c r="A780">
        <v>779</v>
      </c>
      <c r="D780">
        <v>4</v>
      </c>
    </row>
    <row r="781" spans="1:4" x14ac:dyDescent="0.25">
      <c r="A781">
        <v>780</v>
      </c>
      <c r="D781">
        <v>4</v>
      </c>
    </row>
    <row r="782" spans="1:4" x14ac:dyDescent="0.25">
      <c r="A782">
        <v>781</v>
      </c>
      <c r="D782">
        <v>4</v>
      </c>
    </row>
    <row r="783" spans="1:4" x14ac:dyDescent="0.25">
      <c r="A783">
        <v>782</v>
      </c>
      <c r="D783">
        <v>4</v>
      </c>
    </row>
    <row r="784" spans="1:4" x14ac:dyDescent="0.25">
      <c r="A784">
        <v>783</v>
      </c>
      <c r="D784">
        <v>4</v>
      </c>
    </row>
    <row r="785" spans="1:4" x14ac:dyDescent="0.25">
      <c r="A785">
        <v>784</v>
      </c>
      <c r="D785">
        <v>4</v>
      </c>
    </row>
    <row r="786" spans="1:4" x14ac:dyDescent="0.25">
      <c r="A786">
        <v>785</v>
      </c>
      <c r="D786">
        <v>4</v>
      </c>
    </row>
    <row r="787" spans="1:4" x14ac:dyDescent="0.25">
      <c r="A787">
        <v>786</v>
      </c>
      <c r="D787">
        <v>4</v>
      </c>
    </row>
    <row r="788" spans="1:4" x14ac:dyDescent="0.25">
      <c r="A788">
        <v>787</v>
      </c>
      <c r="D788">
        <v>4</v>
      </c>
    </row>
    <row r="789" spans="1:4" x14ac:dyDescent="0.25">
      <c r="A789">
        <v>788</v>
      </c>
      <c r="D789">
        <v>4</v>
      </c>
    </row>
    <row r="790" spans="1:4" x14ac:dyDescent="0.25">
      <c r="A790">
        <v>789</v>
      </c>
      <c r="D790">
        <v>4</v>
      </c>
    </row>
    <row r="791" spans="1:4" x14ac:dyDescent="0.25">
      <c r="A791">
        <v>790</v>
      </c>
      <c r="D791">
        <v>4</v>
      </c>
    </row>
    <row r="792" spans="1:4" x14ac:dyDescent="0.25">
      <c r="A792">
        <v>791</v>
      </c>
      <c r="D792">
        <v>4</v>
      </c>
    </row>
    <row r="793" spans="1:4" x14ac:dyDescent="0.25">
      <c r="A793">
        <v>792</v>
      </c>
      <c r="D793">
        <v>4</v>
      </c>
    </row>
    <row r="794" spans="1:4" x14ac:dyDescent="0.25">
      <c r="A794">
        <v>793</v>
      </c>
      <c r="D794">
        <v>4</v>
      </c>
    </row>
    <row r="795" spans="1:4" x14ac:dyDescent="0.25">
      <c r="A795">
        <v>794</v>
      </c>
      <c r="D795">
        <v>4</v>
      </c>
    </row>
    <row r="796" spans="1:4" x14ac:dyDescent="0.25">
      <c r="A796">
        <v>795</v>
      </c>
      <c r="D796">
        <v>4</v>
      </c>
    </row>
    <row r="797" spans="1:4" x14ac:dyDescent="0.25">
      <c r="A797">
        <v>796</v>
      </c>
      <c r="D797">
        <v>4</v>
      </c>
    </row>
    <row r="798" spans="1:4" x14ac:dyDescent="0.25">
      <c r="A798">
        <v>797</v>
      </c>
      <c r="D798">
        <v>4</v>
      </c>
    </row>
    <row r="799" spans="1:4" x14ac:dyDescent="0.25">
      <c r="A799">
        <v>798</v>
      </c>
      <c r="D799">
        <v>4</v>
      </c>
    </row>
    <row r="800" spans="1:4" x14ac:dyDescent="0.25">
      <c r="A800">
        <v>799</v>
      </c>
      <c r="D800">
        <v>4</v>
      </c>
    </row>
    <row r="801" spans="1:4" x14ac:dyDescent="0.25">
      <c r="A801">
        <v>800</v>
      </c>
      <c r="D801">
        <v>4</v>
      </c>
    </row>
    <row r="802" spans="1:4" x14ac:dyDescent="0.25">
      <c r="A802">
        <v>801</v>
      </c>
      <c r="D802">
        <v>4</v>
      </c>
    </row>
    <row r="803" spans="1:4" x14ac:dyDescent="0.25">
      <c r="A803">
        <v>802</v>
      </c>
      <c r="D803">
        <v>4</v>
      </c>
    </row>
    <row r="804" spans="1:4" x14ac:dyDescent="0.25">
      <c r="A804">
        <v>803</v>
      </c>
      <c r="D804">
        <v>4</v>
      </c>
    </row>
    <row r="805" spans="1:4" x14ac:dyDescent="0.25">
      <c r="A805">
        <v>804</v>
      </c>
      <c r="D805">
        <v>4</v>
      </c>
    </row>
    <row r="806" spans="1:4" x14ac:dyDescent="0.25">
      <c r="A806">
        <v>805</v>
      </c>
      <c r="D806">
        <v>4</v>
      </c>
    </row>
    <row r="807" spans="1:4" x14ac:dyDescent="0.25">
      <c r="A807">
        <v>806</v>
      </c>
      <c r="D807">
        <v>4</v>
      </c>
    </row>
    <row r="808" spans="1:4" x14ac:dyDescent="0.25">
      <c r="A808">
        <v>807</v>
      </c>
      <c r="D808">
        <v>4</v>
      </c>
    </row>
    <row r="809" spans="1:4" x14ac:dyDescent="0.25">
      <c r="A809">
        <v>808</v>
      </c>
      <c r="D809">
        <v>4</v>
      </c>
    </row>
    <row r="810" spans="1:4" x14ac:dyDescent="0.25">
      <c r="A810">
        <v>809</v>
      </c>
      <c r="D810">
        <v>4</v>
      </c>
    </row>
    <row r="811" spans="1:4" x14ac:dyDescent="0.25">
      <c r="A811">
        <v>810</v>
      </c>
      <c r="D811">
        <v>4</v>
      </c>
    </row>
    <row r="812" spans="1:4" x14ac:dyDescent="0.25">
      <c r="A812">
        <v>811</v>
      </c>
      <c r="D812">
        <v>4</v>
      </c>
    </row>
    <row r="813" spans="1:4" x14ac:dyDescent="0.25">
      <c r="A813">
        <v>812</v>
      </c>
      <c r="D813">
        <v>4</v>
      </c>
    </row>
    <row r="814" spans="1:4" x14ac:dyDescent="0.25">
      <c r="A814">
        <v>813</v>
      </c>
      <c r="D814">
        <v>4</v>
      </c>
    </row>
    <row r="815" spans="1:4" x14ac:dyDescent="0.25">
      <c r="A815">
        <v>814</v>
      </c>
      <c r="D815">
        <v>4</v>
      </c>
    </row>
    <row r="816" spans="1:4" x14ac:dyDescent="0.25">
      <c r="A816">
        <v>815</v>
      </c>
      <c r="D816">
        <v>4</v>
      </c>
    </row>
    <row r="817" spans="1:4" x14ac:dyDescent="0.25">
      <c r="A817">
        <v>816</v>
      </c>
      <c r="D817">
        <v>4</v>
      </c>
    </row>
    <row r="818" spans="1:4" x14ac:dyDescent="0.25">
      <c r="A818">
        <v>817</v>
      </c>
      <c r="D818">
        <v>4</v>
      </c>
    </row>
    <row r="819" spans="1:4" x14ac:dyDescent="0.25">
      <c r="A819">
        <v>818</v>
      </c>
      <c r="D819">
        <v>4</v>
      </c>
    </row>
    <row r="820" spans="1:4" x14ac:dyDescent="0.25">
      <c r="A820">
        <v>819</v>
      </c>
      <c r="D820">
        <v>4</v>
      </c>
    </row>
    <row r="821" spans="1:4" x14ac:dyDescent="0.25">
      <c r="A821">
        <v>820</v>
      </c>
      <c r="D821">
        <v>4</v>
      </c>
    </row>
    <row r="822" spans="1:4" x14ac:dyDescent="0.25">
      <c r="A822">
        <v>821</v>
      </c>
      <c r="D822">
        <v>4</v>
      </c>
    </row>
    <row r="823" spans="1:4" x14ac:dyDescent="0.25">
      <c r="A823">
        <v>822</v>
      </c>
      <c r="D823">
        <v>4</v>
      </c>
    </row>
    <row r="824" spans="1:4" x14ac:dyDescent="0.25">
      <c r="A824">
        <v>823</v>
      </c>
      <c r="D824">
        <v>4</v>
      </c>
    </row>
    <row r="825" spans="1:4" x14ac:dyDescent="0.25">
      <c r="A825">
        <v>824</v>
      </c>
      <c r="D825">
        <v>4</v>
      </c>
    </row>
    <row r="826" spans="1:4" x14ac:dyDescent="0.25">
      <c r="A826">
        <v>825</v>
      </c>
      <c r="D826">
        <v>4</v>
      </c>
    </row>
    <row r="827" spans="1:4" x14ac:dyDescent="0.25">
      <c r="A827">
        <v>826</v>
      </c>
      <c r="D827">
        <v>4</v>
      </c>
    </row>
    <row r="828" spans="1:4" x14ac:dyDescent="0.25">
      <c r="A828">
        <v>827</v>
      </c>
      <c r="D828">
        <v>4</v>
      </c>
    </row>
    <row r="829" spans="1:4" x14ac:dyDescent="0.25">
      <c r="A829">
        <v>828</v>
      </c>
      <c r="D829">
        <v>4</v>
      </c>
    </row>
    <row r="830" spans="1:4" x14ac:dyDescent="0.25">
      <c r="A830">
        <v>829</v>
      </c>
      <c r="D830">
        <v>4</v>
      </c>
    </row>
    <row r="831" spans="1:4" x14ac:dyDescent="0.25">
      <c r="A831">
        <v>830</v>
      </c>
      <c r="D831">
        <v>4</v>
      </c>
    </row>
    <row r="832" spans="1:4" x14ac:dyDescent="0.25">
      <c r="A832">
        <v>831</v>
      </c>
      <c r="D832">
        <v>4</v>
      </c>
    </row>
    <row r="833" spans="1:4" x14ac:dyDescent="0.25">
      <c r="A833">
        <v>832</v>
      </c>
      <c r="D833">
        <v>4</v>
      </c>
    </row>
    <row r="834" spans="1:4" x14ac:dyDescent="0.25">
      <c r="A834">
        <v>833</v>
      </c>
      <c r="D834">
        <v>4</v>
      </c>
    </row>
    <row r="835" spans="1:4" x14ac:dyDescent="0.25">
      <c r="A835">
        <v>834</v>
      </c>
      <c r="D835">
        <v>4</v>
      </c>
    </row>
    <row r="836" spans="1:4" x14ac:dyDescent="0.25">
      <c r="A836">
        <v>835</v>
      </c>
      <c r="D836">
        <v>4</v>
      </c>
    </row>
    <row r="837" spans="1:4" x14ac:dyDescent="0.25">
      <c r="A837">
        <v>836</v>
      </c>
      <c r="D837">
        <v>4</v>
      </c>
    </row>
    <row r="838" spans="1:4" x14ac:dyDescent="0.25">
      <c r="A838">
        <v>837</v>
      </c>
      <c r="D838">
        <v>4</v>
      </c>
    </row>
    <row r="839" spans="1:4" x14ac:dyDescent="0.25">
      <c r="A839">
        <v>838</v>
      </c>
      <c r="D839">
        <v>4</v>
      </c>
    </row>
    <row r="840" spans="1:4" x14ac:dyDescent="0.25">
      <c r="A840">
        <v>839</v>
      </c>
      <c r="D840">
        <v>4</v>
      </c>
    </row>
    <row r="841" spans="1:4" x14ac:dyDescent="0.25">
      <c r="A841">
        <v>840</v>
      </c>
      <c r="D841">
        <v>4</v>
      </c>
    </row>
    <row r="842" spans="1:4" x14ac:dyDescent="0.25">
      <c r="A842">
        <v>841</v>
      </c>
      <c r="D842">
        <v>4</v>
      </c>
    </row>
    <row r="843" spans="1:4" x14ac:dyDescent="0.25">
      <c r="A843">
        <v>842</v>
      </c>
      <c r="D843">
        <v>4</v>
      </c>
    </row>
    <row r="844" spans="1:4" x14ac:dyDescent="0.25">
      <c r="A844">
        <v>843</v>
      </c>
      <c r="D844">
        <v>4</v>
      </c>
    </row>
    <row r="845" spans="1:4" x14ac:dyDescent="0.25">
      <c r="A845">
        <v>844</v>
      </c>
      <c r="D845">
        <v>4</v>
      </c>
    </row>
    <row r="846" spans="1:4" x14ac:dyDescent="0.25">
      <c r="A846">
        <v>845</v>
      </c>
      <c r="D846">
        <v>4</v>
      </c>
    </row>
    <row r="847" spans="1:4" x14ac:dyDescent="0.25">
      <c r="A847">
        <v>846</v>
      </c>
      <c r="D847">
        <v>4</v>
      </c>
    </row>
    <row r="848" spans="1:4" x14ac:dyDescent="0.25">
      <c r="A848">
        <v>847</v>
      </c>
      <c r="D848">
        <v>4</v>
      </c>
    </row>
    <row r="849" spans="1:4" x14ac:dyDescent="0.25">
      <c r="A849">
        <v>848</v>
      </c>
      <c r="D849">
        <v>4</v>
      </c>
    </row>
    <row r="850" spans="1:4" x14ac:dyDescent="0.25">
      <c r="A850">
        <v>849</v>
      </c>
      <c r="D850">
        <v>4</v>
      </c>
    </row>
    <row r="851" spans="1:4" x14ac:dyDescent="0.25">
      <c r="A851">
        <v>850</v>
      </c>
      <c r="D851">
        <v>4</v>
      </c>
    </row>
    <row r="852" spans="1:4" x14ac:dyDescent="0.25">
      <c r="A852">
        <v>851</v>
      </c>
      <c r="D852">
        <v>4</v>
      </c>
    </row>
    <row r="853" spans="1:4" x14ac:dyDescent="0.25">
      <c r="A853">
        <v>852</v>
      </c>
      <c r="D853">
        <v>4</v>
      </c>
    </row>
    <row r="854" spans="1:4" x14ac:dyDescent="0.25">
      <c r="A854">
        <v>853</v>
      </c>
      <c r="D854">
        <v>4</v>
      </c>
    </row>
    <row r="855" spans="1:4" x14ac:dyDescent="0.25">
      <c r="A855">
        <v>854</v>
      </c>
      <c r="D855">
        <v>4</v>
      </c>
    </row>
    <row r="856" spans="1:4" x14ac:dyDescent="0.25">
      <c r="A856">
        <v>855</v>
      </c>
      <c r="D856">
        <v>4</v>
      </c>
    </row>
    <row r="857" spans="1:4" x14ac:dyDescent="0.25">
      <c r="A857">
        <v>856</v>
      </c>
      <c r="D857">
        <v>4</v>
      </c>
    </row>
    <row r="858" spans="1:4" x14ac:dyDescent="0.25">
      <c r="A858">
        <v>857</v>
      </c>
      <c r="D858">
        <v>4</v>
      </c>
    </row>
    <row r="859" spans="1:4" x14ac:dyDescent="0.25">
      <c r="A859">
        <v>858</v>
      </c>
      <c r="D859">
        <v>4</v>
      </c>
    </row>
    <row r="860" spans="1:4" x14ac:dyDescent="0.25">
      <c r="A860">
        <v>859</v>
      </c>
      <c r="D860">
        <v>4</v>
      </c>
    </row>
    <row r="861" spans="1:4" x14ac:dyDescent="0.25">
      <c r="A861">
        <v>860</v>
      </c>
      <c r="D861">
        <v>4</v>
      </c>
    </row>
    <row r="862" spans="1:4" x14ac:dyDescent="0.25">
      <c r="A862">
        <v>861</v>
      </c>
      <c r="D862">
        <v>4</v>
      </c>
    </row>
    <row r="863" spans="1:4" x14ac:dyDescent="0.25">
      <c r="A863">
        <v>862</v>
      </c>
      <c r="D863">
        <v>4</v>
      </c>
    </row>
    <row r="864" spans="1:4" x14ac:dyDescent="0.25">
      <c r="A864">
        <v>863</v>
      </c>
      <c r="D864">
        <v>4</v>
      </c>
    </row>
    <row r="865" spans="1:4" x14ac:dyDescent="0.25">
      <c r="A865">
        <v>864</v>
      </c>
      <c r="D865">
        <v>4</v>
      </c>
    </row>
    <row r="866" spans="1:4" x14ac:dyDescent="0.25">
      <c r="A866">
        <v>865</v>
      </c>
      <c r="D866">
        <v>4</v>
      </c>
    </row>
    <row r="867" spans="1:4" x14ac:dyDescent="0.25">
      <c r="A867">
        <v>866</v>
      </c>
      <c r="D867">
        <v>4</v>
      </c>
    </row>
    <row r="868" spans="1:4" x14ac:dyDescent="0.25">
      <c r="A868">
        <v>867</v>
      </c>
      <c r="D868">
        <v>4</v>
      </c>
    </row>
    <row r="869" spans="1:4" x14ac:dyDescent="0.25">
      <c r="A869">
        <v>868</v>
      </c>
      <c r="D869">
        <v>4</v>
      </c>
    </row>
    <row r="870" spans="1:4" x14ac:dyDescent="0.25">
      <c r="A870">
        <v>869</v>
      </c>
      <c r="D870">
        <v>4</v>
      </c>
    </row>
    <row r="871" spans="1:4" x14ac:dyDescent="0.25">
      <c r="A871">
        <v>870</v>
      </c>
      <c r="D871">
        <v>4</v>
      </c>
    </row>
    <row r="872" spans="1:4" x14ac:dyDescent="0.25">
      <c r="A872">
        <v>871</v>
      </c>
      <c r="D872">
        <v>4</v>
      </c>
    </row>
    <row r="873" spans="1:4" x14ac:dyDescent="0.25">
      <c r="A873">
        <v>872</v>
      </c>
      <c r="D873">
        <v>4</v>
      </c>
    </row>
    <row r="874" spans="1:4" x14ac:dyDescent="0.25">
      <c r="A874">
        <v>873</v>
      </c>
      <c r="D874">
        <v>4</v>
      </c>
    </row>
    <row r="875" spans="1:4" x14ac:dyDescent="0.25">
      <c r="A875">
        <v>874</v>
      </c>
      <c r="D875">
        <v>4</v>
      </c>
    </row>
    <row r="876" spans="1:4" x14ac:dyDescent="0.25">
      <c r="A876">
        <v>875</v>
      </c>
      <c r="D876">
        <v>4</v>
      </c>
    </row>
    <row r="877" spans="1:4" x14ac:dyDescent="0.25">
      <c r="A877">
        <v>876</v>
      </c>
      <c r="D877">
        <v>4</v>
      </c>
    </row>
    <row r="878" spans="1:4" x14ac:dyDescent="0.25">
      <c r="A878">
        <v>877</v>
      </c>
      <c r="D878">
        <v>4</v>
      </c>
    </row>
    <row r="879" spans="1:4" x14ac:dyDescent="0.25">
      <c r="A879">
        <v>878</v>
      </c>
      <c r="D879">
        <v>4</v>
      </c>
    </row>
    <row r="880" spans="1:4" x14ac:dyDescent="0.25">
      <c r="A880">
        <v>879</v>
      </c>
      <c r="D880">
        <v>4</v>
      </c>
    </row>
    <row r="881" spans="1:4" x14ac:dyDescent="0.25">
      <c r="A881">
        <v>880</v>
      </c>
      <c r="D881">
        <v>4</v>
      </c>
    </row>
    <row r="882" spans="1:4" x14ac:dyDescent="0.25">
      <c r="A882">
        <v>881</v>
      </c>
      <c r="D882">
        <v>4</v>
      </c>
    </row>
    <row r="883" spans="1:4" x14ac:dyDescent="0.25">
      <c r="A883">
        <v>882</v>
      </c>
      <c r="D883">
        <v>4</v>
      </c>
    </row>
    <row r="884" spans="1:4" x14ac:dyDescent="0.25">
      <c r="A884">
        <v>883</v>
      </c>
      <c r="D884">
        <v>4</v>
      </c>
    </row>
    <row r="885" spans="1:4" x14ac:dyDescent="0.25">
      <c r="A885">
        <v>884</v>
      </c>
      <c r="D885">
        <v>4</v>
      </c>
    </row>
    <row r="886" spans="1:4" x14ac:dyDescent="0.25">
      <c r="A886">
        <v>885</v>
      </c>
      <c r="D886">
        <v>4</v>
      </c>
    </row>
    <row r="887" spans="1:4" x14ac:dyDescent="0.25">
      <c r="A887">
        <v>886</v>
      </c>
      <c r="D887">
        <v>4</v>
      </c>
    </row>
    <row r="888" spans="1:4" x14ac:dyDescent="0.25">
      <c r="A888">
        <v>887</v>
      </c>
      <c r="D888">
        <v>4</v>
      </c>
    </row>
    <row r="889" spans="1:4" x14ac:dyDescent="0.25">
      <c r="A889">
        <v>888</v>
      </c>
      <c r="D889">
        <v>4</v>
      </c>
    </row>
    <row r="890" spans="1:4" x14ac:dyDescent="0.25">
      <c r="A890">
        <v>889</v>
      </c>
      <c r="D890">
        <v>4</v>
      </c>
    </row>
    <row r="891" spans="1:4" x14ac:dyDescent="0.25">
      <c r="A891">
        <v>890</v>
      </c>
      <c r="D891">
        <v>4</v>
      </c>
    </row>
    <row r="892" spans="1:4" x14ac:dyDescent="0.25">
      <c r="A892">
        <v>891</v>
      </c>
      <c r="D892">
        <v>4</v>
      </c>
    </row>
    <row r="893" spans="1:4" x14ac:dyDescent="0.25">
      <c r="A893">
        <v>892</v>
      </c>
      <c r="D893">
        <v>4</v>
      </c>
    </row>
    <row r="894" spans="1:4" x14ac:dyDescent="0.25">
      <c r="A894">
        <v>893</v>
      </c>
      <c r="D894">
        <v>4</v>
      </c>
    </row>
    <row r="895" spans="1:4" x14ac:dyDescent="0.25">
      <c r="A895">
        <v>894</v>
      </c>
      <c r="D895">
        <v>4</v>
      </c>
    </row>
    <row r="896" spans="1:4" x14ac:dyDescent="0.25">
      <c r="A896">
        <v>895</v>
      </c>
      <c r="D896">
        <v>4</v>
      </c>
    </row>
    <row r="897" spans="1:4" x14ac:dyDescent="0.25">
      <c r="A897">
        <v>896</v>
      </c>
      <c r="D897">
        <v>4</v>
      </c>
    </row>
    <row r="898" spans="1:4" x14ac:dyDescent="0.25">
      <c r="A898">
        <v>897</v>
      </c>
      <c r="D898">
        <v>4</v>
      </c>
    </row>
    <row r="899" spans="1:4" x14ac:dyDescent="0.25">
      <c r="A899">
        <v>898</v>
      </c>
      <c r="D899">
        <v>4</v>
      </c>
    </row>
    <row r="900" spans="1:4" x14ac:dyDescent="0.25">
      <c r="A900">
        <v>899</v>
      </c>
      <c r="D900">
        <v>4</v>
      </c>
    </row>
    <row r="901" spans="1:4" x14ac:dyDescent="0.25">
      <c r="A901">
        <v>900</v>
      </c>
      <c r="D901">
        <v>4</v>
      </c>
    </row>
    <row r="902" spans="1:4" x14ac:dyDescent="0.25">
      <c r="A902">
        <v>901</v>
      </c>
      <c r="D902">
        <v>4</v>
      </c>
    </row>
    <row r="903" spans="1:4" x14ac:dyDescent="0.25">
      <c r="A903">
        <v>902</v>
      </c>
      <c r="D903">
        <v>4</v>
      </c>
    </row>
    <row r="904" spans="1:4" x14ac:dyDescent="0.25">
      <c r="A904">
        <v>903</v>
      </c>
      <c r="D904">
        <v>4</v>
      </c>
    </row>
    <row r="905" spans="1:4" x14ac:dyDescent="0.25">
      <c r="A905">
        <v>904</v>
      </c>
      <c r="D905">
        <v>4</v>
      </c>
    </row>
    <row r="906" spans="1:4" x14ac:dyDescent="0.25">
      <c r="A906">
        <v>905</v>
      </c>
      <c r="D906">
        <v>4</v>
      </c>
    </row>
    <row r="907" spans="1:4" x14ac:dyDescent="0.25">
      <c r="A907">
        <v>906</v>
      </c>
      <c r="D907">
        <v>4</v>
      </c>
    </row>
    <row r="908" spans="1:4" x14ac:dyDescent="0.25">
      <c r="A908">
        <v>907</v>
      </c>
      <c r="D908">
        <v>4</v>
      </c>
    </row>
    <row r="909" spans="1:4" x14ac:dyDescent="0.25">
      <c r="A909">
        <v>908</v>
      </c>
      <c r="D909">
        <v>4</v>
      </c>
    </row>
    <row r="910" spans="1:4" x14ac:dyDescent="0.25">
      <c r="A910">
        <v>909</v>
      </c>
      <c r="D910">
        <v>4</v>
      </c>
    </row>
    <row r="911" spans="1:4" x14ac:dyDescent="0.25">
      <c r="A911">
        <v>910</v>
      </c>
      <c r="D911">
        <v>4</v>
      </c>
    </row>
    <row r="912" spans="1:4" x14ac:dyDescent="0.25">
      <c r="A912">
        <v>911</v>
      </c>
      <c r="D912">
        <v>4</v>
      </c>
    </row>
    <row r="913" spans="1:4" x14ac:dyDescent="0.25">
      <c r="A913">
        <v>912</v>
      </c>
      <c r="D913">
        <v>4</v>
      </c>
    </row>
    <row r="914" spans="1:4" x14ac:dyDescent="0.25">
      <c r="A914">
        <v>913</v>
      </c>
      <c r="D914">
        <v>4</v>
      </c>
    </row>
    <row r="915" spans="1:4" x14ac:dyDescent="0.25">
      <c r="A915">
        <v>914</v>
      </c>
      <c r="D915">
        <v>4</v>
      </c>
    </row>
    <row r="916" spans="1:4" x14ac:dyDescent="0.25">
      <c r="A916">
        <v>915</v>
      </c>
      <c r="D916">
        <v>4</v>
      </c>
    </row>
    <row r="917" spans="1:4" x14ac:dyDescent="0.25">
      <c r="A917">
        <v>916</v>
      </c>
      <c r="D917">
        <v>4</v>
      </c>
    </row>
    <row r="918" spans="1:4" x14ac:dyDescent="0.25">
      <c r="A918">
        <v>917</v>
      </c>
      <c r="D918">
        <v>4</v>
      </c>
    </row>
    <row r="919" spans="1:4" x14ac:dyDescent="0.25">
      <c r="A919">
        <v>918</v>
      </c>
      <c r="D919">
        <v>4</v>
      </c>
    </row>
    <row r="920" spans="1:4" x14ac:dyDescent="0.25">
      <c r="A920">
        <v>919</v>
      </c>
      <c r="D920">
        <v>4</v>
      </c>
    </row>
    <row r="921" spans="1:4" x14ac:dyDescent="0.25">
      <c r="A921">
        <v>920</v>
      </c>
      <c r="D921">
        <v>4</v>
      </c>
    </row>
    <row r="922" spans="1:4" x14ac:dyDescent="0.25">
      <c r="A922">
        <v>921</v>
      </c>
      <c r="D922">
        <v>4</v>
      </c>
    </row>
    <row r="923" spans="1:4" x14ac:dyDescent="0.25">
      <c r="A923">
        <v>922</v>
      </c>
      <c r="D923">
        <v>4</v>
      </c>
    </row>
    <row r="924" spans="1:4" x14ac:dyDescent="0.25">
      <c r="A924">
        <v>923</v>
      </c>
      <c r="D924">
        <v>4</v>
      </c>
    </row>
    <row r="925" spans="1:4" x14ac:dyDescent="0.25">
      <c r="A925">
        <v>924</v>
      </c>
      <c r="D925">
        <v>4</v>
      </c>
    </row>
    <row r="926" spans="1:4" x14ac:dyDescent="0.25">
      <c r="A926">
        <v>925</v>
      </c>
      <c r="D926">
        <v>4</v>
      </c>
    </row>
    <row r="927" spans="1:4" x14ac:dyDescent="0.25">
      <c r="A927">
        <v>926</v>
      </c>
      <c r="D927">
        <v>4</v>
      </c>
    </row>
    <row r="928" spans="1:4" x14ac:dyDescent="0.25">
      <c r="A928">
        <v>927</v>
      </c>
      <c r="D928">
        <v>4</v>
      </c>
    </row>
    <row r="929" spans="1:4" x14ac:dyDescent="0.25">
      <c r="A929">
        <v>928</v>
      </c>
      <c r="D929">
        <v>4</v>
      </c>
    </row>
    <row r="930" spans="1:4" x14ac:dyDescent="0.25">
      <c r="A930">
        <v>929</v>
      </c>
      <c r="D930">
        <v>4</v>
      </c>
    </row>
    <row r="931" spans="1:4" x14ac:dyDescent="0.25">
      <c r="A931">
        <v>930</v>
      </c>
      <c r="D931">
        <v>4</v>
      </c>
    </row>
    <row r="932" spans="1:4" x14ac:dyDescent="0.25">
      <c r="A932">
        <v>931</v>
      </c>
      <c r="D932">
        <v>4</v>
      </c>
    </row>
    <row r="933" spans="1:4" x14ac:dyDescent="0.25">
      <c r="A933">
        <v>932</v>
      </c>
      <c r="D933">
        <v>4</v>
      </c>
    </row>
    <row r="934" spans="1:4" x14ac:dyDescent="0.25">
      <c r="A934">
        <v>933</v>
      </c>
      <c r="D934">
        <v>4</v>
      </c>
    </row>
    <row r="935" spans="1:4" x14ac:dyDescent="0.25">
      <c r="A935">
        <v>934</v>
      </c>
      <c r="D935">
        <v>4</v>
      </c>
    </row>
    <row r="936" spans="1:4" x14ac:dyDescent="0.25">
      <c r="A936">
        <v>935</v>
      </c>
      <c r="D936">
        <v>4</v>
      </c>
    </row>
    <row r="937" spans="1:4" x14ac:dyDescent="0.25">
      <c r="A937">
        <v>936</v>
      </c>
      <c r="D937">
        <v>4</v>
      </c>
    </row>
    <row r="938" spans="1:4" x14ac:dyDescent="0.25">
      <c r="A938">
        <v>937</v>
      </c>
      <c r="D938">
        <v>4</v>
      </c>
    </row>
    <row r="939" spans="1:4" x14ac:dyDescent="0.25">
      <c r="A939">
        <v>938</v>
      </c>
      <c r="D939">
        <v>4</v>
      </c>
    </row>
    <row r="940" spans="1:4" x14ac:dyDescent="0.25">
      <c r="A940">
        <v>939</v>
      </c>
      <c r="D940">
        <v>4</v>
      </c>
    </row>
    <row r="941" spans="1:4" x14ac:dyDescent="0.25">
      <c r="A941">
        <v>940</v>
      </c>
      <c r="D941">
        <v>4</v>
      </c>
    </row>
    <row r="942" spans="1:4" x14ac:dyDescent="0.25">
      <c r="A942">
        <v>941</v>
      </c>
      <c r="D942">
        <v>4</v>
      </c>
    </row>
    <row r="943" spans="1:4" x14ac:dyDescent="0.25">
      <c r="A943">
        <v>942</v>
      </c>
      <c r="D943">
        <v>4</v>
      </c>
    </row>
    <row r="944" spans="1:4" x14ac:dyDescent="0.25">
      <c r="A944">
        <v>943</v>
      </c>
      <c r="D944">
        <v>4</v>
      </c>
    </row>
    <row r="945" spans="1:4" x14ac:dyDescent="0.25">
      <c r="A945">
        <v>944</v>
      </c>
      <c r="D945">
        <v>4</v>
      </c>
    </row>
    <row r="946" spans="1:4" x14ac:dyDescent="0.25">
      <c r="A946">
        <v>945</v>
      </c>
      <c r="D946">
        <v>4</v>
      </c>
    </row>
    <row r="947" spans="1:4" x14ac:dyDescent="0.25">
      <c r="A947">
        <v>946</v>
      </c>
      <c r="D947">
        <v>4</v>
      </c>
    </row>
    <row r="948" spans="1:4" x14ac:dyDescent="0.25">
      <c r="A948">
        <v>947</v>
      </c>
      <c r="D948">
        <v>4</v>
      </c>
    </row>
    <row r="949" spans="1:4" x14ac:dyDescent="0.25">
      <c r="A949">
        <v>948</v>
      </c>
      <c r="D949">
        <v>4</v>
      </c>
    </row>
    <row r="950" spans="1:4" x14ac:dyDescent="0.25">
      <c r="A950">
        <v>949</v>
      </c>
      <c r="D950">
        <v>4</v>
      </c>
    </row>
    <row r="951" spans="1:4" x14ac:dyDescent="0.25">
      <c r="A951">
        <v>950</v>
      </c>
      <c r="D951">
        <v>4</v>
      </c>
    </row>
    <row r="952" spans="1:4" x14ac:dyDescent="0.25">
      <c r="A952">
        <v>951</v>
      </c>
      <c r="D952">
        <v>4</v>
      </c>
    </row>
    <row r="953" spans="1:4" x14ac:dyDescent="0.25">
      <c r="A953">
        <v>952</v>
      </c>
      <c r="D953">
        <v>4</v>
      </c>
    </row>
    <row r="954" spans="1:4" x14ac:dyDescent="0.25">
      <c r="A954">
        <v>953</v>
      </c>
      <c r="D954">
        <v>4</v>
      </c>
    </row>
    <row r="955" spans="1:4" x14ac:dyDescent="0.25">
      <c r="A955">
        <v>954</v>
      </c>
      <c r="D955">
        <v>4</v>
      </c>
    </row>
    <row r="956" spans="1:4" x14ac:dyDescent="0.25">
      <c r="A956">
        <v>955</v>
      </c>
      <c r="D956">
        <v>4</v>
      </c>
    </row>
    <row r="957" spans="1:4" x14ac:dyDescent="0.25">
      <c r="A957">
        <v>956</v>
      </c>
      <c r="D957">
        <v>4</v>
      </c>
    </row>
    <row r="958" spans="1:4" x14ac:dyDescent="0.25">
      <c r="A958">
        <v>957</v>
      </c>
      <c r="D958">
        <v>4</v>
      </c>
    </row>
    <row r="959" spans="1:4" x14ac:dyDescent="0.25">
      <c r="A959">
        <v>958</v>
      </c>
      <c r="D959">
        <v>4</v>
      </c>
    </row>
    <row r="960" spans="1:4" x14ac:dyDescent="0.25">
      <c r="A960">
        <v>959</v>
      </c>
      <c r="D960">
        <v>4</v>
      </c>
    </row>
    <row r="961" spans="1:4" x14ac:dyDescent="0.25">
      <c r="A961">
        <v>960</v>
      </c>
      <c r="D961">
        <v>4</v>
      </c>
    </row>
    <row r="962" spans="1:4" x14ac:dyDescent="0.25">
      <c r="A962">
        <v>961</v>
      </c>
      <c r="D962">
        <v>5</v>
      </c>
    </row>
    <row r="963" spans="1:4" x14ac:dyDescent="0.25">
      <c r="A963">
        <v>962</v>
      </c>
      <c r="D963">
        <v>5</v>
      </c>
    </row>
    <row r="964" spans="1:4" x14ac:dyDescent="0.25">
      <c r="A964">
        <v>963</v>
      </c>
      <c r="D964">
        <v>5</v>
      </c>
    </row>
    <row r="965" spans="1:4" x14ac:dyDescent="0.25">
      <c r="A965">
        <v>964</v>
      </c>
      <c r="D965">
        <v>5</v>
      </c>
    </row>
    <row r="966" spans="1:4" x14ac:dyDescent="0.25">
      <c r="A966">
        <v>965</v>
      </c>
      <c r="D966">
        <v>5</v>
      </c>
    </row>
    <row r="967" spans="1:4" x14ac:dyDescent="0.25">
      <c r="A967">
        <v>966</v>
      </c>
      <c r="D967">
        <v>5</v>
      </c>
    </row>
    <row r="968" spans="1:4" x14ac:dyDescent="0.25">
      <c r="A968">
        <v>967</v>
      </c>
      <c r="D968">
        <v>5</v>
      </c>
    </row>
    <row r="969" spans="1:4" x14ac:dyDescent="0.25">
      <c r="A969">
        <v>968</v>
      </c>
      <c r="D969">
        <v>5</v>
      </c>
    </row>
    <row r="970" spans="1:4" x14ac:dyDescent="0.25">
      <c r="A970">
        <v>969</v>
      </c>
      <c r="D970">
        <v>5</v>
      </c>
    </row>
    <row r="971" spans="1:4" x14ac:dyDescent="0.25">
      <c r="A971">
        <v>970</v>
      </c>
      <c r="D971">
        <v>5</v>
      </c>
    </row>
    <row r="972" spans="1:4" x14ac:dyDescent="0.25">
      <c r="A972">
        <v>971</v>
      </c>
      <c r="D972">
        <v>5</v>
      </c>
    </row>
    <row r="973" spans="1:4" x14ac:dyDescent="0.25">
      <c r="A973">
        <v>972</v>
      </c>
      <c r="D973">
        <v>5</v>
      </c>
    </row>
    <row r="974" spans="1:4" x14ac:dyDescent="0.25">
      <c r="A974">
        <v>973</v>
      </c>
      <c r="D974">
        <v>5</v>
      </c>
    </row>
    <row r="975" spans="1:4" x14ac:dyDescent="0.25">
      <c r="A975">
        <v>974</v>
      </c>
      <c r="D975">
        <v>5</v>
      </c>
    </row>
    <row r="976" spans="1:4" x14ac:dyDescent="0.25">
      <c r="A976">
        <v>975</v>
      </c>
      <c r="D976">
        <v>5</v>
      </c>
    </row>
    <row r="977" spans="1:4" x14ac:dyDescent="0.25">
      <c r="A977">
        <v>976</v>
      </c>
      <c r="D977">
        <v>5</v>
      </c>
    </row>
    <row r="978" spans="1:4" x14ac:dyDescent="0.25">
      <c r="A978">
        <v>977</v>
      </c>
      <c r="D978">
        <v>5</v>
      </c>
    </row>
    <row r="979" spans="1:4" x14ac:dyDescent="0.25">
      <c r="A979">
        <v>978</v>
      </c>
      <c r="D979">
        <v>5</v>
      </c>
    </row>
    <row r="980" spans="1:4" x14ac:dyDescent="0.25">
      <c r="A980">
        <v>979</v>
      </c>
      <c r="D980">
        <v>5</v>
      </c>
    </row>
    <row r="981" spans="1:4" x14ac:dyDescent="0.25">
      <c r="A981">
        <v>980</v>
      </c>
      <c r="D981">
        <v>5</v>
      </c>
    </row>
    <row r="982" spans="1:4" x14ac:dyDescent="0.25">
      <c r="A982">
        <v>981</v>
      </c>
      <c r="D982">
        <v>5</v>
      </c>
    </row>
    <row r="983" spans="1:4" x14ac:dyDescent="0.25">
      <c r="A983">
        <v>982</v>
      </c>
      <c r="D983">
        <v>5</v>
      </c>
    </row>
    <row r="984" spans="1:4" x14ac:dyDescent="0.25">
      <c r="A984">
        <v>983</v>
      </c>
      <c r="D984">
        <v>5</v>
      </c>
    </row>
    <row r="985" spans="1:4" x14ac:dyDescent="0.25">
      <c r="A985">
        <v>984</v>
      </c>
      <c r="D985">
        <v>5</v>
      </c>
    </row>
    <row r="986" spans="1:4" x14ac:dyDescent="0.25">
      <c r="A986">
        <v>985</v>
      </c>
      <c r="D986">
        <v>5</v>
      </c>
    </row>
    <row r="987" spans="1:4" x14ac:dyDescent="0.25">
      <c r="A987">
        <v>986</v>
      </c>
      <c r="D987">
        <v>5</v>
      </c>
    </row>
    <row r="988" spans="1:4" x14ac:dyDescent="0.25">
      <c r="A988">
        <v>987</v>
      </c>
      <c r="D988">
        <v>5</v>
      </c>
    </row>
    <row r="989" spans="1:4" x14ac:dyDescent="0.25">
      <c r="A989">
        <v>988</v>
      </c>
      <c r="D989">
        <v>5</v>
      </c>
    </row>
    <row r="990" spans="1:4" x14ac:dyDescent="0.25">
      <c r="A990">
        <v>989</v>
      </c>
      <c r="D990">
        <v>5</v>
      </c>
    </row>
    <row r="991" spans="1:4" x14ac:dyDescent="0.25">
      <c r="A991">
        <v>990</v>
      </c>
      <c r="D991">
        <v>5</v>
      </c>
    </row>
    <row r="992" spans="1:4" x14ac:dyDescent="0.25">
      <c r="A992">
        <v>991</v>
      </c>
      <c r="D992">
        <v>5</v>
      </c>
    </row>
    <row r="993" spans="1:4" x14ac:dyDescent="0.25">
      <c r="A993">
        <v>992</v>
      </c>
      <c r="D993">
        <v>5</v>
      </c>
    </row>
    <row r="994" spans="1:4" x14ac:dyDescent="0.25">
      <c r="A994">
        <v>993</v>
      </c>
      <c r="D994">
        <v>5</v>
      </c>
    </row>
    <row r="995" spans="1:4" x14ac:dyDescent="0.25">
      <c r="A995">
        <v>994</v>
      </c>
      <c r="D995">
        <v>5</v>
      </c>
    </row>
    <row r="996" spans="1:4" x14ac:dyDescent="0.25">
      <c r="A996">
        <v>995</v>
      </c>
      <c r="D996">
        <v>5</v>
      </c>
    </row>
    <row r="997" spans="1:4" x14ac:dyDescent="0.25">
      <c r="A997">
        <v>996</v>
      </c>
      <c r="D997">
        <v>5</v>
      </c>
    </row>
    <row r="998" spans="1:4" x14ac:dyDescent="0.25">
      <c r="A998">
        <v>997</v>
      </c>
      <c r="D998">
        <v>5</v>
      </c>
    </row>
    <row r="999" spans="1:4" x14ac:dyDescent="0.25">
      <c r="A999">
        <v>998</v>
      </c>
      <c r="D999">
        <v>5</v>
      </c>
    </row>
    <row r="1000" spans="1:4" x14ac:dyDescent="0.25">
      <c r="A1000">
        <v>999</v>
      </c>
      <c r="D1000">
        <v>5</v>
      </c>
    </row>
    <row r="1001" spans="1:4" x14ac:dyDescent="0.25">
      <c r="A1001">
        <v>1000</v>
      </c>
      <c r="D1001">
        <v>5</v>
      </c>
    </row>
    <row r="1002" spans="1:4" x14ac:dyDescent="0.25">
      <c r="A1002">
        <v>1001</v>
      </c>
      <c r="D1002">
        <v>5</v>
      </c>
    </row>
    <row r="1003" spans="1:4" x14ac:dyDescent="0.25">
      <c r="A1003">
        <v>1002</v>
      </c>
      <c r="D1003">
        <v>5</v>
      </c>
    </row>
    <row r="1004" spans="1:4" x14ac:dyDescent="0.25">
      <c r="A1004">
        <v>1003</v>
      </c>
      <c r="D1004">
        <v>5</v>
      </c>
    </row>
    <row r="1005" spans="1:4" x14ac:dyDescent="0.25">
      <c r="A1005">
        <v>1004</v>
      </c>
      <c r="D1005">
        <v>5</v>
      </c>
    </row>
    <row r="1006" spans="1:4" x14ac:dyDescent="0.25">
      <c r="A1006">
        <v>1005</v>
      </c>
      <c r="D1006">
        <v>5</v>
      </c>
    </row>
    <row r="1007" spans="1:4" x14ac:dyDescent="0.25">
      <c r="A1007">
        <v>1006</v>
      </c>
      <c r="D1007">
        <v>5</v>
      </c>
    </row>
    <row r="1008" spans="1:4" x14ac:dyDescent="0.25">
      <c r="A1008">
        <v>1007</v>
      </c>
      <c r="D1008">
        <v>5</v>
      </c>
    </row>
    <row r="1009" spans="1:4" x14ac:dyDescent="0.25">
      <c r="A1009">
        <v>1008</v>
      </c>
      <c r="D1009">
        <v>5</v>
      </c>
    </row>
    <row r="1010" spans="1:4" x14ac:dyDescent="0.25">
      <c r="A1010">
        <v>1009</v>
      </c>
      <c r="D1010">
        <v>5</v>
      </c>
    </row>
    <row r="1011" spans="1:4" x14ac:dyDescent="0.25">
      <c r="A1011">
        <v>1010</v>
      </c>
      <c r="D1011">
        <v>5</v>
      </c>
    </row>
    <row r="1012" spans="1:4" x14ac:dyDescent="0.25">
      <c r="A1012">
        <v>1011</v>
      </c>
      <c r="D1012">
        <v>5</v>
      </c>
    </row>
    <row r="1013" spans="1:4" x14ac:dyDescent="0.25">
      <c r="A1013">
        <v>1012</v>
      </c>
      <c r="D1013">
        <v>5</v>
      </c>
    </row>
    <row r="1014" spans="1:4" x14ac:dyDescent="0.25">
      <c r="A1014">
        <v>1013</v>
      </c>
      <c r="D1014">
        <v>5</v>
      </c>
    </row>
    <row r="1015" spans="1:4" x14ac:dyDescent="0.25">
      <c r="A1015">
        <v>1014</v>
      </c>
      <c r="D1015">
        <v>5</v>
      </c>
    </row>
    <row r="1016" spans="1:4" x14ac:dyDescent="0.25">
      <c r="A1016">
        <v>1015</v>
      </c>
      <c r="D1016">
        <v>5</v>
      </c>
    </row>
    <row r="1017" spans="1:4" x14ac:dyDescent="0.25">
      <c r="A1017">
        <v>1016</v>
      </c>
      <c r="D1017">
        <v>5</v>
      </c>
    </row>
    <row r="1018" spans="1:4" x14ac:dyDescent="0.25">
      <c r="A1018">
        <v>1017</v>
      </c>
      <c r="D1018">
        <v>5</v>
      </c>
    </row>
    <row r="1019" spans="1:4" x14ac:dyDescent="0.25">
      <c r="A1019">
        <v>1018</v>
      </c>
      <c r="D1019">
        <v>5</v>
      </c>
    </row>
    <row r="1020" spans="1:4" x14ac:dyDescent="0.25">
      <c r="A1020">
        <v>1019</v>
      </c>
      <c r="D1020">
        <v>5</v>
      </c>
    </row>
    <row r="1021" spans="1:4" x14ac:dyDescent="0.25">
      <c r="A1021">
        <v>1020</v>
      </c>
      <c r="D1021">
        <v>5</v>
      </c>
    </row>
    <row r="1022" spans="1:4" x14ac:dyDescent="0.25">
      <c r="A1022">
        <v>1021</v>
      </c>
      <c r="D1022">
        <v>5</v>
      </c>
    </row>
    <row r="1023" spans="1:4" x14ac:dyDescent="0.25">
      <c r="A1023">
        <v>1022</v>
      </c>
      <c r="D1023">
        <v>5</v>
      </c>
    </row>
    <row r="1024" spans="1:4" x14ac:dyDescent="0.25">
      <c r="A1024">
        <v>1023</v>
      </c>
      <c r="D1024">
        <v>5</v>
      </c>
    </row>
    <row r="1025" spans="1:4" x14ac:dyDescent="0.25">
      <c r="A1025">
        <v>1024</v>
      </c>
      <c r="D1025">
        <v>5</v>
      </c>
    </row>
    <row r="1026" spans="1:4" x14ac:dyDescent="0.25">
      <c r="A1026">
        <v>1025</v>
      </c>
      <c r="D1026">
        <v>5</v>
      </c>
    </row>
    <row r="1027" spans="1:4" x14ac:dyDescent="0.25">
      <c r="A1027">
        <v>1026</v>
      </c>
      <c r="D1027">
        <v>5</v>
      </c>
    </row>
    <row r="1028" spans="1:4" x14ac:dyDescent="0.25">
      <c r="A1028">
        <v>1027</v>
      </c>
      <c r="D1028">
        <v>5</v>
      </c>
    </row>
    <row r="1029" spans="1:4" x14ac:dyDescent="0.25">
      <c r="A1029">
        <v>1028</v>
      </c>
      <c r="D1029">
        <v>5</v>
      </c>
    </row>
    <row r="1030" spans="1:4" x14ac:dyDescent="0.25">
      <c r="A1030">
        <v>1029</v>
      </c>
      <c r="D1030">
        <v>5</v>
      </c>
    </row>
    <row r="1031" spans="1:4" x14ac:dyDescent="0.25">
      <c r="A1031">
        <v>1030</v>
      </c>
      <c r="D1031">
        <v>5</v>
      </c>
    </row>
    <row r="1032" spans="1:4" x14ac:dyDescent="0.25">
      <c r="A1032">
        <v>1031</v>
      </c>
      <c r="D1032">
        <v>5</v>
      </c>
    </row>
    <row r="1033" spans="1:4" x14ac:dyDescent="0.25">
      <c r="A1033">
        <v>1032</v>
      </c>
      <c r="D1033">
        <v>5</v>
      </c>
    </row>
    <row r="1034" spans="1:4" x14ac:dyDescent="0.25">
      <c r="A1034">
        <v>1033</v>
      </c>
      <c r="D1034">
        <v>5</v>
      </c>
    </row>
    <row r="1035" spans="1:4" x14ac:dyDescent="0.25">
      <c r="A1035">
        <v>1034</v>
      </c>
      <c r="D1035">
        <v>5</v>
      </c>
    </row>
    <row r="1036" spans="1:4" x14ac:dyDescent="0.25">
      <c r="A1036">
        <v>1035</v>
      </c>
      <c r="D1036">
        <v>5</v>
      </c>
    </row>
    <row r="1037" spans="1:4" x14ac:dyDescent="0.25">
      <c r="A1037">
        <v>1036</v>
      </c>
      <c r="D1037">
        <v>5</v>
      </c>
    </row>
    <row r="1038" spans="1:4" x14ac:dyDescent="0.25">
      <c r="A1038">
        <v>1037</v>
      </c>
      <c r="D1038">
        <v>5</v>
      </c>
    </row>
    <row r="1039" spans="1:4" x14ac:dyDescent="0.25">
      <c r="A1039">
        <v>1038</v>
      </c>
      <c r="D1039">
        <v>5</v>
      </c>
    </row>
    <row r="1040" spans="1:4" x14ac:dyDescent="0.25">
      <c r="A1040">
        <v>1039</v>
      </c>
      <c r="D1040">
        <v>5</v>
      </c>
    </row>
    <row r="1041" spans="1:4" x14ac:dyDescent="0.25">
      <c r="A1041">
        <v>1040</v>
      </c>
      <c r="D1041">
        <v>5</v>
      </c>
    </row>
    <row r="1042" spans="1:4" x14ac:dyDescent="0.25">
      <c r="A1042">
        <v>1041</v>
      </c>
      <c r="D1042">
        <v>5</v>
      </c>
    </row>
    <row r="1043" spans="1:4" x14ac:dyDescent="0.25">
      <c r="A1043">
        <v>1042</v>
      </c>
      <c r="D1043">
        <v>5</v>
      </c>
    </row>
    <row r="1044" spans="1:4" x14ac:dyDescent="0.25">
      <c r="A1044">
        <v>1043</v>
      </c>
      <c r="D1044">
        <v>5</v>
      </c>
    </row>
    <row r="1045" spans="1:4" x14ac:dyDescent="0.25">
      <c r="A1045">
        <v>1044</v>
      </c>
      <c r="D1045">
        <v>5</v>
      </c>
    </row>
    <row r="1046" spans="1:4" x14ac:dyDescent="0.25">
      <c r="A1046">
        <v>1045</v>
      </c>
      <c r="D1046">
        <v>5</v>
      </c>
    </row>
    <row r="1047" spans="1:4" x14ac:dyDescent="0.25">
      <c r="A1047">
        <v>1046</v>
      </c>
      <c r="D1047">
        <v>5</v>
      </c>
    </row>
    <row r="1048" spans="1:4" x14ac:dyDescent="0.25">
      <c r="A1048">
        <v>1047</v>
      </c>
      <c r="D1048">
        <v>5</v>
      </c>
    </row>
    <row r="1049" spans="1:4" x14ac:dyDescent="0.25">
      <c r="A1049">
        <v>1048</v>
      </c>
      <c r="D1049">
        <v>5</v>
      </c>
    </row>
    <row r="1050" spans="1:4" x14ac:dyDescent="0.25">
      <c r="A1050">
        <v>1049</v>
      </c>
      <c r="D1050">
        <v>5</v>
      </c>
    </row>
    <row r="1051" spans="1:4" x14ac:dyDescent="0.25">
      <c r="A1051">
        <v>1050</v>
      </c>
      <c r="D1051">
        <v>5</v>
      </c>
    </row>
    <row r="1052" spans="1:4" x14ac:dyDescent="0.25">
      <c r="A1052">
        <v>1051</v>
      </c>
      <c r="D1052">
        <v>5</v>
      </c>
    </row>
    <row r="1053" spans="1:4" x14ac:dyDescent="0.25">
      <c r="A1053">
        <v>1052</v>
      </c>
      <c r="D1053">
        <v>5</v>
      </c>
    </row>
    <row r="1054" spans="1:4" x14ac:dyDescent="0.25">
      <c r="A1054">
        <v>1053</v>
      </c>
      <c r="D1054">
        <v>5</v>
      </c>
    </row>
    <row r="1055" spans="1:4" x14ac:dyDescent="0.25">
      <c r="A1055">
        <v>1054</v>
      </c>
      <c r="D1055">
        <v>5</v>
      </c>
    </row>
    <row r="1056" spans="1:4" x14ac:dyDescent="0.25">
      <c r="A1056">
        <v>1055</v>
      </c>
      <c r="D1056">
        <v>5</v>
      </c>
    </row>
    <row r="1057" spans="1:4" x14ac:dyDescent="0.25">
      <c r="A1057">
        <v>1056</v>
      </c>
      <c r="D1057">
        <v>5</v>
      </c>
    </row>
    <row r="1058" spans="1:4" x14ac:dyDescent="0.25">
      <c r="A1058">
        <v>1057</v>
      </c>
      <c r="D1058">
        <v>5</v>
      </c>
    </row>
    <row r="1059" spans="1:4" x14ac:dyDescent="0.25">
      <c r="A1059">
        <v>1058</v>
      </c>
      <c r="D1059">
        <v>5</v>
      </c>
    </row>
    <row r="1060" spans="1:4" x14ac:dyDescent="0.25">
      <c r="A1060">
        <v>1059</v>
      </c>
      <c r="D1060">
        <v>5</v>
      </c>
    </row>
    <row r="1061" spans="1:4" x14ac:dyDescent="0.25">
      <c r="A1061">
        <v>1060</v>
      </c>
      <c r="D1061">
        <v>5</v>
      </c>
    </row>
    <row r="1062" spans="1:4" x14ac:dyDescent="0.25">
      <c r="A1062">
        <v>1061</v>
      </c>
      <c r="D1062">
        <v>6</v>
      </c>
    </row>
    <row r="1063" spans="1:4" x14ac:dyDescent="0.25">
      <c r="A1063">
        <v>1062</v>
      </c>
      <c r="D1063">
        <v>6</v>
      </c>
    </row>
    <row r="1064" spans="1:4" x14ac:dyDescent="0.25">
      <c r="A1064">
        <v>1063</v>
      </c>
      <c r="D1064">
        <v>6</v>
      </c>
    </row>
    <row r="1065" spans="1:4" x14ac:dyDescent="0.25">
      <c r="A1065">
        <v>1064</v>
      </c>
      <c r="D1065">
        <v>6</v>
      </c>
    </row>
    <row r="1066" spans="1:4" x14ac:dyDescent="0.25">
      <c r="A1066">
        <v>1065</v>
      </c>
      <c r="D1066">
        <v>6</v>
      </c>
    </row>
    <row r="1067" spans="1:4" x14ac:dyDescent="0.25">
      <c r="A1067">
        <v>1066</v>
      </c>
      <c r="D1067">
        <v>6</v>
      </c>
    </row>
    <row r="1068" spans="1:4" x14ac:dyDescent="0.25">
      <c r="A1068">
        <v>1067</v>
      </c>
      <c r="D1068">
        <v>6</v>
      </c>
    </row>
    <row r="1069" spans="1:4" x14ac:dyDescent="0.25">
      <c r="A1069">
        <v>1068</v>
      </c>
      <c r="D1069">
        <v>6</v>
      </c>
    </row>
    <row r="1070" spans="1:4" x14ac:dyDescent="0.25">
      <c r="A1070">
        <v>1069</v>
      </c>
      <c r="D1070">
        <v>6</v>
      </c>
    </row>
    <row r="1071" spans="1:4" x14ac:dyDescent="0.25">
      <c r="A1071">
        <v>1070</v>
      </c>
      <c r="D1071">
        <v>6</v>
      </c>
    </row>
    <row r="1072" spans="1:4" x14ac:dyDescent="0.25">
      <c r="A1072">
        <v>1071</v>
      </c>
      <c r="D1072">
        <v>6</v>
      </c>
    </row>
    <row r="1073" spans="1:4" x14ac:dyDescent="0.25">
      <c r="A1073">
        <v>1072</v>
      </c>
      <c r="D1073">
        <v>6</v>
      </c>
    </row>
    <row r="1074" spans="1:4" x14ac:dyDescent="0.25">
      <c r="A1074">
        <v>1073</v>
      </c>
      <c r="D1074">
        <v>6</v>
      </c>
    </row>
    <row r="1075" spans="1:4" x14ac:dyDescent="0.25">
      <c r="A1075">
        <v>1074</v>
      </c>
      <c r="D1075">
        <v>6</v>
      </c>
    </row>
    <row r="1076" spans="1:4" x14ac:dyDescent="0.25">
      <c r="A1076">
        <v>1075</v>
      </c>
      <c r="D1076">
        <v>6</v>
      </c>
    </row>
    <row r="1077" spans="1:4" x14ac:dyDescent="0.25">
      <c r="A1077">
        <v>1076</v>
      </c>
      <c r="D1077">
        <v>6</v>
      </c>
    </row>
    <row r="1078" spans="1:4" x14ac:dyDescent="0.25">
      <c r="A1078">
        <v>1077</v>
      </c>
      <c r="D1078">
        <v>6</v>
      </c>
    </row>
    <row r="1079" spans="1:4" x14ac:dyDescent="0.25">
      <c r="A1079">
        <v>1078</v>
      </c>
      <c r="D1079">
        <v>6</v>
      </c>
    </row>
    <row r="1080" spans="1:4" x14ac:dyDescent="0.25">
      <c r="A1080">
        <v>1079</v>
      </c>
      <c r="D1080">
        <v>6</v>
      </c>
    </row>
    <row r="1081" spans="1:4" x14ac:dyDescent="0.25">
      <c r="A1081">
        <v>1080</v>
      </c>
      <c r="D1081">
        <v>6</v>
      </c>
    </row>
    <row r="1082" spans="1:4" x14ac:dyDescent="0.25">
      <c r="A1082">
        <v>1081</v>
      </c>
      <c r="D1082">
        <v>6</v>
      </c>
    </row>
    <row r="1083" spans="1:4" x14ac:dyDescent="0.25">
      <c r="A1083">
        <v>1082</v>
      </c>
      <c r="D1083">
        <v>6</v>
      </c>
    </row>
    <row r="1084" spans="1:4" x14ac:dyDescent="0.25">
      <c r="A1084">
        <v>1083</v>
      </c>
      <c r="D1084">
        <v>6</v>
      </c>
    </row>
    <row r="1085" spans="1:4" x14ac:dyDescent="0.25">
      <c r="A1085">
        <v>1084</v>
      </c>
      <c r="D1085">
        <v>6</v>
      </c>
    </row>
    <row r="1086" spans="1:4" x14ac:dyDescent="0.25">
      <c r="A1086">
        <v>1085</v>
      </c>
      <c r="D1086">
        <v>6</v>
      </c>
    </row>
    <row r="1087" spans="1:4" x14ac:dyDescent="0.25">
      <c r="A1087">
        <v>1086</v>
      </c>
      <c r="D1087">
        <v>6</v>
      </c>
    </row>
    <row r="1088" spans="1:4" x14ac:dyDescent="0.25">
      <c r="A1088">
        <v>1087</v>
      </c>
      <c r="D1088">
        <v>6</v>
      </c>
    </row>
    <row r="1089" spans="1:4" x14ac:dyDescent="0.25">
      <c r="A1089">
        <v>1088</v>
      </c>
      <c r="D1089">
        <v>6</v>
      </c>
    </row>
    <row r="1090" spans="1:4" x14ac:dyDescent="0.25">
      <c r="A1090">
        <v>1089</v>
      </c>
      <c r="D1090">
        <v>6</v>
      </c>
    </row>
    <row r="1091" spans="1:4" x14ac:dyDescent="0.25">
      <c r="A1091">
        <v>1090</v>
      </c>
      <c r="D1091">
        <v>6</v>
      </c>
    </row>
    <row r="1092" spans="1:4" x14ac:dyDescent="0.25">
      <c r="A1092">
        <v>1091</v>
      </c>
      <c r="D1092">
        <v>6</v>
      </c>
    </row>
    <row r="1093" spans="1:4" x14ac:dyDescent="0.25">
      <c r="A1093">
        <v>1092</v>
      </c>
      <c r="D1093">
        <v>6</v>
      </c>
    </row>
    <row r="1094" spans="1:4" x14ac:dyDescent="0.25">
      <c r="A1094">
        <v>1093</v>
      </c>
      <c r="D1094">
        <v>6</v>
      </c>
    </row>
    <row r="1095" spans="1:4" x14ac:dyDescent="0.25">
      <c r="A1095">
        <v>1094</v>
      </c>
      <c r="D1095">
        <v>6</v>
      </c>
    </row>
    <row r="1096" spans="1:4" x14ac:dyDescent="0.25">
      <c r="A1096">
        <v>1095</v>
      </c>
      <c r="D1096">
        <v>6</v>
      </c>
    </row>
    <row r="1097" spans="1:4" x14ac:dyDescent="0.25">
      <c r="A1097">
        <v>1096</v>
      </c>
      <c r="D1097">
        <v>6</v>
      </c>
    </row>
    <row r="1098" spans="1:4" x14ac:dyDescent="0.25">
      <c r="A1098">
        <v>1097</v>
      </c>
      <c r="D1098">
        <v>6</v>
      </c>
    </row>
    <row r="1099" spans="1:4" x14ac:dyDescent="0.25">
      <c r="A1099">
        <v>1098</v>
      </c>
      <c r="D1099">
        <v>6</v>
      </c>
    </row>
    <row r="1100" spans="1:4" x14ac:dyDescent="0.25">
      <c r="A1100">
        <v>1099</v>
      </c>
      <c r="D1100">
        <v>6</v>
      </c>
    </row>
    <row r="1101" spans="1:4" x14ac:dyDescent="0.25">
      <c r="A1101">
        <v>1100</v>
      </c>
      <c r="D1101">
        <v>6</v>
      </c>
    </row>
    <row r="1102" spans="1:4" x14ac:dyDescent="0.25">
      <c r="A1102">
        <v>1101</v>
      </c>
      <c r="D1102">
        <v>6</v>
      </c>
    </row>
    <row r="1103" spans="1:4" x14ac:dyDescent="0.25">
      <c r="A1103">
        <v>1102</v>
      </c>
      <c r="D1103">
        <v>6</v>
      </c>
    </row>
    <row r="1104" spans="1:4" x14ac:dyDescent="0.25">
      <c r="A1104">
        <v>1103</v>
      </c>
      <c r="D1104">
        <v>6</v>
      </c>
    </row>
    <row r="1105" spans="1:4" x14ac:dyDescent="0.25">
      <c r="A1105">
        <v>1104</v>
      </c>
      <c r="D1105">
        <v>6</v>
      </c>
    </row>
    <row r="1106" spans="1:4" x14ac:dyDescent="0.25">
      <c r="A1106">
        <v>1105</v>
      </c>
      <c r="D1106">
        <v>6</v>
      </c>
    </row>
    <row r="1107" spans="1:4" x14ac:dyDescent="0.25">
      <c r="A1107">
        <v>1106</v>
      </c>
      <c r="D1107">
        <v>6</v>
      </c>
    </row>
    <row r="1108" spans="1:4" x14ac:dyDescent="0.25">
      <c r="A1108">
        <v>1107</v>
      </c>
      <c r="D1108">
        <v>6</v>
      </c>
    </row>
    <row r="1109" spans="1:4" x14ac:dyDescent="0.25">
      <c r="A1109">
        <v>1108</v>
      </c>
      <c r="D1109">
        <v>6</v>
      </c>
    </row>
    <row r="1110" spans="1:4" x14ac:dyDescent="0.25">
      <c r="A1110">
        <v>1109</v>
      </c>
      <c r="D1110">
        <v>6</v>
      </c>
    </row>
    <row r="1111" spans="1:4" x14ac:dyDescent="0.25">
      <c r="A1111">
        <v>1110</v>
      </c>
      <c r="D1111">
        <v>6</v>
      </c>
    </row>
    <row r="1112" spans="1:4" x14ac:dyDescent="0.25">
      <c r="A1112">
        <v>1111</v>
      </c>
      <c r="D1112">
        <v>6</v>
      </c>
    </row>
    <row r="1113" spans="1:4" x14ac:dyDescent="0.25">
      <c r="A1113">
        <v>1112</v>
      </c>
      <c r="D1113">
        <v>6</v>
      </c>
    </row>
    <row r="1114" spans="1:4" x14ac:dyDescent="0.25">
      <c r="A1114">
        <v>1113</v>
      </c>
      <c r="D1114">
        <v>6</v>
      </c>
    </row>
    <row r="1115" spans="1:4" x14ac:dyDescent="0.25">
      <c r="A1115">
        <v>1114</v>
      </c>
      <c r="D1115">
        <v>6</v>
      </c>
    </row>
    <row r="1116" spans="1:4" x14ac:dyDescent="0.25">
      <c r="A1116">
        <v>1115</v>
      </c>
      <c r="D1116">
        <v>6</v>
      </c>
    </row>
    <row r="1117" spans="1:4" x14ac:dyDescent="0.25">
      <c r="A1117">
        <v>1116</v>
      </c>
      <c r="D1117">
        <v>6</v>
      </c>
    </row>
    <row r="1118" spans="1:4" x14ac:dyDescent="0.25">
      <c r="A1118">
        <v>1117</v>
      </c>
      <c r="D1118">
        <v>6</v>
      </c>
    </row>
    <row r="1119" spans="1:4" x14ac:dyDescent="0.25">
      <c r="A1119">
        <v>1118</v>
      </c>
      <c r="D1119">
        <v>6</v>
      </c>
    </row>
    <row r="1120" spans="1:4" x14ac:dyDescent="0.25">
      <c r="A1120">
        <v>1119</v>
      </c>
      <c r="D1120">
        <v>6</v>
      </c>
    </row>
    <row r="1121" spans="1:4" x14ac:dyDescent="0.25">
      <c r="A1121">
        <v>1120</v>
      </c>
      <c r="D1121">
        <v>6</v>
      </c>
    </row>
    <row r="1122" spans="1:4" x14ac:dyDescent="0.25">
      <c r="A1122">
        <v>1121</v>
      </c>
      <c r="D1122">
        <v>6</v>
      </c>
    </row>
    <row r="1123" spans="1:4" x14ac:dyDescent="0.25">
      <c r="A1123">
        <v>1122</v>
      </c>
      <c r="D1123">
        <v>6</v>
      </c>
    </row>
    <row r="1124" spans="1:4" x14ac:dyDescent="0.25">
      <c r="A1124">
        <v>1123</v>
      </c>
      <c r="D1124">
        <v>6</v>
      </c>
    </row>
    <row r="1125" spans="1:4" x14ac:dyDescent="0.25">
      <c r="A1125">
        <v>1124</v>
      </c>
      <c r="D1125">
        <v>6</v>
      </c>
    </row>
    <row r="1126" spans="1:4" x14ac:dyDescent="0.25">
      <c r="A1126">
        <v>1125</v>
      </c>
      <c r="D1126">
        <v>6</v>
      </c>
    </row>
    <row r="1127" spans="1:4" x14ac:dyDescent="0.25">
      <c r="A1127">
        <v>1126</v>
      </c>
      <c r="D1127">
        <v>6</v>
      </c>
    </row>
    <row r="1128" spans="1:4" x14ac:dyDescent="0.25">
      <c r="A1128">
        <v>1127</v>
      </c>
      <c r="D1128">
        <v>6</v>
      </c>
    </row>
    <row r="1129" spans="1:4" x14ac:dyDescent="0.25">
      <c r="A1129">
        <v>1128</v>
      </c>
      <c r="D1129">
        <v>6</v>
      </c>
    </row>
    <row r="1130" spans="1:4" x14ac:dyDescent="0.25">
      <c r="A1130">
        <v>1129</v>
      </c>
      <c r="D1130">
        <v>6</v>
      </c>
    </row>
    <row r="1131" spans="1:4" x14ac:dyDescent="0.25">
      <c r="A1131">
        <v>1130</v>
      </c>
      <c r="D1131">
        <v>6</v>
      </c>
    </row>
    <row r="1132" spans="1:4" x14ac:dyDescent="0.25">
      <c r="A1132">
        <v>1131</v>
      </c>
      <c r="D1132">
        <v>6</v>
      </c>
    </row>
    <row r="1133" spans="1:4" x14ac:dyDescent="0.25">
      <c r="A1133">
        <v>1132</v>
      </c>
      <c r="D1133">
        <v>6</v>
      </c>
    </row>
    <row r="1134" spans="1:4" x14ac:dyDescent="0.25">
      <c r="A1134">
        <v>1133</v>
      </c>
      <c r="D1134">
        <v>6</v>
      </c>
    </row>
    <row r="1135" spans="1:4" x14ac:dyDescent="0.25">
      <c r="A1135">
        <v>1134</v>
      </c>
      <c r="D1135">
        <v>6</v>
      </c>
    </row>
    <row r="1136" spans="1:4" x14ac:dyDescent="0.25">
      <c r="A1136">
        <v>1135</v>
      </c>
      <c r="D1136">
        <v>6</v>
      </c>
    </row>
    <row r="1137" spans="1:4" x14ac:dyDescent="0.25">
      <c r="A1137">
        <v>1136</v>
      </c>
      <c r="D1137">
        <v>6</v>
      </c>
    </row>
    <row r="1138" spans="1:4" x14ac:dyDescent="0.25">
      <c r="A1138">
        <v>1137</v>
      </c>
      <c r="D1138">
        <v>6</v>
      </c>
    </row>
    <row r="1139" spans="1:4" x14ac:dyDescent="0.25">
      <c r="A1139">
        <v>1138</v>
      </c>
      <c r="D1139">
        <v>6</v>
      </c>
    </row>
    <row r="1140" spans="1:4" x14ac:dyDescent="0.25">
      <c r="A1140">
        <v>1139</v>
      </c>
      <c r="D1140">
        <v>6</v>
      </c>
    </row>
    <row r="1141" spans="1:4" x14ac:dyDescent="0.25">
      <c r="A1141">
        <v>1140</v>
      </c>
      <c r="D1141">
        <v>6</v>
      </c>
    </row>
    <row r="1142" spans="1:4" x14ac:dyDescent="0.25">
      <c r="A1142">
        <v>1141</v>
      </c>
      <c r="D1142">
        <v>6</v>
      </c>
    </row>
    <row r="1143" spans="1:4" x14ac:dyDescent="0.25">
      <c r="A1143">
        <v>1142</v>
      </c>
      <c r="D1143">
        <v>6</v>
      </c>
    </row>
    <row r="1144" spans="1:4" x14ac:dyDescent="0.25">
      <c r="A1144">
        <v>1143</v>
      </c>
      <c r="D1144">
        <v>6</v>
      </c>
    </row>
    <row r="1145" spans="1:4" x14ac:dyDescent="0.25">
      <c r="A1145">
        <v>1144</v>
      </c>
      <c r="D1145">
        <v>6</v>
      </c>
    </row>
    <row r="1146" spans="1:4" x14ac:dyDescent="0.25">
      <c r="A1146">
        <v>1145</v>
      </c>
      <c r="D1146">
        <v>6</v>
      </c>
    </row>
    <row r="1147" spans="1:4" x14ac:dyDescent="0.25">
      <c r="A1147">
        <v>1146</v>
      </c>
      <c r="D1147">
        <v>6</v>
      </c>
    </row>
    <row r="1148" spans="1:4" x14ac:dyDescent="0.25">
      <c r="A1148">
        <v>1147</v>
      </c>
      <c r="D1148">
        <v>6</v>
      </c>
    </row>
    <row r="1149" spans="1:4" x14ac:dyDescent="0.25">
      <c r="A1149">
        <v>1148</v>
      </c>
      <c r="D1149">
        <v>6</v>
      </c>
    </row>
    <row r="1150" spans="1:4" x14ac:dyDescent="0.25">
      <c r="A1150">
        <v>1149</v>
      </c>
      <c r="D1150">
        <v>6</v>
      </c>
    </row>
    <row r="1151" spans="1:4" x14ac:dyDescent="0.25">
      <c r="A1151">
        <v>1150</v>
      </c>
      <c r="D1151">
        <v>6</v>
      </c>
    </row>
    <row r="1152" spans="1:4" x14ac:dyDescent="0.25">
      <c r="A1152">
        <v>1151</v>
      </c>
      <c r="D1152">
        <v>6</v>
      </c>
    </row>
    <row r="1153" spans="1:4" x14ac:dyDescent="0.25">
      <c r="A1153">
        <v>1152</v>
      </c>
      <c r="D1153">
        <v>6</v>
      </c>
    </row>
    <row r="1154" spans="1:4" x14ac:dyDescent="0.25">
      <c r="A1154">
        <v>1153</v>
      </c>
      <c r="D1154">
        <v>6</v>
      </c>
    </row>
    <row r="1155" spans="1:4" x14ac:dyDescent="0.25">
      <c r="A1155">
        <v>1154</v>
      </c>
      <c r="D1155">
        <v>6</v>
      </c>
    </row>
    <row r="1156" spans="1:4" x14ac:dyDescent="0.25">
      <c r="A1156">
        <v>1155</v>
      </c>
      <c r="D1156">
        <v>6</v>
      </c>
    </row>
    <row r="1157" spans="1:4" x14ac:dyDescent="0.25">
      <c r="A1157">
        <v>1156</v>
      </c>
      <c r="D1157">
        <v>6</v>
      </c>
    </row>
    <row r="1158" spans="1:4" x14ac:dyDescent="0.25">
      <c r="A1158">
        <v>1157</v>
      </c>
      <c r="D1158">
        <v>6</v>
      </c>
    </row>
    <row r="1159" spans="1:4" x14ac:dyDescent="0.25">
      <c r="A1159">
        <v>1158</v>
      </c>
      <c r="D1159">
        <v>6</v>
      </c>
    </row>
    <row r="1160" spans="1:4" x14ac:dyDescent="0.25">
      <c r="A1160">
        <v>1159</v>
      </c>
      <c r="D1160">
        <v>6</v>
      </c>
    </row>
    <row r="1161" spans="1:4" x14ac:dyDescent="0.25">
      <c r="A1161">
        <v>1160</v>
      </c>
      <c r="D1161">
        <v>6</v>
      </c>
    </row>
    <row r="1162" spans="1:4" x14ac:dyDescent="0.25">
      <c r="A1162">
        <v>1161</v>
      </c>
      <c r="D1162">
        <v>7</v>
      </c>
    </row>
    <row r="1163" spans="1:4" x14ac:dyDescent="0.25">
      <c r="A1163">
        <v>1162</v>
      </c>
      <c r="D1163">
        <v>7</v>
      </c>
    </row>
    <row r="1164" spans="1:4" x14ac:dyDescent="0.25">
      <c r="A1164">
        <v>1163</v>
      </c>
      <c r="D1164">
        <v>7</v>
      </c>
    </row>
    <row r="1165" spans="1:4" x14ac:dyDescent="0.25">
      <c r="A1165">
        <v>1164</v>
      </c>
      <c r="D1165">
        <v>7</v>
      </c>
    </row>
    <row r="1166" spans="1:4" x14ac:dyDescent="0.25">
      <c r="A1166">
        <v>1165</v>
      </c>
      <c r="D1166">
        <v>7</v>
      </c>
    </row>
    <row r="1167" spans="1:4" x14ac:dyDescent="0.25">
      <c r="A1167">
        <v>1166</v>
      </c>
      <c r="D1167">
        <v>7</v>
      </c>
    </row>
    <row r="1168" spans="1:4" x14ac:dyDescent="0.25">
      <c r="A1168">
        <v>1167</v>
      </c>
      <c r="D1168">
        <v>7</v>
      </c>
    </row>
    <row r="1169" spans="1:4" x14ac:dyDescent="0.25">
      <c r="A1169">
        <v>1168</v>
      </c>
      <c r="D1169">
        <v>7</v>
      </c>
    </row>
    <row r="1170" spans="1:4" x14ac:dyDescent="0.25">
      <c r="A1170">
        <v>1169</v>
      </c>
      <c r="D1170">
        <v>7</v>
      </c>
    </row>
    <row r="1171" spans="1:4" x14ac:dyDescent="0.25">
      <c r="A1171">
        <v>1170</v>
      </c>
      <c r="D1171">
        <v>7</v>
      </c>
    </row>
    <row r="1172" spans="1:4" x14ac:dyDescent="0.25">
      <c r="A1172">
        <v>1171</v>
      </c>
      <c r="D1172">
        <v>7</v>
      </c>
    </row>
    <row r="1173" spans="1:4" x14ac:dyDescent="0.25">
      <c r="A1173">
        <v>1172</v>
      </c>
      <c r="D1173">
        <v>7</v>
      </c>
    </row>
    <row r="1174" spans="1:4" x14ac:dyDescent="0.25">
      <c r="A1174">
        <v>1173</v>
      </c>
      <c r="D1174">
        <v>7</v>
      </c>
    </row>
    <row r="1175" spans="1:4" x14ac:dyDescent="0.25">
      <c r="A1175">
        <v>1174</v>
      </c>
      <c r="D1175">
        <v>7</v>
      </c>
    </row>
    <row r="1176" spans="1:4" x14ac:dyDescent="0.25">
      <c r="A1176">
        <v>1175</v>
      </c>
      <c r="D1176">
        <v>7</v>
      </c>
    </row>
    <row r="1177" spans="1:4" x14ac:dyDescent="0.25">
      <c r="A1177">
        <v>1176</v>
      </c>
      <c r="D1177">
        <v>7</v>
      </c>
    </row>
    <row r="1178" spans="1:4" x14ac:dyDescent="0.25">
      <c r="A1178">
        <v>1177</v>
      </c>
      <c r="D1178">
        <v>7</v>
      </c>
    </row>
    <row r="1179" spans="1:4" x14ac:dyDescent="0.25">
      <c r="A1179">
        <v>1178</v>
      </c>
      <c r="D1179">
        <v>7</v>
      </c>
    </row>
    <row r="1180" spans="1:4" x14ac:dyDescent="0.25">
      <c r="A1180">
        <v>1179</v>
      </c>
      <c r="D1180">
        <v>7</v>
      </c>
    </row>
    <row r="1181" spans="1:4" x14ac:dyDescent="0.25">
      <c r="A1181">
        <v>1180</v>
      </c>
      <c r="D1181">
        <v>7</v>
      </c>
    </row>
    <row r="1182" spans="1:4" x14ac:dyDescent="0.25">
      <c r="A1182">
        <v>1181</v>
      </c>
      <c r="D1182">
        <v>7</v>
      </c>
    </row>
    <row r="1183" spans="1:4" x14ac:dyDescent="0.25">
      <c r="A1183">
        <v>1182</v>
      </c>
      <c r="D1183">
        <v>7</v>
      </c>
    </row>
    <row r="1184" spans="1:4" x14ac:dyDescent="0.25">
      <c r="A1184">
        <v>1183</v>
      </c>
      <c r="D1184">
        <v>7</v>
      </c>
    </row>
    <row r="1185" spans="1:4" x14ac:dyDescent="0.25">
      <c r="A1185">
        <v>1184</v>
      </c>
      <c r="D1185">
        <v>7</v>
      </c>
    </row>
    <row r="1186" spans="1:4" x14ac:dyDescent="0.25">
      <c r="A1186">
        <v>1185</v>
      </c>
      <c r="D1186">
        <v>7</v>
      </c>
    </row>
    <row r="1187" spans="1:4" x14ac:dyDescent="0.25">
      <c r="A1187">
        <v>1186</v>
      </c>
      <c r="D1187">
        <v>7</v>
      </c>
    </row>
    <row r="1188" spans="1:4" x14ac:dyDescent="0.25">
      <c r="A1188">
        <v>1187</v>
      </c>
      <c r="D1188">
        <v>7</v>
      </c>
    </row>
    <row r="1189" spans="1:4" x14ac:dyDescent="0.25">
      <c r="A1189">
        <v>1188</v>
      </c>
      <c r="D1189">
        <v>7</v>
      </c>
    </row>
    <row r="1190" spans="1:4" x14ac:dyDescent="0.25">
      <c r="A1190">
        <v>1189</v>
      </c>
      <c r="D1190">
        <v>7</v>
      </c>
    </row>
    <row r="1191" spans="1:4" x14ac:dyDescent="0.25">
      <c r="A1191">
        <v>1190</v>
      </c>
      <c r="D1191">
        <v>7</v>
      </c>
    </row>
    <row r="1192" spans="1:4" x14ac:dyDescent="0.25">
      <c r="A1192">
        <v>1191</v>
      </c>
      <c r="D1192">
        <v>7</v>
      </c>
    </row>
    <row r="1193" spans="1:4" x14ac:dyDescent="0.25">
      <c r="A1193">
        <v>1192</v>
      </c>
      <c r="D1193">
        <v>7</v>
      </c>
    </row>
    <row r="1194" spans="1:4" x14ac:dyDescent="0.25">
      <c r="A1194">
        <v>1193</v>
      </c>
      <c r="D1194">
        <v>7</v>
      </c>
    </row>
    <row r="1195" spans="1:4" x14ac:dyDescent="0.25">
      <c r="A1195">
        <v>1194</v>
      </c>
      <c r="D1195">
        <v>7</v>
      </c>
    </row>
    <row r="1196" spans="1:4" x14ac:dyDescent="0.25">
      <c r="A1196">
        <v>1195</v>
      </c>
      <c r="D1196">
        <v>7</v>
      </c>
    </row>
    <row r="1197" spans="1:4" x14ac:dyDescent="0.25">
      <c r="A1197">
        <v>1196</v>
      </c>
      <c r="D1197">
        <v>7</v>
      </c>
    </row>
    <row r="1198" spans="1:4" x14ac:dyDescent="0.25">
      <c r="A1198">
        <v>1197</v>
      </c>
      <c r="D1198">
        <v>7</v>
      </c>
    </row>
    <row r="1199" spans="1:4" x14ac:dyDescent="0.25">
      <c r="A1199">
        <v>1198</v>
      </c>
      <c r="D1199">
        <v>7</v>
      </c>
    </row>
    <row r="1200" spans="1:4" x14ac:dyDescent="0.25">
      <c r="A1200">
        <v>1199</v>
      </c>
      <c r="D1200">
        <v>7</v>
      </c>
    </row>
    <row r="1201" spans="1:4" x14ac:dyDescent="0.25">
      <c r="A1201">
        <v>1200</v>
      </c>
      <c r="D1201">
        <v>7</v>
      </c>
    </row>
    <row r="1202" spans="1:4" x14ac:dyDescent="0.25">
      <c r="A1202">
        <v>1201</v>
      </c>
      <c r="D1202">
        <v>7</v>
      </c>
    </row>
    <row r="1203" spans="1:4" x14ac:dyDescent="0.25">
      <c r="A1203">
        <v>1202</v>
      </c>
      <c r="D1203">
        <v>7</v>
      </c>
    </row>
    <row r="1204" spans="1:4" x14ac:dyDescent="0.25">
      <c r="A1204">
        <v>1203</v>
      </c>
      <c r="D1204">
        <v>7</v>
      </c>
    </row>
    <row r="1205" spans="1:4" x14ac:dyDescent="0.25">
      <c r="A1205">
        <v>1204</v>
      </c>
      <c r="D1205">
        <v>7</v>
      </c>
    </row>
    <row r="1206" spans="1:4" x14ac:dyDescent="0.25">
      <c r="A1206">
        <v>1205</v>
      </c>
      <c r="D1206">
        <v>7</v>
      </c>
    </row>
    <row r="1207" spans="1:4" x14ac:dyDescent="0.25">
      <c r="A1207">
        <v>1206</v>
      </c>
      <c r="D1207">
        <v>7</v>
      </c>
    </row>
    <row r="1208" spans="1:4" x14ac:dyDescent="0.25">
      <c r="A1208">
        <v>1207</v>
      </c>
      <c r="D1208">
        <v>7</v>
      </c>
    </row>
    <row r="1209" spans="1:4" x14ac:dyDescent="0.25">
      <c r="A1209">
        <v>1208</v>
      </c>
      <c r="D1209">
        <v>7</v>
      </c>
    </row>
    <row r="1210" spans="1:4" x14ac:dyDescent="0.25">
      <c r="A1210">
        <v>1209</v>
      </c>
      <c r="D1210">
        <v>7</v>
      </c>
    </row>
    <row r="1211" spans="1:4" x14ac:dyDescent="0.25">
      <c r="A1211">
        <v>1210</v>
      </c>
      <c r="D1211">
        <v>7</v>
      </c>
    </row>
    <row r="1212" spans="1:4" x14ac:dyDescent="0.25">
      <c r="A1212">
        <v>1211</v>
      </c>
      <c r="D1212">
        <v>7</v>
      </c>
    </row>
    <row r="1213" spans="1:4" x14ac:dyDescent="0.25">
      <c r="A1213">
        <v>1212</v>
      </c>
      <c r="D1213">
        <v>7</v>
      </c>
    </row>
    <row r="1214" spans="1:4" x14ac:dyDescent="0.25">
      <c r="A1214">
        <v>1213</v>
      </c>
      <c r="D1214">
        <v>7</v>
      </c>
    </row>
    <row r="1215" spans="1:4" x14ac:dyDescent="0.25">
      <c r="A1215">
        <v>1214</v>
      </c>
      <c r="D1215">
        <v>7</v>
      </c>
    </row>
    <row r="1216" spans="1:4" x14ac:dyDescent="0.25">
      <c r="A1216">
        <v>1215</v>
      </c>
      <c r="D1216">
        <v>7</v>
      </c>
    </row>
    <row r="1217" spans="1:4" x14ac:dyDescent="0.25">
      <c r="A1217">
        <v>1216</v>
      </c>
      <c r="D1217">
        <v>7</v>
      </c>
    </row>
    <row r="1218" spans="1:4" x14ac:dyDescent="0.25">
      <c r="A1218">
        <v>1217</v>
      </c>
      <c r="D1218">
        <v>7</v>
      </c>
    </row>
    <row r="1219" spans="1:4" x14ac:dyDescent="0.25">
      <c r="A1219">
        <v>1218</v>
      </c>
      <c r="D1219">
        <v>7</v>
      </c>
    </row>
    <row r="1220" spans="1:4" x14ac:dyDescent="0.25">
      <c r="A1220">
        <v>1219</v>
      </c>
      <c r="D1220">
        <v>7</v>
      </c>
    </row>
    <row r="1221" spans="1:4" x14ac:dyDescent="0.25">
      <c r="A1221">
        <v>1220</v>
      </c>
      <c r="D1221">
        <v>7</v>
      </c>
    </row>
    <row r="1222" spans="1:4" x14ac:dyDescent="0.25">
      <c r="A1222">
        <v>1221</v>
      </c>
      <c r="D1222">
        <v>7</v>
      </c>
    </row>
    <row r="1223" spans="1:4" x14ac:dyDescent="0.25">
      <c r="A1223">
        <v>1222</v>
      </c>
      <c r="D1223">
        <v>7</v>
      </c>
    </row>
    <row r="1224" spans="1:4" x14ac:dyDescent="0.25">
      <c r="A1224">
        <v>1223</v>
      </c>
      <c r="D1224">
        <v>7</v>
      </c>
    </row>
    <row r="1225" spans="1:4" x14ac:dyDescent="0.25">
      <c r="A1225">
        <v>1224</v>
      </c>
      <c r="D1225">
        <v>7</v>
      </c>
    </row>
    <row r="1226" spans="1:4" x14ac:dyDescent="0.25">
      <c r="A1226">
        <v>1225</v>
      </c>
      <c r="D1226">
        <v>7</v>
      </c>
    </row>
    <row r="1227" spans="1:4" x14ac:dyDescent="0.25">
      <c r="A1227">
        <v>1226</v>
      </c>
      <c r="D1227">
        <v>7</v>
      </c>
    </row>
    <row r="1228" spans="1:4" x14ac:dyDescent="0.25">
      <c r="A1228">
        <v>1227</v>
      </c>
      <c r="D1228">
        <v>7</v>
      </c>
    </row>
    <row r="1229" spans="1:4" x14ac:dyDescent="0.25">
      <c r="A1229">
        <v>1228</v>
      </c>
      <c r="D1229">
        <v>7</v>
      </c>
    </row>
    <row r="1230" spans="1:4" x14ac:dyDescent="0.25">
      <c r="A1230">
        <v>1229</v>
      </c>
      <c r="D1230">
        <v>7</v>
      </c>
    </row>
    <row r="1231" spans="1:4" x14ac:dyDescent="0.25">
      <c r="A1231">
        <v>1230</v>
      </c>
      <c r="D1231">
        <v>7</v>
      </c>
    </row>
    <row r="1232" spans="1:4" x14ac:dyDescent="0.25">
      <c r="A1232">
        <v>1231</v>
      </c>
      <c r="D1232">
        <v>7</v>
      </c>
    </row>
    <row r="1233" spans="1:4" x14ac:dyDescent="0.25">
      <c r="A1233">
        <v>1232</v>
      </c>
      <c r="D1233">
        <v>7</v>
      </c>
    </row>
    <row r="1234" spans="1:4" x14ac:dyDescent="0.25">
      <c r="A1234">
        <v>1233</v>
      </c>
      <c r="D1234">
        <v>7</v>
      </c>
    </row>
    <row r="1235" spans="1:4" x14ac:dyDescent="0.25">
      <c r="A1235">
        <v>1234</v>
      </c>
      <c r="D1235">
        <v>7</v>
      </c>
    </row>
    <row r="1236" spans="1:4" x14ac:dyDescent="0.25">
      <c r="A1236">
        <v>1235</v>
      </c>
      <c r="D1236">
        <v>7</v>
      </c>
    </row>
    <row r="1237" spans="1:4" x14ac:dyDescent="0.25">
      <c r="A1237">
        <v>1236</v>
      </c>
      <c r="D1237">
        <v>7</v>
      </c>
    </row>
    <row r="1238" spans="1:4" x14ac:dyDescent="0.25">
      <c r="A1238">
        <v>1237</v>
      </c>
      <c r="D1238">
        <v>7</v>
      </c>
    </row>
    <row r="1239" spans="1:4" x14ac:dyDescent="0.25">
      <c r="A1239">
        <v>1238</v>
      </c>
      <c r="D1239">
        <v>7</v>
      </c>
    </row>
    <row r="1240" spans="1:4" x14ac:dyDescent="0.25">
      <c r="A1240">
        <v>1239</v>
      </c>
      <c r="D1240">
        <v>7</v>
      </c>
    </row>
    <row r="1241" spans="1:4" x14ac:dyDescent="0.25">
      <c r="A1241">
        <v>1240</v>
      </c>
      <c r="D1241">
        <v>7</v>
      </c>
    </row>
    <row r="1242" spans="1:4" x14ac:dyDescent="0.25">
      <c r="A1242">
        <v>1241</v>
      </c>
      <c r="D1242">
        <v>7</v>
      </c>
    </row>
    <row r="1243" spans="1:4" x14ac:dyDescent="0.25">
      <c r="A1243">
        <v>1242</v>
      </c>
      <c r="D1243">
        <v>7</v>
      </c>
    </row>
    <row r="1244" spans="1:4" x14ac:dyDescent="0.25">
      <c r="A1244">
        <v>1243</v>
      </c>
      <c r="D1244">
        <v>7</v>
      </c>
    </row>
    <row r="1245" spans="1:4" x14ac:dyDescent="0.25">
      <c r="A1245">
        <v>1244</v>
      </c>
      <c r="D1245">
        <v>7</v>
      </c>
    </row>
    <row r="1246" spans="1:4" x14ac:dyDescent="0.25">
      <c r="A1246">
        <v>1245</v>
      </c>
      <c r="D1246">
        <v>7</v>
      </c>
    </row>
    <row r="1247" spans="1:4" x14ac:dyDescent="0.25">
      <c r="A1247">
        <v>1246</v>
      </c>
      <c r="D1247">
        <v>7</v>
      </c>
    </row>
    <row r="1248" spans="1:4" x14ac:dyDescent="0.25">
      <c r="A1248">
        <v>1247</v>
      </c>
      <c r="D1248">
        <v>7</v>
      </c>
    </row>
    <row r="1249" spans="1:4" x14ac:dyDescent="0.25">
      <c r="A1249">
        <v>1248</v>
      </c>
      <c r="D1249">
        <v>7</v>
      </c>
    </row>
    <row r="1250" spans="1:4" x14ac:dyDescent="0.25">
      <c r="A1250">
        <v>1249</v>
      </c>
      <c r="D1250">
        <v>7</v>
      </c>
    </row>
    <row r="1251" spans="1:4" x14ac:dyDescent="0.25">
      <c r="A1251">
        <v>1250</v>
      </c>
      <c r="D1251">
        <v>7</v>
      </c>
    </row>
    <row r="1252" spans="1:4" x14ac:dyDescent="0.25">
      <c r="A1252">
        <v>1251</v>
      </c>
      <c r="D1252">
        <v>7</v>
      </c>
    </row>
    <row r="1253" spans="1:4" x14ac:dyDescent="0.25">
      <c r="A1253">
        <v>1252</v>
      </c>
      <c r="D1253">
        <v>7</v>
      </c>
    </row>
    <row r="1254" spans="1:4" x14ac:dyDescent="0.25">
      <c r="A1254">
        <v>1253</v>
      </c>
      <c r="D1254">
        <v>7</v>
      </c>
    </row>
    <row r="1255" spans="1:4" x14ac:dyDescent="0.25">
      <c r="A1255">
        <v>1254</v>
      </c>
      <c r="D1255">
        <v>7</v>
      </c>
    </row>
    <row r="1256" spans="1:4" x14ac:dyDescent="0.25">
      <c r="A1256">
        <v>1255</v>
      </c>
      <c r="D1256">
        <v>7</v>
      </c>
    </row>
    <row r="1257" spans="1:4" x14ac:dyDescent="0.25">
      <c r="A1257">
        <v>1256</v>
      </c>
      <c r="D1257">
        <v>7</v>
      </c>
    </row>
    <row r="1258" spans="1:4" x14ac:dyDescent="0.25">
      <c r="A1258">
        <v>1257</v>
      </c>
      <c r="D1258">
        <v>7</v>
      </c>
    </row>
    <row r="1259" spans="1:4" x14ac:dyDescent="0.25">
      <c r="A1259">
        <v>1258</v>
      </c>
      <c r="D1259">
        <v>7</v>
      </c>
    </row>
    <row r="1260" spans="1:4" x14ac:dyDescent="0.25">
      <c r="A1260">
        <v>1259</v>
      </c>
      <c r="D1260">
        <v>7</v>
      </c>
    </row>
    <row r="1261" spans="1:4" x14ac:dyDescent="0.25">
      <c r="A1261">
        <v>1260</v>
      </c>
      <c r="D1261">
        <v>7</v>
      </c>
    </row>
    <row r="1262" spans="1:4" x14ac:dyDescent="0.25">
      <c r="A1262">
        <v>1261</v>
      </c>
      <c r="D1262">
        <v>8</v>
      </c>
    </row>
    <row r="1263" spans="1:4" x14ac:dyDescent="0.25">
      <c r="A1263">
        <v>1262</v>
      </c>
      <c r="D1263">
        <v>8</v>
      </c>
    </row>
    <row r="1264" spans="1:4" x14ac:dyDescent="0.25">
      <c r="A1264">
        <v>1263</v>
      </c>
      <c r="D1264">
        <v>8</v>
      </c>
    </row>
    <row r="1265" spans="1:4" x14ac:dyDescent="0.25">
      <c r="A1265">
        <v>1264</v>
      </c>
      <c r="D1265">
        <v>8</v>
      </c>
    </row>
    <row r="1266" spans="1:4" x14ac:dyDescent="0.25">
      <c r="A1266">
        <v>1265</v>
      </c>
      <c r="D1266">
        <v>8</v>
      </c>
    </row>
    <row r="1267" spans="1:4" x14ac:dyDescent="0.25">
      <c r="A1267">
        <v>1266</v>
      </c>
      <c r="D1267">
        <v>8</v>
      </c>
    </row>
    <row r="1268" spans="1:4" x14ac:dyDescent="0.25">
      <c r="A1268">
        <v>1267</v>
      </c>
      <c r="D1268">
        <v>8</v>
      </c>
    </row>
    <row r="1269" spans="1:4" x14ac:dyDescent="0.25">
      <c r="A1269">
        <v>1268</v>
      </c>
      <c r="D1269">
        <v>8</v>
      </c>
    </row>
    <row r="1270" spans="1:4" x14ac:dyDescent="0.25">
      <c r="A1270">
        <v>1269</v>
      </c>
      <c r="D1270">
        <v>8</v>
      </c>
    </row>
    <row r="1271" spans="1:4" x14ac:dyDescent="0.25">
      <c r="A1271">
        <v>1270</v>
      </c>
      <c r="D1271">
        <v>8</v>
      </c>
    </row>
    <row r="1272" spans="1:4" x14ac:dyDescent="0.25">
      <c r="A1272">
        <v>1271</v>
      </c>
      <c r="D1272">
        <v>8</v>
      </c>
    </row>
    <row r="1273" spans="1:4" x14ac:dyDescent="0.25">
      <c r="A1273">
        <v>1272</v>
      </c>
      <c r="D1273">
        <v>8</v>
      </c>
    </row>
    <row r="1274" spans="1:4" x14ac:dyDescent="0.25">
      <c r="A1274">
        <v>1273</v>
      </c>
      <c r="D1274">
        <v>8</v>
      </c>
    </row>
    <row r="1275" spans="1:4" x14ac:dyDescent="0.25">
      <c r="A1275">
        <v>1274</v>
      </c>
      <c r="D1275">
        <v>8</v>
      </c>
    </row>
    <row r="1276" spans="1:4" x14ac:dyDescent="0.25">
      <c r="A1276">
        <v>1275</v>
      </c>
      <c r="D1276">
        <v>8</v>
      </c>
    </row>
    <row r="1277" spans="1:4" x14ac:dyDescent="0.25">
      <c r="A1277">
        <v>1276</v>
      </c>
      <c r="D1277">
        <v>8</v>
      </c>
    </row>
    <row r="1278" spans="1:4" x14ac:dyDescent="0.25">
      <c r="A1278">
        <v>1277</v>
      </c>
      <c r="D1278">
        <v>8</v>
      </c>
    </row>
    <row r="1279" spans="1:4" x14ac:dyDescent="0.25">
      <c r="A1279">
        <v>1278</v>
      </c>
      <c r="D1279">
        <v>8</v>
      </c>
    </row>
    <row r="1280" spans="1:4" x14ac:dyDescent="0.25">
      <c r="A1280">
        <v>1279</v>
      </c>
      <c r="D1280">
        <v>8</v>
      </c>
    </row>
    <row r="1281" spans="1:4" x14ac:dyDescent="0.25">
      <c r="A1281">
        <v>1280</v>
      </c>
      <c r="D1281">
        <v>8</v>
      </c>
    </row>
    <row r="1282" spans="1:4" x14ac:dyDescent="0.25">
      <c r="A1282">
        <v>1281</v>
      </c>
      <c r="D1282">
        <v>8</v>
      </c>
    </row>
    <row r="1283" spans="1:4" x14ac:dyDescent="0.25">
      <c r="A1283">
        <v>1282</v>
      </c>
      <c r="D1283">
        <v>8</v>
      </c>
    </row>
    <row r="1284" spans="1:4" x14ac:dyDescent="0.25">
      <c r="A1284">
        <v>1283</v>
      </c>
      <c r="D1284">
        <v>8</v>
      </c>
    </row>
    <row r="1285" spans="1:4" x14ac:dyDescent="0.25">
      <c r="A1285">
        <v>1284</v>
      </c>
      <c r="D1285">
        <v>8</v>
      </c>
    </row>
    <row r="1286" spans="1:4" x14ac:dyDescent="0.25">
      <c r="A1286">
        <v>1285</v>
      </c>
      <c r="D1286">
        <v>8</v>
      </c>
    </row>
    <row r="1287" spans="1:4" x14ac:dyDescent="0.25">
      <c r="A1287">
        <v>1286</v>
      </c>
      <c r="D1287">
        <v>8</v>
      </c>
    </row>
    <row r="1288" spans="1:4" x14ac:dyDescent="0.25">
      <c r="A1288">
        <v>1287</v>
      </c>
      <c r="D1288">
        <v>8</v>
      </c>
    </row>
    <row r="1289" spans="1:4" x14ac:dyDescent="0.25">
      <c r="A1289">
        <v>1288</v>
      </c>
      <c r="D1289">
        <v>8</v>
      </c>
    </row>
    <row r="1290" spans="1:4" x14ac:dyDescent="0.25">
      <c r="A1290">
        <v>1289</v>
      </c>
      <c r="D1290">
        <v>8</v>
      </c>
    </row>
    <row r="1291" spans="1:4" x14ac:dyDescent="0.25">
      <c r="A1291">
        <v>1290</v>
      </c>
      <c r="D1291">
        <v>8</v>
      </c>
    </row>
    <row r="1292" spans="1:4" x14ac:dyDescent="0.25">
      <c r="A1292">
        <v>1291</v>
      </c>
      <c r="D1292">
        <v>8</v>
      </c>
    </row>
    <row r="1293" spans="1:4" x14ac:dyDescent="0.25">
      <c r="A1293">
        <v>1292</v>
      </c>
      <c r="D1293">
        <v>8</v>
      </c>
    </row>
    <row r="1294" spans="1:4" x14ac:dyDescent="0.25">
      <c r="A1294">
        <v>1293</v>
      </c>
      <c r="D1294">
        <v>8</v>
      </c>
    </row>
    <row r="1295" spans="1:4" x14ac:dyDescent="0.25">
      <c r="A1295">
        <v>1294</v>
      </c>
      <c r="D1295">
        <v>8</v>
      </c>
    </row>
    <row r="1296" spans="1:4" x14ac:dyDescent="0.25">
      <c r="A1296">
        <v>1295</v>
      </c>
      <c r="D1296">
        <v>8</v>
      </c>
    </row>
    <row r="1297" spans="1:4" x14ac:dyDescent="0.25">
      <c r="A1297">
        <v>1296</v>
      </c>
      <c r="D1297">
        <v>8</v>
      </c>
    </row>
    <row r="1298" spans="1:4" x14ac:dyDescent="0.25">
      <c r="A1298">
        <v>1297</v>
      </c>
      <c r="D1298">
        <v>8</v>
      </c>
    </row>
    <row r="1299" spans="1:4" x14ac:dyDescent="0.25">
      <c r="A1299">
        <v>1298</v>
      </c>
      <c r="D1299">
        <v>8</v>
      </c>
    </row>
    <row r="1300" spans="1:4" x14ac:dyDescent="0.25">
      <c r="A1300">
        <v>1299</v>
      </c>
      <c r="D1300">
        <v>8</v>
      </c>
    </row>
    <row r="1301" spans="1:4" x14ac:dyDescent="0.25">
      <c r="A1301">
        <v>1300</v>
      </c>
      <c r="D1301">
        <v>8</v>
      </c>
    </row>
    <row r="1302" spans="1:4" x14ac:dyDescent="0.25">
      <c r="A1302">
        <v>1301</v>
      </c>
      <c r="D1302">
        <v>8</v>
      </c>
    </row>
    <row r="1303" spans="1:4" x14ac:dyDescent="0.25">
      <c r="A1303">
        <v>1302</v>
      </c>
      <c r="D1303">
        <v>8</v>
      </c>
    </row>
    <row r="1304" spans="1:4" x14ac:dyDescent="0.25">
      <c r="A1304">
        <v>1303</v>
      </c>
      <c r="D1304">
        <v>8</v>
      </c>
    </row>
    <row r="1305" spans="1:4" x14ac:dyDescent="0.25">
      <c r="A1305">
        <v>1304</v>
      </c>
      <c r="D1305">
        <v>8</v>
      </c>
    </row>
    <row r="1306" spans="1:4" x14ac:dyDescent="0.25">
      <c r="A1306">
        <v>1305</v>
      </c>
      <c r="D1306">
        <v>8</v>
      </c>
    </row>
    <row r="1307" spans="1:4" x14ac:dyDescent="0.25">
      <c r="A1307">
        <v>1306</v>
      </c>
      <c r="D1307">
        <v>8</v>
      </c>
    </row>
    <row r="1308" spans="1:4" x14ac:dyDescent="0.25">
      <c r="A1308">
        <v>1307</v>
      </c>
      <c r="D1308">
        <v>8</v>
      </c>
    </row>
    <row r="1309" spans="1:4" x14ac:dyDescent="0.25">
      <c r="A1309">
        <v>1308</v>
      </c>
      <c r="D1309">
        <v>8</v>
      </c>
    </row>
    <row r="1310" spans="1:4" x14ac:dyDescent="0.25">
      <c r="A1310">
        <v>1309</v>
      </c>
      <c r="D1310">
        <v>8</v>
      </c>
    </row>
    <row r="1311" spans="1:4" x14ac:dyDescent="0.25">
      <c r="A1311">
        <v>1310</v>
      </c>
      <c r="D1311">
        <v>8</v>
      </c>
    </row>
    <row r="1312" spans="1:4" x14ac:dyDescent="0.25">
      <c r="A1312">
        <v>1311</v>
      </c>
      <c r="D1312">
        <v>8</v>
      </c>
    </row>
    <row r="1313" spans="1:4" x14ac:dyDescent="0.25">
      <c r="A1313">
        <v>1312</v>
      </c>
      <c r="D1313">
        <v>8</v>
      </c>
    </row>
    <row r="1314" spans="1:4" x14ac:dyDescent="0.25">
      <c r="A1314">
        <v>1313</v>
      </c>
      <c r="D1314">
        <v>8</v>
      </c>
    </row>
    <row r="1315" spans="1:4" x14ac:dyDescent="0.25">
      <c r="A1315">
        <v>1314</v>
      </c>
      <c r="D1315">
        <v>8</v>
      </c>
    </row>
    <row r="1316" spans="1:4" x14ac:dyDescent="0.25">
      <c r="A1316">
        <v>1315</v>
      </c>
      <c r="D1316">
        <v>8</v>
      </c>
    </row>
    <row r="1317" spans="1:4" x14ac:dyDescent="0.25">
      <c r="A1317">
        <v>1316</v>
      </c>
      <c r="D1317">
        <v>8</v>
      </c>
    </row>
    <row r="1318" spans="1:4" x14ac:dyDescent="0.25">
      <c r="A1318">
        <v>1317</v>
      </c>
      <c r="D1318">
        <v>9</v>
      </c>
    </row>
    <row r="1319" spans="1:4" x14ac:dyDescent="0.25">
      <c r="A1319">
        <v>1318</v>
      </c>
      <c r="D1319">
        <v>9</v>
      </c>
    </row>
    <row r="1320" spans="1:4" x14ac:dyDescent="0.25">
      <c r="A1320">
        <v>1319</v>
      </c>
      <c r="D1320">
        <v>9</v>
      </c>
    </row>
    <row r="1321" spans="1:4" x14ac:dyDescent="0.25">
      <c r="A1321">
        <v>1320</v>
      </c>
      <c r="D1321">
        <v>9</v>
      </c>
    </row>
    <row r="1322" spans="1:4" x14ac:dyDescent="0.25">
      <c r="A1322">
        <v>1321</v>
      </c>
      <c r="D1322">
        <v>9</v>
      </c>
    </row>
    <row r="1323" spans="1:4" x14ac:dyDescent="0.25">
      <c r="A1323">
        <v>1322</v>
      </c>
      <c r="D1323">
        <v>9</v>
      </c>
    </row>
    <row r="1324" spans="1:4" x14ac:dyDescent="0.25">
      <c r="A1324">
        <v>1323</v>
      </c>
      <c r="D1324">
        <v>9</v>
      </c>
    </row>
    <row r="1325" spans="1:4" x14ac:dyDescent="0.25">
      <c r="A1325">
        <v>1324</v>
      </c>
      <c r="D1325">
        <v>9</v>
      </c>
    </row>
    <row r="1326" spans="1:4" x14ac:dyDescent="0.25">
      <c r="A1326">
        <v>1325</v>
      </c>
      <c r="D1326">
        <v>9</v>
      </c>
    </row>
    <row r="1327" spans="1:4" x14ac:dyDescent="0.25">
      <c r="A1327">
        <v>1326</v>
      </c>
      <c r="D1327">
        <v>9</v>
      </c>
    </row>
    <row r="1328" spans="1:4" x14ac:dyDescent="0.25">
      <c r="A1328">
        <v>1327</v>
      </c>
      <c r="D1328">
        <v>9</v>
      </c>
    </row>
    <row r="1329" spans="1:4" x14ac:dyDescent="0.25">
      <c r="A1329">
        <v>1328</v>
      </c>
      <c r="D1329">
        <v>9</v>
      </c>
    </row>
    <row r="1330" spans="1:4" x14ac:dyDescent="0.25">
      <c r="A1330">
        <v>1329</v>
      </c>
      <c r="D1330">
        <v>9</v>
      </c>
    </row>
    <row r="1331" spans="1:4" x14ac:dyDescent="0.25">
      <c r="A1331">
        <v>1330</v>
      </c>
      <c r="D1331">
        <v>9</v>
      </c>
    </row>
    <row r="1332" spans="1:4" x14ac:dyDescent="0.25">
      <c r="A1332">
        <v>1331</v>
      </c>
      <c r="D1332">
        <v>9</v>
      </c>
    </row>
    <row r="1333" spans="1:4" x14ac:dyDescent="0.25">
      <c r="A1333">
        <v>1332</v>
      </c>
      <c r="D1333">
        <v>9</v>
      </c>
    </row>
    <row r="1334" spans="1:4" x14ac:dyDescent="0.25">
      <c r="A1334">
        <v>1333</v>
      </c>
      <c r="D1334">
        <v>9</v>
      </c>
    </row>
    <row r="1335" spans="1:4" x14ac:dyDescent="0.25">
      <c r="A1335">
        <v>1334</v>
      </c>
      <c r="D1335">
        <v>9</v>
      </c>
    </row>
    <row r="1336" spans="1:4" x14ac:dyDescent="0.25">
      <c r="A1336">
        <v>1335</v>
      </c>
      <c r="D1336">
        <v>9</v>
      </c>
    </row>
    <row r="1337" spans="1:4" x14ac:dyDescent="0.25">
      <c r="A1337">
        <v>1336</v>
      </c>
      <c r="D1337">
        <v>9</v>
      </c>
    </row>
    <row r="1338" spans="1:4" x14ac:dyDescent="0.25">
      <c r="A1338">
        <v>1337</v>
      </c>
      <c r="D1338">
        <v>9</v>
      </c>
    </row>
    <row r="1339" spans="1:4" x14ac:dyDescent="0.25">
      <c r="A1339">
        <v>1338</v>
      </c>
      <c r="D1339">
        <v>9</v>
      </c>
    </row>
    <row r="1340" spans="1:4" x14ac:dyDescent="0.25">
      <c r="A1340">
        <v>1339</v>
      </c>
      <c r="D1340">
        <v>9</v>
      </c>
    </row>
    <row r="1341" spans="1:4" x14ac:dyDescent="0.25">
      <c r="A1341">
        <v>1340</v>
      </c>
      <c r="D1341">
        <v>9</v>
      </c>
    </row>
    <row r="1342" spans="1:4" x14ac:dyDescent="0.25">
      <c r="A1342">
        <v>1341</v>
      </c>
      <c r="D1342">
        <v>9</v>
      </c>
    </row>
    <row r="1343" spans="1:4" x14ac:dyDescent="0.25">
      <c r="A1343">
        <v>1342</v>
      </c>
      <c r="D1343">
        <v>9</v>
      </c>
    </row>
    <row r="1344" spans="1:4" x14ac:dyDescent="0.25">
      <c r="A1344">
        <v>1343</v>
      </c>
      <c r="D1344">
        <v>9</v>
      </c>
    </row>
    <row r="1345" spans="1:4" x14ac:dyDescent="0.25">
      <c r="A1345">
        <v>1344</v>
      </c>
      <c r="D1345">
        <v>9</v>
      </c>
    </row>
    <row r="1346" spans="1:4" x14ac:dyDescent="0.25">
      <c r="A1346">
        <v>1345</v>
      </c>
      <c r="D1346">
        <v>9</v>
      </c>
    </row>
    <row r="1347" spans="1:4" x14ac:dyDescent="0.25">
      <c r="A1347">
        <v>1346</v>
      </c>
      <c r="D1347">
        <v>9</v>
      </c>
    </row>
    <row r="1348" spans="1:4" x14ac:dyDescent="0.25">
      <c r="A1348">
        <v>1347</v>
      </c>
      <c r="D1348">
        <v>9</v>
      </c>
    </row>
    <row r="1349" spans="1:4" x14ac:dyDescent="0.25">
      <c r="A1349">
        <v>1348</v>
      </c>
      <c r="D1349">
        <v>9</v>
      </c>
    </row>
    <row r="1350" spans="1:4" x14ac:dyDescent="0.25">
      <c r="A1350">
        <v>1349</v>
      </c>
      <c r="D1350">
        <v>9</v>
      </c>
    </row>
    <row r="1351" spans="1:4" x14ac:dyDescent="0.25">
      <c r="A1351">
        <v>1350</v>
      </c>
      <c r="D1351">
        <v>9</v>
      </c>
    </row>
    <row r="1352" spans="1:4" x14ac:dyDescent="0.25">
      <c r="A1352">
        <v>1351</v>
      </c>
      <c r="D1352">
        <v>9</v>
      </c>
    </row>
    <row r="1353" spans="1:4" x14ac:dyDescent="0.25">
      <c r="A1353">
        <v>1352</v>
      </c>
      <c r="D1353">
        <v>9</v>
      </c>
    </row>
    <row r="1354" spans="1:4" x14ac:dyDescent="0.25">
      <c r="A1354">
        <v>1353</v>
      </c>
      <c r="D1354">
        <v>9</v>
      </c>
    </row>
    <row r="1355" spans="1:4" x14ac:dyDescent="0.25">
      <c r="A1355">
        <v>1354</v>
      </c>
      <c r="D1355">
        <v>9</v>
      </c>
    </row>
    <row r="1356" spans="1:4" x14ac:dyDescent="0.25">
      <c r="A1356">
        <v>1355</v>
      </c>
      <c r="D1356">
        <v>9</v>
      </c>
    </row>
    <row r="1357" spans="1:4" x14ac:dyDescent="0.25">
      <c r="A1357">
        <v>1356</v>
      </c>
      <c r="D1357">
        <v>9</v>
      </c>
    </row>
    <row r="1358" spans="1:4" x14ac:dyDescent="0.25">
      <c r="A1358">
        <v>1357</v>
      </c>
      <c r="D1358">
        <v>9</v>
      </c>
    </row>
    <row r="1359" spans="1:4" x14ac:dyDescent="0.25">
      <c r="A1359">
        <v>1358</v>
      </c>
      <c r="D1359">
        <v>9</v>
      </c>
    </row>
    <row r="1360" spans="1:4" x14ac:dyDescent="0.25">
      <c r="A1360">
        <v>1359</v>
      </c>
      <c r="D1360">
        <v>9</v>
      </c>
    </row>
    <row r="1361" spans="1:4" x14ac:dyDescent="0.25">
      <c r="A1361">
        <v>1360</v>
      </c>
      <c r="D1361">
        <v>9</v>
      </c>
    </row>
    <row r="1362" spans="1:4" x14ac:dyDescent="0.25">
      <c r="A1362">
        <v>1361</v>
      </c>
      <c r="D1362">
        <v>9</v>
      </c>
    </row>
    <row r="1363" spans="1:4" x14ac:dyDescent="0.25">
      <c r="A1363">
        <v>1362</v>
      </c>
      <c r="D1363">
        <v>9</v>
      </c>
    </row>
    <row r="1364" spans="1:4" x14ac:dyDescent="0.25">
      <c r="A1364">
        <v>1363</v>
      </c>
      <c r="D1364">
        <v>9</v>
      </c>
    </row>
    <row r="1365" spans="1:4" x14ac:dyDescent="0.25">
      <c r="A1365">
        <v>1364</v>
      </c>
      <c r="D1365">
        <v>9</v>
      </c>
    </row>
    <row r="1366" spans="1:4" x14ac:dyDescent="0.25">
      <c r="A1366">
        <v>1365</v>
      </c>
      <c r="D1366">
        <v>9</v>
      </c>
    </row>
    <row r="1367" spans="1:4" x14ac:dyDescent="0.25">
      <c r="A1367">
        <v>1366</v>
      </c>
      <c r="D1367">
        <v>9</v>
      </c>
    </row>
    <row r="1368" spans="1:4" x14ac:dyDescent="0.25">
      <c r="A1368">
        <v>1367</v>
      </c>
      <c r="D1368">
        <v>9</v>
      </c>
    </row>
    <row r="1369" spans="1:4" x14ac:dyDescent="0.25">
      <c r="A1369">
        <v>1368</v>
      </c>
      <c r="D1369">
        <v>9</v>
      </c>
    </row>
    <row r="1370" spans="1:4" x14ac:dyDescent="0.25">
      <c r="A1370">
        <v>1369</v>
      </c>
      <c r="D1370">
        <v>9</v>
      </c>
    </row>
    <row r="1371" spans="1:4" x14ac:dyDescent="0.25">
      <c r="A1371">
        <v>1370</v>
      </c>
      <c r="D1371">
        <v>9</v>
      </c>
    </row>
    <row r="1372" spans="1:4" x14ac:dyDescent="0.25">
      <c r="A1372">
        <v>1371</v>
      </c>
      <c r="D1372">
        <v>9</v>
      </c>
    </row>
    <row r="1373" spans="1:4" x14ac:dyDescent="0.25">
      <c r="A1373">
        <v>1372</v>
      </c>
      <c r="D1373">
        <v>9</v>
      </c>
    </row>
    <row r="1374" spans="1:4" x14ac:dyDescent="0.25">
      <c r="A1374">
        <v>1373</v>
      </c>
      <c r="D1374">
        <v>10</v>
      </c>
    </row>
    <row r="1375" spans="1:4" x14ac:dyDescent="0.25">
      <c r="A1375">
        <v>1374</v>
      </c>
      <c r="D1375">
        <v>10</v>
      </c>
    </row>
    <row r="1376" spans="1:4" x14ac:dyDescent="0.25">
      <c r="A1376">
        <v>1375</v>
      </c>
      <c r="D1376">
        <v>10</v>
      </c>
    </row>
    <row r="1377" spans="1:4" x14ac:dyDescent="0.25">
      <c r="A1377">
        <v>1376</v>
      </c>
      <c r="D1377">
        <v>10</v>
      </c>
    </row>
    <row r="1378" spans="1:4" x14ac:dyDescent="0.25">
      <c r="A1378">
        <v>1377</v>
      </c>
      <c r="D1378">
        <v>10</v>
      </c>
    </row>
    <row r="1379" spans="1:4" x14ac:dyDescent="0.25">
      <c r="A1379">
        <v>1378</v>
      </c>
      <c r="D1379">
        <v>10</v>
      </c>
    </row>
    <row r="1380" spans="1:4" x14ac:dyDescent="0.25">
      <c r="A1380">
        <v>1379</v>
      </c>
      <c r="D1380">
        <v>10</v>
      </c>
    </row>
    <row r="1381" spans="1:4" x14ac:dyDescent="0.25">
      <c r="A1381">
        <v>1380</v>
      </c>
      <c r="D1381">
        <v>10</v>
      </c>
    </row>
    <row r="1382" spans="1:4" x14ac:dyDescent="0.25">
      <c r="A1382">
        <v>1381</v>
      </c>
      <c r="D1382">
        <v>10</v>
      </c>
    </row>
    <row r="1383" spans="1:4" x14ac:dyDescent="0.25">
      <c r="A1383">
        <v>1382</v>
      </c>
      <c r="D1383">
        <v>10</v>
      </c>
    </row>
    <row r="1384" spans="1:4" x14ac:dyDescent="0.25">
      <c r="A1384">
        <v>1383</v>
      </c>
      <c r="D1384">
        <v>10</v>
      </c>
    </row>
    <row r="1385" spans="1:4" x14ac:dyDescent="0.25">
      <c r="A1385">
        <v>1384</v>
      </c>
      <c r="D1385">
        <v>10</v>
      </c>
    </row>
    <row r="1386" spans="1:4" x14ac:dyDescent="0.25">
      <c r="A1386">
        <v>1385</v>
      </c>
      <c r="D1386">
        <v>10</v>
      </c>
    </row>
    <row r="1387" spans="1:4" x14ac:dyDescent="0.25">
      <c r="A1387">
        <v>1386</v>
      </c>
      <c r="D1387">
        <v>10</v>
      </c>
    </row>
    <row r="1388" spans="1:4" x14ac:dyDescent="0.25">
      <c r="A1388">
        <v>1387</v>
      </c>
      <c r="D1388">
        <v>10</v>
      </c>
    </row>
    <row r="1389" spans="1:4" x14ac:dyDescent="0.25">
      <c r="A1389">
        <v>1388</v>
      </c>
      <c r="D1389">
        <v>10</v>
      </c>
    </row>
    <row r="1390" spans="1:4" x14ac:dyDescent="0.25">
      <c r="A1390">
        <v>1389</v>
      </c>
      <c r="D1390">
        <v>10</v>
      </c>
    </row>
    <row r="1391" spans="1:4" x14ac:dyDescent="0.25">
      <c r="A1391">
        <v>1390</v>
      </c>
      <c r="D1391">
        <v>10</v>
      </c>
    </row>
    <row r="1392" spans="1:4" x14ac:dyDescent="0.25">
      <c r="A1392">
        <v>1391</v>
      </c>
      <c r="D1392">
        <v>10</v>
      </c>
    </row>
    <row r="1393" spans="1:4" x14ac:dyDescent="0.25">
      <c r="A1393">
        <v>1392</v>
      </c>
      <c r="D1393">
        <v>10</v>
      </c>
    </row>
    <row r="1394" spans="1:4" x14ac:dyDescent="0.25">
      <c r="A1394">
        <v>1393</v>
      </c>
      <c r="D1394">
        <v>10</v>
      </c>
    </row>
    <row r="1395" spans="1:4" x14ac:dyDescent="0.25">
      <c r="A1395">
        <v>1394</v>
      </c>
      <c r="D1395">
        <v>10</v>
      </c>
    </row>
    <row r="1396" spans="1:4" x14ac:dyDescent="0.25">
      <c r="A1396">
        <v>1395</v>
      </c>
      <c r="D1396">
        <v>10</v>
      </c>
    </row>
    <row r="1397" spans="1:4" x14ac:dyDescent="0.25">
      <c r="A1397">
        <v>1396</v>
      </c>
      <c r="D1397">
        <v>10</v>
      </c>
    </row>
    <row r="1398" spans="1:4" x14ac:dyDescent="0.25">
      <c r="A1398">
        <v>1397</v>
      </c>
      <c r="D1398">
        <v>10</v>
      </c>
    </row>
    <row r="1399" spans="1:4" x14ac:dyDescent="0.25">
      <c r="A1399">
        <v>1398</v>
      </c>
      <c r="D1399">
        <v>10</v>
      </c>
    </row>
    <row r="1400" spans="1:4" x14ac:dyDescent="0.25">
      <c r="A1400">
        <v>1399</v>
      </c>
      <c r="D1400">
        <v>10</v>
      </c>
    </row>
    <row r="1401" spans="1:4" x14ac:dyDescent="0.25">
      <c r="A1401">
        <v>1400</v>
      </c>
      <c r="D1401">
        <v>10</v>
      </c>
    </row>
    <row r="1402" spans="1:4" x14ac:dyDescent="0.25">
      <c r="A1402">
        <v>1401</v>
      </c>
      <c r="D1402">
        <v>10</v>
      </c>
    </row>
    <row r="1403" spans="1:4" x14ac:dyDescent="0.25">
      <c r="A1403">
        <v>1402</v>
      </c>
      <c r="D1403">
        <v>10</v>
      </c>
    </row>
    <row r="1404" spans="1:4" x14ac:dyDescent="0.25">
      <c r="A1404">
        <v>1403</v>
      </c>
      <c r="D1404">
        <v>10</v>
      </c>
    </row>
    <row r="1405" spans="1:4" x14ac:dyDescent="0.25">
      <c r="A1405">
        <v>1404</v>
      </c>
      <c r="D1405">
        <v>10</v>
      </c>
    </row>
    <row r="1406" spans="1:4" x14ac:dyDescent="0.25">
      <c r="A1406">
        <v>1405</v>
      </c>
      <c r="D1406">
        <v>10</v>
      </c>
    </row>
    <row r="1407" spans="1:4" x14ac:dyDescent="0.25">
      <c r="A1407">
        <v>1406</v>
      </c>
      <c r="D1407">
        <v>10</v>
      </c>
    </row>
    <row r="1408" spans="1:4" x14ac:dyDescent="0.25">
      <c r="A1408">
        <v>1407</v>
      </c>
      <c r="D1408">
        <v>10</v>
      </c>
    </row>
    <row r="1409" spans="1:4" x14ac:dyDescent="0.25">
      <c r="A1409">
        <v>1408</v>
      </c>
      <c r="D1409">
        <v>10</v>
      </c>
    </row>
    <row r="1410" spans="1:4" x14ac:dyDescent="0.25">
      <c r="A1410">
        <v>1409</v>
      </c>
      <c r="D1410">
        <v>10</v>
      </c>
    </row>
    <row r="1411" spans="1:4" x14ac:dyDescent="0.25">
      <c r="A1411">
        <v>1410</v>
      </c>
      <c r="D1411">
        <v>10</v>
      </c>
    </row>
    <row r="1412" spans="1:4" x14ac:dyDescent="0.25">
      <c r="A1412">
        <v>1411</v>
      </c>
      <c r="D1412">
        <v>10</v>
      </c>
    </row>
    <row r="1413" spans="1:4" x14ac:dyDescent="0.25">
      <c r="A1413">
        <v>1412</v>
      </c>
      <c r="D1413">
        <v>10</v>
      </c>
    </row>
    <row r="1414" spans="1:4" x14ac:dyDescent="0.25">
      <c r="A1414">
        <v>1413</v>
      </c>
      <c r="D1414">
        <v>10</v>
      </c>
    </row>
    <row r="1415" spans="1:4" x14ac:dyDescent="0.25">
      <c r="A1415">
        <v>1414</v>
      </c>
      <c r="D1415">
        <v>10</v>
      </c>
    </row>
    <row r="1416" spans="1:4" x14ac:dyDescent="0.25">
      <c r="A1416">
        <v>1415</v>
      </c>
      <c r="D1416">
        <v>10</v>
      </c>
    </row>
    <row r="1417" spans="1:4" x14ac:dyDescent="0.25">
      <c r="A1417">
        <v>1416</v>
      </c>
      <c r="D1417">
        <v>10</v>
      </c>
    </row>
    <row r="1418" spans="1:4" x14ac:dyDescent="0.25">
      <c r="A1418">
        <v>1417</v>
      </c>
      <c r="D1418">
        <v>10</v>
      </c>
    </row>
    <row r="1419" spans="1:4" x14ac:dyDescent="0.25">
      <c r="A1419">
        <v>1418</v>
      </c>
      <c r="D1419">
        <v>10</v>
      </c>
    </row>
    <row r="1420" spans="1:4" x14ac:dyDescent="0.25">
      <c r="A1420">
        <v>1419</v>
      </c>
      <c r="D1420">
        <v>10</v>
      </c>
    </row>
    <row r="1421" spans="1:4" x14ac:dyDescent="0.25">
      <c r="A1421">
        <v>1420</v>
      </c>
      <c r="D1421">
        <v>10</v>
      </c>
    </row>
    <row r="1422" spans="1:4" x14ac:dyDescent="0.25">
      <c r="A1422">
        <v>1421</v>
      </c>
      <c r="D1422">
        <v>10</v>
      </c>
    </row>
    <row r="1423" spans="1:4" x14ac:dyDescent="0.25">
      <c r="A1423">
        <v>1422</v>
      </c>
      <c r="D1423">
        <v>10</v>
      </c>
    </row>
    <row r="1424" spans="1:4" x14ac:dyDescent="0.25">
      <c r="A1424">
        <v>1423</v>
      </c>
      <c r="D1424">
        <v>10</v>
      </c>
    </row>
    <row r="1425" spans="1:4" x14ac:dyDescent="0.25">
      <c r="A1425">
        <v>1424</v>
      </c>
      <c r="D1425">
        <v>10</v>
      </c>
    </row>
    <row r="1426" spans="1:4" x14ac:dyDescent="0.25">
      <c r="A1426">
        <v>1425</v>
      </c>
      <c r="D1426">
        <v>10</v>
      </c>
    </row>
    <row r="1427" spans="1:4" x14ac:dyDescent="0.25">
      <c r="A1427">
        <v>1426</v>
      </c>
      <c r="D1427">
        <v>10</v>
      </c>
    </row>
    <row r="1428" spans="1:4" x14ac:dyDescent="0.25">
      <c r="A1428">
        <v>1427</v>
      </c>
      <c r="D1428">
        <v>10</v>
      </c>
    </row>
    <row r="1429" spans="1:4" x14ac:dyDescent="0.25">
      <c r="A1429">
        <v>1428</v>
      </c>
      <c r="D1429">
        <v>10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FB4C-3598-4E72-A479-9E829D5C7DEF}">
  <dimension ref="A1:S16"/>
  <sheetViews>
    <sheetView workbookViewId="0">
      <selection activeCell="D8" sqref="D8:K8"/>
    </sheetView>
  </sheetViews>
  <sheetFormatPr defaultRowHeight="15" x14ac:dyDescent="0.25"/>
  <cols>
    <col min="4" max="18" width="3.85546875" customWidth="1"/>
    <col min="19" max="19" width="4.28515625" customWidth="1"/>
  </cols>
  <sheetData>
    <row r="1" spans="1:19" x14ac:dyDescent="0.25">
      <c r="A1" t="s">
        <v>1992</v>
      </c>
    </row>
    <row r="2" spans="1:19" x14ac:dyDescent="0.25">
      <c r="A2">
        <v>1</v>
      </c>
      <c r="B2">
        <f>COUNTIFS(Seat!D:D,A2,Seat!E:E,"")</f>
        <v>240</v>
      </c>
      <c r="D2" s="15" t="s">
        <v>1991</v>
      </c>
      <c r="E2" s="15" t="s">
        <v>1991</v>
      </c>
      <c r="F2" s="15" t="s">
        <v>1991</v>
      </c>
      <c r="G2" s="15" t="s">
        <v>1991</v>
      </c>
      <c r="H2" s="15" t="s">
        <v>1991</v>
      </c>
      <c r="I2" s="15" t="s">
        <v>1991</v>
      </c>
      <c r="J2" s="15" t="s">
        <v>1991</v>
      </c>
      <c r="K2" s="15" t="s">
        <v>1991</v>
      </c>
      <c r="L2" s="9" t="s">
        <v>1991</v>
      </c>
      <c r="M2" s="9" t="s">
        <v>1991</v>
      </c>
      <c r="N2" s="8" t="s">
        <v>1991</v>
      </c>
      <c r="O2" s="8" t="s">
        <v>1991</v>
      </c>
      <c r="P2" s="8" t="s">
        <v>1991</v>
      </c>
      <c r="Q2" s="8" t="s">
        <v>1991</v>
      </c>
      <c r="R2" s="8" t="s">
        <v>1991</v>
      </c>
      <c r="S2" s="8" t="s">
        <v>1991</v>
      </c>
    </row>
    <row r="3" spans="1:19" x14ac:dyDescent="0.25">
      <c r="A3">
        <v>2</v>
      </c>
      <c r="B3">
        <f>COUNTIFS(Seat!D:D,A3,Seat!E:E,"")</f>
        <v>240</v>
      </c>
      <c r="D3" s="15" t="s">
        <v>1991</v>
      </c>
      <c r="E3" s="15" t="s">
        <v>1991</v>
      </c>
      <c r="F3" s="15" t="s">
        <v>1991</v>
      </c>
      <c r="G3" s="15" t="s">
        <v>1991</v>
      </c>
      <c r="H3" s="15" t="s">
        <v>1991</v>
      </c>
      <c r="I3" s="15" t="s">
        <v>1991</v>
      </c>
      <c r="J3" s="15" t="s">
        <v>1991</v>
      </c>
      <c r="K3" s="15" t="s">
        <v>1991</v>
      </c>
      <c r="L3" s="9" t="s">
        <v>1991</v>
      </c>
      <c r="M3" s="9" t="s">
        <v>1991</v>
      </c>
      <c r="N3" s="8" t="s">
        <v>1991</v>
      </c>
      <c r="O3" s="8" t="s">
        <v>1991</v>
      </c>
      <c r="P3" s="8" t="s">
        <v>1991</v>
      </c>
      <c r="Q3" s="8" t="s">
        <v>1991</v>
      </c>
      <c r="R3" s="8" t="s">
        <v>1991</v>
      </c>
      <c r="S3" s="8" t="s">
        <v>1991</v>
      </c>
    </row>
    <row r="4" spans="1:19" x14ac:dyDescent="0.25">
      <c r="A4">
        <v>3</v>
      </c>
      <c r="B4">
        <f>COUNTIFS(Seat!D:D,A4,Seat!E:E,"")</f>
        <v>240</v>
      </c>
      <c r="D4" s="15" t="s">
        <v>1991</v>
      </c>
      <c r="E4" s="15" t="s">
        <v>1991</v>
      </c>
      <c r="F4" s="15" t="s">
        <v>1991</v>
      </c>
      <c r="G4" s="15" t="s">
        <v>1991</v>
      </c>
      <c r="H4" s="15" t="s">
        <v>1991</v>
      </c>
      <c r="I4" s="15" t="s">
        <v>1991</v>
      </c>
      <c r="J4" s="15" t="s">
        <v>1991</v>
      </c>
      <c r="K4" s="15" t="s">
        <v>1991</v>
      </c>
      <c r="L4" s="9" t="s">
        <v>1991</v>
      </c>
      <c r="M4" s="9" t="s">
        <v>1991</v>
      </c>
      <c r="N4" s="8" t="s">
        <v>1991</v>
      </c>
      <c r="O4" s="8" t="s">
        <v>1991</v>
      </c>
      <c r="P4" s="8" t="s">
        <v>1991</v>
      </c>
      <c r="Q4" s="8" t="s">
        <v>1991</v>
      </c>
      <c r="R4" s="8" t="s">
        <v>1991</v>
      </c>
      <c r="S4" s="8" t="s">
        <v>1991</v>
      </c>
    </row>
    <row r="5" spans="1:19" x14ac:dyDescent="0.25">
      <c r="A5">
        <v>4</v>
      </c>
      <c r="B5">
        <f>COUNTIFS(Seat!D:D,A5,Seat!E:E,"")</f>
        <v>240</v>
      </c>
      <c r="D5" s="15" t="s">
        <v>1991</v>
      </c>
      <c r="E5" s="15" t="s">
        <v>1991</v>
      </c>
      <c r="F5" s="15" t="s">
        <v>1991</v>
      </c>
      <c r="G5" s="15" t="s">
        <v>1991</v>
      </c>
      <c r="H5" s="15" t="s">
        <v>1991</v>
      </c>
      <c r="I5" s="15" t="s">
        <v>1991</v>
      </c>
      <c r="J5" s="15" t="s">
        <v>1991</v>
      </c>
      <c r="K5" s="15" t="s">
        <v>1991</v>
      </c>
      <c r="L5" s="9" t="s">
        <v>1991</v>
      </c>
      <c r="M5" s="9" t="s">
        <v>1991</v>
      </c>
      <c r="N5" s="8" t="s">
        <v>1991</v>
      </c>
      <c r="O5" s="8" t="s">
        <v>1991</v>
      </c>
      <c r="P5" s="8" t="s">
        <v>1991</v>
      </c>
      <c r="Q5" s="8" t="s">
        <v>1991</v>
      </c>
      <c r="R5" s="8" t="s">
        <v>1991</v>
      </c>
      <c r="S5" s="8" t="s">
        <v>1991</v>
      </c>
    </row>
    <row r="6" spans="1:19" x14ac:dyDescent="0.25">
      <c r="A6">
        <v>5</v>
      </c>
      <c r="B6">
        <f>COUNTIFS(Seat!D:D,A6,Seat!E:E,"")</f>
        <v>100</v>
      </c>
      <c r="D6" s="15" t="s">
        <v>1991</v>
      </c>
      <c r="E6" s="15" t="s">
        <v>1991</v>
      </c>
      <c r="F6" s="15" t="s">
        <v>1991</v>
      </c>
      <c r="G6" s="15" t="s">
        <v>1991</v>
      </c>
      <c r="H6" s="15" t="s">
        <v>1991</v>
      </c>
      <c r="I6" s="15" t="s">
        <v>1991</v>
      </c>
      <c r="J6" s="15" t="s">
        <v>1991</v>
      </c>
      <c r="K6" s="15" t="s">
        <v>1991</v>
      </c>
      <c r="L6" s="9" t="s">
        <v>1991</v>
      </c>
      <c r="M6" s="9" t="s">
        <v>1991</v>
      </c>
      <c r="N6" s="8" t="s">
        <v>1991</v>
      </c>
      <c r="O6" s="8" t="s">
        <v>1991</v>
      </c>
      <c r="P6" s="8" t="s">
        <v>1991</v>
      </c>
      <c r="Q6" s="8" t="s">
        <v>1991</v>
      </c>
      <c r="R6" s="8" t="s">
        <v>1991</v>
      </c>
      <c r="S6" s="8" t="s">
        <v>1991</v>
      </c>
    </row>
    <row r="7" spans="1:19" x14ac:dyDescent="0.25">
      <c r="A7">
        <v>6</v>
      </c>
      <c r="B7">
        <f>COUNTIFS(Seat!D:D,A7,Seat!E:E,"")</f>
        <v>100</v>
      </c>
      <c r="D7" s="15" t="s">
        <v>1991</v>
      </c>
      <c r="E7" s="15" t="s">
        <v>1991</v>
      </c>
      <c r="F7" s="15" t="s">
        <v>1991</v>
      </c>
      <c r="G7" s="15" t="s">
        <v>1991</v>
      </c>
      <c r="H7" s="15" t="s">
        <v>1991</v>
      </c>
      <c r="I7" s="15" t="s">
        <v>1991</v>
      </c>
      <c r="J7" s="15" t="s">
        <v>1991</v>
      </c>
      <c r="K7" s="15" t="s">
        <v>1991</v>
      </c>
      <c r="L7" s="9" t="s">
        <v>1991</v>
      </c>
      <c r="M7" s="9" t="s">
        <v>1991</v>
      </c>
      <c r="N7" s="8" t="s">
        <v>1991</v>
      </c>
      <c r="O7" s="8" t="s">
        <v>1991</v>
      </c>
      <c r="P7" s="8" t="s">
        <v>1991</v>
      </c>
      <c r="Q7" s="8" t="s">
        <v>1991</v>
      </c>
      <c r="R7" s="8" t="s">
        <v>1991</v>
      </c>
      <c r="S7" s="8" t="s">
        <v>1991</v>
      </c>
    </row>
    <row r="8" spans="1:19" x14ac:dyDescent="0.25">
      <c r="A8">
        <v>7</v>
      </c>
      <c r="B8">
        <f>COUNTIFS(Seat!D:D,A8,Seat!E:E,"")</f>
        <v>100</v>
      </c>
      <c r="D8" s="15" t="s">
        <v>1991</v>
      </c>
      <c r="E8" s="15" t="s">
        <v>1991</v>
      </c>
      <c r="F8" s="15" t="s">
        <v>1991</v>
      </c>
      <c r="G8" s="15" t="s">
        <v>1991</v>
      </c>
      <c r="H8" s="15" t="s">
        <v>1991</v>
      </c>
      <c r="I8" s="15" t="s">
        <v>1991</v>
      </c>
      <c r="J8" s="15" t="s">
        <v>1991</v>
      </c>
      <c r="K8" s="15" t="s">
        <v>1991</v>
      </c>
      <c r="L8" s="9" t="s">
        <v>1991</v>
      </c>
      <c r="M8" s="9" t="s">
        <v>1991</v>
      </c>
      <c r="N8" s="8" t="s">
        <v>1991</v>
      </c>
      <c r="O8" s="8" t="s">
        <v>1991</v>
      </c>
      <c r="P8" s="8" t="s">
        <v>1991</v>
      </c>
      <c r="Q8" s="8" t="s">
        <v>1991</v>
      </c>
      <c r="R8" s="8" t="s">
        <v>1991</v>
      </c>
      <c r="S8" s="8" t="s">
        <v>1991</v>
      </c>
    </row>
    <row r="9" spans="1:19" x14ac:dyDescent="0.25">
      <c r="A9">
        <v>8</v>
      </c>
      <c r="B9">
        <f>COUNTIFS(Seat!D:D,A9,Seat!E:E,"")</f>
        <v>56</v>
      </c>
      <c r="D9" s="14" t="s">
        <v>1991</v>
      </c>
      <c r="E9" s="14" t="s">
        <v>1991</v>
      </c>
      <c r="F9" s="14" t="s">
        <v>1991</v>
      </c>
      <c r="G9" s="14" t="s">
        <v>1991</v>
      </c>
      <c r="H9" s="14" t="s">
        <v>1991</v>
      </c>
      <c r="I9" s="14" t="s">
        <v>1991</v>
      </c>
      <c r="J9" s="14" t="s">
        <v>1991</v>
      </c>
      <c r="K9" s="14" t="s">
        <v>1991</v>
      </c>
      <c r="L9" s="9" t="s">
        <v>1991</v>
      </c>
      <c r="M9" s="9" t="s">
        <v>1991</v>
      </c>
      <c r="N9" s="8" t="s">
        <v>1991</v>
      </c>
      <c r="O9" s="8" t="s">
        <v>1991</v>
      </c>
      <c r="P9" s="8" t="s">
        <v>1991</v>
      </c>
      <c r="Q9" s="8" t="s">
        <v>1991</v>
      </c>
      <c r="R9" s="8" t="s">
        <v>1991</v>
      </c>
      <c r="S9" s="8" t="s">
        <v>1991</v>
      </c>
    </row>
    <row r="10" spans="1:19" x14ac:dyDescent="0.25">
      <c r="A10">
        <v>9</v>
      </c>
      <c r="B10">
        <f>COUNTIFS(Seat!D:D,A10,Seat!E:E,"")</f>
        <v>56</v>
      </c>
      <c r="D10" s="9" t="s">
        <v>1991</v>
      </c>
      <c r="E10" s="9" t="s">
        <v>1991</v>
      </c>
      <c r="F10" s="9" t="s">
        <v>1991</v>
      </c>
      <c r="G10" s="9" t="s">
        <v>1991</v>
      </c>
      <c r="H10" s="9" t="s">
        <v>1991</v>
      </c>
      <c r="I10" s="9" t="s">
        <v>1991</v>
      </c>
      <c r="J10" s="9" t="s">
        <v>1991</v>
      </c>
      <c r="K10" s="9" t="s">
        <v>1991</v>
      </c>
      <c r="L10" s="9" t="s">
        <v>1991</v>
      </c>
      <c r="M10" s="9" t="s">
        <v>1991</v>
      </c>
      <c r="N10" s="8" t="s">
        <v>1991</v>
      </c>
      <c r="O10" s="8" t="s">
        <v>1991</v>
      </c>
      <c r="P10" s="8" t="s">
        <v>1991</v>
      </c>
      <c r="Q10" s="8" t="s">
        <v>1991</v>
      </c>
      <c r="R10" s="8" t="s">
        <v>1991</v>
      </c>
      <c r="S10" s="8" t="s">
        <v>1991</v>
      </c>
    </row>
    <row r="11" spans="1:19" x14ac:dyDescent="0.25">
      <c r="A11">
        <v>10</v>
      </c>
      <c r="B11">
        <f>COUNTIFS(Seat!D:D,A11,Seat!E:E,"")</f>
        <v>56</v>
      </c>
      <c r="D11" s="9" t="s">
        <v>1991</v>
      </c>
      <c r="E11" s="9" t="s">
        <v>1991</v>
      </c>
      <c r="F11" s="9" t="s">
        <v>1991</v>
      </c>
      <c r="G11" s="9" t="s">
        <v>1991</v>
      </c>
      <c r="H11" s="9" t="s">
        <v>1991</v>
      </c>
      <c r="I11" s="9" t="s">
        <v>1991</v>
      </c>
      <c r="J11" s="9" t="s">
        <v>1991</v>
      </c>
      <c r="K11" s="9" t="s">
        <v>1991</v>
      </c>
      <c r="L11" s="9" t="s">
        <v>1991</v>
      </c>
      <c r="M11" s="9" t="s">
        <v>1991</v>
      </c>
      <c r="N11" s="8" t="s">
        <v>1991</v>
      </c>
      <c r="O11" s="8" t="s">
        <v>1991</v>
      </c>
      <c r="P11" s="8" t="s">
        <v>1991</v>
      </c>
      <c r="Q11" s="8" t="s">
        <v>1991</v>
      </c>
      <c r="R11" s="8" t="s">
        <v>1991</v>
      </c>
      <c r="S11" s="8" t="s">
        <v>1991</v>
      </c>
    </row>
    <row r="12" spans="1:19" x14ac:dyDescent="0.25">
      <c r="D12" s="8" t="s">
        <v>1991</v>
      </c>
      <c r="E12" s="8" t="s">
        <v>1991</v>
      </c>
      <c r="F12" s="8" t="s">
        <v>1991</v>
      </c>
      <c r="G12" s="8" t="s">
        <v>1991</v>
      </c>
      <c r="H12" s="8" t="s">
        <v>1991</v>
      </c>
      <c r="I12" s="8" t="s">
        <v>1991</v>
      </c>
      <c r="J12" s="8" t="s">
        <v>1991</v>
      </c>
      <c r="K12" s="8" t="s">
        <v>1991</v>
      </c>
      <c r="L12" s="8" t="s">
        <v>1991</v>
      </c>
      <c r="M12" s="8" t="s">
        <v>1991</v>
      </c>
      <c r="N12" s="8" t="s">
        <v>1991</v>
      </c>
      <c r="O12" s="8" t="s">
        <v>1991</v>
      </c>
      <c r="P12" s="8" t="s">
        <v>1991</v>
      </c>
      <c r="Q12" s="8" t="s">
        <v>1991</v>
      </c>
      <c r="R12" s="8" t="s">
        <v>1991</v>
      </c>
      <c r="S12" s="8" t="s">
        <v>1991</v>
      </c>
    </row>
    <row r="13" spans="1:19" x14ac:dyDescent="0.25">
      <c r="D13" s="8" t="s">
        <v>1991</v>
      </c>
      <c r="E13" s="8" t="s">
        <v>1991</v>
      </c>
      <c r="F13" s="8" t="s">
        <v>1991</v>
      </c>
      <c r="G13" s="8" t="s">
        <v>1991</v>
      </c>
      <c r="H13" s="8" t="s">
        <v>1991</v>
      </c>
      <c r="I13" s="8" t="s">
        <v>1991</v>
      </c>
      <c r="J13" s="8" t="s">
        <v>1991</v>
      </c>
      <c r="K13" s="8" t="s">
        <v>1991</v>
      </c>
      <c r="L13" s="8" t="s">
        <v>1991</v>
      </c>
      <c r="M13" s="8" t="s">
        <v>1991</v>
      </c>
      <c r="N13" s="8" t="s">
        <v>1991</v>
      </c>
      <c r="O13" s="8" t="s">
        <v>1991</v>
      </c>
      <c r="P13" s="8" t="s">
        <v>1991</v>
      </c>
      <c r="Q13" s="8" t="s">
        <v>1991</v>
      </c>
      <c r="R13" s="8" t="s">
        <v>1991</v>
      </c>
      <c r="S13" s="8" t="s">
        <v>1991</v>
      </c>
    </row>
    <row r="14" spans="1:19" x14ac:dyDescent="0.25">
      <c r="D14" s="8" t="s">
        <v>1991</v>
      </c>
      <c r="E14" s="8" t="s">
        <v>1991</v>
      </c>
      <c r="F14" s="8" t="s">
        <v>1991</v>
      </c>
      <c r="G14" s="8" t="s">
        <v>1991</v>
      </c>
      <c r="H14" s="8" t="s">
        <v>1991</v>
      </c>
      <c r="I14" s="8" t="s">
        <v>1991</v>
      </c>
      <c r="J14" s="8" t="s">
        <v>1991</v>
      </c>
      <c r="K14" s="8" t="s">
        <v>1991</v>
      </c>
      <c r="L14" s="8" t="s">
        <v>1991</v>
      </c>
      <c r="M14" s="8" t="s">
        <v>1991</v>
      </c>
      <c r="N14" s="8" t="s">
        <v>1991</v>
      </c>
      <c r="O14" s="8" t="s">
        <v>1991</v>
      </c>
      <c r="P14" s="8" t="s">
        <v>1991</v>
      </c>
      <c r="Q14" s="8" t="s">
        <v>1991</v>
      </c>
      <c r="R14" s="8" t="s">
        <v>1991</v>
      </c>
      <c r="S14" s="8" t="s">
        <v>1991</v>
      </c>
    </row>
    <row r="15" spans="1:19" x14ac:dyDescent="0.25">
      <c r="D15" s="8" t="s">
        <v>1991</v>
      </c>
      <c r="E15" s="8" t="s">
        <v>1991</v>
      </c>
      <c r="F15" s="8" t="s">
        <v>1991</v>
      </c>
      <c r="G15" s="8" t="s">
        <v>1991</v>
      </c>
      <c r="H15" s="8" t="s">
        <v>1991</v>
      </c>
      <c r="I15" s="8" t="s">
        <v>1991</v>
      </c>
      <c r="J15" s="8" t="s">
        <v>1991</v>
      </c>
      <c r="K15" s="8" t="s">
        <v>1991</v>
      </c>
      <c r="L15" s="8" t="s">
        <v>1991</v>
      </c>
      <c r="M15" s="8" t="s">
        <v>1991</v>
      </c>
      <c r="N15" s="8" t="s">
        <v>1991</v>
      </c>
      <c r="O15" s="8" t="s">
        <v>1991</v>
      </c>
      <c r="P15" s="8" t="s">
        <v>1991</v>
      </c>
      <c r="Q15" s="8" t="s">
        <v>1991</v>
      </c>
      <c r="R15" s="8" t="s">
        <v>1991</v>
      </c>
      <c r="S15" s="8" t="s">
        <v>1991</v>
      </c>
    </row>
    <row r="16" spans="1:19" x14ac:dyDescent="0.25">
      <c r="D16" s="8" t="s">
        <v>1991</v>
      </c>
      <c r="E16" s="8" t="s">
        <v>1991</v>
      </c>
      <c r="F16" s="8" t="s">
        <v>1991</v>
      </c>
      <c r="G16" s="8" t="s">
        <v>1991</v>
      </c>
      <c r="H16" s="8" t="s">
        <v>1991</v>
      </c>
      <c r="I16" s="8" t="s">
        <v>1991</v>
      </c>
      <c r="J16" s="8" t="s">
        <v>1991</v>
      </c>
      <c r="K16" s="8" t="s">
        <v>1991</v>
      </c>
      <c r="L16" s="8" t="s">
        <v>1991</v>
      </c>
      <c r="M16" s="8" t="s">
        <v>1991</v>
      </c>
      <c r="N16" s="8" t="s">
        <v>1991</v>
      </c>
      <c r="O16" s="8" t="s">
        <v>1991</v>
      </c>
      <c r="P16" s="8" t="s">
        <v>1991</v>
      </c>
      <c r="Q16" s="8" t="s">
        <v>1991</v>
      </c>
      <c r="R16" s="8" t="s">
        <v>1991</v>
      </c>
      <c r="S16" s="8" t="s">
        <v>1991</v>
      </c>
    </row>
  </sheetData>
  <phoneticPr fontId="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D778-0334-46C4-85EC-CF7DDADD6D62}">
  <dimension ref="A1:G201"/>
  <sheetViews>
    <sheetView showOutlineSymbols="0" showWhiteSpace="0" workbookViewId="0">
      <selection activeCell="F1" sqref="F1"/>
    </sheetView>
  </sheetViews>
  <sheetFormatPr defaultColWidth="8.85546875" defaultRowHeight="14.25" x14ac:dyDescent="0.2"/>
  <cols>
    <col min="1" max="1" width="7.140625" style="1" bestFit="1" customWidth="1"/>
    <col min="2" max="2" width="42.140625" style="1" customWidth="1"/>
    <col min="3" max="3" width="24.28515625" style="1" customWidth="1"/>
    <col min="4" max="4" width="10.7109375" style="1" bestFit="1" customWidth="1"/>
    <col min="5" max="5" width="20.5703125" style="1" bestFit="1" customWidth="1"/>
    <col min="6" max="6" width="34.85546875" style="1" customWidth="1"/>
    <col min="7" max="7" width="16.85546875" style="1" bestFit="1" customWidth="1"/>
    <col min="8" max="16384" width="8.85546875" style="1"/>
  </cols>
  <sheetData>
    <row r="1" spans="1:7" x14ac:dyDescent="0.2">
      <c r="A1" s="1" t="s">
        <v>0</v>
      </c>
      <c r="B1" s="1" t="s">
        <v>1386</v>
      </c>
      <c r="C1" s="1" t="s">
        <v>1387</v>
      </c>
      <c r="D1" s="1" t="s">
        <v>1388</v>
      </c>
      <c r="E1" s="1" t="s">
        <v>1389</v>
      </c>
      <c r="F1" s="1" t="s">
        <v>1390</v>
      </c>
      <c r="G1" s="1" t="s">
        <v>1391</v>
      </c>
    </row>
    <row r="2" spans="1:7" x14ac:dyDescent="0.2">
      <c r="A2" s="1">
        <v>1</v>
      </c>
      <c r="B2" s="1" t="str">
        <f>F2</f>
        <v>camilleconing@cinema.com</v>
      </c>
      <c r="C2" s="1" t="s">
        <v>1392</v>
      </c>
      <c r="D2" s="1" t="s">
        <v>1393</v>
      </c>
      <c r="E2" s="1" t="s">
        <v>1394</v>
      </c>
      <c r="F2" s="1" t="str">
        <f>IF(G2=1,LOWER(D2&amp;E2)&amp;"@customers.com",LOWER(D2&amp;E2)&amp;"@cinema.com")</f>
        <v>camilleconing@cinema.com</v>
      </c>
      <c r="G2" s="1">
        <v>4</v>
      </c>
    </row>
    <row r="3" spans="1:7" x14ac:dyDescent="0.2">
      <c r="A3" s="1">
        <v>2</v>
      </c>
      <c r="B3" s="1" t="str">
        <f t="shared" ref="B3:B66" si="0">F3</f>
        <v>mattiealonso@cinema.com</v>
      </c>
      <c r="C3" s="1" t="s">
        <v>1395</v>
      </c>
      <c r="D3" s="1" t="s">
        <v>1396</v>
      </c>
      <c r="E3" s="1" t="s">
        <v>1397</v>
      </c>
      <c r="F3" s="1" t="str">
        <f t="shared" ref="F3:F66" si="1">IF(G3=1,LOWER(D3&amp;E3)&amp;"@customers.com",LOWER(D3&amp;E3)&amp;"@cinema.com")</f>
        <v>mattiealonso@cinema.com</v>
      </c>
      <c r="G3" s="1">
        <v>3</v>
      </c>
    </row>
    <row r="4" spans="1:7" x14ac:dyDescent="0.2">
      <c r="A4" s="1">
        <v>3</v>
      </c>
      <c r="B4" s="1" t="str">
        <f t="shared" si="0"/>
        <v>marylindigweed@cinema.com</v>
      </c>
      <c r="C4" s="1" t="s">
        <v>1398</v>
      </c>
      <c r="D4" s="1" t="s">
        <v>1399</v>
      </c>
      <c r="E4" s="1" t="s">
        <v>1400</v>
      </c>
      <c r="F4" s="1" t="str">
        <f t="shared" si="1"/>
        <v>marylindigweed@cinema.com</v>
      </c>
      <c r="G4" s="1">
        <v>3</v>
      </c>
    </row>
    <row r="5" spans="1:7" x14ac:dyDescent="0.2">
      <c r="A5" s="1">
        <v>4</v>
      </c>
      <c r="B5" s="1" t="str">
        <f t="shared" si="0"/>
        <v>gerribeagles@cinema.com</v>
      </c>
      <c r="C5" s="1" t="s">
        <v>1401</v>
      </c>
      <c r="D5" s="1" t="s">
        <v>1402</v>
      </c>
      <c r="E5" s="1" t="s">
        <v>1403</v>
      </c>
      <c r="F5" s="1" t="str">
        <f t="shared" si="1"/>
        <v>gerribeagles@cinema.com</v>
      </c>
      <c r="G5" s="1">
        <v>2</v>
      </c>
    </row>
    <row r="6" spans="1:7" x14ac:dyDescent="0.2">
      <c r="A6" s="1">
        <v>5</v>
      </c>
      <c r="B6" s="1" t="str">
        <f t="shared" si="0"/>
        <v>frannieyoskowitz@cinema.com</v>
      </c>
      <c r="C6" s="1" t="s">
        <v>1404</v>
      </c>
      <c r="D6" s="1" t="s">
        <v>1405</v>
      </c>
      <c r="E6" s="1" t="s">
        <v>1406</v>
      </c>
      <c r="F6" s="1" t="str">
        <f t="shared" si="1"/>
        <v>frannieyoskowitz@cinema.com</v>
      </c>
      <c r="G6" s="1">
        <v>2</v>
      </c>
    </row>
    <row r="7" spans="1:7" x14ac:dyDescent="0.2">
      <c r="A7" s="1">
        <v>6</v>
      </c>
      <c r="B7" s="1" t="str">
        <f t="shared" si="0"/>
        <v>geoffscyone@customers.com</v>
      </c>
      <c r="C7" s="1" t="s">
        <v>1407</v>
      </c>
      <c r="D7" s="1" t="s">
        <v>1408</v>
      </c>
      <c r="E7" s="1" t="s">
        <v>1409</v>
      </c>
      <c r="F7" s="1" t="str">
        <f t="shared" si="1"/>
        <v>geoffscyone@customers.com</v>
      </c>
      <c r="G7" s="1">
        <v>1</v>
      </c>
    </row>
    <row r="8" spans="1:7" x14ac:dyDescent="0.2">
      <c r="A8" s="1">
        <v>7</v>
      </c>
      <c r="B8" s="1" t="str">
        <f t="shared" si="0"/>
        <v>williebaxill@customers.com</v>
      </c>
      <c r="C8" s="1" t="s">
        <v>1410</v>
      </c>
      <c r="D8" s="1" t="s">
        <v>1411</v>
      </c>
      <c r="E8" s="1" t="s">
        <v>1412</v>
      </c>
      <c r="F8" s="1" t="str">
        <f t="shared" si="1"/>
        <v>williebaxill@customers.com</v>
      </c>
      <c r="G8" s="1">
        <v>1</v>
      </c>
    </row>
    <row r="9" spans="1:7" x14ac:dyDescent="0.2">
      <c r="A9" s="1">
        <v>8</v>
      </c>
      <c r="B9" s="1" t="str">
        <f t="shared" si="0"/>
        <v>laughtonskeldinge@customers.com</v>
      </c>
      <c r="C9" s="1" t="s">
        <v>1413</v>
      </c>
      <c r="D9" s="1" t="s">
        <v>1414</v>
      </c>
      <c r="E9" s="1" t="s">
        <v>1415</v>
      </c>
      <c r="F9" s="1" t="str">
        <f t="shared" si="1"/>
        <v>laughtonskeldinge@customers.com</v>
      </c>
      <c r="G9" s="1">
        <v>1</v>
      </c>
    </row>
    <row r="10" spans="1:7" x14ac:dyDescent="0.2">
      <c r="A10" s="1">
        <v>9</v>
      </c>
      <c r="B10" s="1" t="str">
        <f t="shared" si="0"/>
        <v>emiletheunissen@customers.com</v>
      </c>
      <c r="C10" s="1" t="s">
        <v>1416</v>
      </c>
      <c r="D10" s="1" t="s">
        <v>1417</v>
      </c>
      <c r="E10" s="1" t="s">
        <v>1418</v>
      </c>
      <c r="F10" s="1" t="str">
        <f t="shared" si="1"/>
        <v>emiletheunissen@customers.com</v>
      </c>
      <c r="G10" s="1">
        <v>1</v>
      </c>
    </row>
    <row r="11" spans="1:7" x14ac:dyDescent="0.2">
      <c r="A11" s="1">
        <v>10</v>
      </c>
      <c r="B11" s="1" t="str">
        <f t="shared" si="0"/>
        <v>jockbagwell@customers.com</v>
      </c>
      <c r="C11" s="1" t="s">
        <v>1419</v>
      </c>
      <c r="D11" s="1" t="s">
        <v>1420</v>
      </c>
      <c r="E11" s="1" t="s">
        <v>1421</v>
      </c>
      <c r="F11" s="1" t="str">
        <f t="shared" si="1"/>
        <v>jockbagwell@customers.com</v>
      </c>
      <c r="G11" s="1">
        <v>1</v>
      </c>
    </row>
    <row r="12" spans="1:7" x14ac:dyDescent="0.2">
      <c r="A12" s="1">
        <v>11</v>
      </c>
      <c r="B12" s="1" t="str">
        <f t="shared" si="0"/>
        <v>grangesummerfield@customers.com</v>
      </c>
      <c r="C12" s="1" t="s">
        <v>1422</v>
      </c>
      <c r="D12" s="1" t="s">
        <v>1423</v>
      </c>
      <c r="E12" s="1" t="s">
        <v>1424</v>
      </c>
      <c r="F12" s="1" t="str">
        <f t="shared" si="1"/>
        <v>grangesummerfield@customers.com</v>
      </c>
      <c r="G12" s="1">
        <v>1</v>
      </c>
    </row>
    <row r="13" spans="1:7" x14ac:dyDescent="0.2">
      <c r="A13" s="1">
        <v>12</v>
      </c>
      <c r="B13" s="1" t="str">
        <f t="shared" si="0"/>
        <v>nickolajaime@customers.com</v>
      </c>
      <c r="C13" s="1" t="s">
        <v>1425</v>
      </c>
      <c r="D13" s="1" t="s">
        <v>1426</v>
      </c>
      <c r="E13" s="1" t="s">
        <v>1427</v>
      </c>
      <c r="F13" s="1" t="str">
        <f t="shared" si="1"/>
        <v>nickolajaime@customers.com</v>
      </c>
      <c r="G13" s="1">
        <v>1</v>
      </c>
    </row>
    <row r="14" spans="1:7" x14ac:dyDescent="0.2">
      <c r="A14" s="1">
        <v>13</v>
      </c>
      <c r="B14" s="1" t="str">
        <f t="shared" si="0"/>
        <v>courtneydi roberto@customers.com</v>
      </c>
      <c r="C14" s="1" t="s">
        <v>1428</v>
      </c>
      <c r="D14" s="1" t="s">
        <v>1429</v>
      </c>
      <c r="E14" s="1" t="s">
        <v>1430</v>
      </c>
      <c r="F14" s="1" t="str">
        <f t="shared" si="1"/>
        <v>courtneydi roberto@customers.com</v>
      </c>
      <c r="G14" s="1">
        <v>1</v>
      </c>
    </row>
    <row r="15" spans="1:7" x14ac:dyDescent="0.2">
      <c r="A15" s="1">
        <v>14</v>
      </c>
      <c r="B15" s="1" t="str">
        <f t="shared" si="0"/>
        <v>adelinddurnall@customers.com</v>
      </c>
      <c r="C15" s="1" t="s">
        <v>1431</v>
      </c>
      <c r="D15" s="1" t="s">
        <v>1432</v>
      </c>
      <c r="E15" s="1" t="s">
        <v>1433</v>
      </c>
      <c r="F15" s="1" t="str">
        <f t="shared" si="1"/>
        <v>adelinddurnall@customers.com</v>
      </c>
      <c r="G15" s="1">
        <v>1</v>
      </c>
    </row>
    <row r="16" spans="1:7" x14ac:dyDescent="0.2">
      <c r="A16" s="1">
        <v>15</v>
      </c>
      <c r="B16" s="1" t="str">
        <f t="shared" si="0"/>
        <v>hurleighjandak@customers.com</v>
      </c>
      <c r="C16" s="1" t="s">
        <v>1434</v>
      </c>
      <c r="D16" s="1" t="s">
        <v>1435</v>
      </c>
      <c r="E16" s="1" t="s">
        <v>1436</v>
      </c>
      <c r="F16" s="1" t="str">
        <f t="shared" si="1"/>
        <v>hurleighjandak@customers.com</v>
      </c>
      <c r="G16" s="1">
        <v>1</v>
      </c>
    </row>
    <row r="17" spans="1:7" x14ac:dyDescent="0.2">
      <c r="A17" s="1">
        <v>16</v>
      </c>
      <c r="B17" s="1" t="str">
        <f t="shared" si="0"/>
        <v>giannireis@customers.com</v>
      </c>
      <c r="C17" s="1" t="s">
        <v>1437</v>
      </c>
      <c r="D17" s="1" t="s">
        <v>1438</v>
      </c>
      <c r="E17" s="1" t="s">
        <v>1439</v>
      </c>
      <c r="F17" s="1" t="str">
        <f t="shared" si="1"/>
        <v>giannireis@customers.com</v>
      </c>
      <c r="G17" s="1">
        <v>1</v>
      </c>
    </row>
    <row r="18" spans="1:7" x14ac:dyDescent="0.2">
      <c r="A18" s="1">
        <v>17</v>
      </c>
      <c r="B18" s="1" t="str">
        <f t="shared" si="0"/>
        <v>roleyricks@customers.com</v>
      </c>
      <c r="C18" s="1" t="s">
        <v>1440</v>
      </c>
      <c r="D18" s="1" t="s">
        <v>1441</v>
      </c>
      <c r="E18" s="1" t="s">
        <v>1442</v>
      </c>
      <c r="F18" s="1" t="str">
        <f t="shared" si="1"/>
        <v>roleyricks@customers.com</v>
      </c>
      <c r="G18" s="1">
        <v>1</v>
      </c>
    </row>
    <row r="19" spans="1:7" x14ac:dyDescent="0.2">
      <c r="A19" s="1">
        <v>18</v>
      </c>
      <c r="B19" s="1" t="str">
        <f t="shared" si="0"/>
        <v>sibellablay@customers.com</v>
      </c>
      <c r="C19" s="1" t="s">
        <v>1443</v>
      </c>
      <c r="D19" s="1" t="s">
        <v>1444</v>
      </c>
      <c r="E19" s="1" t="s">
        <v>1445</v>
      </c>
      <c r="F19" s="1" t="str">
        <f t="shared" si="1"/>
        <v>sibellablay@customers.com</v>
      </c>
      <c r="G19" s="1">
        <v>1</v>
      </c>
    </row>
    <row r="20" spans="1:7" x14ac:dyDescent="0.2">
      <c r="A20" s="1">
        <v>19</v>
      </c>
      <c r="B20" s="1" t="str">
        <f t="shared" si="0"/>
        <v>starlenekillingbeck@customers.com</v>
      </c>
      <c r="C20" s="1" t="s">
        <v>1446</v>
      </c>
      <c r="D20" s="1" t="s">
        <v>1447</v>
      </c>
      <c r="E20" s="1" t="s">
        <v>1448</v>
      </c>
      <c r="F20" s="1" t="str">
        <f t="shared" si="1"/>
        <v>starlenekillingbeck@customers.com</v>
      </c>
      <c r="G20" s="1">
        <v>1</v>
      </c>
    </row>
    <row r="21" spans="1:7" x14ac:dyDescent="0.2">
      <c r="A21" s="1">
        <v>20</v>
      </c>
      <c r="B21" s="1" t="str">
        <f t="shared" si="0"/>
        <v>abbygerritzen@customers.com</v>
      </c>
      <c r="C21" s="1" t="s">
        <v>1449</v>
      </c>
      <c r="D21" s="1" t="s">
        <v>1450</v>
      </c>
      <c r="E21" s="1" t="s">
        <v>1451</v>
      </c>
      <c r="F21" s="1" t="str">
        <f t="shared" si="1"/>
        <v>abbygerritzen@customers.com</v>
      </c>
      <c r="G21" s="1">
        <v>1</v>
      </c>
    </row>
    <row r="22" spans="1:7" x14ac:dyDescent="0.2">
      <c r="A22" s="1">
        <v>21</v>
      </c>
      <c r="B22" s="1" t="str">
        <f t="shared" si="0"/>
        <v>alfykewzick@customers.com</v>
      </c>
      <c r="C22" s="1" t="s">
        <v>1452</v>
      </c>
      <c r="D22" s="1" t="s">
        <v>1453</v>
      </c>
      <c r="E22" s="1" t="s">
        <v>1454</v>
      </c>
      <c r="F22" s="1" t="str">
        <f t="shared" si="1"/>
        <v>alfykewzick@customers.com</v>
      </c>
      <c r="G22" s="1">
        <v>1</v>
      </c>
    </row>
    <row r="23" spans="1:7" x14ac:dyDescent="0.2">
      <c r="A23" s="1">
        <v>22</v>
      </c>
      <c r="B23" s="1" t="str">
        <f t="shared" si="0"/>
        <v>zacheriemenendes@customers.com</v>
      </c>
      <c r="C23" s="1" t="s">
        <v>1455</v>
      </c>
      <c r="D23" s="1" t="s">
        <v>1456</v>
      </c>
      <c r="E23" s="1" t="s">
        <v>1457</v>
      </c>
      <c r="F23" s="1" t="str">
        <f t="shared" si="1"/>
        <v>zacheriemenendes@customers.com</v>
      </c>
      <c r="G23" s="1">
        <v>1</v>
      </c>
    </row>
    <row r="24" spans="1:7" x14ac:dyDescent="0.2">
      <c r="A24" s="1">
        <v>23</v>
      </c>
      <c r="B24" s="1" t="str">
        <f t="shared" si="0"/>
        <v>roxannearondel@customers.com</v>
      </c>
      <c r="C24" s="1" t="s">
        <v>1458</v>
      </c>
      <c r="D24" s="1" t="s">
        <v>1459</v>
      </c>
      <c r="E24" s="1" t="s">
        <v>1460</v>
      </c>
      <c r="F24" s="1" t="str">
        <f t="shared" si="1"/>
        <v>roxannearondel@customers.com</v>
      </c>
      <c r="G24" s="1">
        <v>1</v>
      </c>
    </row>
    <row r="25" spans="1:7" x14ac:dyDescent="0.2">
      <c r="A25" s="1">
        <v>24</v>
      </c>
      <c r="B25" s="1" t="str">
        <f t="shared" si="0"/>
        <v>candaceible@customers.com</v>
      </c>
      <c r="C25" s="1" t="s">
        <v>1461</v>
      </c>
      <c r="D25" s="1" t="s">
        <v>1462</v>
      </c>
      <c r="E25" s="1" t="s">
        <v>1463</v>
      </c>
      <c r="F25" s="1" t="str">
        <f t="shared" si="1"/>
        <v>candaceible@customers.com</v>
      </c>
      <c r="G25" s="1">
        <v>1</v>
      </c>
    </row>
    <row r="26" spans="1:7" x14ac:dyDescent="0.2">
      <c r="A26" s="1">
        <v>25</v>
      </c>
      <c r="B26" s="1" t="str">
        <f t="shared" si="0"/>
        <v>mataosban@customers.com</v>
      </c>
      <c r="C26" s="1" t="s">
        <v>1464</v>
      </c>
      <c r="D26" s="1" t="s">
        <v>1465</v>
      </c>
      <c r="E26" s="1" t="s">
        <v>1466</v>
      </c>
      <c r="F26" s="1" t="str">
        <f t="shared" si="1"/>
        <v>mataosban@customers.com</v>
      </c>
      <c r="G26" s="1">
        <v>1</v>
      </c>
    </row>
    <row r="27" spans="1:7" x14ac:dyDescent="0.2">
      <c r="A27" s="1">
        <v>26</v>
      </c>
      <c r="B27" s="1" t="str">
        <f t="shared" si="0"/>
        <v>austinecredland@customers.com</v>
      </c>
      <c r="C27" s="1" t="s">
        <v>1467</v>
      </c>
      <c r="D27" s="1" t="s">
        <v>1468</v>
      </c>
      <c r="E27" s="1" t="s">
        <v>1469</v>
      </c>
      <c r="F27" s="1" t="str">
        <f t="shared" si="1"/>
        <v>austinecredland@customers.com</v>
      </c>
      <c r="G27" s="1">
        <v>1</v>
      </c>
    </row>
    <row r="28" spans="1:7" x14ac:dyDescent="0.2">
      <c r="A28" s="1">
        <v>27</v>
      </c>
      <c r="B28" s="1" t="str">
        <f t="shared" si="0"/>
        <v>lyndsienolli@customers.com</v>
      </c>
      <c r="C28" s="1" t="s">
        <v>1470</v>
      </c>
      <c r="D28" s="1" t="s">
        <v>1471</v>
      </c>
      <c r="E28" s="1" t="s">
        <v>1472</v>
      </c>
      <c r="F28" s="1" t="str">
        <f t="shared" si="1"/>
        <v>lyndsienolli@customers.com</v>
      </c>
      <c r="G28" s="1">
        <v>1</v>
      </c>
    </row>
    <row r="29" spans="1:7" x14ac:dyDescent="0.2">
      <c r="A29" s="1">
        <v>28</v>
      </c>
      <c r="B29" s="1" t="str">
        <f t="shared" si="0"/>
        <v>wadepeppard@customers.com</v>
      </c>
      <c r="C29" s="1" t="s">
        <v>1473</v>
      </c>
      <c r="D29" s="1" t="s">
        <v>1474</v>
      </c>
      <c r="E29" s="1" t="s">
        <v>1475</v>
      </c>
      <c r="F29" s="1" t="str">
        <f t="shared" si="1"/>
        <v>wadepeppard@customers.com</v>
      </c>
      <c r="G29" s="1">
        <v>1</v>
      </c>
    </row>
    <row r="30" spans="1:7" x14ac:dyDescent="0.2">
      <c r="A30" s="1">
        <v>29</v>
      </c>
      <c r="B30" s="1" t="str">
        <f t="shared" si="0"/>
        <v>noelynhilldrup@customers.com</v>
      </c>
      <c r="C30" s="1" t="s">
        <v>1476</v>
      </c>
      <c r="D30" s="1" t="s">
        <v>1477</v>
      </c>
      <c r="E30" s="1" t="s">
        <v>1478</v>
      </c>
      <c r="F30" s="1" t="str">
        <f t="shared" si="1"/>
        <v>noelynhilldrup@customers.com</v>
      </c>
      <c r="G30" s="1">
        <v>1</v>
      </c>
    </row>
    <row r="31" spans="1:7" x14ac:dyDescent="0.2">
      <c r="A31" s="1">
        <v>30</v>
      </c>
      <c r="B31" s="1" t="str">
        <f t="shared" si="0"/>
        <v>sharieymer@customers.com</v>
      </c>
      <c r="C31" s="1" t="s">
        <v>1479</v>
      </c>
      <c r="D31" s="1" t="s">
        <v>1480</v>
      </c>
      <c r="E31" s="1" t="s">
        <v>1481</v>
      </c>
      <c r="F31" s="1" t="str">
        <f t="shared" si="1"/>
        <v>sharieymer@customers.com</v>
      </c>
      <c r="G31" s="1">
        <v>1</v>
      </c>
    </row>
    <row r="32" spans="1:7" x14ac:dyDescent="0.2">
      <c r="A32" s="1">
        <v>31</v>
      </c>
      <c r="B32" s="1" t="str">
        <f t="shared" si="0"/>
        <v>vikkyhyde-chambers@customers.com</v>
      </c>
      <c r="C32" s="1" t="s">
        <v>1482</v>
      </c>
      <c r="D32" s="1" t="s">
        <v>1483</v>
      </c>
      <c r="E32" s="1" t="s">
        <v>1484</v>
      </c>
      <c r="F32" s="1" t="str">
        <f t="shared" si="1"/>
        <v>vikkyhyde-chambers@customers.com</v>
      </c>
      <c r="G32" s="1">
        <v>1</v>
      </c>
    </row>
    <row r="33" spans="1:7" x14ac:dyDescent="0.2">
      <c r="A33" s="1">
        <v>32</v>
      </c>
      <c r="B33" s="1" t="str">
        <f t="shared" si="0"/>
        <v>clotildahillett@customers.com</v>
      </c>
      <c r="C33" s="1" t="s">
        <v>1485</v>
      </c>
      <c r="D33" s="1" t="s">
        <v>1486</v>
      </c>
      <c r="E33" s="1" t="s">
        <v>1487</v>
      </c>
      <c r="F33" s="1" t="str">
        <f t="shared" si="1"/>
        <v>clotildahillett@customers.com</v>
      </c>
      <c r="G33" s="1">
        <v>1</v>
      </c>
    </row>
    <row r="34" spans="1:7" x14ac:dyDescent="0.2">
      <c r="A34" s="1">
        <v>33</v>
      </c>
      <c r="B34" s="1" t="str">
        <f t="shared" si="0"/>
        <v>rorkemulmuray@customers.com</v>
      </c>
      <c r="C34" s="1" t="s">
        <v>1488</v>
      </c>
      <c r="D34" s="1" t="s">
        <v>1489</v>
      </c>
      <c r="E34" s="1" t="s">
        <v>1490</v>
      </c>
      <c r="F34" s="1" t="str">
        <f t="shared" si="1"/>
        <v>rorkemulmuray@customers.com</v>
      </c>
      <c r="G34" s="1">
        <v>1</v>
      </c>
    </row>
    <row r="35" spans="1:7" x14ac:dyDescent="0.2">
      <c r="A35" s="1">
        <v>34</v>
      </c>
      <c r="B35" s="1" t="str">
        <f t="shared" si="0"/>
        <v>starlafrew@customers.com</v>
      </c>
      <c r="C35" s="1" t="s">
        <v>1491</v>
      </c>
      <c r="D35" s="1" t="s">
        <v>1492</v>
      </c>
      <c r="E35" s="1" t="s">
        <v>1493</v>
      </c>
      <c r="F35" s="1" t="str">
        <f t="shared" si="1"/>
        <v>starlafrew@customers.com</v>
      </c>
      <c r="G35" s="1">
        <v>1</v>
      </c>
    </row>
    <row r="36" spans="1:7" x14ac:dyDescent="0.2">
      <c r="A36" s="1">
        <v>35</v>
      </c>
      <c r="B36" s="1" t="str">
        <f t="shared" si="0"/>
        <v>heroldgoggan@customers.com</v>
      </c>
      <c r="C36" s="1" t="s">
        <v>1494</v>
      </c>
      <c r="D36" s="1" t="s">
        <v>1495</v>
      </c>
      <c r="E36" s="1" t="s">
        <v>1496</v>
      </c>
      <c r="F36" s="1" t="str">
        <f t="shared" si="1"/>
        <v>heroldgoggan@customers.com</v>
      </c>
      <c r="G36" s="1">
        <v>1</v>
      </c>
    </row>
    <row r="37" spans="1:7" x14ac:dyDescent="0.2">
      <c r="A37" s="1">
        <v>36</v>
      </c>
      <c r="B37" s="1" t="str">
        <f t="shared" si="0"/>
        <v>wilburmatthiesen@customers.com</v>
      </c>
      <c r="C37" s="1" t="s">
        <v>1497</v>
      </c>
      <c r="D37" s="1" t="s">
        <v>1498</v>
      </c>
      <c r="E37" s="1" t="s">
        <v>1499</v>
      </c>
      <c r="F37" s="1" t="str">
        <f t="shared" si="1"/>
        <v>wilburmatthiesen@customers.com</v>
      </c>
      <c r="G37" s="1">
        <v>1</v>
      </c>
    </row>
    <row r="38" spans="1:7" x14ac:dyDescent="0.2">
      <c r="A38" s="1">
        <v>37</v>
      </c>
      <c r="B38" s="1" t="str">
        <f t="shared" si="0"/>
        <v>alairwaddington@customers.com</v>
      </c>
      <c r="C38" s="1" t="s">
        <v>1500</v>
      </c>
      <c r="D38" s="1" t="s">
        <v>1501</v>
      </c>
      <c r="E38" s="1" t="s">
        <v>1502</v>
      </c>
      <c r="F38" s="1" t="str">
        <f t="shared" si="1"/>
        <v>alairwaddington@customers.com</v>
      </c>
      <c r="G38" s="1">
        <v>1</v>
      </c>
    </row>
    <row r="39" spans="1:7" x14ac:dyDescent="0.2">
      <c r="A39" s="1">
        <v>38</v>
      </c>
      <c r="B39" s="1" t="str">
        <f t="shared" si="0"/>
        <v>millicotherill@customers.com</v>
      </c>
      <c r="C39" s="1" t="s">
        <v>1503</v>
      </c>
      <c r="D39" s="1" t="s">
        <v>1504</v>
      </c>
      <c r="E39" s="1" t="s">
        <v>1505</v>
      </c>
      <c r="F39" s="1" t="str">
        <f t="shared" si="1"/>
        <v>millicotherill@customers.com</v>
      </c>
      <c r="G39" s="1">
        <v>1</v>
      </c>
    </row>
    <row r="40" spans="1:7" x14ac:dyDescent="0.2">
      <c r="A40" s="1">
        <v>39</v>
      </c>
      <c r="B40" s="1" t="str">
        <f t="shared" si="0"/>
        <v>florianhissie@customers.com</v>
      </c>
      <c r="C40" s="1" t="s">
        <v>1506</v>
      </c>
      <c r="D40" s="1" t="s">
        <v>1507</v>
      </c>
      <c r="E40" s="1" t="s">
        <v>1508</v>
      </c>
      <c r="F40" s="1" t="str">
        <f t="shared" si="1"/>
        <v>florianhissie@customers.com</v>
      </c>
      <c r="G40" s="1">
        <v>1</v>
      </c>
    </row>
    <row r="41" spans="1:7" x14ac:dyDescent="0.2">
      <c r="A41" s="1">
        <v>40</v>
      </c>
      <c r="B41" s="1" t="str">
        <f t="shared" si="0"/>
        <v>malinamaurice@customers.com</v>
      </c>
      <c r="C41" s="1" t="s">
        <v>1509</v>
      </c>
      <c r="D41" s="1" t="s">
        <v>1510</v>
      </c>
      <c r="E41" s="1" t="s">
        <v>1511</v>
      </c>
      <c r="F41" s="1" t="str">
        <f t="shared" si="1"/>
        <v>malinamaurice@customers.com</v>
      </c>
      <c r="G41" s="1">
        <v>1</v>
      </c>
    </row>
    <row r="42" spans="1:7" x14ac:dyDescent="0.2">
      <c r="A42" s="1">
        <v>41</v>
      </c>
      <c r="B42" s="1" t="str">
        <f t="shared" si="0"/>
        <v>nickolacallinan@customers.com</v>
      </c>
      <c r="C42" s="1" t="s">
        <v>1512</v>
      </c>
      <c r="D42" s="1" t="s">
        <v>1426</v>
      </c>
      <c r="E42" s="1" t="s">
        <v>1513</v>
      </c>
      <c r="F42" s="1" t="str">
        <f t="shared" si="1"/>
        <v>nickolacallinan@customers.com</v>
      </c>
      <c r="G42" s="1">
        <v>1</v>
      </c>
    </row>
    <row r="43" spans="1:7" x14ac:dyDescent="0.2">
      <c r="A43" s="1">
        <v>42</v>
      </c>
      <c r="B43" s="1" t="str">
        <f t="shared" si="0"/>
        <v>pascalemacgillavery@customers.com</v>
      </c>
      <c r="C43" s="1" t="s">
        <v>1514</v>
      </c>
      <c r="D43" s="1" t="s">
        <v>1515</v>
      </c>
      <c r="E43" s="1" t="s">
        <v>1516</v>
      </c>
      <c r="F43" s="1" t="str">
        <f t="shared" si="1"/>
        <v>pascalemacgillavery@customers.com</v>
      </c>
      <c r="G43" s="1">
        <v>1</v>
      </c>
    </row>
    <row r="44" spans="1:7" x14ac:dyDescent="0.2">
      <c r="A44" s="1">
        <v>43</v>
      </c>
      <c r="B44" s="1" t="str">
        <f t="shared" si="0"/>
        <v>jeddarent@customers.com</v>
      </c>
      <c r="C44" s="1" t="s">
        <v>1517</v>
      </c>
      <c r="D44" s="1" t="s">
        <v>1518</v>
      </c>
      <c r="E44" s="1" t="s">
        <v>1519</v>
      </c>
      <c r="F44" s="1" t="str">
        <f t="shared" si="1"/>
        <v>jeddarent@customers.com</v>
      </c>
      <c r="G44" s="1">
        <v>1</v>
      </c>
    </row>
    <row r="45" spans="1:7" x14ac:dyDescent="0.2">
      <c r="A45" s="1">
        <v>44</v>
      </c>
      <c r="B45" s="1" t="str">
        <f t="shared" si="0"/>
        <v>frederichwalesby@customers.com</v>
      </c>
      <c r="C45" s="1" t="s">
        <v>1520</v>
      </c>
      <c r="D45" s="1" t="s">
        <v>1521</v>
      </c>
      <c r="E45" s="1" t="s">
        <v>1522</v>
      </c>
      <c r="F45" s="1" t="str">
        <f t="shared" si="1"/>
        <v>frederichwalesby@customers.com</v>
      </c>
      <c r="G45" s="1">
        <v>1</v>
      </c>
    </row>
    <row r="46" spans="1:7" x14ac:dyDescent="0.2">
      <c r="A46" s="1">
        <v>45</v>
      </c>
      <c r="B46" s="1" t="str">
        <f t="shared" si="0"/>
        <v>bernadinadombrell@customers.com</v>
      </c>
      <c r="C46" s="1" t="s">
        <v>1523</v>
      </c>
      <c r="D46" s="1" t="s">
        <v>1524</v>
      </c>
      <c r="E46" s="1" t="s">
        <v>1525</v>
      </c>
      <c r="F46" s="1" t="str">
        <f t="shared" si="1"/>
        <v>bernadinadombrell@customers.com</v>
      </c>
      <c r="G46" s="1">
        <v>1</v>
      </c>
    </row>
    <row r="47" spans="1:7" x14ac:dyDescent="0.2">
      <c r="A47" s="1">
        <v>46</v>
      </c>
      <c r="B47" s="1" t="str">
        <f t="shared" si="0"/>
        <v>brianamullineux@customers.com</v>
      </c>
      <c r="C47" s="1" t="s">
        <v>1526</v>
      </c>
      <c r="D47" s="1" t="s">
        <v>1527</v>
      </c>
      <c r="E47" s="1" t="s">
        <v>1528</v>
      </c>
      <c r="F47" s="1" t="str">
        <f t="shared" si="1"/>
        <v>brianamullineux@customers.com</v>
      </c>
      <c r="G47" s="1">
        <v>1</v>
      </c>
    </row>
    <row r="48" spans="1:7" x14ac:dyDescent="0.2">
      <c r="A48" s="1">
        <v>47</v>
      </c>
      <c r="B48" s="1" t="str">
        <f t="shared" si="0"/>
        <v>artiemacdermand@customers.com</v>
      </c>
      <c r="C48" s="1" t="s">
        <v>1529</v>
      </c>
      <c r="D48" s="1" t="s">
        <v>1530</v>
      </c>
      <c r="E48" s="1" t="s">
        <v>1531</v>
      </c>
      <c r="F48" s="1" t="str">
        <f t="shared" si="1"/>
        <v>artiemacdermand@customers.com</v>
      </c>
      <c r="G48" s="1">
        <v>1</v>
      </c>
    </row>
    <row r="49" spans="1:7" x14ac:dyDescent="0.2">
      <c r="A49" s="1">
        <v>48</v>
      </c>
      <c r="B49" s="1" t="str">
        <f t="shared" si="0"/>
        <v>parnellbushell@customers.com</v>
      </c>
      <c r="C49" s="1" t="s">
        <v>1532</v>
      </c>
      <c r="D49" s="1" t="s">
        <v>1533</v>
      </c>
      <c r="E49" s="1" t="s">
        <v>1534</v>
      </c>
      <c r="F49" s="1" t="str">
        <f t="shared" si="1"/>
        <v>parnellbushell@customers.com</v>
      </c>
      <c r="G49" s="1">
        <v>1</v>
      </c>
    </row>
    <row r="50" spans="1:7" x14ac:dyDescent="0.2">
      <c r="A50" s="1">
        <v>49</v>
      </c>
      <c r="B50" s="1" t="str">
        <f t="shared" si="0"/>
        <v>aurorakersley@customers.com</v>
      </c>
      <c r="C50" s="1" t="s">
        <v>1535</v>
      </c>
      <c r="D50" s="1" t="s">
        <v>1536</v>
      </c>
      <c r="E50" s="1" t="s">
        <v>1537</v>
      </c>
      <c r="F50" s="1" t="str">
        <f t="shared" si="1"/>
        <v>aurorakersley@customers.com</v>
      </c>
      <c r="G50" s="1">
        <v>1</v>
      </c>
    </row>
    <row r="51" spans="1:7" x14ac:dyDescent="0.2">
      <c r="A51" s="1">
        <v>50</v>
      </c>
      <c r="B51" s="1" t="str">
        <f t="shared" si="0"/>
        <v>cedfeakins@customers.com</v>
      </c>
      <c r="C51" s="1" t="s">
        <v>1538</v>
      </c>
      <c r="D51" s="1" t="s">
        <v>1539</v>
      </c>
      <c r="E51" s="1" t="s">
        <v>1540</v>
      </c>
      <c r="F51" s="1" t="str">
        <f t="shared" si="1"/>
        <v>cedfeakins@customers.com</v>
      </c>
      <c r="G51" s="1">
        <v>1</v>
      </c>
    </row>
    <row r="52" spans="1:7" x14ac:dyDescent="0.2">
      <c r="A52" s="1">
        <v>51</v>
      </c>
      <c r="B52" s="1" t="str">
        <f t="shared" si="0"/>
        <v>camilasyphus@customers.com</v>
      </c>
      <c r="C52" s="1" t="s">
        <v>1541</v>
      </c>
      <c r="D52" s="1" t="s">
        <v>1542</v>
      </c>
      <c r="E52" s="1" t="s">
        <v>1543</v>
      </c>
      <c r="F52" s="1" t="str">
        <f t="shared" si="1"/>
        <v>camilasyphus@customers.com</v>
      </c>
      <c r="G52" s="1">
        <v>1</v>
      </c>
    </row>
    <row r="53" spans="1:7" x14ac:dyDescent="0.2">
      <c r="A53" s="1">
        <v>52</v>
      </c>
      <c r="B53" s="1" t="str">
        <f t="shared" si="0"/>
        <v>bartletgencke@customers.com</v>
      </c>
      <c r="C53" s="1" t="s">
        <v>1544</v>
      </c>
      <c r="D53" s="1" t="s">
        <v>1545</v>
      </c>
      <c r="E53" s="1" t="s">
        <v>1546</v>
      </c>
      <c r="F53" s="1" t="str">
        <f t="shared" si="1"/>
        <v>bartletgencke@customers.com</v>
      </c>
      <c r="G53" s="1">
        <v>1</v>
      </c>
    </row>
    <row r="54" spans="1:7" x14ac:dyDescent="0.2">
      <c r="A54" s="1">
        <v>53</v>
      </c>
      <c r="B54" s="1" t="str">
        <f t="shared" si="0"/>
        <v>nateyaakov@customers.com</v>
      </c>
      <c r="C54" s="1" t="s">
        <v>1547</v>
      </c>
      <c r="D54" s="1" t="s">
        <v>1548</v>
      </c>
      <c r="E54" s="1" t="s">
        <v>1549</v>
      </c>
      <c r="F54" s="1" t="str">
        <f t="shared" si="1"/>
        <v>nateyaakov@customers.com</v>
      </c>
      <c r="G54" s="1">
        <v>1</v>
      </c>
    </row>
    <row r="55" spans="1:7" x14ac:dyDescent="0.2">
      <c r="A55" s="1">
        <v>54</v>
      </c>
      <c r="B55" s="1" t="str">
        <f t="shared" si="0"/>
        <v>beabellows@customers.com</v>
      </c>
      <c r="C55" s="1" t="s">
        <v>1550</v>
      </c>
      <c r="D55" s="1" t="s">
        <v>1551</v>
      </c>
      <c r="E55" s="1" t="s">
        <v>1552</v>
      </c>
      <c r="F55" s="1" t="str">
        <f t="shared" si="1"/>
        <v>beabellows@customers.com</v>
      </c>
      <c r="G55" s="1">
        <v>1</v>
      </c>
    </row>
    <row r="56" spans="1:7" x14ac:dyDescent="0.2">
      <c r="A56" s="1">
        <v>55</v>
      </c>
      <c r="B56" s="1" t="str">
        <f t="shared" si="0"/>
        <v>mamesattin@customers.com</v>
      </c>
      <c r="C56" s="1" t="s">
        <v>1553</v>
      </c>
      <c r="D56" s="1" t="s">
        <v>1554</v>
      </c>
      <c r="E56" s="1" t="s">
        <v>1555</v>
      </c>
      <c r="F56" s="1" t="str">
        <f t="shared" si="1"/>
        <v>mamesattin@customers.com</v>
      </c>
      <c r="G56" s="1">
        <v>1</v>
      </c>
    </row>
    <row r="57" spans="1:7" x14ac:dyDescent="0.2">
      <c r="A57" s="1">
        <v>56</v>
      </c>
      <c r="B57" s="1" t="str">
        <f t="shared" si="0"/>
        <v>jenokempe@customers.com</v>
      </c>
      <c r="C57" s="1" t="s">
        <v>1556</v>
      </c>
      <c r="D57" s="1" t="s">
        <v>1557</v>
      </c>
      <c r="E57" s="1" t="s">
        <v>1558</v>
      </c>
      <c r="F57" s="1" t="str">
        <f t="shared" si="1"/>
        <v>jenokempe@customers.com</v>
      </c>
      <c r="G57" s="1">
        <v>1</v>
      </c>
    </row>
    <row r="58" spans="1:7" x14ac:dyDescent="0.2">
      <c r="A58" s="1">
        <v>57</v>
      </c>
      <c r="B58" s="1" t="str">
        <f t="shared" si="0"/>
        <v>morgunluton@customers.com</v>
      </c>
      <c r="C58" s="1" t="s">
        <v>1559</v>
      </c>
      <c r="D58" s="1" t="s">
        <v>1560</v>
      </c>
      <c r="E58" s="1" t="s">
        <v>1561</v>
      </c>
      <c r="F58" s="1" t="str">
        <f t="shared" si="1"/>
        <v>morgunluton@customers.com</v>
      </c>
      <c r="G58" s="1">
        <v>1</v>
      </c>
    </row>
    <row r="59" spans="1:7" x14ac:dyDescent="0.2">
      <c r="A59" s="1">
        <v>58</v>
      </c>
      <c r="B59" s="1" t="str">
        <f t="shared" si="0"/>
        <v>grannypilcher@customers.com</v>
      </c>
      <c r="C59" s="1" t="s">
        <v>1562</v>
      </c>
      <c r="D59" s="1" t="s">
        <v>1563</v>
      </c>
      <c r="E59" s="1" t="s">
        <v>1564</v>
      </c>
      <c r="F59" s="1" t="str">
        <f t="shared" si="1"/>
        <v>grannypilcher@customers.com</v>
      </c>
      <c r="G59" s="1">
        <v>1</v>
      </c>
    </row>
    <row r="60" spans="1:7" x14ac:dyDescent="0.2">
      <c r="A60" s="1">
        <v>59</v>
      </c>
      <c r="B60" s="1" t="str">
        <f t="shared" si="0"/>
        <v>shellclery@customers.com</v>
      </c>
      <c r="C60" s="1" t="s">
        <v>1565</v>
      </c>
      <c r="D60" s="1" t="s">
        <v>1566</v>
      </c>
      <c r="E60" s="1" t="s">
        <v>1567</v>
      </c>
      <c r="F60" s="1" t="str">
        <f t="shared" si="1"/>
        <v>shellclery@customers.com</v>
      </c>
      <c r="G60" s="1">
        <v>1</v>
      </c>
    </row>
    <row r="61" spans="1:7" x14ac:dyDescent="0.2">
      <c r="A61" s="1">
        <v>60</v>
      </c>
      <c r="B61" s="1" t="str">
        <f t="shared" si="0"/>
        <v>leelandwoodrow@customers.com</v>
      </c>
      <c r="C61" s="1" t="s">
        <v>1568</v>
      </c>
      <c r="D61" s="1" t="s">
        <v>1569</v>
      </c>
      <c r="E61" s="1" t="s">
        <v>1570</v>
      </c>
      <c r="F61" s="1" t="str">
        <f t="shared" si="1"/>
        <v>leelandwoodrow@customers.com</v>
      </c>
      <c r="G61" s="1">
        <v>1</v>
      </c>
    </row>
    <row r="62" spans="1:7" x14ac:dyDescent="0.2">
      <c r="A62" s="1">
        <v>61</v>
      </c>
      <c r="B62" s="1" t="str">
        <f t="shared" si="0"/>
        <v>carlineelven@customers.com</v>
      </c>
      <c r="C62" s="1" t="s">
        <v>1571</v>
      </c>
      <c r="D62" s="1" t="s">
        <v>1572</v>
      </c>
      <c r="E62" s="1" t="s">
        <v>1573</v>
      </c>
      <c r="F62" s="1" t="str">
        <f t="shared" si="1"/>
        <v>carlineelven@customers.com</v>
      </c>
      <c r="G62" s="1">
        <v>1</v>
      </c>
    </row>
    <row r="63" spans="1:7" x14ac:dyDescent="0.2">
      <c r="A63" s="1">
        <v>62</v>
      </c>
      <c r="B63" s="1" t="str">
        <f t="shared" si="0"/>
        <v>kellenvannozzii@customers.com</v>
      </c>
      <c r="C63" s="1" t="s">
        <v>1574</v>
      </c>
      <c r="D63" s="1" t="s">
        <v>1575</v>
      </c>
      <c r="E63" s="1" t="s">
        <v>1576</v>
      </c>
      <c r="F63" s="1" t="str">
        <f t="shared" si="1"/>
        <v>kellenvannozzii@customers.com</v>
      </c>
      <c r="G63" s="1">
        <v>1</v>
      </c>
    </row>
    <row r="64" spans="1:7" x14ac:dyDescent="0.2">
      <c r="A64" s="1">
        <v>63</v>
      </c>
      <c r="B64" s="1" t="str">
        <f t="shared" si="0"/>
        <v>jaquenettabecaris@customers.com</v>
      </c>
      <c r="C64" s="1" t="s">
        <v>1577</v>
      </c>
      <c r="D64" s="1" t="s">
        <v>1578</v>
      </c>
      <c r="E64" s="1" t="s">
        <v>1579</v>
      </c>
      <c r="F64" s="1" t="str">
        <f t="shared" si="1"/>
        <v>jaquenettabecaris@customers.com</v>
      </c>
      <c r="G64" s="1">
        <v>1</v>
      </c>
    </row>
    <row r="65" spans="1:7" x14ac:dyDescent="0.2">
      <c r="A65" s="1">
        <v>64</v>
      </c>
      <c r="B65" s="1" t="str">
        <f t="shared" si="0"/>
        <v>hansiainbraddon@customers.com</v>
      </c>
      <c r="C65" s="1" t="s">
        <v>1580</v>
      </c>
      <c r="D65" s="1" t="s">
        <v>1581</v>
      </c>
      <c r="E65" s="1" t="s">
        <v>1582</v>
      </c>
      <c r="F65" s="1" t="str">
        <f t="shared" si="1"/>
        <v>hansiainbraddon@customers.com</v>
      </c>
      <c r="G65" s="1">
        <v>1</v>
      </c>
    </row>
    <row r="66" spans="1:7" x14ac:dyDescent="0.2">
      <c r="A66" s="1">
        <v>65</v>
      </c>
      <c r="B66" s="1" t="str">
        <f t="shared" si="0"/>
        <v>gabbydenys@customers.com</v>
      </c>
      <c r="C66" s="1" t="s">
        <v>1583</v>
      </c>
      <c r="D66" s="1" t="s">
        <v>1584</v>
      </c>
      <c r="E66" s="1" t="s">
        <v>1585</v>
      </c>
      <c r="F66" s="1" t="str">
        <f t="shared" si="1"/>
        <v>gabbydenys@customers.com</v>
      </c>
      <c r="G66" s="1">
        <v>1</v>
      </c>
    </row>
    <row r="67" spans="1:7" x14ac:dyDescent="0.2">
      <c r="A67" s="1">
        <v>66</v>
      </c>
      <c r="B67" s="1" t="str">
        <f t="shared" ref="B67:B130" si="2">F67</f>
        <v>codyschnieder@customers.com</v>
      </c>
      <c r="C67" s="1" t="s">
        <v>1586</v>
      </c>
      <c r="D67" s="1" t="s">
        <v>1587</v>
      </c>
      <c r="E67" s="1" t="s">
        <v>1588</v>
      </c>
      <c r="F67" s="1" t="str">
        <f t="shared" ref="F67:F130" si="3">IF(G67=1,LOWER(D67&amp;E67)&amp;"@customers.com",LOWER(D67&amp;E67)&amp;"@cinema.com")</f>
        <v>codyschnieder@customers.com</v>
      </c>
      <c r="G67" s="1">
        <v>1</v>
      </c>
    </row>
    <row r="68" spans="1:7" x14ac:dyDescent="0.2">
      <c r="A68" s="1">
        <v>67</v>
      </c>
      <c r="B68" s="1" t="str">
        <f t="shared" si="2"/>
        <v>graymacguiness@customers.com</v>
      </c>
      <c r="C68" s="1" t="s">
        <v>1589</v>
      </c>
      <c r="D68" s="1" t="s">
        <v>1590</v>
      </c>
      <c r="E68" s="1" t="s">
        <v>1591</v>
      </c>
      <c r="F68" s="1" t="str">
        <f t="shared" si="3"/>
        <v>graymacguiness@customers.com</v>
      </c>
      <c r="G68" s="1">
        <v>1</v>
      </c>
    </row>
    <row r="69" spans="1:7" x14ac:dyDescent="0.2">
      <c r="A69" s="1">
        <v>68</v>
      </c>
      <c r="B69" s="1" t="str">
        <f t="shared" si="2"/>
        <v>reginerickert@customers.com</v>
      </c>
      <c r="C69" s="1" t="s">
        <v>1592</v>
      </c>
      <c r="D69" s="1" t="s">
        <v>1593</v>
      </c>
      <c r="E69" s="1" t="s">
        <v>1594</v>
      </c>
      <c r="F69" s="1" t="str">
        <f t="shared" si="3"/>
        <v>reginerickert@customers.com</v>
      </c>
      <c r="G69" s="1">
        <v>1</v>
      </c>
    </row>
    <row r="70" spans="1:7" x14ac:dyDescent="0.2">
      <c r="A70" s="1">
        <v>69</v>
      </c>
      <c r="B70" s="1" t="str">
        <f t="shared" si="2"/>
        <v>odelindasarfati@customers.com</v>
      </c>
      <c r="C70" s="1" t="s">
        <v>1595</v>
      </c>
      <c r="D70" s="1" t="s">
        <v>1596</v>
      </c>
      <c r="E70" s="1" t="s">
        <v>1597</v>
      </c>
      <c r="F70" s="1" t="str">
        <f t="shared" si="3"/>
        <v>odelindasarfati@customers.com</v>
      </c>
      <c r="G70" s="1">
        <v>1</v>
      </c>
    </row>
    <row r="71" spans="1:7" x14ac:dyDescent="0.2">
      <c r="A71" s="1">
        <v>70</v>
      </c>
      <c r="B71" s="1" t="str">
        <f t="shared" si="2"/>
        <v>jaquelynblaxland@customers.com</v>
      </c>
      <c r="C71" s="1" t="s">
        <v>1598</v>
      </c>
      <c r="D71" s="1" t="s">
        <v>1599</v>
      </c>
      <c r="E71" s="1" t="s">
        <v>1600</v>
      </c>
      <c r="F71" s="1" t="str">
        <f t="shared" si="3"/>
        <v>jaquelynblaxland@customers.com</v>
      </c>
      <c r="G71" s="1">
        <v>1</v>
      </c>
    </row>
    <row r="72" spans="1:7" x14ac:dyDescent="0.2">
      <c r="A72" s="1">
        <v>71</v>
      </c>
      <c r="B72" s="1" t="str">
        <f t="shared" si="2"/>
        <v>valedenver@customers.com</v>
      </c>
      <c r="C72" s="1" t="s">
        <v>1601</v>
      </c>
      <c r="D72" s="1" t="s">
        <v>1602</v>
      </c>
      <c r="E72" s="1" t="s">
        <v>1603</v>
      </c>
      <c r="F72" s="1" t="str">
        <f t="shared" si="3"/>
        <v>valedenver@customers.com</v>
      </c>
      <c r="G72" s="1">
        <v>1</v>
      </c>
    </row>
    <row r="73" spans="1:7" x14ac:dyDescent="0.2">
      <c r="A73" s="1">
        <v>72</v>
      </c>
      <c r="B73" s="1" t="str">
        <f t="shared" si="2"/>
        <v>gladysree@customers.com</v>
      </c>
      <c r="C73" s="1" t="s">
        <v>1604</v>
      </c>
      <c r="D73" s="1" t="s">
        <v>1605</v>
      </c>
      <c r="E73" s="1" t="s">
        <v>1606</v>
      </c>
      <c r="F73" s="1" t="str">
        <f t="shared" si="3"/>
        <v>gladysree@customers.com</v>
      </c>
      <c r="G73" s="1">
        <v>1</v>
      </c>
    </row>
    <row r="74" spans="1:7" x14ac:dyDescent="0.2">
      <c r="A74" s="1">
        <v>73</v>
      </c>
      <c r="B74" s="1" t="str">
        <f t="shared" si="2"/>
        <v>hershelivy@customers.com</v>
      </c>
      <c r="C74" s="1" t="s">
        <v>1607</v>
      </c>
      <c r="D74" s="1" t="s">
        <v>1608</v>
      </c>
      <c r="E74" s="1" t="s">
        <v>1609</v>
      </c>
      <c r="F74" s="1" t="str">
        <f t="shared" si="3"/>
        <v>hershelivy@customers.com</v>
      </c>
      <c r="G74" s="1">
        <v>1</v>
      </c>
    </row>
    <row r="75" spans="1:7" x14ac:dyDescent="0.2">
      <c r="A75" s="1">
        <v>74</v>
      </c>
      <c r="B75" s="1" t="str">
        <f t="shared" si="2"/>
        <v>aliceacampbell@customers.com</v>
      </c>
      <c r="C75" s="1" t="s">
        <v>1610</v>
      </c>
      <c r="D75" s="1" t="s">
        <v>1611</v>
      </c>
      <c r="E75" s="1" t="s">
        <v>1612</v>
      </c>
      <c r="F75" s="1" t="str">
        <f t="shared" si="3"/>
        <v>aliceacampbell@customers.com</v>
      </c>
      <c r="G75" s="1">
        <v>1</v>
      </c>
    </row>
    <row r="76" spans="1:7" x14ac:dyDescent="0.2">
      <c r="A76" s="1">
        <v>75</v>
      </c>
      <c r="B76" s="1" t="str">
        <f t="shared" si="2"/>
        <v>aldousbartelli@customers.com</v>
      </c>
      <c r="C76" s="1" t="s">
        <v>1613</v>
      </c>
      <c r="D76" s="1" t="s">
        <v>1614</v>
      </c>
      <c r="E76" s="1" t="s">
        <v>1615</v>
      </c>
      <c r="F76" s="1" t="str">
        <f t="shared" si="3"/>
        <v>aldousbartelli@customers.com</v>
      </c>
      <c r="G76" s="1">
        <v>1</v>
      </c>
    </row>
    <row r="77" spans="1:7" x14ac:dyDescent="0.2">
      <c r="A77" s="1">
        <v>76</v>
      </c>
      <c r="B77" s="1" t="str">
        <f t="shared" si="2"/>
        <v>lidachezelle@customers.com</v>
      </c>
      <c r="C77" s="1" t="s">
        <v>1616</v>
      </c>
      <c r="D77" s="1" t="s">
        <v>1617</v>
      </c>
      <c r="E77" s="1" t="s">
        <v>1618</v>
      </c>
      <c r="F77" s="1" t="str">
        <f t="shared" si="3"/>
        <v>lidachezelle@customers.com</v>
      </c>
      <c r="G77" s="1">
        <v>1</v>
      </c>
    </row>
    <row r="78" spans="1:7" x14ac:dyDescent="0.2">
      <c r="A78" s="1">
        <v>77</v>
      </c>
      <c r="B78" s="1" t="str">
        <f t="shared" si="2"/>
        <v>fairliemuehle@customers.com</v>
      </c>
      <c r="C78" s="1" t="s">
        <v>1619</v>
      </c>
      <c r="D78" s="1" t="s">
        <v>1620</v>
      </c>
      <c r="E78" s="1" t="s">
        <v>1621</v>
      </c>
      <c r="F78" s="1" t="str">
        <f t="shared" si="3"/>
        <v>fairliemuehle@customers.com</v>
      </c>
      <c r="G78" s="1">
        <v>1</v>
      </c>
    </row>
    <row r="79" spans="1:7" x14ac:dyDescent="0.2">
      <c r="A79" s="1">
        <v>78</v>
      </c>
      <c r="B79" s="1" t="str">
        <f t="shared" si="2"/>
        <v>sonnnielouche@customers.com</v>
      </c>
      <c r="C79" s="1" t="s">
        <v>1622</v>
      </c>
      <c r="D79" s="1" t="s">
        <v>1623</v>
      </c>
      <c r="E79" s="1" t="s">
        <v>1624</v>
      </c>
      <c r="F79" s="1" t="str">
        <f t="shared" si="3"/>
        <v>sonnnielouche@customers.com</v>
      </c>
      <c r="G79" s="1">
        <v>1</v>
      </c>
    </row>
    <row r="80" spans="1:7" x14ac:dyDescent="0.2">
      <c r="A80" s="1">
        <v>79</v>
      </c>
      <c r="B80" s="1" t="str">
        <f t="shared" si="2"/>
        <v>winnyhenaughan@customers.com</v>
      </c>
      <c r="C80" s="1" t="s">
        <v>1625</v>
      </c>
      <c r="D80" s="1" t="s">
        <v>1626</v>
      </c>
      <c r="E80" s="1" t="s">
        <v>1627</v>
      </c>
      <c r="F80" s="1" t="str">
        <f t="shared" si="3"/>
        <v>winnyhenaughan@customers.com</v>
      </c>
      <c r="G80" s="1">
        <v>1</v>
      </c>
    </row>
    <row r="81" spans="1:7" x14ac:dyDescent="0.2">
      <c r="A81" s="1">
        <v>80</v>
      </c>
      <c r="B81" s="1" t="str">
        <f t="shared" si="2"/>
        <v>antonellamathewes@customers.com</v>
      </c>
      <c r="C81" s="1" t="s">
        <v>1628</v>
      </c>
      <c r="D81" s="1" t="s">
        <v>1629</v>
      </c>
      <c r="E81" s="1" t="s">
        <v>1630</v>
      </c>
      <c r="F81" s="1" t="str">
        <f t="shared" si="3"/>
        <v>antonellamathewes@customers.com</v>
      </c>
      <c r="G81" s="1">
        <v>1</v>
      </c>
    </row>
    <row r="82" spans="1:7" x14ac:dyDescent="0.2">
      <c r="A82" s="1">
        <v>81</v>
      </c>
      <c r="B82" s="1" t="str">
        <f t="shared" si="2"/>
        <v>cullielougheid@customers.com</v>
      </c>
      <c r="C82" s="1" t="s">
        <v>1631</v>
      </c>
      <c r="D82" s="1" t="s">
        <v>1632</v>
      </c>
      <c r="E82" s="1" t="s">
        <v>1633</v>
      </c>
      <c r="F82" s="1" t="str">
        <f t="shared" si="3"/>
        <v>cullielougheid@customers.com</v>
      </c>
      <c r="G82" s="1">
        <v>1</v>
      </c>
    </row>
    <row r="83" spans="1:7" x14ac:dyDescent="0.2">
      <c r="A83" s="1">
        <v>82</v>
      </c>
      <c r="B83" s="1" t="str">
        <f t="shared" si="2"/>
        <v>michaelineeverest@customers.com</v>
      </c>
      <c r="C83" s="1" t="s">
        <v>1634</v>
      </c>
      <c r="D83" s="1" t="s">
        <v>1635</v>
      </c>
      <c r="E83" s="1" t="s">
        <v>1636</v>
      </c>
      <c r="F83" s="1" t="str">
        <f t="shared" si="3"/>
        <v>michaelineeverest@customers.com</v>
      </c>
      <c r="G83" s="1">
        <v>1</v>
      </c>
    </row>
    <row r="84" spans="1:7" x14ac:dyDescent="0.2">
      <c r="A84" s="1">
        <v>83</v>
      </c>
      <c r="B84" s="1" t="str">
        <f t="shared" si="2"/>
        <v>marciagrunguer@customers.com</v>
      </c>
      <c r="C84" s="1" t="s">
        <v>1637</v>
      </c>
      <c r="D84" s="1" t="s">
        <v>1638</v>
      </c>
      <c r="E84" s="1" t="s">
        <v>1639</v>
      </c>
      <c r="F84" s="1" t="str">
        <f t="shared" si="3"/>
        <v>marciagrunguer@customers.com</v>
      </c>
      <c r="G84" s="1">
        <v>1</v>
      </c>
    </row>
    <row r="85" spans="1:7" x14ac:dyDescent="0.2">
      <c r="A85" s="1">
        <v>84</v>
      </c>
      <c r="B85" s="1" t="str">
        <f t="shared" si="2"/>
        <v>trudiandreix@customers.com</v>
      </c>
      <c r="C85" s="1" t="s">
        <v>1640</v>
      </c>
      <c r="D85" s="1" t="s">
        <v>1641</v>
      </c>
      <c r="E85" s="1" t="s">
        <v>1642</v>
      </c>
      <c r="F85" s="1" t="str">
        <f t="shared" si="3"/>
        <v>trudiandreix@customers.com</v>
      </c>
      <c r="G85" s="1">
        <v>1</v>
      </c>
    </row>
    <row r="86" spans="1:7" x14ac:dyDescent="0.2">
      <c r="A86" s="1">
        <v>85</v>
      </c>
      <c r="B86" s="1" t="str">
        <f t="shared" si="2"/>
        <v>martabernt@customers.com</v>
      </c>
      <c r="C86" s="1" t="s">
        <v>1643</v>
      </c>
      <c r="D86" s="1" t="s">
        <v>1644</v>
      </c>
      <c r="E86" s="1" t="s">
        <v>1645</v>
      </c>
      <c r="F86" s="1" t="str">
        <f t="shared" si="3"/>
        <v>martabernt@customers.com</v>
      </c>
      <c r="G86" s="1">
        <v>1</v>
      </c>
    </row>
    <row r="87" spans="1:7" x14ac:dyDescent="0.2">
      <c r="A87" s="1">
        <v>86</v>
      </c>
      <c r="B87" s="1" t="str">
        <f t="shared" si="2"/>
        <v>derrilneath@customers.com</v>
      </c>
      <c r="C87" s="1" t="s">
        <v>1646</v>
      </c>
      <c r="D87" s="1" t="s">
        <v>1647</v>
      </c>
      <c r="E87" s="1" t="s">
        <v>1648</v>
      </c>
      <c r="F87" s="1" t="str">
        <f t="shared" si="3"/>
        <v>derrilneath@customers.com</v>
      </c>
      <c r="G87" s="1">
        <v>1</v>
      </c>
    </row>
    <row r="88" spans="1:7" x14ac:dyDescent="0.2">
      <c r="A88" s="1">
        <v>87</v>
      </c>
      <c r="B88" s="1" t="str">
        <f t="shared" si="2"/>
        <v>edmundpierpoint@customers.com</v>
      </c>
      <c r="C88" s="1" t="s">
        <v>1649</v>
      </c>
      <c r="D88" s="1" t="s">
        <v>1650</v>
      </c>
      <c r="E88" s="1" t="s">
        <v>1651</v>
      </c>
      <c r="F88" s="1" t="str">
        <f t="shared" si="3"/>
        <v>edmundpierpoint@customers.com</v>
      </c>
      <c r="G88" s="1">
        <v>1</v>
      </c>
    </row>
    <row r="89" spans="1:7" x14ac:dyDescent="0.2">
      <c r="A89" s="1">
        <v>88</v>
      </c>
      <c r="B89" s="1" t="str">
        <f t="shared" si="2"/>
        <v>mortmcgurgan@customers.com</v>
      </c>
      <c r="C89" s="1" t="s">
        <v>1652</v>
      </c>
      <c r="D89" s="1" t="s">
        <v>1653</v>
      </c>
      <c r="E89" s="1" t="s">
        <v>1654</v>
      </c>
      <c r="F89" s="1" t="str">
        <f t="shared" si="3"/>
        <v>mortmcgurgan@customers.com</v>
      </c>
      <c r="G89" s="1">
        <v>1</v>
      </c>
    </row>
    <row r="90" spans="1:7" x14ac:dyDescent="0.2">
      <c r="A90" s="1">
        <v>89</v>
      </c>
      <c r="B90" s="1" t="str">
        <f t="shared" si="2"/>
        <v>jerrinedelves@customers.com</v>
      </c>
      <c r="C90" s="1" t="s">
        <v>1655</v>
      </c>
      <c r="D90" s="1" t="s">
        <v>1656</v>
      </c>
      <c r="E90" s="1" t="s">
        <v>1657</v>
      </c>
      <c r="F90" s="1" t="str">
        <f t="shared" si="3"/>
        <v>jerrinedelves@customers.com</v>
      </c>
      <c r="G90" s="1">
        <v>1</v>
      </c>
    </row>
    <row r="91" spans="1:7" x14ac:dyDescent="0.2">
      <c r="A91" s="1">
        <v>90</v>
      </c>
      <c r="B91" s="1" t="str">
        <f t="shared" si="2"/>
        <v>benjibotha@customers.com</v>
      </c>
      <c r="C91" s="1" t="s">
        <v>1658</v>
      </c>
      <c r="D91" s="1" t="s">
        <v>1659</v>
      </c>
      <c r="E91" s="1" t="s">
        <v>1660</v>
      </c>
      <c r="F91" s="1" t="str">
        <f t="shared" si="3"/>
        <v>benjibotha@customers.com</v>
      </c>
      <c r="G91" s="1">
        <v>1</v>
      </c>
    </row>
    <row r="92" spans="1:7" x14ac:dyDescent="0.2">
      <c r="A92" s="1">
        <v>91</v>
      </c>
      <c r="B92" s="1" t="str">
        <f t="shared" si="2"/>
        <v>hansiaindilliway@customers.com</v>
      </c>
      <c r="C92" s="1" t="s">
        <v>1661</v>
      </c>
      <c r="D92" s="1" t="s">
        <v>1581</v>
      </c>
      <c r="E92" s="1" t="s">
        <v>1662</v>
      </c>
      <c r="F92" s="1" t="str">
        <f t="shared" si="3"/>
        <v>hansiaindilliway@customers.com</v>
      </c>
      <c r="G92" s="1">
        <v>1</v>
      </c>
    </row>
    <row r="93" spans="1:7" x14ac:dyDescent="0.2">
      <c r="A93" s="1">
        <v>92</v>
      </c>
      <c r="B93" s="1" t="str">
        <f t="shared" si="2"/>
        <v>alberikminchindon@customers.com</v>
      </c>
      <c r="C93" s="1" t="s">
        <v>1663</v>
      </c>
      <c r="D93" s="1" t="s">
        <v>1664</v>
      </c>
      <c r="E93" s="1" t="s">
        <v>1665</v>
      </c>
      <c r="F93" s="1" t="str">
        <f t="shared" si="3"/>
        <v>alberikminchindon@customers.com</v>
      </c>
      <c r="G93" s="1">
        <v>1</v>
      </c>
    </row>
    <row r="94" spans="1:7" x14ac:dyDescent="0.2">
      <c r="A94" s="1">
        <v>93</v>
      </c>
      <c r="B94" s="1" t="str">
        <f t="shared" si="2"/>
        <v>ladonnajuris@customers.com</v>
      </c>
      <c r="C94" s="1" t="s">
        <v>1666</v>
      </c>
      <c r="D94" s="1" t="s">
        <v>1667</v>
      </c>
      <c r="E94" s="1" t="s">
        <v>1668</v>
      </c>
      <c r="F94" s="1" t="str">
        <f t="shared" si="3"/>
        <v>ladonnajuris@customers.com</v>
      </c>
      <c r="G94" s="1">
        <v>1</v>
      </c>
    </row>
    <row r="95" spans="1:7" x14ac:dyDescent="0.2">
      <c r="A95" s="1">
        <v>94</v>
      </c>
      <c r="B95" s="1" t="str">
        <f t="shared" si="2"/>
        <v>krystallechadburn@customers.com</v>
      </c>
      <c r="C95" s="1" t="s">
        <v>1669</v>
      </c>
      <c r="D95" s="1" t="s">
        <v>1670</v>
      </c>
      <c r="E95" s="1" t="s">
        <v>1671</v>
      </c>
      <c r="F95" s="1" t="str">
        <f t="shared" si="3"/>
        <v>krystallechadburn@customers.com</v>
      </c>
      <c r="G95" s="1">
        <v>1</v>
      </c>
    </row>
    <row r="96" spans="1:7" x14ac:dyDescent="0.2">
      <c r="A96" s="1">
        <v>95</v>
      </c>
      <c r="B96" s="1" t="str">
        <f t="shared" si="2"/>
        <v>suzannalatan@customers.com</v>
      </c>
      <c r="C96" s="1" t="s">
        <v>1672</v>
      </c>
      <c r="D96" s="1" t="s">
        <v>1673</v>
      </c>
      <c r="E96" s="1" t="s">
        <v>1674</v>
      </c>
      <c r="F96" s="1" t="str">
        <f t="shared" si="3"/>
        <v>suzannalatan@customers.com</v>
      </c>
      <c r="G96" s="1">
        <v>1</v>
      </c>
    </row>
    <row r="97" spans="1:7" x14ac:dyDescent="0.2">
      <c r="A97" s="1">
        <v>96</v>
      </c>
      <c r="B97" s="1" t="str">
        <f t="shared" si="2"/>
        <v>sullivanmcauslene@customers.com</v>
      </c>
      <c r="C97" s="1" t="s">
        <v>1675</v>
      </c>
      <c r="D97" s="1" t="s">
        <v>1676</v>
      </c>
      <c r="E97" s="1" t="s">
        <v>1677</v>
      </c>
      <c r="F97" s="1" t="str">
        <f t="shared" si="3"/>
        <v>sullivanmcauslene@customers.com</v>
      </c>
      <c r="G97" s="1">
        <v>1</v>
      </c>
    </row>
    <row r="98" spans="1:7" x14ac:dyDescent="0.2">
      <c r="A98" s="1">
        <v>97</v>
      </c>
      <c r="B98" s="1" t="str">
        <f t="shared" si="2"/>
        <v>brandiregorz@customers.com</v>
      </c>
      <c r="C98" s="1" t="s">
        <v>1678</v>
      </c>
      <c r="D98" s="1" t="s">
        <v>1679</v>
      </c>
      <c r="E98" s="1" t="s">
        <v>1680</v>
      </c>
      <c r="F98" s="1" t="str">
        <f t="shared" si="3"/>
        <v>brandiregorz@customers.com</v>
      </c>
      <c r="G98" s="1">
        <v>1</v>
      </c>
    </row>
    <row r="99" spans="1:7" x14ac:dyDescent="0.2">
      <c r="A99" s="1">
        <v>98</v>
      </c>
      <c r="B99" s="1" t="str">
        <f t="shared" si="2"/>
        <v>roxannemoquin@customers.com</v>
      </c>
      <c r="C99" s="1" t="s">
        <v>1681</v>
      </c>
      <c r="D99" s="1" t="s">
        <v>1459</v>
      </c>
      <c r="E99" s="1" t="s">
        <v>1682</v>
      </c>
      <c r="F99" s="1" t="str">
        <f t="shared" si="3"/>
        <v>roxannemoquin@customers.com</v>
      </c>
      <c r="G99" s="1">
        <v>1</v>
      </c>
    </row>
    <row r="100" spans="1:7" x14ac:dyDescent="0.2">
      <c r="A100" s="1">
        <v>99</v>
      </c>
      <c r="B100" s="1" t="str">
        <f t="shared" si="2"/>
        <v>gordanbeeden@customers.com</v>
      </c>
      <c r="C100" s="1" t="s">
        <v>1683</v>
      </c>
      <c r="D100" s="1" t="s">
        <v>1684</v>
      </c>
      <c r="E100" s="1" t="s">
        <v>1685</v>
      </c>
      <c r="F100" s="1" t="str">
        <f t="shared" si="3"/>
        <v>gordanbeeden@customers.com</v>
      </c>
      <c r="G100" s="1">
        <v>1</v>
      </c>
    </row>
    <row r="101" spans="1:7" x14ac:dyDescent="0.2">
      <c r="A101" s="1">
        <v>100</v>
      </c>
      <c r="B101" s="1" t="str">
        <f t="shared" si="2"/>
        <v>philzorzoni@customers.com</v>
      </c>
      <c r="C101" s="1" t="s">
        <v>1686</v>
      </c>
      <c r="D101" s="1" t="s">
        <v>1687</v>
      </c>
      <c r="E101" s="1" t="s">
        <v>1688</v>
      </c>
      <c r="F101" s="1" t="str">
        <f t="shared" si="3"/>
        <v>philzorzoni@customers.com</v>
      </c>
      <c r="G101" s="1">
        <v>1</v>
      </c>
    </row>
    <row r="102" spans="1:7" x14ac:dyDescent="0.2">
      <c r="A102" s="1">
        <v>101</v>
      </c>
      <c r="B102" s="1" t="str">
        <f t="shared" si="2"/>
        <v>anselmaglusby@customers.com</v>
      </c>
      <c r="C102" s="1" t="s">
        <v>1689</v>
      </c>
      <c r="D102" s="1" t="s">
        <v>1690</v>
      </c>
      <c r="E102" s="1" t="s">
        <v>1691</v>
      </c>
      <c r="F102" s="1" t="str">
        <f t="shared" si="3"/>
        <v>anselmaglusby@customers.com</v>
      </c>
      <c r="G102" s="1">
        <v>1</v>
      </c>
    </row>
    <row r="103" spans="1:7" x14ac:dyDescent="0.2">
      <c r="A103" s="1">
        <v>102</v>
      </c>
      <c r="B103" s="1" t="str">
        <f t="shared" si="2"/>
        <v>taddeuszcuttler@customers.com</v>
      </c>
      <c r="C103" s="1" t="s">
        <v>1692</v>
      </c>
      <c r="D103" s="1" t="s">
        <v>1693</v>
      </c>
      <c r="E103" s="1" t="s">
        <v>1694</v>
      </c>
      <c r="F103" s="1" t="str">
        <f t="shared" si="3"/>
        <v>taddeuszcuttler@customers.com</v>
      </c>
      <c r="G103" s="1">
        <v>1</v>
      </c>
    </row>
    <row r="104" spans="1:7" x14ac:dyDescent="0.2">
      <c r="A104" s="1">
        <v>103</v>
      </c>
      <c r="B104" s="1" t="str">
        <f t="shared" si="2"/>
        <v>malloryantonovic@customers.com</v>
      </c>
      <c r="C104" s="1" t="s">
        <v>1695</v>
      </c>
      <c r="D104" s="1" t="s">
        <v>1696</v>
      </c>
      <c r="E104" s="1" t="s">
        <v>1697</v>
      </c>
      <c r="F104" s="1" t="str">
        <f t="shared" si="3"/>
        <v>malloryantonovic@customers.com</v>
      </c>
      <c r="G104" s="1">
        <v>1</v>
      </c>
    </row>
    <row r="105" spans="1:7" x14ac:dyDescent="0.2">
      <c r="A105" s="1">
        <v>104</v>
      </c>
      <c r="B105" s="1" t="str">
        <f t="shared" si="2"/>
        <v>karaleegoodayle@customers.com</v>
      </c>
      <c r="C105" s="1" t="s">
        <v>1698</v>
      </c>
      <c r="D105" s="1" t="s">
        <v>1699</v>
      </c>
      <c r="E105" s="1" t="s">
        <v>1700</v>
      </c>
      <c r="F105" s="1" t="str">
        <f t="shared" si="3"/>
        <v>karaleegoodayle@customers.com</v>
      </c>
      <c r="G105" s="1">
        <v>1</v>
      </c>
    </row>
    <row r="106" spans="1:7" x14ac:dyDescent="0.2">
      <c r="A106" s="1">
        <v>105</v>
      </c>
      <c r="B106" s="1" t="str">
        <f t="shared" si="2"/>
        <v>giraldoambroise@customers.com</v>
      </c>
      <c r="C106" s="1" t="s">
        <v>1701</v>
      </c>
      <c r="D106" s="1" t="s">
        <v>1702</v>
      </c>
      <c r="E106" s="1" t="s">
        <v>1703</v>
      </c>
      <c r="F106" s="1" t="str">
        <f t="shared" si="3"/>
        <v>giraldoambroise@customers.com</v>
      </c>
      <c r="G106" s="1">
        <v>1</v>
      </c>
    </row>
    <row r="107" spans="1:7" x14ac:dyDescent="0.2">
      <c r="A107" s="1">
        <v>106</v>
      </c>
      <c r="B107" s="1" t="str">
        <f t="shared" si="2"/>
        <v>ronaldalackey@customers.com</v>
      </c>
      <c r="C107" s="1" t="s">
        <v>1704</v>
      </c>
      <c r="D107" s="1" t="s">
        <v>1705</v>
      </c>
      <c r="E107" s="1" t="s">
        <v>1706</v>
      </c>
      <c r="F107" s="1" t="str">
        <f t="shared" si="3"/>
        <v>ronaldalackey@customers.com</v>
      </c>
      <c r="G107" s="1">
        <v>1</v>
      </c>
    </row>
    <row r="108" spans="1:7" x14ac:dyDescent="0.2">
      <c r="A108" s="1">
        <v>107</v>
      </c>
      <c r="B108" s="1" t="str">
        <f t="shared" si="2"/>
        <v>brandtrwelfare@customers.com</v>
      </c>
      <c r="C108" s="1" t="s">
        <v>1707</v>
      </c>
      <c r="D108" s="1" t="s">
        <v>1708</v>
      </c>
      <c r="E108" s="1" t="s">
        <v>1709</v>
      </c>
      <c r="F108" s="1" t="str">
        <f t="shared" si="3"/>
        <v>brandtrwelfare@customers.com</v>
      </c>
      <c r="G108" s="1">
        <v>1</v>
      </c>
    </row>
    <row r="109" spans="1:7" x14ac:dyDescent="0.2">
      <c r="A109" s="1">
        <v>108</v>
      </c>
      <c r="B109" s="1" t="str">
        <f t="shared" si="2"/>
        <v>klarasaylor@customers.com</v>
      </c>
      <c r="C109" s="1" t="s">
        <v>1710</v>
      </c>
      <c r="D109" s="1" t="s">
        <v>1711</v>
      </c>
      <c r="E109" s="1" t="s">
        <v>1712</v>
      </c>
      <c r="F109" s="1" t="str">
        <f t="shared" si="3"/>
        <v>klarasaylor@customers.com</v>
      </c>
      <c r="G109" s="1">
        <v>1</v>
      </c>
    </row>
    <row r="110" spans="1:7" x14ac:dyDescent="0.2">
      <c r="A110" s="1">
        <v>109</v>
      </c>
      <c r="B110" s="1" t="str">
        <f t="shared" si="2"/>
        <v>galinastreater@customers.com</v>
      </c>
      <c r="C110" s="1" t="s">
        <v>1713</v>
      </c>
      <c r="D110" s="1" t="s">
        <v>1714</v>
      </c>
      <c r="E110" s="1" t="s">
        <v>1715</v>
      </c>
      <c r="F110" s="1" t="str">
        <f t="shared" si="3"/>
        <v>galinastreater@customers.com</v>
      </c>
      <c r="G110" s="1">
        <v>1</v>
      </c>
    </row>
    <row r="111" spans="1:7" x14ac:dyDescent="0.2">
      <c r="A111" s="1">
        <v>110</v>
      </c>
      <c r="B111" s="1" t="str">
        <f t="shared" si="2"/>
        <v>addysainte paul@customers.com</v>
      </c>
      <c r="C111" s="1" t="s">
        <v>1716</v>
      </c>
      <c r="D111" s="1" t="s">
        <v>1717</v>
      </c>
      <c r="E111" s="1" t="s">
        <v>1718</v>
      </c>
      <c r="F111" s="1" t="str">
        <f t="shared" si="3"/>
        <v>addysainte paul@customers.com</v>
      </c>
      <c r="G111" s="1">
        <v>1</v>
      </c>
    </row>
    <row r="112" spans="1:7" x14ac:dyDescent="0.2">
      <c r="A112" s="1">
        <v>111</v>
      </c>
      <c r="B112" s="1" t="str">
        <f t="shared" si="2"/>
        <v>michalmaddern@customers.com</v>
      </c>
      <c r="C112" s="1" t="s">
        <v>1719</v>
      </c>
      <c r="D112" s="1" t="s">
        <v>1720</v>
      </c>
      <c r="E112" s="1" t="s">
        <v>1721</v>
      </c>
      <c r="F112" s="1" t="str">
        <f t="shared" si="3"/>
        <v>michalmaddern@customers.com</v>
      </c>
      <c r="G112" s="1">
        <v>1</v>
      </c>
    </row>
    <row r="113" spans="1:7" x14ac:dyDescent="0.2">
      <c r="A113" s="1">
        <v>112</v>
      </c>
      <c r="B113" s="1" t="str">
        <f t="shared" si="2"/>
        <v>shalnahoultham@customers.com</v>
      </c>
      <c r="C113" s="1" t="s">
        <v>1722</v>
      </c>
      <c r="D113" s="1" t="s">
        <v>1723</v>
      </c>
      <c r="E113" s="1" t="s">
        <v>1724</v>
      </c>
      <c r="F113" s="1" t="str">
        <f t="shared" si="3"/>
        <v>shalnahoultham@customers.com</v>
      </c>
      <c r="G113" s="1">
        <v>1</v>
      </c>
    </row>
    <row r="114" spans="1:7" x14ac:dyDescent="0.2">
      <c r="A114" s="1">
        <v>113</v>
      </c>
      <c r="B114" s="1" t="str">
        <f t="shared" si="2"/>
        <v>andonisgarraway@customers.com</v>
      </c>
      <c r="C114" s="1" t="s">
        <v>1725</v>
      </c>
      <c r="D114" s="1" t="s">
        <v>1726</v>
      </c>
      <c r="E114" s="1" t="s">
        <v>1727</v>
      </c>
      <c r="F114" s="1" t="str">
        <f t="shared" si="3"/>
        <v>andonisgarraway@customers.com</v>
      </c>
      <c r="G114" s="1">
        <v>1</v>
      </c>
    </row>
    <row r="115" spans="1:7" x14ac:dyDescent="0.2">
      <c r="A115" s="1">
        <v>114</v>
      </c>
      <c r="B115" s="1" t="str">
        <f t="shared" si="2"/>
        <v>kerrieantoinet@customers.com</v>
      </c>
      <c r="C115" s="1" t="s">
        <v>1728</v>
      </c>
      <c r="D115" s="1" t="s">
        <v>1729</v>
      </c>
      <c r="E115" s="1" t="s">
        <v>1730</v>
      </c>
      <c r="F115" s="1" t="str">
        <f t="shared" si="3"/>
        <v>kerrieantoinet@customers.com</v>
      </c>
      <c r="G115" s="1">
        <v>1</v>
      </c>
    </row>
    <row r="116" spans="1:7" x14ac:dyDescent="0.2">
      <c r="A116" s="1">
        <v>115</v>
      </c>
      <c r="B116" s="1" t="str">
        <f t="shared" si="2"/>
        <v>burrkorfmann@customers.com</v>
      </c>
      <c r="C116" s="1" t="s">
        <v>1731</v>
      </c>
      <c r="D116" s="1" t="s">
        <v>1732</v>
      </c>
      <c r="E116" s="1" t="s">
        <v>1733</v>
      </c>
      <c r="F116" s="1" t="str">
        <f t="shared" si="3"/>
        <v>burrkorfmann@customers.com</v>
      </c>
      <c r="G116" s="1">
        <v>1</v>
      </c>
    </row>
    <row r="117" spans="1:7" x14ac:dyDescent="0.2">
      <c r="A117" s="1">
        <v>116</v>
      </c>
      <c r="B117" s="1" t="str">
        <f t="shared" si="2"/>
        <v>lyndadurtnal@customers.com</v>
      </c>
      <c r="C117" s="1" t="s">
        <v>1734</v>
      </c>
      <c r="D117" s="1" t="s">
        <v>1735</v>
      </c>
      <c r="E117" s="1" t="s">
        <v>1736</v>
      </c>
      <c r="F117" s="1" t="str">
        <f t="shared" si="3"/>
        <v>lyndadurtnal@customers.com</v>
      </c>
      <c r="G117" s="1">
        <v>1</v>
      </c>
    </row>
    <row r="118" spans="1:7" x14ac:dyDescent="0.2">
      <c r="A118" s="1">
        <v>117</v>
      </c>
      <c r="B118" s="1" t="str">
        <f t="shared" si="2"/>
        <v>teddyo' concannon@customers.com</v>
      </c>
      <c r="C118" s="1" t="s">
        <v>1737</v>
      </c>
      <c r="D118" s="1" t="s">
        <v>1738</v>
      </c>
      <c r="E118" s="1" t="s">
        <v>1739</v>
      </c>
      <c r="F118" s="1" t="str">
        <f t="shared" si="3"/>
        <v>teddyo' concannon@customers.com</v>
      </c>
      <c r="G118" s="1">
        <v>1</v>
      </c>
    </row>
    <row r="119" spans="1:7" x14ac:dyDescent="0.2">
      <c r="A119" s="1">
        <v>118</v>
      </c>
      <c r="B119" s="1" t="str">
        <f t="shared" si="2"/>
        <v>julespumphrey@customers.com</v>
      </c>
      <c r="C119" s="1" t="s">
        <v>1740</v>
      </c>
      <c r="D119" s="1" t="s">
        <v>1741</v>
      </c>
      <c r="E119" s="1" t="s">
        <v>1742</v>
      </c>
      <c r="F119" s="1" t="str">
        <f t="shared" si="3"/>
        <v>julespumphrey@customers.com</v>
      </c>
      <c r="G119" s="1">
        <v>1</v>
      </c>
    </row>
    <row r="120" spans="1:7" x14ac:dyDescent="0.2">
      <c r="A120" s="1">
        <v>119</v>
      </c>
      <c r="B120" s="1" t="str">
        <f t="shared" si="2"/>
        <v>gilbertodorset@customers.com</v>
      </c>
      <c r="C120" s="1" t="s">
        <v>1743</v>
      </c>
      <c r="D120" s="1" t="s">
        <v>1744</v>
      </c>
      <c r="E120" s="1" t="s">
        <v>1745</v>
      </c>
      <c r="F120" s="1" t="str">
        <f t="shared" si="3"/>
        <v>gilbertodorset@customers.com</v>
      </c>
      <c r="G120" s="1">
        <v>1</v>
      </c>
    </row>
    <row r="121" spans="1:7" x14ac:dyDescent="0.2">
      <c r="A121" s="1">
        <v>120</v>
      </c>
      <c r="B121" s="1" t="str">
        <f t="shared" si="2"/>
        <v>claytonconachy@customers.com</v>
      </c>
      <c r="C121" s="1" t="s">
        <v>1746</v>
      </c>
      <c r="D121" s="1" t="s">
        <v>1747</v>
      </c>
      <c r="E121" s="1" t="s">
        <v>1748</v>
      </c>
      <c r="F121" s="1" t="str">
        <f t="shared" si="3"/>
        <v>claytonconachy@customers.com</v>
      </c>
      <c r="G121" s="1">
        <v>1</v>
      </c>
    </row>
    <row r="122" spans="1:7" x14ac:dyDescent="0.2">
      <c r="A122" s="1">
        <v>121</v>
      </c>
      <c r="B122" s="1" t="str">
        <f t="shared" si="2"/>
        <v>nevpidgeley@customers.com</v>
      </c>
      <c r="C122" s="1" t="s">
        <v>1749</v>
      </c>
      <c r="D122" s="1" t="s">
        <v>1750</v>
      </c>
      <c r="E122" s="1" t="s">
        <v>1751</v>
      </c>
      <c r="F122" s="1" t="str">
        <f t="shared" si="3"/>
        <v>nevpidgeley@customers.com</v>
      </c>
      <c r="G122" s="1">
        <v>1</v>
      </c>
    </row>
    <row r="123" spans="1:7" x14ac:dyDescent="0.2">
      <c r="A123" s="1">
        <v>122</v>
      </c>
      <c r="B123" s="1" t="str">
        <f t="shared" si="2"/>
        <v>jeromevaneschi@customers.com</v>
      </c>
      <c r="C123" s="1" t="s">
        <v>1752</v>
      </c>
      <c r="D123" s="1" t="s">
        <v>1753</v>
      </c>
      <c r="E123" s="1" t="s">
        <v>1754</v>
      </c>
      <c r="F123" s="1" t="str">
        <f t="shared" si="3"/>
        <v>jeromevaneschi@customers.com</v>
      </c>
      <c r="G123" s="1">
        <v>1</v>
      </c>
    </row>
    <row r="124" spans="1:7" x14ac:dyDescent="0.2">
      <c r="A124" s="1">
        <v>123</v>
      </c>
      <c r="B124" s="1" t="str">
        <f t="shared" si="2"/>
        <v>mayorstratton@customers.com</v>
      </c>
      <c r="C124" s="1" t="s">
        <v>1755</v>
      </c>
      <c r="D124" s="1" t="s">
        <v>1756</v>
      </c>
      <c r="E124" s="1" t="s">
        <v>1757</v>
      </c>
      <c r="F124" s="1" t="str">
        <f t="shared" si="3"/>
        <v>mayorstratton@customers.com</v>
      </c>
      <c r="G124" s="1">
        <v>1</v>
      </c>
    </row>
    <row r="125" spans="1:7" x14ac:dyDescent="0.2">
      <c r="A125" s="1">
        <v>124</v>
      </c>
      <c r="B125" s="1" t="str">
        <f t="shared" si="2"/>
        <v>merylmontague@customers.com</v>
      </c>
      <c r="C125" s="1" t="s">
        <v>1758</v>
      </c>
      <c r="D125" s="1" t="s">
        <v>1759</v>
      </c>
      <c r="E125" s="1" t="s">
        <v>1760</v>
      </c>
      <c r="F125" s="1" t="str">
        <f t="shared" si="3"/>
        <v>merylmontague@customers.com</v>
      </c>
      <c r="G125" s="1">
        <v>1</v>
      </c>
    </row>
    <row r="126" spans="1:7" x14ac:dyDescent="0.2">
      <c r="A126" s="1">
        <v>125</v>
      </c>
      <c r="B126" s="1" t="str">
        <f t="shared" si="2"/>
        <v>romondastratton@customers.com</v>
      </c>
      <c r="C126" s="1" t="s">
        <v>1761</v>
      </c>
      <c r="D126" s="1" t="s">
        <v>1762</v>
      </c>
      <c r="E126" s="1" t="s">
        <v>1757</v>
      </c>
      <c r="F126" s="1" t="str">
        <f t="shared" si="3"/>
        <v>romondastratton@customers.com</v>
      </c>
      <c r="G126" s="1">
        <v>1</v>
      </c>
    </row>
    <row r="127" spans="1:7" x14ac:dyDescent="0.2">
      <c r="A127" s="1">
        <v>126</v>
      </c>
      <c r="B127" s="1" t="str">
        <f t="shared" si="2"/>
        <v>samarawarton@customers.com</v>
      </c>
      <c r="C127" s="1" t="s">
        <v>1763</v>
      </c>
      <c r="D127" s="1" t="s">
        <v>1764</v>
      </c>
      <c r="E127" s="1" t="s">
        <v>1765</v>
      </c>
      <c r="F127" s="1" t="str">
        <f t="shared" si="3"/>
        <v>samarawarton@customers.com</v>
      </c>
      <c r="G127" s="1">
        <v>1</v>
      </c>
    </row>
    <row r="128" spans="1:7" x14ac:dyDescent="0.2">
      <c r="A128" s="1">
        <v>127</v>
      </c>
      <c r="B128" s="1" t="str">
        <f t="shared" si="2"/>
        <v>valeriadilger@customers.com</v>
      </c>
      <c r="C128" s="1" t="s">
        <v>1766</v>
      </c>
      <c r="D128" s="1" t="s">
        <v>1767</v>
      </c>
      <c r="E128" s="1" t="s">
        <v>1768</v>
      </c>
      <c r="F128" s="1" t="str">
        <f t="shared" si="3"/>
        <v>valeriadilger@customers.com</v>
      </c>
      <c r="G128" s="1">
        <v>1</v>
      </c>
    </row>
    <row r="129" spans="1:7" x14ac:dyDescent="0.2">
      <c r="A129" s="1">
        <v>128</v>
      </c>
      <c r="B129" s="1" t="str">
        <f t="shared" si="2"/>
        <v>tysondalinder@customers.com</v>
      </c>
      <c r="C129" s="1" t="s">
        <v>1769</v>
      </c>
      <c r="D129" s="1" t="s">
        <v>1770</v>
      </c>
      <c r="E129" s="1" t="s">
        <v>1771</v>
      </c>
      <c r="F129" s="1" t="str">
        <f t="shared" si="3"/>
        <v>tysondalinder@customers.com</v>
      </c>
      <c r="G129" s="1">
        <v>1</v>
      </c>
    </row>
    <row r="130" spans="1:7" x14ac:dyDescent="0.2">
      <c r="A130" s="1">
        <v>129</v>
      </c>
      <c r="B130" s="1" t="str">
        <f t="shared" si="2"/>
        <v>lovellbedford@customers.com</v>
      </c>
      <c r="C130" s="1" t="s">
        <v>1772</v>
      </c>
      <c r="D130" s="1" t="s">
        <v>1773</v>
      </c>
      <c r="E130" s="1" t="s">
        <v>1774</v>
      </c>
      <c r="F130" s="1" t="str">
        <f t="shared" si="3"/>
        <v>lovellbedford@customers.com</v>
      </c>
      <c r="G130" s="1">
        <v>1</v>
      </c>
    </row>
    <row r="131" spans="1:7" x14ac:dyDescent="0.2">
      <c r="A131" s="1">
        <v>130</v>
      </c>
      <c r="B131" s="1" t="str">
        <f t="shared" ref="B131:B194" si="4">F131</f>
        <v>benedictgodby@customers.com</v>
      </c>
      <c r="C131" s="1" t="s">
        <v>1775</v>
      </c>
      <c r="D131" s="1" t="s">
        <v>1776</v>
      </c>
      <c r="E131" s="1" t="s">
        <v>1777</v>
      </c>
      <c r="F131" s="1" t="str">
        <f t="shared" ref="F131:F194" si="5">IF(G131=1,LOWER(D131&amp;E131)&amp;"@customers.com",LOWER(D131&amp;E131)&amp;"@cinema.com")</f>
        <v>benedictgodby@customers.com</v>
      </c>
      <c r="G131" s="1">
        <v>1</v>
      </c>
    </row>
    <row r="132" spans="1:7" x14ac:dyDescent="0.2">
      <c r="A132" s="1">
        <v>131</v>
      </c>
      <c r="B132" s="1" t="str">
        <f t="shared" si="4"/>
        <v>suzannribbens@customers.com</v>
      </c>
      <c r="C132" s="1" t="s">
        <v>1778</v>
      </c>
      <c r="D132" s="1" t="s">
        <v>1779</v>
      </c>
      <c r="E132" s="1" t="s">
        <v>1780</v>
      </c>
      <c r="F132" s="1" t="str">
        <f t="shared" si="5"/>
        <v>suzannribbens@customers.com</v>
      </c>
      <c r="G132" s="1">
        <v>1</v>
      </c>
    </row>
    <row r="133" spans="1:7" x14ac:dyDescent="0.2">
      <c r="A133" s="1">
        <v>132</v>
      </c>
      <c r="B133" s="1" t="str">
        <f t="shared" si="4"/>
        <v>kippardarycott@customers.com</v>
      </c>
      <c r="C133" s="1" t="s">
        <v>1781</v>
      </c>
      <c r="D133" s="1" t="s">
        <v>1782</v>
      </c>
      <c r="E133" s="1" t="s">
        <v>1783</v>
      </c>
      <c r="F133" s="1" t="str">
        <f t="shared" si="5"/>
        <v>kippardarycott@customers.com</v>
      </c>
      <c r="G133" s="1">
        <v>1</v>
      </c>
    </row>
    <row r="134" spans="1:7" x14ac:dyDescent="0.2">
      <c r="A134" s="1">
        <v>133</v>
      </c>
      <c r="B134" s="1" t="str">
        <f t="shared" si="4"/>
        <v>jacquenettemackrell@customers.com</v>
      </c>
      <c r="C134" s="1" t="s">
        <v>1784</v>
      </c>
      <c r="D134" s="1" t="s">
        <v>1785</v>
      </c>
      <c r="E134" s="1" t="s">
        <v>1786</v>
      </c>
      <c r="F134" s="1" t="str">
        <f t="shared" si="5"/>
        <v>jacquenettemackrell@customers.com</v>
      </c>
      <c r="G134" s="1">
        <v>1</v>
      </c>
    </row>
    <row r="135" spans="1:7" x14ac:dyDescent="0.2">
      <c r="A135" s="1">
        <v>134</v>
      </c>
      <c r="B135" s="1" t="str">
        <f t="shared" si="4"/>
        <v>roobbienottle@customers.com</v>
      </c>
      <c r="C135" s="1" t="s">
        <v>1787</v>
      </c>
      <c r="D135" s="1" t="s">
        <v>1788</v>
      </c>
      <c r="E135" s="1" t="s">
        <v>1789</v>
      </c>
      <c r="F135" s="1" t="str">
        <f t="shared" si="5"/>
        <v>roobbienottle@customers.com</v>
      </c>
      <c r="G135" s="1">
        <v>1</v>
      </c>
    </row>
    <row r="136" spans="1:7" x14ac:dyDescent="0.2">
      <c r="A136" s="1">
        <v>135</v>
      </c>
      <c r="B136" s="1" t="str">
        <f t="shared" si="4"/>
        <v>osbournsheriff@customers.com</v>
      </c>
      <c r="C136" s="1" t="s">
        <v>1790</v>
      </c>
      <c r="D136" s="1" t="s">
        <v>1791</v>
      </c>
      <c r="E136" s="1" t="s">
        <v>1792</v>
      </c>
      <c r="F136" s="1" t="str">
        <f t="shared" si="5"/>
        <v>osbournsheriff@customers.com</v>
      </c>
      <c r="G136" s="1">
        <v>1</v>
      </c>
    </row>
    <row r="137" spans="1:7" x14ac:dyDescent="0.2">
      <c r="A137" s="1">
        <v>136</v>
      </c>
      <c r="B137" s="1" t="str">
        <f t="shared" si="4"/>
        <v>valmamesias@customers.com</v>
      </c>
      <c r="C137" s="1" t="s">
        <v>1793</v>
      </c>
      <c r="D137" s="1" t="s">
        <v>1794</v>
      </c>
      <c r="E137" s="1" t="s">
        <v>1795</v>
      </c>
      <c r="F137" s="1" t="str">
        <f t="shared" si="5"/>
        <v>valmamesias@customers.com</v>
      </c>
      <c r="G137" s="1">
        <v>1</v>
      </c>
    </row>
    <row r="138" spans="1:7" x14ac:dyDescent="0.2">
      <c r="A138" s="1">
        <v>137</v>
      </c>
      <c r="B138" s="1" t="str">
        <f t="shared" si="4"/>
        <v>panchomaillard@customers.com</v>
      </c>
      <c r="C138" s="1" t="s">
        <v>1796</v>
      </c>
      <c r="D138" s="1" t="s">
        <v>1797</v>
      </c>
      <c r="E138" s="1" t="s">
        <v>1798</v>
      </c>
      <c r="F138" s="1" t="str">
        <f t="shared" si="5"/>
        <v>panchomaillard@customers.com</v>
      </c>
      <c r="G138" s="1">
        <v>1</v>
      </c>
    </row>
    <row r="139" spans="1:7" x14ac:dyDescent="0.2">
      <c r="A139" s="1">
        <v>138</v>
      </c>
      <c r="B139" s="1" t="str">
        <f t="shared" si="4"/>
        <v>darrellewoolf@customers.com</v>
      </c>
      <c r="C139" s="1" t="s">
        <v>1799</v>
      </c>
      <c r="D139" s="1" t="s">
        <v>1800</v>
      </c>
      <c r="E139" s="1" t="s">
        <v>1801</v>
      </c>
      <c r="F139" s="1" t="str">
        <f t="shared" si="5"/>
        <v>darrellewoolf@customers.com</v>
      </c>
      <c r="G139" s="1">
        <v>1</v>
      </c>
    </row>
    <row r="140" spans="1:7" x14ac:dyDescent="0.2">
      <c r="A140" s="1">
        <v>139</v>
      </c>
      <c r="B140" s="1" t="str">
        <f t="shared" si="4"/>
        <v>sherilynweigh@customers.com</v>
      </c>
      <c r="C140" s="1" t="s">
        <v>1802</v>
      </c>
      <c r="D140" s="1" t="s">
        <v>1803</v>
      </c>
      <c r="E140" s="1" t="s">
        <v>1804</v>
      </c>
      <c r="F140" s="1" t="str">
        <f t="shared" si="5"/>
        <v>sherilynweigh@customers.com</v>
      </c>
      <c r="G140" s="1">
        <v>1</v>
      </c>
    </row>
    <row r="141" spans="1:7" x14ac:dyDescent="0.2">
      <c r="A141" s="1">
        <v>140</v>
      </c>
      <c r="B141" s="1" t="str">
        <f t="shared" si="4"/>
        <v>lynellelabrenz@customers.com</v>
      </c>
      <c r="C141" s="1" t="s">
        <v>1805</v>
      </c>
      <c r="D141" s="1" t="s">
        <v>1806</v>
      </c>
      <c r="E141" s="1" t="s">
        <v>1807</v>
      </c>
      <c r="F141" s="1" t="str">
        <f t="shared" si="5"/>
        <v>lynellelabrenz@customers.com</v>
      </c>
      <c r="G141" s="1">
        <v>1</v>
      </c>
    </row>
    <row r="142" spans="1:7" x14ac:dyDescent="0.2">
      <c r="A142" s="1">
        <v>141</v>
      </c>
      <c r="B142" s="1" t="str">
        <f t="shared" si="4"/>
        <v>celetrench@customers.com</v>
      </c>
      <c r="C142" s="1" t="s">
        <v>1808</v>
      </c>
      <c r="D142" s="1" t="s">
        <v>1809</v>
      </c>
      <c r="E142" s="1" t="s">
        <v>1810</v>
      </c>
      <c r="F142" s="1" t="str">
        <f t="shared" si="5"/>
        <v>celetrench@customers.com</v>
      </c>
      <c r="G142" s="1">
        <v>1</v>
      </c>
    </row>
    <row r="143" spans="1:7" x14ac:dyDescent="0.2">
      <c r="A143" s="1">
        <v>142</v>
      </c>
      <c r="B143" s="1" t="str">
        <f t="shared" si="4"/>
        <v>alexinelambart@customers.com</v>
      </c>
      <c r="C143" s="1" t="s">
        <v>1811</v>
      </c>
      <c r="D143" s="1" t="s">
        <v>1812</v>
      </c>
      <c r="E143" s="1" t="s">
        <v>1813</v>
      </c>
      <c r="F143" s="1" t="str">
        <f t="shared" si="5"/>
        <v>alexinelambart@customers.com</v>
      </c>
      <c r="G143" s="1">
        <v>1</v>
      </c>
    </row>
    <row r="144" spans="1:7" x14ac:dyDescent="0.2">
      <c r="A144" s="1">
        <v>143</v>
      </c>
      <c r="B144" s="1" t="str">
        <f t="shared" si="4"/>
        <v>chaddbosence@customers.com</v>
      </c>
      <c r="C144" s="1" t="s">
        <v>1814</v>
      </c>
      <c r="D144" s="1" t="s">
        <v>1815</v>
      </c>
      <c r="E144" s="1" t="s">
        <v>1816</v>
      </c>
      <c r="F144" s="1" t="str">
        <f t="shared" si="5"/>
        <v>chaddbosence@customers.com</v>
      </c>
      <c r="G144" s="1">
        <v>1</v>
      </c>
    </row>
    <row r="145" spans="1:7" x14ac:dyDescent="0.2">
      <c r="A145" s="1">
        <v>144</v>
      </c>
      <c r="B145" s="1" t="str">
        <f t="shared" si="4"/>
        <v>careshevell@customers.com</v>
      </c>
      <c r="C145" s="1" t="s">
        <v>1817</v>
      </c>
      <c r="D145" s="1" t="s">
        <v>1818</v>
      </c>
      <c r="E145" s="1" t="s">
        <v>1819</v>
      </c>
      <c r="F145" s="1" t="str">
        <f t="shared" si="5"/>
        <v>careshevell@customers.com</v>
      </c>
      <c r="G145" s="1">
        <v>1</v>
      </c>
    </row>
    <row r="146" spans="1:7" x14ac:dyDescent="0.2">
      <c r="A146" s="1">
        <v>145</v>
      </c>
      <c r="B146" s="1" t="str">
        <f t="shared" si="4"/>
        <v>doniellerives@customers.com</v>
      </c>
      <c r="C146" s="1" t="s">
        <v>1820</v>
      </c>
      <c r="D146" s="1" t="s">
        <v>1821</v>
      </c>
      <c r="E146" s="1" t="s">
        <v>1822</v>
      </c>
      <c r="F146" s="1" t="str">
        <f t="shared" si="5"/>
        <v>doniellerives@customers.com</v>
      </c>
      <c r="G146" s="1">
        <v>1</v>
      </c>
    </row>
    <row r="147" spans="1:7" x14ac:dyDescent="0.2">
      <c r="A147" s="1">
        <v>146</v>
      </c>
      <c r="B147" s="1" t="str">
        <f t="shared" si="4"/>
        <v>gagehaylett@customers.com</v>
      </c>
      <c r="C147" s="1" t="s">
        <v>1823</v>
      </c>
      <c r="D147" s="1" t="s">
        <v>1824</v>
      </c>
      <c r="E147" s="1" t="s">
        <v>1825</v>
      </c>
      <c r="F147" s="1" t="str">
        <f t="shared" si="5"/>
        <v>gagehaylett@customers.com</v>
      </c>
      <c r="G147" s="1">
        <v>1</v>
      </c>
    </row>
    <row r="148" spans="1:7" x14ac:dyDescent="0.2">
      <c r="A148" s="1">
        <v>147</v>
      </c>
      <c r="B148" s="1" t="str">
        <f t="shared" si="4"/>
        <v>oneidatorel@customers.com</v>
      </c>
      <c r="C148" s="1" t="s">
        <v>1826</v>
      </c>
      <c r="D148" s="1" t="s">
        <v>1827</v>
      </c>
      <c r="E148" s="1" t="s">
        <v>1828</v>
      </c>
      <c r="F148" s="1" t="str">
        <f t="shared" si="5"/>
        <v>oneidatorel@customers.com</v>
      </c>
      <c r="G148" s="1">
        <v>1</v>
      </c>
    </row>
    <row r="149" spans="1:7" x14ac:dyDescent="0.2">
      <c r="A149" s="1">
        <v>148</v>
      </c>
      <c r="B149" s="1" t="str">
        <f t="shared" si="4"/>
        <v>lydonchellam@customers.com</v>
      </c>
      <c r="C149" s="1" t="s">
        <v>1829</v>
      </c>
      <c r="D149" s="1" t="s">
        <v>1830</v>
      </c>
      <c r="E149" s="1" t="s">
        <v>1831</v>
      </c>
      <c r="F149" s="1" t="str">
        <f t="shared" si="5"/>
        <v>lydonchellam@customers.com</v>
      </c>
      <c r="G149" s="1">
        <v>1</v>
      </c>
    </row>
    <row r="150" spans="1:7" x14ac:dyDescent="0.2">
      <c r="A150" s="1">
        <v>149</v>
      </c>
      <c r="B150" s="1" t="str">
        <f t="shared" si="4"/>
        <v>raywisdom@customers.com</v>
      </c>
      <c r="C150" s="1" t="s">
        <v>1832</v>
      </c>
      <c r="D150" s="1" t="s">
        <v>1833</v>
      </c>
      <c r="E150" s="1" t="s">
        <v>1834</v>
      </c>
      <c r="F150" s="1" t="str">
        <f t="shared" si="5"/>
        <v>raywisdom@customers.com</v>
      </c>
      <c r="G150" s="1">
        <v>1</v>
      </c>
    </row>
    <row r="151" spans="1:7" x14ac:dyDescent="0.2">
      <c r="A151" s="1">
        <v>150</v>
      </c>
      <c r="B151" s="1" t="str">
        <f t="shared" si="4"/>
        <v>keaniliffe@customers.com</v>
      </c>
      <c r="C151" s="1" t="s">
        <v>1835</v>
      </c>
      <c r="D151" s="1" t="s">
        <v>1836</v>
      </c>
      <c r="E151" s="1" t="s">
        <v>1837</v>
      </c>
      <c r="F151" s="1" t="str">
        <f t="shared" si="5"/>
        <v>keaniliffe@customers.com</v>
      </c>
      <c r="G151" s="1">
        <v>1</v>
      </c>
    </row>
    <row r="152" spans="1:7" x14ac:dyDescent="0.2">
      <c r="A152" s="1">
        <v>151</v>
      </c>
      <c r="B152" s="1" t="str">
        <f t="shared" si="4"/>
        <v>haskelo'lennane@customers.com</v>
      </c>
      <c r="C152" s="1" t="s">
        <v>1838</v>
      </c>
      <c r="D152" s="1" t="s">
        <v>1839</v>
      </c>
      <c r="E152" s="1" t="s">
        <v>1840</v>
      </c>
      <c r="F152" s="1" t="str">
        <f t="shared" si="5"/>
        <v>haskelo'lennane@customers.com</v>
      </c>
      <c r="G152" s="1">
        <v>1</v>
      </c>
    </row>
    <row r="153" spans="1:7" x14ac:dyDescent="0.2">
      <c r="A153" s="1">
        <v>152</v>
      </c>
      <c r="B153" s="1" t="str">
        <f t="shared" si="4"/>
        <v>hicraister@customers.com</v>
      </c>
      <c r="C153" s="1" t="s">
        <v>1841</v>
      </c>
      <c r="D153" s="1" t="s">
        <v>1842</v>
      </c>
      <c r="E153" s="1" t="s">
        <v>1843</v>
      </c>
      <c r="F153" s="1" t="str">
        <f t="shared" si="5"/>
        <v>hicraister@customers.com</v>
      </c>
      <c r="G153" s="1">
        <v>1</v>
      </c>
    </row>
    <row r="154" spans="1:7" x14ac:dyDescent="0.2">
      <c r="A154" s="1">
        <v>153</v>
      </c>
      <c r="B154" s="1" t="str">
        <f t="shared" si="4"/>
        <v>florancelagne@customers.com</v>
      </c>
      <c r="C154" s="1" t="s">
        <v>1844</v>
      </c>
      <c r="D154" s="1" t="s">
        <v>1845</v>
      </c>
      <c r="E154" s="1" t="s">
        <v>1846</v>
      </c>
      <c r="F154" s="1" t="str">
        <f t="shared" si="5"/>
        <v>florancelagne@customers.com</v>
      </c>
      <c r="G154" s="1">
        <v>1</v>
      </c>
    </row>
    <row r="155" spans="1:7" x14ac:dyDescent="0.2">
      <c r="A155" s="1">
        <v>154</v>
      </c>
      <c r="B155" s="1" t="str">
        <f t="shared" si="4"/>
        <v>cointonmccarl@customers.com</v>
      </c>
      <c r="C155" s="1" t="s">
        <v>1847</v>
      </c>
      <c r="D155" s="1" t="s">
        <v>1848</v>
      </c>
      <c r="E155" s="1" t="s">
        <v>1849</v>
      </c>
      <c r="F155" s="1" t="str">
        <f t="shared" si="5"/>
        <v>cointonmccarl@customers.com</v>
      </c>
      <c r="G155" s="1">
        <v>1</v>
      </c>
    </row>
    <row r="156" spans="1:7" x14ac:dyDescent="0.2">
      <c r="A156" s="1">
        <v>155</v>
      </c>
      <c r="B156" s="1" t="str">
        <f t="shared" si="4"/>
        <v>sidneymanske@customers.com</v>
      </c>
      <c r="C156" s="1" t="s">
        <v>1850</v>
      </c>
      <c r="D156" s="1" t="s">
        <v>1851</v>
      </c>
      <c r="E156" s="1" t="s">
        <v>1852</v>
      </c>
      <c r="F156" s="1" t="str">
        <f t="shared" si="5"/>
        <v>sidneymanske@customers.com</v>
      </c>
      <c r="G156" s="1">
        <v>1</v>
      </c>
    </row>
    <row r="157" spans="1:7" x14ac:dyDescent="0.2">
      <c r="A157" s="1">
        <v>156</v>
      </c>
      <c r="B157" s="1" t="str">
        <f t="shared" si="4"/>
        <v>charmionpopworth@customers.com</v>
      </c>
      <c r="C157" s="1" t="s">
        <v>1853</v>
      </c>
      <c r="D157" s="1" t="s">
        <v>1854</v>
      </c>
      <c r="E157" s="1" t="s">
        <v>1855</v>
      </c>
      <c r="F157" s="1" t="str">
        <f t="shared" si="5"/>
        <v>charmionpopworth@customers.com</v>
      </c>
      <c r="G157" s="1">
        <v>1</v>
      </c>
    </row>
    <row r="158" spans="1:7" x14ac:dyDescent="0.2">
      <c r="A158" s="1">
        <v>157</v>
      </c>
      <c r="B158" s="1" t="str">
        <f t="shared" si="4"/>
        <v>garryquinane@customers.com</v>
      </c>
      <c r="C158" s="1" t="s">
        <v>1856</v>
      </c>
      <c r="D158" s="1" t="s">
        <v>1857</v>
      </c>
      <c r="E158" s="1" t="s">
        <v>1858</v>
      </c>
      <c r="F158" s="1" t="str">
        <f t="shared" si="5"/>
        <v>garryquinane@customers.com</v>
      </c>
      <c r="G158" s="1">
        <v>1</v>
      </c>
    </row>
    <row r="159" spans="1:7" x14ac:dyDescent="0.2">
      <c r="A159" s="1">
        <v>158</v>
      </c>
      <c r="B159" s="1" t="str">
        <f t="shared" si="4"/>
        <v>carilvan der krui@customers.com</v>
      </c>
      <c r="C159" s="1" t="s">
        <v>1859</v>
      </c>
      <c r="D159" s="1" t="s">
        <v>1860</v>
      </c>
      <c r="E159" s="1" t="s">
        <v>1861</v>
      </c>
      <c r="F159" s="1" t="str">
        <f t="shared" si="5"/>
        <v>carilvan der krui@customers.com</v>
      </c>
      <c r="G159" s="1">
        <v>1</v>
      </c>
    </row>
    <row r="160" spans="1:7" x14ac:dyDescent="0.2">
      <c r="A160" s="1">
        <v>159</v>
      </c>
      <c r="B160" s="1" t="str">
        <f t="shared" si="4"/>
        <v>daragainor@customers.com</v>
      </c>
      <c r="C160" s="1" t="s">
        <v>1862</v>
      </c>
      <c r="D160" s="1" t="s">
        <v>1863</v>
      </c>
      <c r="E160" s="1" t="s">
        <v>1864</v>
      </c>
      <c r="F160" s="1" t="str">
        <f t="shared" si="5"/>
        <v>daragainor@customers.com</v>
      </c>
      <c r="G160" s="1">
        <v>1</v>
      </c>
    </row>
    <row r="161" spans="1:7" x14ac:dyDescent="0.2">
      <c r="A161" s="1">
        <v>160</v>
      </c>
      <c r="B161" s="1" t="str">
        <f t="shared" si="4"/>
        <v>virgiliofowle@customers.com</v>
      </c>
      <c r="C161" s="1" t="s">
        <v>1865</v>
      </c>
      <c r="D161" s="1" t="s">
        <v>1866</v>
      </c>
      <c r="E161" s="1" t="s">
        <v>1867</v>
      </c>
      <c r="F161" s="1" t="str">
        <f t="shared" si="5"/>
        <v>virgiliofowle@customers.com</v>
      </c>
      <c r="G161" s="1">
        <v>1</v>
      </c>
    </row>
    <row r="162" spans="1:7" x14ac:dyDescent="0.2">
      <c r="A162" s="1">
        <v>161</v>
      </c>
      <c r="B162" s="1" t="str">
        <f t="shared" si="4"/>
        <v>teressarait@customers.com</v>
      </c>
      <c r="C162" s="1" t="s">
        <v>1868</v>
      </c>
      <c r="D162" s="1" t="s">
        <v>1869</v>
      </c>
      <c r="E162" s="1" t="s">
        <v>1870</v>
      </c>
      <c r="F162" s="1" t="str">
        <f t="shared" si="5"/>
        <v>teressarait@customers.com</v>
      </c>
      <c r="G162" s="1">
        <v>1</v>
      </c>
    </row>
    <row r="163" spans="1:7" x14ac:dyDescent="0.2">
      <c r="A163" s="1">
        <v>162</v>
      </c>
      <c r="B163" s="1" t="str">
        <f t="shared" si="4"/>
        <v>raynasalisbury@customers.com</v>
      </c>
      <c r="C163" s="1" t="s">
        <v>1871</v>
      </c>
      <c r="D163" s="1" t="s">
        <v>1872</v>
      </c>
      <c r="E163" s="1" t="s">
        <v>1873</v>
      </c>
      <c r="F163" s="1" t="str">
        <f t="shared" si="5"/>
        <v>raynasalisbury@customers.com</v>
      </c>
      <c r="G163" s="1">
        <v>1</v>
      </c>
    </row>
    <row r="164" spans="1:7" x14ac:dyDescent="0.2">
      <c r="A164" s="1">
        <v>163</v>
      </c>
      <c r="B164" s="1" t="str">
        <f t="shared" si="4"/>
        <v>avrilbigland@customers.com</v>
      </c>
      <c r="C164" s="1" t="s">
        <v>1874</v>
      </c>
      <c r="D164" s="1" t="s">
        <v>1875</v>
      </c>
      <c r="E164" s="1" t="s">
        <v>1876</v>
      </c>
      <c r="F164" s="1" t="str">
        <f t="shared" si="5"/>
        <v>avrilbigland@customers.com</v>
      </c>
      <c r="G164" s="1">
        <v>1</v>
      </c>
    </row>
    <row r="165" spans="1:7" x14ac:dyDescent="0.2">
      <c r="A165" s="1">
        <v>164</v>
      </c>
      <c r="B165" s="1" t="str">
        <f t="shared" si="4"/>
        <v>waynefurnell@customers.com</v>
      </c>
      <c r="C165" s="1" t="s">
        <v>1877</v>
      </c>
      <c r="D165" s="1" t="s">
        <v>1878</v>
      </c>
      <c r="E165" s="1" t="s">
        <v>1879</v>
      </c>
      <c r="F165" s="1" t="str">
        <f t="shared" si="5"/>
        <v>waynefurnell@customers.com</v>
      </c>
      <c r="G165" s="1">
        <v>1</v>
      </c>
    </row>
    <row r="166" spans="1:7" x14ac:dyDescent="0.2">
      <c r="A166" s="1">
        <v>165</v>
      </c>
      <c r="B166" s="1" t="str">
        <f t="shared" si="4"/>
        <v>wiltonsunners@customers.com</v>
      </c>
      <c r="C166" s="1" t="s">
        <v>1880</v>
      </c>
      <c r="D166" s="1" t="s">
        <v>1881</v>
      </c>
      <c r="E166" s="1" t="s">
        <v>1882</v>
      </c>
      <c r="F166" s="1" t="str">
        <f t="shared" si="5"/>
        <v>wiltonsunners@customers.com</v>
      </c>
      <c r="G166" s="1">
        <v>1</v>
      </c>
    </row>
    <row r="167" spans="1:7" x14ac:dyDescent="0.2">
      <c r="A167" s="1">
        <v>166</v>
      </c>
      <c r="B167" s="1" t="str">
        <f t="shared" si="4"/>
        <v>winonahesland@customers.com</v>
      </c>
      <c r="C167" s="1" t="s">
        <v>1883</v>
      </c>
      <c r="D167" s="1" t="s">
        <v>1884</v>
      </c>
      <c r="E167" s="1" t="s">
        <v>1885</v>
      </c>
      <c r="F167" s="1" t="str">
        <f t="shared" si="5"/>
        <v>winonahesland@customers.com</v>
      </c>
      <c r="G167" s="1">
        <v>1</v>
      </c>
    </row>
    <row r="168" spans="1:7" x14ac:dyDescent="0.2">
      <c r="A168" s="1">
        <v>167</v>
      </c>
      <c r="B168" s="1" t="str">
        <f t="shared" si="4"/>
        <v>nikisewall@customers.com</v>
      </c>
      <c r="C168" s="1" t="s">
        <v>1886</v>
      </c>
      <c r="D168" s="1" t="s">
        <v>1887</v>
      </c>
      <c r="E168" s="1" t="s">
        <v>1888</v>
      </c>
      <c r="F168" s="1" t="str">
        <f t="shared" si="5"/>
        <v>nikisewall@customers.com</v>
      </c>
      <c r="G168" s="1">
        <v>1</v>
      </c>
    </row>
    <row r="169" spans="1:7" x14ac:dyDescent="0.2">
      <c r="A169" s="1">
        <v>168</v>
      </c>
      <c r="B169" s="1" t="str">
        <f t="shared" si="4"/>
        <v>careywolfe@customers.com</v>
      </c>
      <c r="C169" s="1" t="s">
        <v>1889</v>
      </c>
      <c r="D169" s="1" t="s">
        <v>1890</v>
      </c>
      <c r="E169" s="1" t="s">
        <v>1891</v>
      </c>
      <c r="F169" s="1" t="str">
        <f t="shared" si="5"/>
        <v>careywolfe@customers.com</v>
      </c>
      <c r="G169" s="1">
        <v>1</v>
      </c>
    </row>
    <row r="170" spans="1:7" x14ac:dyDescent="0.2">
      <c r="A170" s="1">
        <v>169</v>
      </c>
      <c r="B170" s="1" t="str">
        <f t="shared" si="4"/>
        <v>terriemcmackin@customers.com</v>
      </c>
      <c r="C170" s="1" t="s">
        <v>1892</v>
      </c>
      <c r="D170" s="1" t="s">
        <v>1893</v>
      </c>
      <c r="E170" s="1" t="s">
        <v>1894</v>
      </c>
      <c r="F170" s="1" t="str">
        <f t="shared" si="5"/>
        <v>terriemcmackin@customers.com</v>
      </c>
      <c r="G170" s="1">
        <v>1</v>
      </c>
    </row>
    <row r="171" spans="1:7" x14ac:dyDescent="0.2">
      <c r="A171" s="1">
        <v>170</v>
      </c>
      <c r="B171" s="1" t="str">
        <f t="shared" si="4"/>
        <v>fredericomcnab@customers.com</v>
      </c>
      <c r="C171" s="1" t="s">
        <v>1895</v>
      </c>
      <c r="D171" s="1" t="s">
        <v>1896</v>
      </c>
      <c r="E171" s="1" t="s">
        <v>1897</v>
      </c>
      <c r="F171" s="1" t="str">
        <f t="shared" si="5"/>
        <v>fredericomcnab@customers.com</v>
      </c>
      <c r="G171" s="1">
        <v>1</v>
      </c>
    </row>
    <row r="172" spans="1:7" x14ac:dyDescent="0.2">
      <c r="A172" s="1">
        <v>171</v>
      </c>
      <c r="B172" s="1" t="str">
        <f t="shared" si="4"/>
        <v>ripsutor@customers.com</v>
      </c>
      <c r="C172" s="1" t="s">
        <v>1898</v>
      </c>
      <c r="D172" s="1" t="s">
        <v>1899</v>
      </c>
      <c r="E172" s="1" t="s">
        <v>1900</v>
      </c>
      <c r="F172" s="1" t="str">
        <f t="shared" si="5"/>
        <v>ripsutor@customers.com</v>
      </c>
      <c r="G172" s="1">
        <v>1</v>
      </c>
    </row>
    <row r="173" spans="1:7" x14ac:dyDescent="0.2">
      <c r="A173" s="1">
        <v>172</v>
      </c>
      <c r="B173" s="1" t="str">
        <f t="shared" si="4"/>
        <v>jolettatortis@customers.com</v>
      </c>
      <c r="C173" s="1" t="s">
        <v>1901</v>
      </c>
      <c r="D173" s="1" t="s">
        <v>1902</v>
      </c>
      <c r="E173" s="1" t="s">
        <v>1903</v>
      </c>
      <c r="F173" s="1" t="str">
        <f t="shared" si="5"/>
        <v>jolettatortis@customers.com</v>
      </c>
      <c r="G173" s="1">
        <v>1</v>
      </c>
    </row>
    <row r="174" spans="1:7" x14ac:dyDescent="0.2">
      <c r="A174" s="1">
        <v>173</v>
      </c>
      <c r="B174" s="1" t="str">
        <f t="shared" si="4"/>
        <v>charlenescartifield@customers.com</v>
      </c>
      <c r="C174" s="1" t="s">
        <v>1904</v>
      </c>
      <c r="D174" s="1" t="s">
        <v>1905</v>
      </c>
      <c r="E174" s="1" t="s">
        <v>1906</v>
      </c>
      <c r="F174" s="1" t="str">
        <f t="shared" si="5"/>
        <v>charlenescartifield@customers.com</v>
      </c>
      <c r="G174" s="1">
        <v>1</v>
      </c>
    </row>
    <row r="175" spans="1:7" x14ac:dyDescent="0.2">
      <c r="A175" s="1">
        <v>174</v>
      </c>
      <c r="B175" s="1" t="str">
        <f t="shared" si="4"/>
        <v>marijnbucknill@customers.com</v>
      </c>
      <c r="C175" s="1" t="s">
        <v>1907</v>
      </c>
      <c r="D175" s="1" t="s">
        <v>1908</v>
      </c>
      <c r="E175" s="1" t="s">
        <v>1909</v>
      </c>
      <c r="F175" s="1" t="str">
        <f t="shared" si="5"/>
        <v>marijnbucknill@customers.com</v>
      </c>
      <c r="G175" s="1">
        <v>1</v>
      </c>
    </row>
    <row r="176" spans="1:7" x14ac:dyDescent="0.2">
      <c r="A176" s="1">
        <v>175</v>
      </c>
      <c r="B176" s="1" t="str">
        <f t="shared" si="4"/>
        <v>lyndellallans@customers.com</v>
      </c>
      <c r="C176" s="1" t="s">
        <v>1910</v>
      </c>
      <c r="D176" s="1" t="s">
        <v>1911</v>
      </c>
      <c r="E176" s="1" t="s">
        <v>1912</v>
      </c>
      <c r="F176" s="1" t="str">
        <f t="shared" si="5"/>
        <v>lyndellallans@customers.com</v>
      </c>
      <c r="G176" s="1">
        <v>1</v>
      </c>
    </row>
    <row r="177" spans="1:7" x14ac:dyDescent="0.2">
      <c r="A177" s="1">
        <v>176</v>
      </c>
      <c r="B177" s="1" t="str">
        <f t="shared" si="4"/>
        <v>deloraties@customers.com</v>
      </c>
      <c r="C177" s="1" t="s">
        <v>1913</v>
      </c>
      <c r="D177" s="1" t="s">
        <v>1914</v>
      </c>
      <c r="E177" s="1" t="s">
        <v>1915</v>
      </c>
      <c r="F177" s="1" t="str">
        <f t="shared" si="5"/>
        <v>deloraties@customers.com</v>
      </c>
      <c r="G177" s="1">
        <v>1</v>
      </c>
    </row>
    <row r="178" spans="1:7" x14ac:dyDescent="0.2">
      <c r="A178" s="1">
        <v>177</v>
      </c>
      <c r="B178" s="1" t="str">
        <f t="shared" si="4"/>
        <v>keriannbosche@customers.com</v>
      </c>
      <c r="C178" s="1" t="s">
        <v>1916</v>
      </c>
      <c r="D178" s="1" t="s">
        <v>1917</v>
      </c>
      <c r="E178" s="1" t="s">
        <v>1918</v>
      </c>
      <c r="F178" s="1" t="str">
        <f t="shared" si="5"/>
        <v>keriannbosche@customers.com</v>
      </c>
      <c r="G178" s="1">
        <v>1</v>
      </c>
    </row>
    <row r="179" spans="1:7" x14ac:dyDescent="0.2">
      <c r="A179" s="1">
        <v>178</v>
      </c>
      <c r="B179" s="1" t="str">
        <f t="shared" si="4"/>
        <v>jennileevolage@customers.com</v>
      </c>
      <c r="C179" s="1" t="s">
        <v>1919</v>
      </c>
      <c r="D179" s="1" t="s">
        <v>1920</v>
      </c>
      <c r="E179" s="1" t="s">
        <v>1921</v>
      </c>
      <c r="F179" s="1" t="str">
        <f t="shared" si="5"/>
        <v>jennileevolage@customers.com</v>
      </c>
      <c r="G179" s="1">
        <v>1</v>
      </c>
    </row>
    <row r="180" spans="1:7" x14ac:dyDescent="0.2">
      <c r="A180" s="1">
        <v>179</v>
      </c>
      <c r="B180" s="1" t="str">
        <f t="shared" si="4"/>
        <v>goldyguidini@customers.com</v>
      </c>
      <c r="C180" s="1" t="s">
        <v>1922</v>
      </c>
      <c r="D180" s="1" t="s">
        <v>1923</v>
      </c>
      <c r="E180" s="1" t="s">
        <v>1924</v>
      </c>
      <c r="F180" s="1" t="str">
        <f t="shared" si="5"/>
        <v>goldyguidini@customers.com</v>
      </c>
      <c r="G180" s="1">
        <v>1</v>
      </c>
    </row>
    <row r="181" spans="1:7" x14ac:dyDescent="0.2">
      <c r="A181" s="1">
        <v>180</v>
      </c>
      <c r="B181" s="1" t="str">
        <f t="shared" si="4"/>
        <v>elorashakshaft@customers.com</v>
      </c>
      <c r="C181" s="1" t="s">
        <v>1925</v>
      </c>
      <c r="D181" s="1" t="s">
        <v>1926</v>
      </c>
      <c r="E181" s="1" t="s">
        <v>1927</v>
      </c>
      <c r="F181" s="1" t="str">
        <f t="shared" si="5"/>
        <v>elorashakshaft@customers.com</v>
      </c>
      <c r="G181" s="1">
        <v>1</v>
      </c>
    </row>
    <row r="182" spans="1:7" x14ac:dyDescent="0.2">
      <c r="A182" s="1">
        <v>181</v>
      </c>
      <c r="B182" s="1" t="str">
        <f t="shared" si="4"/>
        <v>frederickdurber@customers.com</v>
      </c>
      <c r="C182" s="1" t="s">
        <v>1928</v>
      </c>
      <c r="D182" s="1" t="s">
        <v>1929</v>
      </c>
      <c r="E182" s="1" t="s">
        <v>1930</v>
      </c>
      <c r="F182" s="1" t="str">
        <f t="shared" si="5"/>
        <v>frederickdurber@customers.com</v>
      </c>
      <c r="G182" s="1">
        <v>1</v>
      </c>
    </row>
    <row r="183" spans="1:7" x14ac:dyDescent="0.2">
      <c r="A183" s="1">
        <v>182</v>
      </c>
      <c r="B183" s="1" t="str">
        <f t="shared" si="4"/>
        <v>lilithheppenspall@customers.com</v>
      </c>
      <c r="C183" s="1" t="s">
        <v>1931</v>
      </c>
      <c r="D183" s="1" t="s">
        <v>1932</v>
      </c>
      <c r="E183" s="1" t="s">
        <v>1933</v>
      </c>
      <c r="F183" s="1" t="str">
        <f t="shared" si="5"/>
        <v>lilithheppenspall@customers.com</v>
      </c>
      <c r="G183" s="1">
        <v>1</v>
      </c>
    </row>
    <row r="184" spans="1:7" x14ac:dyDescent="0.2">
      <c r="A184" s="1">
        <v>183</v>
      </c>
      <c r="B184" s="1" t="str">
        <f t="shared" si="4"/>
        <v>jessamyndwyer@customers.com</v>
      </c>
      <c r="C184" s="1" t="s">
        <v>1934</v>
      </c>
      <c r="D184" s="1" t="s">
        <v>1935</v>
      </c>
      <c r="E184" s="1" t="s">
        <v>1936</v>
      </c>
      <c r="F184" s="1" t="str">
        <f t="shared" si="5"/>
        <v>jessamyndwyer@customers.com</v>
      </c>
      <c r="G184" s="1">
        <v>1</v>
      </c>
    </row>
    <row r="185" spans="1:7" x14ac:dyDescent="0.2">
      <c r="A185" s="1">
        <v>184</v>
      </c>
      <c r="B185" s="1" t="str">
        <f t="shared" si="4"/>
        <v>theresinaantognetti@customers.com</v>
      </c>
      <c r="C185" s="1" t="s">
        <v>1937</v>
      </c>
      <c r="D185" s="1" t="s">
        <v>1938</v>
      </c>
      <c r="E185" s="1" t="s">
        <v>1939</v>
      </c>
      <c r="F185" s="1" t="str">
        <f t="shared" si="5"/>
        <v>theresinaantognetti@customers.com</v>
      </c>
      <c r="G185" s="1">
        <v>1</v>
      </c>
    </row>
    <row r="186" spans="1:7" x14ac:dyDescent="0.2">
      <c r="A186" s="1">
        <v>185</v>
      </c>
      <c r="B186" s="1" t="str">
        <f t="shared" si="4"/>
        <v>eldontrowbridge@customers.com</v>
      </c>
      <c r="C186" s="1" t="s">
        <v>1940</v>
      </c>
      <c r="D186" s="1" t="s">
        <v>1941</v>
      </c>
      <c r="E186" s="1" t="s">
        <v>1942</v>
      </c>
      <c r="F186" s="1" t="str">
        <f t="shared" si="5"/>
        <v>eldontrowbridge@customers.com</v>
      </c>
      <c r="G186" s="1">
        <v>1</v>
      </c>
    </row>
    <row r="187" spans="1:7" x14ac:dyDescent="0.2">
      <c r="A187" s="1">
        <v>186</v>
      </c>
      <c r="B187" s="1" t="str">
        <f t="shared" si="4"/>
        <v>wyemanjot@customers.com</v>
      </c>
      <c r="C187" s="1" t="s">
        <v>1943</v>
      </c>
      <c r="D187" s="1" t="s">
        <v>1944</v>
      </c>
      <c r="E187" s="1" t="s">
        <v>1945</v>
      </c>
      <c r="F187" s="1" t="str">
        <f t="shared" si="5"/>
        <v>wyemanjot@customers.com</v>
      </c>
      <c r="G187" s="1">
        <v>1</v>
      </c>
    </row>
    <row r="188" spans="1:7" x14ac:dyDescent="0.2">
      <c r="A188" s="1">
        <v>187</v>
      </c>
      <c r="B188" s="1" t="str">
        <f t="shared" si="4"/>
        <v>tomabeceril@customers.com</v>
      </c>
      <c r="C188" s="1" t="s">
        <v>1946</v>
      </c>
      <c r="D188" s="1" t="s">
        <v>1947</v>
      </c>
      <c r="E188" s="1" t="s">
        <v>1948</v>
      </c>
      <c r="F188" s="1" t="str">
        <f t="shared" si="5"/>
        <v>tomabeceril@customers.com</v>
      </c>
      <c r="G188" s="1">
        <v>1</v>
      </c>
    </row>
    <row r="189" spans="1:7" x14ac:dyDescent="0.2">
      <c r="A189" s="1">
        <v>188</v>
      </c>
      <c r="B189" s="1" t="str">
        <f t="shared" si="4"/>
        <v>blondellemoreby@customers.com</v>
      </c>
      <c r="C189" s="1" t="s">
        <v>1949</v>
      </c>
      <c r="D189" s="1" t="s">
        <v>1950</v>
      </c>
      <c r="E189" s="1" t="s">
        <v>1951</v>
      </c>
      <c r="F189" s="1" t="str">
        <f t="shared" si="5"/>
        <v>blondellemoreby@customers.com</v>
      </c>
      <c r="G189" s="1">
        <v>1</v>
      </c>
    </row>
    <row r="190" spans="1:7" x14ac:dyDescent="0.2">
      <c r="A190" s="1">
        <v>189</v>
      </c>
      <c r="B190" s="1" t="str">
        <f t="shared" si="4"/>
        <v>lesleytanser@customers.com</v>
      </c>
      <c r="C190" s="1" t="s">
        <v>1952</v>
      </c>
      <c r="D190" s="1" t="s">
        <v>1953</v>
      </c>
      <c r="E190" s="1" t="s">
        <v>1954</v>
      </c>
      <c r="F190" s="1" t="str">
        <f t="shared" si="5"/>
        <v>lesleytanser@customers.com</v>
      </c>
      <c r="G190" s="1">
        <v>1</v>
      </c>
    </row>
    <row r="191" spans="1:7" x14ac:dyDescent="0.2">
      <c r="A191" s="1">
        <v>190</v>
      </c>
      <c r="B191" s="1" t="str">
        <f t="shared" si="4"/>
        <v>nicholshayhurst@customers.com</v>
      </c>
      <c r="C191" s="1" t="s">
        <v>1955</v>
      </c>
      <c r="D191" s="1" t="s">
        <v>1956</v>
      </c>
      <c r="E191" s="1" t="s">
        <v>1957</v>
      </c>
      <c r="F191" s="1" t="str">
        <f t="shared" si="5"/>
        <v>nicholshayhurst@customers.com</v>
      </c>
      <c r="G191" s="1">
        <v>1</v>
      </c>
    </row>
    <row r="192" spans="1:7" x14ac:dyDescent="0.2">
      <c r="A192" s="1">
        <v>191</v>
      </c>
      <c r="B192" s="1" t="str">
        <f t="shared" si="4"/>
        <v>anselmaburrass@customers.com</v>
      </c>
      <c r="C192" s="1" t="s">
        <v>1958</v>
      </c>
      <c r="D192" s="1" t="s">
        <v>1690</v>
      </c>
      <c r="E192" s="1" t="s">
        <v>1959</v>
      </c>
      <c r="F192" s="1" t="str">
        <f t="shared" si="5"/>
        <v>anselmaburrass@customers.com</v>
      </c>
      <c r="G192" s="1">
        <v>1</v>
      </c>
    </row>
    <row r="193" spans="1:7" x14ac:dyDescent="0.2">
      <c r="A193" s="1">
        <v>192</v>
      </c>
      <c r="B193" s="1" t="str">
        <f t="shared" si="4"/>
        <v>janayaedgington@customers.com</v>
      </c>
      <c r="C193" s="1" t="s">
        <v>1960</v>
      </c>
      <c r="D193" s="1" t="s">
        <v>1961</v>
      </c>
      <c r="E193" s="1" t="s">
        <v>1962</v>
      </c>
      <c r="F193" s="1" t="str">
        <f t="shared" si="5"/>
        <v>janayaedgington@customers.com</v>
      </c>
      <c r="G193" s="1">
        <v>1</v>
      </c>
    </row>
    <row r="194" spans="1:7" x14ac:dyDescent="0.2">
      <c r="A194" s="1">
        <v>193</v>
      </c>
      <c r="B194" s="1" t="str">
        <f t="shared" si="4"/>
        <v>petaharrad@customers.com</v>
      </c>
      <c r="C194" s="1" t="s">
        <v>1963</v>
      </c>
      <c r="D194" s="1" t="s">
        <v>1964</v>
      </c>
      <c r="E194" s="1" t="s">
        <v>1965</v>
      </c>
      <c r="F194" s="1" t="str">
        <f t="shared" si="5"/>
        <v>petaharrad@customers.com</v>
      </c>
      <c r="G194" s="1">
        <v>1</v>
      </c>
    </row>
    <row r="195" spans="1:7" x14ac:dyDescent="0.2">
      <c r="A195" s="1">
        <v>194</v>
      </c>
      <c r="B195" s="1" t="str">
        <f t="shared" ref="B195:B201" si="6">F195</f>
        <v>boothehacking@customers.com</v>
      </c>
      <c r="C195" s="1" t="s">
        <v>1966</v>
      </c>
      <c r="D195" s="1" t="s">
        <v>1967</v>
      </c>
      <c r="E195" s="1" t="s">
        <v>1968</v>
      </c>
      <c r="F195" s="1" t="str">
        <f t="shared" ref="F195:F201" si="7">IF(G195=1,LOWER(D195&amp;E195)&amp;"@customers.com",LOWER(D195&amp;E195)&amp;"@cinema.com")</f>
        <v>boothehacking@customers.com</v>
      </c>
      <c r="G195" s="1">
        <v>1</v>
      </c>
    </row>
    <row r="196" spans="1:7" x14ac:dyDescent="0.2">
      <c r="A196" s="1">
        <v>195</v>
      </c>
      <c r="B196" s="1" t="str">
        <f t="shared" si="6"/>
        <v>euelldes remedios@customers.com</v>
      </c>
      <c r="C196" s="1" t="s">
        <v>1969</v>
      </c>
      <c r="D196" s="1" t="s">
        <v>1970</v>
      </c>
      <c r="E196" s="1" t="s">
        <v>1971</v>
      </c>
      <c r="F196" s="1" t="str">
        <f t="shared" si="7"/>
        <v>euelldes remedios@customers.com</v>
      </c>
      <c r="G196" s="1">
        <v>1</v>
      </c>
    </row>
    <row r="197" spans="1:7" x14ac:dyDescent="0.2">
      <c r="A197" s="1">
        <v>196</v>
      </c>
      <c r="B197" s="1" t="str">
        <f t="shared" si="6"/>
        <v>roxanavitall@customers.com</v>
      </c>
      <c r="C197" s="1" t="s">
        <v>1972</v>
      </c>
      <c r="D197" s="1" t="s">
        <v>1973</v>
      </c>
      <c r="E197" s="1" t="s">
        <v>1974</v>
      </c>
      <c r="F197" s="1" t="str">
        <f t="shared" si="7"/>
        <v>roxanavitall@customers.com</v>
      </c>
      <c r="G197" s="1">
        <v>1</v>
      </c>
    </row>
    <row r="198" spans="1:7" x14ac:dyDescent="0.2">
      <c r="A198" s="1">
        <v>197</v>
      </c>
      <c r="B198" s="1" t="str">
        <f t="shared" si="6"/>
        <v>dinnycantor@customers.com</v>
      </c>
      <c r="C198" s="1" t="s">
        <v>1975</v>
      </c>
      <c r="D198" s="1" t="s">
        <v>1976</v>
      </c>
      <c r="E198" s="1" t="s">
        <v>1977</v>
      </c>
      <c r="F198" s="1" t="str">
        <f t="shared" si="7"/>
        <v>dinnycantor@customers.com</v>
      </c>
      <c r="G198" s="1">
        <v>1</v>
      </c>
    </row>
    <row r="199" spans="1:7" x14ac:dyDescent="0.2">
      <c r="A199" s="1">
        <v>198</v>
      </c>
      <c r="B199" s="1" t="str">
        <f t="shared" si="6"/>
        <v>woodortet@customers.com</v>
      </c>
      <c r="C199" s="1" t="s">
        <v>1978</v>
      </c>
      <c r="D199" s="1" t="s">
        <v>1979</v>
      </c>
      <c r="E199" s="1" t="s">
        <v>1980</v>
      </c>
      <c r="F199" s="1" t="str">
        <f t="shared" si="7"/>
        <v>woodortet@customers.com</v>
      </c>
      <c r="G199" s="1">
        <v>1</v>
      </c>
    </row>
    <row r="200" spans="1:7" x14ac:dyDescent="0.2">
      <c r="A200" s="1">
        <v>199</v>
      </c>
      <c r="B200" s="1" t="str">
        <f t="shared" si="6"/>
        <v>l;urettebeniesh@customers.com</v>
      </c>
      <c r="C200" s="1" t="s">
        <v>1981</v>
      </c>
      <c r="D200" s="1" t="s">
        <v>1982</v>
      </c>
      <c r="E200" s="1" t="s">
        <v>1983</v>
      </c>
      <c r="F200" s="1" t="str">
        <f t="shared" si="7"/>
        <v>l;urettebeniesh@customers.com</v>
      </c>
      <c r="G200" s="1">
        <v>1</v>
      </c>
    </row>
    <row r="201" spans="1:7" x14ac:dyDescent="0.2">
      <c r="A201" s="1">
        <v>200</v>
      </c>
      <c r="B201" s="1" t="str">
        <f t="shared" si="6"/>
        <v>kissiehelling@customers.com</v>
      </c>
      <c r="C201" s="1" t="s">
        <v>1984</v>
      </c>
      <c r="D201" s="1" t="s">
        <v>1985</v>
      </c>
      <c r="E201" s="1" t="s">
        <v>1986</v>
      </c>
      <c r="F201" s="1" t="str">
        <f t="shared" si="7"/>
        <v>kissiehelling@customers.com</v>
      </c>
      <c r="G201" s="1">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2F30-CD43-4A71-AC86-0416718B46CA}">
  <dimension ref="A1:B6"/>
  <sheetViews>
    <sheetView workbookViewId="0">
      <selection activeCell="I22" sqref="I22"/>
    </sheetView>
  </sheetViews>
  <sheetFormatPr defaultRowHeight="15" x14ac:dyDescent="0.25"/>
  <sheetData>
    <row r="1" spans="1:2" x14ac:dyDescent="0.25">
      <c r="A1" t="s">
        <v>0</v>
      </c>
      <c r="B1" t="s">
        <v>1</v>
      </c>
    </row>
    <row r="2" spans="1:2" x14ac:dyDescent="0.25">
      <c r="A2">
        <v>1</v>
      </c>
      <c r="B2" t="s">
        <v>709</v>
      </c>
    </row>
    <row r="3" spans="1:2" x14ac:dyDescent="0.25">
      <c r="A3">
        <v>2</v>
      </c>
      <c r="B3" t="s">
        <v>710</v>
      </c>
    </row>
    <row r="4" spans="1:2" x14ac:dyDescent="0.25">
      <c r="A4">
        <v>3</v>
      </c>
      <c r="B4" t="s">
        <v>711</v>
      </c>
    </row>
    <row r="5" spans="1:2" x14ac:dyDescent="0.25">
      <c r="A5">
        <v>4</v>
      </c>
      <c r="B5" t="s">
        <v>712</v>
      </c>
    </row>
    <row r="6" spans="1:2" x14ac:dyDescent="0.25">
      <c r="A6">
        <v>5</v>
      </c>
      <c r="B6" t="s">
        <v>713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CAE5-5BCA-4C10-AF9F-A9615F485BA3}">
  <dimension ref="A1:B5"/>
  <sheetViews>
    <sheetView workbookViewId="0">
      <selection activeCell="D28" sqref="D28"/>
    </sheetView>
  </sheetViews>
  <sheetFormatPr defaultRowHeight="15" x14ac:dyDescent="0.25"/>
  <sheetData>
    <row r="1" spans="1:2" x14ac:dyDescent="0.25">
      <c r="A1" t="s">
        <v>0</v>
      </c>
      <c r="B1" t="s">
        <v>1</v>
      </c>
    </row>
    <row r="2" spans="1:2" x14ac:dyDescent="0.25">
      <c r="A2">
        <v>1</v>
      </c>
      <c r="B2" t="s">
        <v>2</v>
      </c>
    </row>
    <row r="3" spans="1:2" x14ac:dyDescent="0.25">
      <c r="A3">
        <v>2</v>
      </c>
      <c r="B3" t="s">
        <v>3</v>
      </c>
    </row>
    <row r="4" spans="1:2" x14ac:dyDescent="0.25">
      <c r="A4">
        <v>3</v>
      </c>
      <c r="B4" t="s">
        <v>4</v>
      </c>
    </row>
    <row r="5" spans="1:2" x14ac:dyDescent="0.25">
      <c r="A5">
        <v>4</v>
      </c>
      <c r="B5"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56E3-6699-4C7D-9EEB-4EF19E6B4CE0}">
  <dimension ref="A1:H31"/>
  <sheetViews>
    <sheetView showOutlineSymbols="0" showWhiteSpace="0" workbookViewId="0">
      <selection activeCell="C34" sqref="C34"/>
    </sheetView>
  </sheetViews>
  <sheetFormatPr defaultColWidth="8.85546875" defaultRowHeight="14.25" x14ac:dyDescent="0.2"/>
  <cols>
    <col min="1" max="1" width="5.85546875" style="1" bestFit="1" customWidth="1"/>
    <col min="2" max="2" width="11" style="1" customWidth="1"/>
    <col min="3" max="3" width="20" style="1" customWidth="1"/>
    <col min="4" max="4" width="51.140625" style="1" bestFit="1" customWidth="1"/>
    <col min="5" max="5" width="7.140625" style="1" bestFit="1" customWidth="1"/>
    <col min="6" max="6" width="13.28515625" style="1" bestFit="1" customWidth="1"/>
    <col min="7" max="7" width="29.140625" style="1" bestFit="1" customWidth="1"/>
    <col min="8" max="8" width="13.28515625" style="1" bestFit="1" customWidth="1"/>
    <col min="9" max="16384" width="8.85546875" style="1"/>
  </cols>
  <sheetData>
    <row r="1" spans="1:8" x14ac:dyDescent="0.2">
      <c r="A1" s="1" t="s">
        <v>0</v>
      </c>
      <c r="B1" s="1" t="s">
        <v>6</v>
      </c>
      <c r="C1" s="1" t="s">
        <v>7</v>
      </c>
      <c r="D1" s="1" t="s">
        <v>8</v>
      </c>
      <c r="E1" s="1" t="s">
        <v>2</v>
      </c>
      <c r="F1" s="1" t="s">
        <v>9</v>
      </c>
      <c r="G1" s="1" t="s">
        <v>10</v>
      </c>
      <c r="H1" s="1" t="s">
        <v>11</v>
      </c>
    </row>
    <row r="2" spans="1:8" x14ac:dyDescent="0.2">
      <c r="A2" s="1">
        <v>1</v>
      </c>
      <c r="B2" s="1" t="s">
        <v>12</v>
      </c>
      <c r="C2" s="1" t="s">
        <v>13</v>
      </c>
      <c r="D2" s="1" t="s">
        <v>14</v>
      </c>
      <c r="E2" s="1">
        <v>4</v>
      </c>
      <c r="F2" s="1" t="s">
        <v>15</v>
      </c>
      <c r="G2" s="1" t="s">
        <v>16</v>
      </c>
      <c r="H2" s="1">
        <v>1</v>
      </c>
    </row>
    <row r="3" spans="1:8" x14ac:dyDescent="0.2">
      <c r="A3" s="1">
        <v>2</v>
      </c>
      <c r="B3" s="1" t="s">
        <v>17</v>
      </c>
      <c r="C3" s="1" t="s">
        <v>18</v>
      </c>
      <c r="D3" s="1" t="s">
        <v>19</v>
      </c>
      <c r="E3" s="1">
        <v>4</v>
      </c>
      <c r="F3" s="1" t="s">
        <v>20</v>
      </c>
      <c r="G3" s="1" t="s">
        <v>21</v>
      </c>
      <c r="H3" s="1">
        <v>3</v>
      </c>
    </row>
    <row r="4" spans="1:8" x14ac:dyDescent="0.2">
      <c r="A4" s="1">
        <v>3</v>
      </c>
      <c r="B4" s="1" t="s">
        <v>22</v>
      </c>
      <c r="C4" s="1" t="s">
        <v>23</v>
      </c>
      <c r="D4" s="1" t="s">
        <v>24</v>
      </c>
      <c r="E4" s="1">
        <v>4</v>
      </c>
      <c r="F4" s="1" t="s">
        <v>25</v>
      </c>
      <c r="G4" s="1" t="s">
        <v>26</v>
      </c>
      <c r="H4" s="1">
        <v>2</v>
      </c>
    </row>
    <row r="5" spans="1:8" x14ac:dyDescent="0.2">
      <c r="A5" s="1">
        <v>4</v>
      </c>
      <c r="B5" s="1" t="s">
        <v>27</v>
      </c>
      <c r="C5" s="1" t="s">
        <v>28</v>
      </c>
      <c r="D5" s="1" t="s">
        <v>29</v>
      </c>
      <c r="E5" s="1">
        <v>4</v>
      </c>
      <c r="F5" s="1" t="s">
        <v>30</v>
      </c>
      <c r="G5" s="1" t="s">
        <v>31</v>
      </c>
      <c r="H5" s="1">
        <v>4</v>
      </c>
    </row>
    <row r="6" spans="1:8" x14ac:dyDescent="0.2">
      <c r="A6" s="1">
        <v>5</v>
      </c>
      <c r="B6" s="1" t="s">
        <v>32</v>
      </c>
      <c r="C6" s="1" t="s">
        <v>33</v>
      </c>
      <c r="D6" s="1" t="s">
        <v>34</v>
      </c>
      <c r="E6" s="1">
        <v>4</v>
      </c>
      <c r="F6" s="1" t="s">
        <v>35</v>
      </c>
      <c r="G6" s="1" t="s">
        <v>36</v>
      </c>
      <c r="H6" s="1">
        <v>2</v>
      </c>
    </row>
    <row r="7" spans="1:8" x14ac:dyDescent="0.2">
      <c r="A7" s="1">
        <v>6</v>
      </c>
      <c r="B7" s="1" t="s">
        <v>37</v>
      </c>
      <c r="C7" s="1" t="s">
        <v>38</v>
      </c>
      <c r="D7" s="1" t="s">
        <v>39</v>
      </c>
      <c r="E7" s="1">
        <v>4</v>
      </c>
      <c r="F7" s="1" t="s">
        <v>40</v>
      </c>
      <c r="G7" s="1" t="s">
        <v>41</v>
      </c>
      <c r="H7" s="1">
        <v>2</v>
      </c>
    </row>
    <row r="8" spans="1:8" x14ac:dyDescent="0.2">
      <c r="A8" s="1">
        <v>7</v>
      </c>
      <c r="B8" s="1" t="s">
        <v>42</v>
      </c>
      <c r="C8" s="1" t="s">
        <v>43</v>
      </c>
      <c r="D8" s="1" t="s">
        <v>44</v>
      </c>
      <c r="E8" s="1">
        <v>4</v>
      </c>
      <c r="F8" s="1" t="s">
        <v>45</v>
      </c>
      <c r="G8" s="1" t="s">
        <v>46</v>
      </c>
      <c r="H8" s="1">
        <v>4</v>
      </c>
    </row>
    <row r="9" spans="1:8" x14ac:dyDescent="0.2">
      <c r="A9" s="1">
        <v>8</v>
      </c>
      <c r="B9" s="1" t="s">
        <v>47</v>
      </c>
      <c r="C9" s="1" t="s">
        <v>48</v>
      </c>
      <c r="D9" s="1" t="s">
        <v>49</v>
      </c>
      <c r="E9" s="1">
        <v>4</v>
      </c>
      <c r="F9" s="1" t="s">
        <v>50</v>
      </c>
      <c r="G9" s="1" t="s">
        <v>51</v>
      </c>
      <c r="H9" s="1">
        <v>4</v>
      </c>
    </row>
    <row r="10" spans="1:8" x14ac:dyDescent="0.2">
      <c r="A10" s="1">
        <v>9</v>
      </c>
      <c r="B10" s="1" t="s">
        <v>52</v>
      </c>
      <c r="C10" s="1" t="s">
        <v>53</v>
      </c>
      <c r="D10" s="1" t="s">
        <v>54</v>
      </c>
      <c r="E10" s="1">
        <v>4</v>
      </c>
      <c r="F10" s="1" t="s">
        <v>55</v>
      </c>
      <c r="G10" s="1" t="s">
        <v>56</v>
      </c>
      <c r="H10" s="1">
        <v>4</v>
      </c>
    </row>
    <row r="11" spans="1:8" x14ac:dyDescent="0.2">
      <c r="A11" s="1">
        <v>10</v>
      </c>
      <c r="B11" s="1" t="s">
        <v>57</v>
      </c>
      <c r="C11" s="1" t="s">
        <v>58</v>
      </c>
      <c r="D11" s="1" t="s">
        <v>59</v>
      </c>
      <c r="E11" s="1">
        <v>4</v>
      </c>
      <c r="F11" s="1" t="s">
        <v>60</v>
      </c>
      <c r="G11" s="1" t="s">
        <v>61</v>
      </c>
      <c r="H11" s="1">
        <v>1</v>
      </c>
    </row>
    <row r="12" spans="1:8" x14ac:dyDescent="0.2">
      <c r="A12" s="1">
        <v>11</v>
      </c>
      <c r="B12" s="1" t="s">
        <v>62</v>
      </c>
      <c r="C12" s="1" t="s">
        <v>63</v>
      </c>
      <c r="D12" s="1" t="s">
        <v>64</v>
      </c>
      <c r="E12" s="1">
        <v>4</v>
      </c>
      <c r="F12" s="1" t="s">
        <v>65</v>
      </c>
      <c r="G12" s="1" t="s">
        <v>66</v>
      </c>
      <c r="H12" s="1">
        <v>3</v>
      </c>
    </row>
    <row r="13" spans="1:8" x14ac:dyDescent="0.2">
      <c r="A13" s="1">
        <v>12</v>
      </c>
      <c r="B13" s="1" t="s">
        <v>67</v>
      </c>
      <c r="C13" s="1" t="s">
        <v>68</v>
      </c>
      <c r="D13" s="1" t="s">
        <v>69</v>
      </c>
      <c r="E13" s="1">
        <v>4</v>
      </c>
      <c r="F13" s="1" t="s">
        <v>70</v>
      </c>
      <c r="G13" s="1" t="s">
        <v>71</v>
      </c>
      <c r="H13" s="1">
        <v>2</v>
      </c>
    </row>
    <row r="14" spans="1:8" x14ac:dyDescent="0.2">
      <c r="A14" s="1">
        <v>13</v>
      </c>
      <c r="B14" s="1" t="s">
        <v>72</v>
      </c>
      <c r="C14" s="1" t="s">
        <v>73</v>
      </c>
      <c r="D14" s="1" t="s">
        <v>74</v>
      </c>
      <c r="E14" s="1">
        <v>4</v>
      </c>
      <c r="F14" s="1" t="s">
        <v>75</v>
      </c>
      <c r="G14" s="1" t="s">
        <v>76</v>
      </c>
      <c r="H14" s="1">
        <v>2</v>
      </c>
    </row>
    <row r="15" spans="1:8" x14ac:dyDescent="0.2">
      <c r="A15" s="1">
        <v>14</v>
      </c>
      <c r="B15" s="1" t="s">
        <v>77</v>
      </c>
      <c r="C15" s="1" t="s">
        <v>78</v>
      </c>
      <c r="D15" s="1" t="s">
        <v>79</v>
      </c>
      <c r="E15" s="1">
        <v>5</v>
      </c>
      <c r="F15" s="1" t="s">
        <v>80</v>
      </c>
      <c r="G15" s="1" t="s">
        <v>81</v>
      </c>
      <c r="H15" s="1">
        <v>1</v>
      </c>
    </row>
    <row r="16" spans="1:8" x14ac:dyDescent="0.2">
      <c r="A16" s="1">
        <v>15</v>
      </c>
      <c r="B16" s="1" t="s">
        <v>82</v>
      </c>
      <c r="C16" s="1" t="s">
        <v>83</v>
      </c>
      <c r="D16" s="1" t="s">
        <v>84</v>
      </c>
      <c r="E16" s="1">
        <v>5</v>
      </c>
      <c r="F16" s="1" t="s">
        <v>85</v>
      </c>
      <c r="G16" s="1" t="s">
        <v>86</v>
      </c>
      <c r="H16" s="1">
        <v>2</v>
      </c>
    </row>
    <row r="17" spans="1:8" x14ac:dyDescent="0.2">
      <c r="A17" s="1">
        <v>16</v>
      </c>
      <c r="B17" s="1" t="s">
        <v>87</v>
      </c>
      <c r="C17" s="1" t="s">
        <v>88</v>
      </c>
      <c r="D17" s="1" t="s">
        <v>89</v>
      </c>
      <c r="E17" s="1">
        <v>5</v>
      </c>
      <c r="F17" s="1" t="s">
        <v>90</v>
      </c>
      <c r="G17" s="1" t="s">
        <v>91</v>
      </c>
      <c r="H17" s="1">
        <v>4</v>
      </c>
    </row>
    <row r="18" spans="1:8" x14ac:dyDescent="0.2">
      <c r="A18" s="1">
        <v>17</v>
      </c>
      <c r="B18" s="1" t="s">
        <v>92</v>
      </c>
      <c r="C18" s="1" t="s">
        <v>93</v>
      </c>
      <c r="D18" s="1" t="s">
        <v>94</v>
      </c>
      <c r="E18" s="1">
        <v>5</v>
      </c>
      <c r="F18" s="1" t="s">
        <v>95</v>
      </c>
      <c r="G18" s="1" t="s">
        <v>96</v>
      </c>
      <c r="H18" s="1">
        <v>1</v>
      </c>
    </row>
    <row r="19" spans="1:8" x14ac:dyDescent="0.2">
      <c r="A19" s="1">
        <v>18</v>
      </c>
      <c r="B19" s="1" t="s">
        <v>97</v>
      </c>
      <c r="C19" s="1" t="s">
        <v>98</v>
      </c>
      <c r="D19" s="1" t="s">
        <v>99</v>
      </c>
      <c r="E19" s="1">
        <v>5</v>
      </c>
      <c r="F19" s="1" t="s">
        <v>100</v>
      </c>
      <c r="G19" s="1" t="s">
        <v>101</v>
      </c>
      <c r="H19" s="1">
        <v>4</v>
      </c>
    </row>
    <row r="20" spans="1:8" x14ac:dyDescent="0.2">
      <c r="A20" s="1">
        <v>19</v>
      </c>
      <c r="B20" s="1" t="s">
        <v>102</v>
      </c>
      <c r="C20" s="1" t="s">
        <v>103</v>
      </c>
      <c r="D20" s="1" t="s">
        <v>104</v>
      </c>
      <c r="E20" s="1">
        <v>5</v>
      </c>
      <c r="F20" s="1" t="s">
        <v>105</v>
      </c>
      <c r="G20" s="1" t="s">
        <v>106</v>
      </c>
      <c r="H20" s="1">
        <v>2</v>
      </c>
    </row>
    <row r="21" spans="1:8" x14ac:dyDescent="0.2">
      <c r="A21" s="1">
        <v>20</v>
      </c>
      <c r="B21" s="1" t="s">
        <v>107</v>
      </c>
      <c r="C21" s="1" t="s">
        <v>108</v>
      </c>
      <c r="D21" s="1" t="s">
        <v>109</v>
      </c>
      <c r="E21" s="1">
        <v>5</v>
      </c>
      <c r="F21" s="1" t="s">
        <v>110</v>
      </c>
      <c r="G21" s="1" t="s">
        <v>111</v>
      </c>
      <c r="H21" s="1">
        <v>1</v>
      </c>
    </row>
    <row r="22" spans="1:8" x14ac:dyDescent="0.2">
      <c r="A22" s="1">
        <v>21</v>
      </c>
      <c r="B22" s="1" t="s">
        <v>112</v>
      </c>
      <c r="C22" s="1" t="s">
        <v>113</v>
      </c>
      <c r="D22" s="1" t="s">
        <v>114</v>
      </c>
      <c r="E22" s="1">
        <v>5</v>
      </c>
      <c r="F22" s="1" t="s">
        <v>115</v>
      </c>
      <c r="G22" s="1" t="s">
        <v>116</v>
      </c>
      <c r="H22" s="1">
        <v>1</v>
      </c>
    </row>
    <row r="23" spans="1:8" x14ac:dyDescent="0.2">
      <c r="A23" s="1">
        <v>22</v>
      </c>
      <c r="B23" s="1" t="s">
        <v>117</v>
      </c>
      <c r="C23" s="1" t="s">
        <v>118</v>
      </c>
      <c r="D23" s="1" t="s">
        <v>119</v>
      </c>
      <c r="E23" s="1">
        <v>5</v>
      </c>
      <c r="F23" s="1" t="s">
        <v>120</v>
      </c>
      <c r="G23" s="1" t="s">
        <v>121</v>
      </c>
      <c r="H23" s="1">
        <v>3</v>
      </c>
    </row>
    <row r="24" spans="1:8" x14ac:dyDescent="0.2">
      <c r="A24" s="1">
        <v>23</v>
      </c>
      <c r="B24" s="1" t="s">
        <v>122</v>
      </c>
      <c r="C24" s="1" t="s">
        <v>123</v>
      </c>
      <c r="D24" s="1" t="s">
        <v>124</v>
      </c>
      <c r="E24" s="1">
        <v>5</v>
      </c>
      <c r="F24" s="1" t="s">
        <v>65</v>
      </c>
      <c r="G24" s="1" t="s">
        <v>125</v>
      </c>
      <c r="H24" s="1">
        <v>4</v>
      </c>
    </row>
    <row r="25" spans="1:8" x14ac:dyDescent="0.2">
      <c r="A25" s="1">
        <v>24</v>
      </c>
      <c r="B25" s="1" t="s">
        <v>126</v>
      </c>
      <c r="C25" s="1" t="s">
        <v>127</v>
      </c>
      <c r="D25" s="1" t="s">
        <v>128</v>
      </c>
      <c r="E25" s="1">
        <v>5</v>
      </c>
      <c r="F25" s="1" t="s">
        <v>95</v>
      </c>
      <c r="G25" s="1" t="s">
        <v>129</v>
      </c>
      <c r="H25" s="1">
        <v>1</v>
      </c>
    </row>
    <row r="26" spans="1:8" x14ac:dyDescent="0.2">
      <c r="A26" s="1">
        <v>25</v>
      </c>
      <c r="B26" s="1" t="s">
        <v>130</v>
      </c>
      <c r="C26" s="1" t="s">
        <v>131</v>
      </c>
      <c r="D26" s="1" t="s">
        <v>132</v>
      </c>
      <c r="E26" s="1">
        <v>5</v>
      </c>
      <c r="F26" s="1" t="s">
        <v>133</v>
      </c>
      <c r="G26" s="1" t="s">
        <v>134</v>
      </c>
      <c r="H26" s="1">
        <v>2</v>
      </c>
    </row>
    <row r="27" spans="1:8" x14ac:dyDescent="0.2">
      <c r="A27" s="1">
        <v>26</v>
      </c>
      <c r="B27" s="1" t="s">
        <v>135</v>
      </c>
      <c r="C27" s="1" t="s">
        <v>136</v>
      </c>
      <c r="D27" s="1" t="s">
        <v>137</v>
      </c>
      <c r="E27" s="1">
        <v>5</v>
      </c>
      <c r="F27" s="1" t="s">
        <v>138</v>
      </c>
      <c r="G27" s="1" t="s">
        <v>139</v>
      </c>
      <c r="H27" s="1">
        <v>4</v>
      </c>
    </row>
    <row r="28" spans="1:8" x14ac:dyDescent="0.2">
      <c r="A28" s="1">
        <v>27</v>
      </c>
      <c r="B28" s="1" t="s">
        <v>140</v>
      </c>
      <c r="C28" s="1" t="s">
        <v>141</v>
      </c>
      <c r="D28" s="1" t="s">
        <v>142</v>
      </c>
      <c r="E28" s="1">
        <v>5</v>
      </c>
      <c r="F28" s="1" t="s">
        <v>143</v>
      </c>
      <c r="G28" s="1" t="s">
        <v>144</v>
      </c>
      <c r="H28" s="1">
        <v>1</v>
      </c>
    </row>
    <row r="29" spans="1:8" x14ac:dyDescent="0.2">
      <c r="A29" s="1">
        <v>28</v>
      </c>
      <c r="B29" s="1" t="s">
        <v>145</v>
      </c>
      <c r="C29" s="1" t="s">
        <v>146</v>
      </c>
      <c r="D29" s="1" t="s">
        <v>147</v>
      </c>
      <c r="E29" s="1">
        <v>5</v>
      </c>
      <c r="F29" s="1" t="s">
        <v>50</v>
      </c>
      <c r="G29" s="1" t="s">
        <v>148</v>
      </c>
      <c r="H29" s="1">
        <v>1</v>
      </c>
    </row>
    <row r="30" spans="1:8" x14ac:dyDescent="0.2">
      <c r="A30" s="1">
        <v>29</v>
      </c>
      <c r="B30" s="1" t="s">
        <v>149</v>
      </c>
      <c r="C30" s="1" t="s">
        <v>150</v>
      </c>
      <c r="D30" s="1" t="s">
        <v>151</v>
      </c>
      <c r="E30" s="1">
        <v>5</v>
      </c>
      <c r="F30" s="1" t="s">
        <v>152</v>
      </c>
      <c r="G30" s="1" t="s">
        <v>153</v>
      </c>
      <c r="H30" s="1">
        <v>4</v>
      </c>
    </row>
    <row r="31" spans="1:8" x14ac:dyDescent="0.2">
      <c r="A31" s="1">
        <v>30</v>
      </c>
      <c r="B31" s="1" t="s">
        <v>154</v>
      </c>
      <c r="C31" s="1" t="s">
        <v>155</v>
      </c>
      <c r="D31" s="1" t="s">
        <v>156</v>
      </c>
      <c r="E31" s="1">
        <v>5</v>
      </c>
      <c r="F31" s="1" t="s">
        <v>157</v>
      </c>
      <c r="G31" s="1" t="s">
        <v>158</v>
      </c>
      <c r="H31" s="1">
        <v>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253B-1767-40E7-94E1-37ED2D08B21F}">
  <dimension ref="A1:B5"/>
  <sheetViews>
    <sheetView workbookViewId="0">
      <selection activeCell="J21" sqref="J21"/>
    </sheetView>
  </sheetViews>
  <sheetFormatPr defaultRowHeight="15" x14ac:dyDescent="0.25"/>
  <cols>
    <col min="2" max="2" width="18.7109375" customWidth="1"/>
  </cols>
  <sheetData>
    <row r="1" spans="1:2" x14ac:dyDescent="0.25">
      <c r="A1" t="s">
        <v>0</v>
      </c>
      <c r="B1" t="s">
        <v>1</v>
      </c>
    </row>
    <row r="2" spans="1:2" x14ac:dyDescent="0.25">
      <c r="A2">
        <v>1</v>
      </c>
      <c r="B2" t="s">
        <v>159</v>
      </c>
    </row>
    <row r="3" spans="1:2" x14ac:dyDescent="0.25">
      <c r="A3">
        <v>2</v>
      </c>
      <c r="B3" t="s">
        <v>160</v>
      </c>
    </row>
    <row r="4" spans="1:2" x14ac:dyDescent="0.25">
      <c r="A4">
        <v>3</v>
      </c>
      <c r="B4" t="s">
        <v>161</v>
      </c>
    </row>
    <row r="5" spans="1:2" x14ac:dyDescent="0.25">
      <c r="A5">
        <v>4</v>
      </c>
      <c r="B5" t="s">
        <v>162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2AFF-E536-42AC-87E9-D552A95BA3F1}">
  <dimension ref="A1:C91"/>
  <sheetViews>
    <sheetView showOutlineSymbols="0" showWhiteSpace="0" workbookViewId="0">
      <selection activeCell="H19" sqref="H19"/>
    </sheetView>
  </sheetViews>
  <sheetFormatPr defaultColWidth="8.85546875" defaultRowHeight="14.25" x14ac:dyDescent="0.2"/>
  <cols>
    <col min="1" max="1" width="5.85546875" style="1" bestFit="1" customWidth="1"/>
    <col min="2" max="3" width="8.28515625" style="1" bestFit="1" customWidth="1"/>
    <col min="4" max="16384" width="8.85546875" style="1"/>
  </cols>
  <sheetData>
    <row r="1" spans="1:3" x14ac:dyDescent="0.2">
      <c r="A1" s="1" t="s">
        <v>0</v>
      </c>
      <c r="B1" s="1" t="s">
        <v>163</v>
      </c>
      <c r="C1" s="1" t="s">
        <v>164</v>
      </c>
    </row>
    <row r="2" spans="1:3" x14ac:dyDescent="0.2">
      <c r="A2" s="1">
        <v>1</v>
      </c>
      <c r="B2" s="1">
        <v>37</v>
      </c>
      <c r="C2" s="1">
        <v>4</v>
      </c>
    </row>
    <row r="3" spans="1:3" x14ac:dyDescent="0.2">
      <c r="A3" s="1">
        <v>2</v>
      </c>
      <c r="B3" s="1">
        <v>15</v>
      </c>
      <c r="C3" s="1">
        <v>7</v>
      </c>
    </row>
    <row r="4" spans="1:3" x14ac:dyDescent="0.2">
      <c r="A4" s="1">
        <v>3</v>
      </c>
      <c r="B4" s="1">
        <v>15</v>
      </c>
      <c r="C4" s="1">
        <v>7</v>
      </c>
    </row>
    <row r="5" spans="1:3" x14ac:dyDescent="0.2">
      <c r="A5" s="1">
        <v>4</v>
      </c>
      <c r="B5" s="1">
        <v>27</v>
      </c>
      <c r="C5" s="1">
        <v>2</v>
      </c>
    </row>
    <row r="6" spans="1:3" x14ac:dyDescent="0.2">
      <c r="A6" s="1">
        <v>5</v>
      </c>
      <c r="B6" s="1">
        <v>49</v>
      </c>
      <c r="C6" s="1">
        <v>8</v>
      </c>
    </row>
    <row r="7" spans="1:3" x14ac:dyDescent="0.2">
      <c r="A7" s="1">
        <v>6</v>
      </c>
      <c r="B7" s="1">
        <v>35</v>
      </c>
      <c r="C7" s="1">
        <v>2</v>
      </c>
    </row>
    <row r="8" spans="1:3" x14ac:dyDescent="0.2">
      <c r="A8" s="1">
        <v>7</v>
      </c>
      <c r="B8" s="1">
        <v>39</v>
      </c>
      <c r="C8" s="1">
        <v>7</v>
      </c>
    </row>
    <row r="9" spans="1:3" x14ac:dyDescent="0.2">
      <c r="A9" s="1">
        <v>8</v>
      </c>
      <c r="B9" s="1">
        <v>41</v>
      </c>
      <c r="C9" s="1">
        <v>5</v>
      </c>
    </row>
    <row r="10" spans="1:3" x14ac:dyDescent="0.2">
      <c r="A10" s="1">
        <v>9</v>
      </c>
      <c r="B10" s="1">
        <v>57</v>
      </c>
      <c r="C10" s="1">
        <v>1</v>
      </c>
    </row>
    <row r="11" spans="1:3" x14ac:dyDescent="0.2">
      <c r="A11" s="1">
        <v>10</v>
      </c>
      <c r="B11" s="1">
        <v>60</v>
      </c>
      <c r="C11" s="1">
        <v>1</v>
      </c>
    </row>
    <row r="12" spans="1:3" x14ac:dyDescent="0.2">
      <c r="A12" s="1">
        <v>11</v>
      </c>
      <c r="B12" s="1">
        <v>56</v>
      </c>
      <c r="C12" s="1">
        <v>1</v>
      </c>
    </row>
    <row r="13" spans="1:3" x14ac:dyDescent="0.2">
      <c r="A13" s="1">
        <v>12</v>
      </c>
      <c r="B13" s="1">
        <v>18</v>
      </c>
      <c r="C13" s="1">
        <v>2</v>
      </c>
    </row>
    <row r="14" spans="1:3" x14ac:dyDescent="0.2">
      <c r="A14" s="1">
        <v>13</v>
      </c>
      <c r="B14" s="1">
        <v>14</v>
      </c>
      <c r="C14" s="1">
        <v>6</v>
      </c>
    </row>
    <row r="15" spans="1:3" x14ac:dyDescent="0.2">
      <c r="A15" s="1">
        <v>14</v>
      </c>
      <c r="B15" s="1">
        <v>44</v>
      </c>
      <c r="C15" s="1">
        <v>5</v>
      </c>
    </row>
    <row r="16" spans="1:3" x14ac:dyDescent="0.2">
      <c r="A16" s="1">
        <v>15</v>
      </c>
      <c r="B16" s="1">
        <v>36</v>
      </c>
      <c r="C16" s="1">
        <v>2</v>
      </c>
    </row>
    <row r="17" spans="1:3" x14ac:dyDescent="0.2">
      <c r="A17" s="1">
        <v>16</v>
      </c>
      <c r="B17" s="1">
        <v>18</v>
      </c>
      <c r="C17" s="1">
        <v>1</v>
      </c>
    </row>
    <row r="18" spans="1:3" x14ac:dyDescent="0.2">
      <c r="A18" s="1">
        <v>17</v>
      </c>
      <c r="B18" s="1">
        <v>14</v>
      </c>
      <c r="C18" s="1">
        <v>7</v>
      </c>
    </row>
    <row r="19" spans="1:3" x14ac:dyDescent="0.2">
      <c r="A19" s="1">
        <v>18</v>
      </c>
      <c r="B19" s="1">
        <v>11</v>
      </c>
      <c r="C19" s="1">
        <v>6</v>
      </c>
    </row>
    <row r="20" spans="1:3" x14ac:dyDescent="0.2">
      <c r="A20" s="1">
        <v>19</v>
      </c>
      <c r="B20" s="1">
        <v>2</v>
      </c>
      <c r="C20" s="1">
        <v>8</v>
      </c>
    </row>
    <row r="21" spans="1:3" x14ac:dyDescent="0.2">
      <c r="A21" s="1">
        <v>20</v>
      </c>
      <c r="B21" s="1">
        <v>54</v>
      </c>
      <c r="C21" s="1">
        <v>7</v>
      </c>
    </row>
    <row r="22" spans="1:3" x14ac:dyDescent="0.2">
      <c r="A22" s="1">
        <v>21</v>
      </c>
      <c r="B22" s="1">
        <v>22</v>
      </c>
      <c r="C22" s="1">
        <v>8</v>
      </c>
    </row>
    <row r="23" spans="1:3" x14ac:dyDescent="0.2">
      <c r="A23" s="1">
        <v>22</v>
      </c>
      <c r="B23" s="1">
        <v>7</v>
      </c>
      <c r="C23" s="1">
        <v>6</v>
      </c>
    </row>
    <row r="24" spans="1:3" x14ac:dyDescent="0.2">
      <c r="A24" s="1">
        <v>23</v>
      </c>
      <c r="B24" s="1">
        <v>19</v>
      </c>
      <c r="C24" s="1">
        <v>2</v>
      </c>
    </row>
    <row r="25" spans="1:3" x14ac:dyDescent="0.2">
      <c r="A25" s="1">
        <v>24</v>
      </c>
      <c r="B25" s="1">
        <v>51</v>
      </c>
      <c r="C25" s="1">
        <v>4</v>
      </c>
    </row>
    <row r="26" spans="1:3" x14ac:dyDescent="0.2">
      <c r="A26" s="1">
        <v>25</v>
      </c>
      <c r="B26" s="1">
        <v>55</v>
      </c>
      <c r="C26" s="1">
        <v>8</v>
      </c>
    </row>
    <row r="27" spans="1:3" x14ac:dyDescent="0.2">
      <c r="A27" s="1">
        <v>26</v>
      </c>
      <c r="B27" s="1">
        <v>27</v>
      </c>
      <c r="C27" s="1">
        <v>1</v>
      </c>
    </row>
    <row r="28" spans="1:3" x14ac:dyDescent="0.2">
      <c r="A28" s="1">
        <v>27</v>
      </c>
      <c r="B28" s="1">
        <v>30</v>
      </c>
      <c r="C28" s="1">
        <v>2</v>
      </c>
    </row>
    <row r="29" spans="1:3" x14ac:dyDescent="0.2">
      <c r="A29" s="1">
        <v>28</v>
      </c>
      <c r="B29" s="1">
        <v>3</v>
      </c>
      <c r="C29" s="1">
        <v>1</v>
      </c>
    </row>
    <row r="30" spans="1:3" x14ac:dyDescent="0.2">
      <c r="A30" s="1">
        <v>29</v>
      </c>
      <c r="B30" s="1">
        <v>14</v>
      </c>
      <c r="C30" s="1">
        <v>7</v>
      </c>
    </row>
    <row r="31" spans="1:3" x14ac:dyDescent="0.2">
      <c r="A31" s="1">
        <v>30</v>
      </c>
      <c r="B31" s="1">
        <v>56</v>
      </c>
      <c r="C31" s="1">
        <v>6</v>
      </c>
    </row>
    <row r="32" spans="1:3" x14ac:dyDescent="0.2">
      <c r="A32" s="1">
        <v>31</v>
      </c>
      <c r="B32" s="1">
        <v>23</v>
      </c>
      <c r="C32" s="1">
        <v>8</v>
      </c>
    </row>
    <row r="33" spans="1:3" x14ac:dyDescent="0.2">
      <c r="A33" s="1">
        <v>32</v>
      </c>
      <c r="B33" s="1">
        <v>46</v>
      </c>
      <c r="C33" s="1">
        <v>8</v>
      </c>
    </row>
    <row r="34" spans="1:3" x14ac:dyDescent="0.2">
      <c r="A34" s="1">
        <v>33</v>
      </c>
      <c r="B34" s="1">
        <v>11</v>
      </c>
      <c r="C34" s="1">
        <v>1</v>
      </c>
    </row>
    <row r="35" spans="1:3" x14ac:dyDescent="0.2">
      <c r="A35" s="1">
        <v>34</v>
      </c>
      <c r="B35" s="1">
        <v>16</v>
      </c>
      <c r="C35" s="1">
        <v>5</v>
      </c>
    </row>
    <row r="36" spans="1:3" x14ac:dyDescent="0.2">
      <c r="A36" s="1">
        <v>35</v>
      </c>
      <c r="B36" s="1">
        <v>37</v>
      </c>
      <c r="C36" s="1">
        <v>4</v>
      </c>
    </row>
    <row r="37" spans="1:3" x14ac:dyDescent="0.2">
      <c r="A37" s="1">
        <v>36</v>
      </c>
      <c r="B37" s="1">
        <v>52</v>
      </c>
      <c r="C37" s="1">
        <v>3</v>
      </c>
    </row>
    <row r="38" spans="1:3" x14ac:dyDescent="0.2">
      <c r="A38" s="1">
        <v>37</v>
      </c>
      <c r="B38" s="1">
        <v>60</v>
      </c>
      <c r="C38" s="1">
        <v>3</v>
      </c>
    </row>
    <row r="39" spans="1:3" x14ac:dyDescent="0.2">
      <c r="A39" s="1">
        <v>38</v>
      </c>
      <c r="B39" s="1">
        <v>39</v>
      </c>
      <c r="C39" s="1">
        <v>5</v>
      </c>
    </row>
    <row r="40" spans="1:3" x14ac:dyDescent="0.2">
      <c r="A40" s="1">
        <v>39</v>
      </c>
      <c r="B40" s="1">
        <v>14</v>
      </c>
      <c r="C40" s="1">
        <v>4</v>
      </c>
    </row>
    <row r="41" spans="1:3" x14ac:dyDescent="0.2">
      <c r="A41" s="1">
        <v>40</v>
      </c>
      <c r="B41" s="1">
        <v>35</v>
      </c>
      <c r="C41" s="1">
        <v>1</v>
      </c>
    </row>
    <row r="42" spans="1:3" x14ac:dyDescent="0.2">
      <c r="A42" s="1">
        <v>41</v>
      </c>
      <c r="B42" s="1">
        <v>7</v>
      </c>
      <c r="C42" s="1">
        <v>8</v>
      </c>
    </row>
    <row r="43" spans="1:3" x14ac:dyDescent="0.2">
      <c r="A43" s="1">
        <v>42</v>
      </c>
      <c r="B43" s="1">
        <v>18</v>
      </c>
      <c r="C43" s="1">
        <v>1</v>
      </c>
    </row>
    <row r="44" spans="1:3" x14ac:dyDescent="0.2">
      <c r="A44" s="1">
        <v>43</v>
      </c>
      <c r="B44" s="1">
        <v>50</v>
      </c>
      <c r="C44" s="1">
        <v>7</v>
      </c>
    </row>
    <row r="45" spans="1:3" x14ac:dyDescent="0.2">
      <c r="A45" s="1">
        <v>44</v>
      </c>
      <c r="B45" s="1">
        <v>59</v>
      </c>
      <c r="C45" s="1">
        <v>4</v>
      </c>
    </row>
    <row r="46" spans="1:3" x14ac:dyDescent="0.2">
      <c r="A46" s="1">
        <v>45</v>
      </c>
      <c r="B46" s="1">
        <v>29</v>
      </c>
      <c r="C46" s="1">
        <v>2</v>
      </c>
    </row>
    <row r="47" spans="1:3" x14ac:dyDescent="0.2">
      <c r="A47" s="1">
        <v>46</v>
      </c>
      <c r="B47" s="1">
        <v>10</v>
      </c>
      <c r="C47" s="1">
        <v>1</v>
      </c>
    </row>
    <row r="48" spans="1:3" x14ac:dyDescent="0.2">
      <c r="A48" s="1">
        <v>47</v>
      </c>
      <c r="B48" s="1">
        <v>46</v>
      </c>
      <c r="C48" s="1">
        <v>8</v>
      </c>
    </row>
    <row r="49" spans="1:3" x14ac:dyDescent="0.2">
      <c r="A49" s="1">
        <v>48</v>
      </c>
      <c r="B49" s="1">
        <v>17</v>
      </c>
      <c r="C49" s="1">
        <v>3</v>
      </c>
    </row>
    <row r="50" spans="1:3" x14ac:dyDescent="0.2">
      <c r="A50" s="1">
        <v>49</v>
      </c>
      <c r="B50" s="1">
        <v>44</v>
      </c>
      <c r="C50" s="1">
        <v>2</v>
      </c>
    </row>
    <row r="51" spans="1:3" x14ac:dyDescent="0.2">
      <c r="A51" s="1">
        <v>50</v>
      </c>
      <c r="B51" s="1">
        <v>19</v>
      </c>
      <c r="C51" s="1">
        <v>1</v>
      </c>
    </row>
    <row r="52" spans="1:3" x14ac:dyDescent="0.2">
      <c r="A52" s="1">
        <v>51</v>
      </c>
      <c r="B52" s="1">
        <v>12</v>
      </c>
      <c r="C52" s="1">
        <v>8</v>
      </c>
    </row>
    <row r="53" spans="1:3" x14ac:dyDescent="0.2">
      <c r="A53" s="1">
        <v>52</v>
      </c>
      <c r="B53" s="1">
        <v>17</v>
      </c>
      <c r="C53" s="1">
        <v>7</v>
      </c>
    </row>
    <row r="54" spans="1:3" x14ac:dyDescent="0.2">
      <c r="A54" s="1">
        <v>53</v>
      </c>
      <c r="B54" s="1">
        <v>2</v>
      </c>
      <c r="C54" s="1">
        <v>7</v>
      </c>
    </row>
    <row r="55" spans="1:3" x14ac:dyDescent="0.2">
      <c r="A55" s="1">
        <v>54</v>
      </c>
      <c r="B55" s="1">
        <v>1</v>
      </c>
      <c r="C55" s="1">
        <v>4</v>
      </c>
    </row>
    <row r="56" spans="1:3" x14ac:dyDescent="0.2">
      <c r="A56" s="1">
        <v>55</v>
      </c>
      <c r="B56" s="1">
        <v>49</v>
      </c>
      <c r="C56" s="1">
        <v>8</v>
      </c>
    </row>
    <row r="57" spans="1:3" x14ac:dyDescent="0.2">
      <c r="A57" s="1">
        <v>56</v>
      </c>
      <c r="B57" s="1">
        <v>11</v>
      </c>
      <c r="C57" s="1">
        <v>6</v>
      </c>
    </row>
    <row r="58" spans="1:3" x14ac:dyDescent="0.2">
      <c r="A58" s="1">
        <v>57</v>
      </c>
      <c r="B58" s="1">
        <v>18</v>
      </c>
      <c r="C58" s="1">
        <v>7</v>
      </c>
    </row>
    <row r="59" spans="1:3" x14ac:dyDescent="0.2">
      <c r="A59" s="1">
        <v>58</v>
      </c>
      <c r="B59" s="1">
        <v>23</v>
      </c>
      <c r="C59" s="1">
        <v>7</v>
      </c>
    </row>
    <row r="60" spans="1:3" x14ac:dyDescent="0.2">
      <c r="A60" s="1">
        <v>59</v>
      </c>
      <c r="B60" s="1">
        <v>45</v>
      </c>
      <c r="C60" s="1">
        <v>5</v>
      </c>
    </row>
    <row r="61" spans="1:3" x14ac:dyDescent="0.2">
      <c r="A61" s="1">
        <v>60</v>
      </c>
      <c r="B61" s="1">
        <v>23</v>
      </c>
      <c r="C61" s="1">
        <v>2</v>
      </c>
    </row>
    <row r="62" spans="1:3" x14ac:dyDescent="0.2">
      <c r="A62" s="1">
        <v>61</v>
      </c>
      <c r="B62" s="1">
        <v>51</v>
      </c>
      <c r="C62" s="1">
        <v>8</v>
      </c>
    </row>
    <row r="63" spans="1:3" x14ac:dyDescent="0.2">
      <c r="A63" s="1">
        <v>62</v>
      </c>
      <c r="B63" s="1">
        <v>44</v>
      </c>
      <c r="C63" s="1">
        <v>4</v>
      </c>
    </row>
    <row r="64" spans="1:3" x14ac:dyDescent="0.2">
      <c r="A64" s="1">
        <v>63</v>
      </c>
      <c r="B64" s="1">
        <v>5</v>
      </c>
      <c r="C64" s="1">
        <v>4</v>
      </c>
    </row>
    <row r="65" spans="1:3" x14ac:dyDescent="0.2">
      <c r="A65" s="1">
        <v>64</v>
      </c>
      <c r="B65" s="1">
        <v>47</v>
      </c>
      <c r="C65" s="1">
        <v>3</v>
      </c>
    </row>
    <row r="66" spans="1:3" x14ac:dyDescent="0.2">
      <c r="A66" s="1">
        <v>65</v>
      </c>
      <c r="B66" s="1">
        <v>20</v>
      </c>
      <c r="C66" s="1">
        <v>6</v>
      </c>
    </row>
    <row r="67" spans="1:3" x14ac:dyDescent="0.2">
      <c r="A67" s="1">
        <v>66</v>
      </c>
      <c r="B67" s="1">
        <v>23</v>
      </c>
      <c r="C67" s="1">
        <v>4</v>
      </c>
    </row>
    <row r="68" spans="1:3" x14ac:dyDescent="0.2">
      <c r="A68" s="1">
        <v>67</v>
      </c>
      <c r="B68" s="1">
        <v>25</v>
      </c>
      <c r="C68" s="1">
        <v>2</v>
      </c>
    </row>
    <row r="69" spans="1:3" x14ac:dyDescent="0.2">
      <c r="A69" s="1">
        <v>68</v>
      </c>
      <c r="B69" s="1">
        <v>40</v>
      </c>
      <c r="C69" s="1">
        <v>7</v>
      </c>
    </row>
    <row r="70" spans="1:3" x14ac:dyDescent="0.2">
      <c r="A70" s="1">
        <v>69</v>
      </c>
      <c r="B70" s="1">
        <v>60</v>
      </c>
      <c r="C70" s="1">
        <v>8</v>
      </c>
    </row>
    <row r="71" spans="1:3" x14ac:dyDescent="0.2">
      <c r="A71" s="1">
        <v>70</v>
      </c>
      <c r="B71" s="1">
        <v>47</v>
      </c>
      <c r="C71" s="1">
        <v>2</v>
      </c>
    </row>
    <row r="72" spans="1:3" x14ac:dyDescent="0.2">
      <c r="A72" s="1">
        <v>71</v>
      </c>
      <c r="B72" s="1">
        <v>37</v>
      </c>
      <c r="C72" s="1">
        <v>4</v>
      </c>
    </row>
    <row r="73" spans="1:3" x14ac:dyDescent="0.2">
      <c r="A73" s="1">
        <v>72</v>
      </c>
      <c r="B73" s="1">
        <v>22</v>
      </c>
      <c r="C73" s="1">
        <v>3</v>
      </c>
    </row>
    <row r="74" spans="1:3" x14ac:dyDescent="0.2">
      <c r="A74" s="1">
        <v>73</v>
      </c>
      <c r="B74" s="1">
        <v>21</v>
      </c>
      <c r="C74" s="1">
        <v>4</v>
      </c>
    </row>
    <row r="75" spans="1:3" x14ac:dyDescent="0.2">
      <c r="A75" s="1">
        <v>74</v>
      </c>
      <c r="B75" s="1">
        <v>38</v>
      </c>
      <c r="C75" s="1">
        <v>7</v>
      </c>
    </row>
    <row r="76" spans="1:3" x14ac:dyDescent="0.2">
      <c r="A76" s="1">
        <v>75</v>
      </c>
      <c r="B76" s="1">
        <v>41</v>
      </c>
      <c r="C76" s="1">
        <v>1</v>
      </c>
    </row>
    <row r="77" spans="1:3" x14ac:dyDescent="0.2">
      <c r="A77" s="1">
        <v>76</v>
      </c>
      <c r="B77" s="1">
        <v>37</v>
      </c>
      <c r="C77" s="1">
        <v>3</v>
      </c>
    </row>
    <row r="78" spans="1:3" x14ac:dyDescent="0.2">
      <c r="A78" s="1">
        <v>77</v>
      </c>
      <c r="B78" s="1">
        <v>8</v>
      </c>
      <c r="C78" s="1">
        <v>8</v>
      </c>
    </row>
    <row r="79" spans="1:3" x14ac:dyDescent="0.2">
      <c r="A79" s="1">
        <v>78</v>
      </c>
      <c r="B79" s="1">
        <v>34</v>
      </c>
      <c r="C79" s="1">
        <v>8</v>
      </c>
    </row>
    <row r="80" spans="1:3" x14ac:dyDescent="0.2">
      <c r="A80" s="1">
        <v>79</v>
      </c>
      <c r="B80" s="1">
        <v>48</v>
      </c>
      <c r="C80" s="1">
        <v>8</v>
      </c>
    </row>
    <row r="81" spans="1:3" x14ac:dyDescent="0.2">
      <c r="A81" s="1">
        <v>80</v>
      </c>
      <c r="B81" s="1">
        <v>55</v>
      </c>
      <c r="C81" s="1">
        <v>7</v>
      </c>
    </row>
    <row r="82" spans="1:3" x14ac:dyDescent="0.2">
      <c r="A82" s="1">
        <v>81</v>
      </c>
      <c r="B82" s="1">
        <v>42</v>
      </c>
      <c r="C82" s="1">
        <v>5</v>
      </c>
    </row>
    <row r="83" spans="1:3" x14ac:dyDescent="0.2">
      <c r="A83" s="1">
        <v>82</v>
      </c>
      <c r="B83" s="1">
        <v>47</v>
      </c>
      <c r="C83" s="1">
        <v>5</v>
      </c>
    </row>
    <row r="84" spans="1:3" x14ac:dyDescent="0.2">
      <c r="A84" s="1">
        <v>83</v>
      </c>
      <c r="B84" s="1">
        <v>33</v>
      </c>
      <c r="C84" s="1">
        <v>3</v>
      </c>
    </row>
    <row r="85" spans="1:3" x14ac:dyDescent="0.2">
      <c r="A85" s="1">
        <v>84</v>
      </c>
      <c r="B85" s="1">
        <v>10</v>
      </c>
      <c r="C85" s="1">
        <v>1</v>
      </c>
    </row>
    <row r="86" spans="1:3" x14ac:dyDescent="0.2">
      <c r="A86" s="1">
        <v>85</v>
      </c>
      <c r="B86" s="1">
        <v>60</v>
      </c>
      <c r="C86" s="1">
        <v>2</v>
      </c>
    </row>
    <row r="87" spans="1:3" x14ac:dyDescent="0.2">
      <c r="A87" s="1">
        <v>86</v>
      </c>
      <c r="B87" s="1">
        <v>10</v>
      </c>
      <c r="C87" s="1">
        <v>1</v>
      </c>
    </row>
    <row r="88" spans="1:3" x14ac:dyDescent="0.2">
      <c r="A88" s="1">
        <v>87</v>
      </c>
      <c r="B88" s="1">
        <v>31</v>
      </c>
      <c r="C88" s="1">
        <v>2</v>
      </c>
    </row>
    <row r="89" spans="1:3" x14ac:dyDescent="0.2">
      <c r="A89" s="1">
        <v>88</v>
      </c>
      <c r="B89" s="1">
        <v>22</v>
      </c>
      <c r="C89" s="1">
        <v>1</v>
      </c>
    </row>
    <row r="90" spans="1:3" x14ac:dyDescent="0.2">
      <c r="A90" s="1">
        <v>89</v>
      </c>
      <c r="B90" s="1">
        <v>49</v>
      </c>
      <c r="C90" s="1">
        <v>8</v>
      </c>
    </row>
    <row r="91" spans="1:3" x14ac:dyDescent="0.2">
      <c r="A91" s="1">
        <v>90</v>
      </c>
      <c r="B91" s="1">
        <v>60</v>
      </c>
      <c r="C91" s="1">
        <v>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276A-F6CF-47E3-BCA8-CEA0E40AEDB1}">
  <dimension ref="A1:B9"/>
  <sheetViews>
    <sheetView workbookViewId="0">
      <selection activeCell="B2" sqref="B2"/>
    </sheetView>
  </sheetViews>
  <sheetFormatPr defaultRowHeight="15" x14ac:dyDescent="0.25"/>
  <cols>
    <col min="2" max="2" width="13.7109375" customWidth="1"/>
  </cols>
  <sheetData>
    <row r="1" spans="1:2" x14ac:dyDescent="0.25">
      <c r="A1" t="s">
        <v>0</v>
      </c>
      <c r="B1" t="s">
        <v>1</v>
      </c>
    </row>
    <row r="2" spans="1:2" x14ac:dyDescent="0.25">
      <c r="A2">
        <v>1</v>
      </c>
      <c r="B2" t="s">
        <v>165</v>
      </c>
    </row>
    <row r="3" spans="1:2" x14ac:dyDescent="0.25">
      <c r="A3">
        <v>2</v>
      </c>
      <c r="B3" t="s">
        <v>166</v>
      </c>
    </row>
    <row r="4" spans="1:2" x14ac:dyDescent="0.25">
      <c r="A4">
        <v>3</v>
      </c>
      <c r="B4" t="s">
        <v>167</v>
      </c>
    </row>
    <row r="5" spans="1:2" x14ac:dyDescent="0.25">
      <c r="A5">
        <v>4</v>
      </c>
      <c r="B5" t="s">
        <v>168</v>
      </c>
    </row>
    <row r="6" spans="1:2" x14ac:dyDescent="0.25">
      <c r="A6">
        <v>5</v>
      </c>
      <c r="B6" t="s">
        <v>169</v>
      </c>
    </row>
    <row r="7" spans="1:2" x14ac:dyDescent="0.25">
      <c r="A7">
        <v>6</v>
      </c>
      <c r="B7" t="s">
        <v>170</v>
      </c>
    </row>
    <row r="8" spans="1:2" x14ac:dyDescent="0.25">
      <c r="A8">
        <v>7</v>
      </c>
      <c r="B8" t="s">
        <v>171</v>
      </c>
    </row>
    <row r="9" spans="1:2" x14ac:dyDescent="0.25">
      <c r="A9">
        <v>8</v>
      </c>
      <c r="B9" t="s">
        <v>172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A2B6-D39B-4B95-B02F-E5D9592AA35B}">
  <dimension ref="A1:D11"/>
  <sheetViews>
    <sheetView workbookViewId="0">
      <selection activeCell="F9" sqref="F9"/>
    </sheetView>
  </sheetViews>
  <sheetFormatPr defaultRowHeight="15" x14ac:dyDescent="0.25"/>
  <cols>
    <col min="3" max="3" width="19.5703125" customWidth="1"/>
    <col min="4" max="4" width="16.7109375" customWidth="1"/>
  </cols>
  <sheetData>
    <row r="1" spans="1:4" x14ac:dyDescent="0.25">
      <c r="A1" t="s">
        <v>0</v>
      </c>
      <c r="B1" t="s">
        <v>1</v>
      </c>
      <c r="C1" t="s">
        <v>1996</v>
      </c>
      <c r="D1" t="s">
        <v>1997</v>
      </c>
    </row>
    <row r="2" spans="1:4" x14ac:dyDescent="0.25">
      <c r="A2">
        <v>1</v>
      </c>
      <c r="B2" t="s">
        <v>173</v>
      </c>
      <c r="C2">
        <v>16</v>
      </c>
      <c r="D2">
        <v>15</v>
      </c>
    </row>
    <row r="3" spans="1:4" x14ac:dyDescent="0.25">
      <c r="A3">
        <v>2</v>
      </c>
      <c r="B3" t="s">
        <v>174</v>
      </c>
      <c r="C3">
        <v>16</v>
      </c>
      <c r="D3">
        <v>15</v>
      </c>
    </row>
    <row r="4" spans="1:4" x14ac:dyDescent="0.25">
      <c r="A4">
        <v>3</v>
      </c>
      <c r="B4" t="s">
        <v>175</v>
      </c>
      <c r="C4">
        <v>16</v>
      </c>
      <c r="D4">
        <v>15</v>
      </c>
    </row>
    <row r="5" spans="1:4" x14ac:dyDescent="0.25">
      <c r="A5">
        <v>4</v>
      </c>
      <c r="B5" t="s">
        <v>176</v>
      </c>
      <c r="C5">
        <v>16</v>
      </c>
      <c r="D5">
        <v>15</v>
      </c>
    </row>
    <row r="6" spans="1:4" x14ac:dyDescent="0.25">
      <c r="A6">
        <v>5</v>
      </c>
      <c r="B6" t="s">
        <v>177</v>
      </c>
      <c r="C6">
        <v>10</v>
      </c>
      <c r="D6">
        <v>10</v>
      </c>
    </row>
    <row r="7" spans="1:4" x14ac:dyDescent="0.25">
      <c r="A7">
        <v>6</v>
      </c>
      <c r="B7" t="s">
        <v>178</v>
      </c>
      <c r="C7">
        <v>10</v>
      </c>
      <c r="D7">
        <v>10</v>
      </c>
    </row>
    <row r="8" spans="1:4" x14ac:dyDescent="0.25">
      <c r="A8">
        <v>7</v>
      </c>
      <c r="B8" t="s">
        <v>179</v>
      </c>
      <c r="C8">
        <v>10</v>
      </c>
      <c r="D8">
        <v>10</v>
      </c>
    </row>
    <row r="9" spans="1:4" x14ac:dyDescent="0.25">
      <c r="A9">
        <v>8</v>
      </c>
      <c r="B9" t="s">
        <v>180</v>
      </c>
      <c r="C9">
        <v>8</v>
      </c>
      <c r="D9">
        <v>7</v>
      </c>
    </row>
    <row r="10" spans="1:4" x14ac:dyDescent="0.25">
      <c r="A10">
        <v>9</v>
      </c>
      <c r="B10" t="s">
        <v>181</v>
      </c>
      <c r="C10">
        <v>8</v>
      </c>
      <c r="D10">
        <v>7</v>
      </c>
    </row>
    <row r="11" spans="1:4" x14ac:dyDescent="0.25">
      <c r="A11">
        <v>10</v>
      </c>
      <c r="B11" t="s">
        <v>182</v>
      </c>
      <c r="C11">
        <v>8</v>
      </c>
      <c r="D11">
        <v>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4947-AFC6-491E-9AD5-49B6EF60E9C4}">
  <dimension ref="A1:F646"/>
  <sheetViews>
    <sheetView showOutlineSymbols="0" showWhiteSpace="0" workbookViewId="0">
      <selection activeCell="B8" sqref="B8"/>
    </sheetView>
  </sheetViews>
  <sheetFormatPr defaultColWidth="8.85546875" defaultRowHeight="14.25" x14ac:dyDescent="0.2"/>
  <cols>
    <col min="1" max="1" width="7.140625" style="1" bestFit="1" customWidth="1"/>
    <col min="2" max="2" width="14.7109375" style="1" customWidth="1"/>
    <col min="3" max="3" width="10.7109375" style="1" bestFit="1" customWidth="1"/>
    <col min="4" max="4" width="9.5703125" style="1" customWidth="1"/>
    <col min="5" max="5" width="12.28515625" style="1" customWidth="1"/>
    <col min="6" max="6" width="20.140625" style="1" customWidth="1"/>
    <col min="7" max="16384" width="8.85546875" style="1"/>
  </cols>
  <sheetData>
    <row r="1" spans="1:6" x14ac:dyDescent="0.2">
      <c r="A1" s="1" t="s">
        <v>0</v>
      </c>
      <c r="B1" s="1" t="s">
        <v>183</v>
      </c>
      <c r="C1" s="1" t="s">
        <v>185</v>
      </c>
      <c r="D1" s="1" t="s">
        <v>186</v>
      </c>
      <c r="E1" s="1" t="s">
        <v>187</v>
      </c>
      <c r="F1" s="1" t="s">
        <v>1987</v>
      </c>
    </row>
    <row r="2" spans="1:6" x14ac:dyDescent="0.2">
      <c r="A2" s="1">
        <v>1</v>
      </c>
      <c r="B2" s="1">
        <v>1</v>
      </c>
      <c r="C2" s="1">
        <v>4</v>
      </c>
      <c r="D2" s="1">
        <f>F2*INDEX(Pricings!C:C,MATCH(Invoices!C2,Pricings!A:A,0))</f>
        <v>18</v>
      </c>
      <c r="E2" s="1">
        <f>D2*0.17</f>
        <v>3.06</v>
      </c>
      <c r="F2" s="1">
        <f>COUNTIFS(SeatReservations!B:B,Invoices!B2)</f>
        <v>3</v>
      </c>
    </row>
    <row r="3" spans="1:6" x14ac:dyDescent="0.2">
      <c r="A3" s="1">
        <v>2</v>
      </c>
      <c r="B3" s="1">
        <v>7</v>
      </c>
      <c r="C3" s="1">
        <v>4</v>
      </c>
      <c r="D3" s="1">
        <f>F3*INDEX(Pricings!C:C,MATCH(Invoices!C3,Pricings!A:A,0))</f>
        <v>12</v>
      </c>
      <c r="E3" s="1">
        <f t="shared" ref="E3:E66" si="0">D3*0.17</f>
        <v>2.04</v>
      </c>
      <c r="F3" s="1">
        <f>COUNTIFS(SeatReservations!B:B,Invoices!B3)</f>
        <v>2</v>
      </c>
    </row>
    <row r="4" spans="1:6" x14ac:dyDescent="0.2">
      <c r="A4" s="1">
        <v>3</v>
      </c>
      <c r="B4" s="13">
        <v>12</v>
      </c>
      <c r="C4" s="1">
        <v>4</v>
      </c>
      <c r="D4" s="1">
        <f>F4*INDEX(Pricings!C:C,MATCH(Invoices!C4,Pricings!A:A,0))</f>
        <v>6</v>
      </c>
      <c r="E4" s="1">
        <f t="shared" si="0"/>
        <v>1.02</v>
      </c>
      <c r="F4" s="1">
        <f>COUNTIFS(SeatReservations!B:B,Invoices!B4)</f>
        <v>1</v>
      </c>
    </row>
    <row r="5" spans="1:6" x14ac:dyDescent="0.2">
      <c r="A5" s="1">
        <v>4</v>
      </c>
      <c r="B5" s="13">
        <v>16</v>
      </c>
      <c r="C5" s="1">
        <v>5</v>
      </c>
      <c r="D5" s="1">
        <f>F5*INDEX(Pricings!C:C,MATCH(Invoices!C5,Pricings!A:A,0))</f>
        <v>48</v>
      </c>
      <c r="E5" s="1">
        <f t="shared" si="0"/>
        <v>8.16</v>
      </c>
      <c r="F5" s="1">
        <f>COUNTIFS(SeatReservations!B:B,Invoices!B5)</f>
        <v>4</v>
      </c>
    </row>
    <row r="6" spans="1:6" x14ac:dyDescent="0.2">
      <c r="A6" s="1">
        <v>5</v>
      </c>
      <c r="B6" s="13">
        <v>24</v>
      </c>
      <c r="C6" s="1">
        <v>4</v>
      </c>
      <c r="D6" s="1">
        <f>F6*INDEX(Pricings!C:C,MATCH(Invoices!C6,Pricings!A:A,0))</f>
        <v>12</v>
      </c>
      <c r="E6" s="1">
        <f t="shared" si="0"/>
        <v>2.04</v>
      </c>
      <c r="F6" s="1">
        <f>COUNTIFS(SeatReservations!B:B,Invoices!B6)</f>
        <v>2</v>
      </c>
    </row>
    <row r="7" spans="1:6" x14ac:dyDescent="0.2">
      <c r="A7" s="1">
        <v>6</v>
      </c>
      <c r="B7" s="13">
        <v>31</v>
      </c>
      <c r="C7" s="1">
        <v>4</v>
      </c>
      <c r="D7" s="1">
        <f>F7*INDEX(Pricings!C:C,MATCH(Invoices!C7,Pricings!A:A,0))</f>
        <v>6</v>
      </c>
      <c r="E7" s="1">
        <f t="shared" si="0"/>
        <v>1.02</v>
      </c>
      <c r="F7" s="1">
        <f>COUNTIFS(SeatReservations!B:B,Invoices!B7)</f>
        <v>1</v>
      </c>
    </row>
    <row r="8" spans="1:6" x14ac:dyDescent="0.2">
      <c r="A8" s="1">
        <v>7</v>
      </c>
      <c r="B8" s="13">
        <v>37</v>
      </c>
      <c r="C8" s="1">
        <v>3</v>
      </c>
      <c r="D8" s="1">
        <f>F8*INDEX(Pricings!C:C,MATCH(Invoices!C8,Pricings!A:A,0))</f>
        <v>50</v>
      </c>
      <c r="E8" s="1">
        <f t="shared" si="0"/>
        <v>8.5</v>
      </c>
      <c r="F8" s="1">
        <f>COUNTIFS(SeatReservations!B:B,Invoices!B8)</f>
        <v>5</v>
      </c>
    </row>
    <row r="9" spans="1:6" x14ac:dyDescent="0.2">
      <c r="A9" s="1">
        <v>8</v>
      </c>
      <c r="B9" s="13">
        <v>42</v>
      </c>
      <c r="C9" s="1">
        <v>3</v>
      </c>
      <c r="D9" s="1">
        <f>F9*INDEX(Pricings!C:C,MATCH(Invoices!C9,Pricings!A:A,0))</f>
        <v>40</v>
      </c>
      <c r="E9" s="1">
        <f t="shared" si="0"/>
        <v>6.8000000000000007</v>
      </c>
      <c r="F9" s="1">
        <f>COUNTIFS(SeatReservations!B:B,Invoices!B9)</f>
        <v>4</v>
      </c>
    </row>
    <row r="10" spans="1:6" x14ac:dyDescent="0.2">
      <c r="A10" s="1">
        <v>9</v>
      </c>
      <c r="B10" s="13">
        <v>44</v>
      </c>
      <c r="C10" s="1">
        <v>4</v>
      </c>
      <c r="D10" s="1">
        <f>F10*INDEX(Pricings!C:C,MATCH(Invoices!C10,Pricings!A:A,0))</f>
        <v>12</v>
      </c>
      <c r="E10" s="1">
        <f t="shared" si="0"/>
        <v>2.04</v>
      </c>
      <c r="F10" s="1">
        <f>COUNTIFS(SeatReservations!B:B,Invoices!B10)</f>
        <v>2</v>
      </c>
    </row>
    <row r="11" spans="1:6" x14ac:dyDescent="0.2">
      <c r="A11" s="1">
        <v>10</v>
      </c>
      <c r="B11" s="13">
        <v>48</v>
      </c>
      <c r="C11" s="1">
        <v>3</v>
      </c>
      <c r="D11" s="1">
        <f>F11*INDEX(Pricings!C:C,MATCH(Invoices!C11,Pricings!A:A,0))</f>
        <v>40</v>
      </c>
      <c r="E11" s="1">
        <f t="shared" si="0"/>
        <v>6.8000000000000007</v>
      </c>
      <c r="F11" s="1">
        <f>COUNTIFS(SeatReservations!B:B,Invoices!B11)</f>
        <v>4</v>
      </c>
    </row>
    <row r="12" spans="1:6" x14ac:dyDescent="0.2">
      <c r="A12" s="1">
        <v>11</v>
      </c>
      <c r="B12" s="13">
        <v>54</v>
      </c>
      <c r="C12" s="1">
        <v>1</v>
      </c>
      <c r="D12" s="1">
        <f>F12*INDEX(Pricings!C:C,MATCH(Invoices!C12,Pricings!A:A,0))</f>
        <v>14</v>
      </c>
      <c r="E12" s="1">
        <f t="shared" si="0"/>
        <v>2.3800000000000003</v>
      </c>
      <c r="F12" s="1">
        <f>COUNTIFS(SeatReservations!B:B,Invoices!B12)</f>
        <v>2</v>
      </c>
    </row>
    <row r="13" spans="1:6" x14ac:dyDescent="0.2">
      <c r="A13" s="1">
        <v>12</v>
      </c>
      <c r="B13" s="13">
        <v>57</v>
      </c>
      <c r="C13" s="1">
        <v>2</v>
      </c>
      <c r="D13" s="1">
        <f>F13*INDEX(Pricings!C:C,MATCH(Invoices!C13,Pricings!A:A,0))</f>
        <v>24</v>
      </c>
      <c r="E13" s="1">
        <f t="shared" si="0"/>
        <v>4.08</v>
      </c>
      <c r="F13" s="1">
        <f>COUNTIFS(SeatReservations!B:B,Invoices!B13)</f>
        <v>3</v>
      </c>
    </row>
    <row r="14" spans="1:6" x14ac:dyDescent="0.2">
      <c r="A14" s="1">
        <v>13</v>
      </c>
      <c r="B14" s="13">
        <v>65</v>
      </c>
      <c r="C14" s="1">
        <v>2</v>
      </c>
      <c r="D14" s="1">
        <f>F14*INDEX(Pricings!C:C,MATCH(Invoices!C14,Pricings!A:A,0))</f>
        <v>8</v>
      </c>
      <c r="E14" s="1">
        <f t="shared" si="0"/>
        <v>1.36</v>
      </c>
      <c r="F14" s="1">
        <f>COUNTIFS(SeatReservations!B:B,Invoices!B14)</f>
        <v>1</v>
      </c>
    </row>
    <row r="15" spans="1:6" x14ac:dyDescent="0.2">
      <c r="A15" s="1">
        <v>14</v>
      </c>
      <c r="B15" s="13">
        <v>66</v>
      </c>
      <c r="C15" s="1">
        <v>5</v>
      </c>
      <c r="D15" s="1">
        <f>F15*INDEX(Pricings!C:C,MATCH(Invoices!C15,Pricings!A:A,0))</f>
        <v>36</v>
      </c>
      <c r="E15" s="1">
        <f t="shared" si="0"/>
        <v>6.12</v>
      </c>
      <c r="F15" s="1">
        <f>COUNTIFS(SeatReservations!B:B,Invoices!B15)</f>
        <v>3</v>
      </c>
    </row>
    <row r="16" spans="1:6" x14ac:dyDescent="0.2">
      <c r="A16" s="1">
        <v>15</v>
      </c>
      <c r="B16" s="13">
        <v>70</v>
      </c>
      <c r="C16" s="1">
        <v>5</v>
      </c>
      <c r="D16" s="1">
        <f>F16*INDEX(Pricings!C:C,MATCH(Invoices!C16,Pricings!A:A,0))</f>
        <v>36</v>
      </c>
      <c r="E16" s="1">
        <f t="shared" si="0"/>
        <v>6.12</v>
      </c>
      <c r="F16" s="1">
        <f>COUNTIFS(SeatReservations!B:B,Invoices!B16)</f>
        <v>3</v>
      </c>
    </row>
    <row r="17" spans="1:6" x14ac:dyDescent="0.2">
      <c r="A17" s="1">
        <v>16</v>
      </c>
      <c r="B17" s="13">
        <v>75</v>
      </c>
      <c r="C17" s="1">
        <v>4</v>
      </c>
      <c r="D17" s="1">
        <f>F17*INDEX(Pricings!C:C,MATCH(Invoices!C17,Pricings!A:A,0))</f>
        <v>6</v>
      </c>
      <c r="E17" s="1">
        <f t="shared" si="0"/>
        <v>1.02</v>
      </c>
      <c r="F17" s="1">
        <f>COUNTIFS(SeatReservations!B:B,Invoices!B17)</f>
        <v>1</v>
      </c>
    </row>
    <row r="18" spans="1:6" x14ac:dyDescent="0.2">
      <c r="A18" s="1">
        <v>17</v>
      </c>
      <c r="B18" s="13">
        <v>77</v>
      </c>
      <c r="C18" s="1">
        <v>4</v>
      </c>
      <c r="D18" s="1">
        <f>F18*INDEX(Pricings!C:C,MATCH(Invoices!C18,Pricings!A:A,0))</f>
        <v>18</v>
      </c>
      <c r="E18" s="1">
        <f t="shared" si="0"/>
        <v>3.06</v>
      </c>
      <c r="F18" s="1">
        <f>COUNTIFS(SeatReservations!B:B,Invoices!B18)</f>
        <v>3</v>
      </c>
    </row>
    <row r="19" spans="1:6" x14ac:dyDescent="0.2">
      <c r="A19" s="1">
        <v>18</v>
      </c>
      <c r="B19" s="13">
        <v>78</v>
      </c>
      <c r="C19" s="1">
        <v>3</v>
      </c>
      <c r="D19" s="1">
        <f>F19*INDEX(Pricings!C:C,MATCH(Invoices!C19,Pricings!A:A,0))</f>
        <v>40</v>
      </c>
      <c r="E19" s="1">
        <f t="shared" si="0"/>
        <v>6.8000000000000007</v>
      </c>
      <c r="F19" s="1">
        <f>COUNTIFS(SeatReservations!B:B,Invoices!B19)</f>
        <v>4</v>
      </c>
    </row>
    <row r="20" spans="1:6" x14ac:dyDescent="0.2">
      <c r="A20" s="1">
        <v>19</v>
      </c>
      <c r="B20" s="13">
        <v>86</v>
      </c>
      <c r="C20" s="1">
        <v>3</v>
      </c>
      <c r="D20" s="1">
        <f>F20*INDEX(Pricings!C:C,MATCH(Invoices!C20,Pricings!A:A,0))</f>
        <v>10</v>
      </c>
      <c r="E20" s="1">
        <f t="shared" si="0"/>
        <v>1.7000000000000002</v>
      </c>
      <c r="F20" s="1">
        <f>COUNTIFS(SeatReservations!B:B,Invoices!B20)</f>
        <v>1</v>
      </c>
    </row>
    <row r="21" spans="1:6" x14ac:dyDescent="0.2">
      <c r="A21" s="1">
        <v>20</v>
      </c>
      <c r="B21" s="13">
        <v>90</v>
      </c>
      <c r="C21" s="1">
        <v>5</v>
      </c>
      <c r="D21" s="1">
        <f>F21*INDEX(Pricings!C:C,MATCH(Invoices!C21,Pricings!A:A,0))</f>
        <v>36</v>
      </c>
      <c r="E21" s="1">
        <f t="shared" si="0"/>
        <v>6.12</v>
      </c>
      <c r="F21" s="1">
        <f>COUNTIFS(SeatReservations!B:B,Invoices!B21)</f>
        <v>3</v>
      </c>
    </row>
    <row r="22" spans="1:6" x14ac:dyDescent="0.2">
      <c r="A22" s="1">
        <v>21</v>
      </c>
      <c r="B22" s="13">
        <v>94</v>
      </c>
      <c r="C22" s="1">
        <v>4</v>
      </c>
      <c r="D22" s="1">
        <f>F22*INDEX(Pricings!C:C,MATCH(Invoices!C22,Pricings!A:A,0))</f>
        <v>24</v>
      </c>
      <c r="E22" s="1">
        <f t="shared" si="0"/>
        <v>4.08</v>
      </c>
      <c r="F22" s="1">
        <f>COUNTIFS(SeatReservations!B:B,Invoices!B22)</f>
        <v>4</v>
      </c>
    </row>
    <row r="23" spans="1:6" x14ac:dyDescent="0.2">
      <c r="A23" s="1">
        <v>22</v>
      </c>
      <c r="B23" s="13">
        <v>96</v>
      </c>
      <c r="C23" s="1">
        <v>1</v>
      </c>
      <c r="D23" s="1">
        <f>F23*INDEX(Pricings!C:C,MATCH(Invoices!C23,Pricings!A:A,0))</f>
        <v>14</v>
      </c>
      <c r="E23" s="1">
        <f t="shared" si="0"/>
        <v>2.3800000000000003</v>
      </c>
      <c r="F23" s="1">
        <f>COUNTIFS(SeatReservations!B:B,Invoices!B23)</f>
        <v>2</v>
      </c>
    </row>
    <row r="24" spans="1:6" x14ac:dyDescent="0.2">
      <c r="A24" s="1">
        <v>23</v>
      </c>
      <c r="B24" s="13">
        <v>98</v>
      </c>
      <c r="C24" s="1">
        <v>3</v>
      </c>
      <c r="D24" s="1">
        <f>F24*INDEX(Pricings!C:C,MATCH(Invoices!C24,Pricings!A:A,0))</f>
        <v>40</v>
      </c>
      <c r="E24" s="1">
        <f t="shared" si="0"/>
        <v>6.8000000000000007</v>
      </c>
      <c r="F24" s="1">
        <f>COUNTIFS(SeatReservations!B:B,Invoices!B24)</f>
        <v>4</v>
      </c>
    </row>
    <row r="25" spans="1:6" x14ac:dyDescent="0.2">
      <c r="A25" s="1">
        <v>24</v>
      </c>
      <c r="B25" s="13">
        <v>99</v>
      </c>
      <c r="C25" s="1">
        <v>5</v>
      </c>
      <c r="D25" s="1">
        <f>F25*INDEX(Pricings!C:C,MATCH(Invoices!C25,Pricings!A:A,0))</f>
        <v>36</v>
      </c>
      <c r="E25" s="1">
        <f t="shared" si="0"/>
        <v>6.12</v>
      </c>
      <c r="F25" s="1">
        <f>COUNTIFS(SeatReservations!B:B,Invoices!B25)</f>
        <v>3</v>
      </c>
    </row>
    <row r="26" spans="1:6" x14ac:dyDescent="0.2">
      <c r="A26" s="1">
        <v>25</v>
      </c>
      <c r="B26" s="13">
        <v>101</v>
      </c>
      <c r="C26" s="1">
        <v>4</v>
      </c>
      <c r="D26" s="1">
        <f>F26*INDEX(Pricings!C:C,MATCH(Invoices!C26,Pricings!A:A,0))</f>
        <v>18</v>
      </c>
      <c r="E26" s="1">
        <f t="shared" si="0"/>
        <v>3.06</v>
      </c>
      <c r="F26" s="1">
        <f>COUNTIFS(SeatReservations!B:B,Invoices!B26)</f>
        <v>3</v>
      </c>
    </row>
    <row r="27" spans="1:6" x14ac:dyDescent="0.2">
      <c r="A27" s="1">
        <v>26</v>
      </c>
      <c r="B27" s="13">
        <v>107</v>
      </c>
      <c r="C27" s="1">
        <v>1</v>
      </c>
      <c r="D27" s="1">
        <f>F27*INDEX(Pricings!C:C,MATCH(Invoices!C27,Pricings!A:A,0))</f>
        <v>7</v>
      </c>
      <c r="E27" s="1">
        <f t="shared" si="0"/>
        <v>1.1900000000000002</v>
      </c>
      <c r="F27" s="1">
        <f>COUNTIFS(SeatReservations!B:B,Invoices!B27)</f>
        <v>1</v>
      </c>
    </row>
    <row r="28" spans="1:6" x14ac:dyDescent="0.2">
      <c r="A28" s="1">
        <v>27</v>
      </c>
      <c r="B28" s="13">
        <v>111</v>
      </c>
      <c r="C28" s="1">
        <v>2</v>
      </c>
      <c r="D28" s="1">
        <f>F28*INDEX(Pricings!C:C,MATCH(Invoices!C28,Pricings!A:A,0))</f>
        <v>8</v>
      </c>
      <c r="E28" s="1">
        <f t="shared" si="0"/>
        <v>1.36</v>
      </c>
      <c r="F28" s="1">
        <f>COUNTIFS(SeatReservations!B:B,Invoices!B28)</f>
        <v>1</v>
      </c>
    </row>
    <row r="29" spans="1:6" x14ac:dyDescent="0.2">
      <c r="A29" s="1">
        <v>28</v>
      </c>
      <c r="B29" s="13">
        <v>116</v>
      </c>
      <c r="C29" s="1">
        <v>2</v>
      </c>
      <c r="D29" s="1">
        <f>F29*INDEX(Pricings!C:C,MATCH(Invoices!C29,Pricings!A:A,0))</f>
        <v>16</v>
      </c>
      <c r="E29" s="1">
        <f t="shared" si="0"/>
        <v>2.72</v>
      </c>
      <c r="F29" s="1">
        <f>COUNTIFS(SeatReservations!B:B,Invoices!B29)</f>
        <v>2</v>
      </c>
    </row>
    <row r="30" spans="1:6" x14ac:dyDescent="0.2">
      <c r="A30" s="1">
        <v>29</v>
      </c>
      <c r="B30" s="13">
        <v>121</v>
      </c>
      <c r="C30" s="1">
        <v>3</v>
      </c>
      <c r="D30" s="1">
        <f>F30*INDEX(Pricings!C:C,MATCH(Invoices!C30,Pricings!A:A,0))</f>
        <v>10</v>
      </c>
      <c r="E30" s="1">
        <f t="shared" si="0"/>
        <v>1.7000000000000002</v>
      </c>
      <c r="F30" s="1">
        <f>COUNTIFS(SeatReservations!B:B,Invoices!B30)</f>
        <v>1</v>
      </c>
    </row>
    <row r="31" spans="1:6" x14ac:dyDescent="0.2">
      <c r="A31" s="1">
        <v>30</v>
      </c>
      <c r="B31" s="13">
        <v>123</v>
      </c>
      <c r="C31" s="1">
        <v>2</v>
      </c>
      <c r="D31" s="1">
        <f>F31*INDEX(Pricings!C:C,MATCH(Invoices!C31,Pricings!A:A,0))</f>
        <v>16</v>
      </c>
      <c r="E31" s="1">
        <f t="shared" si="0"/>
        <v>2.72</v>
      </c>
      <c r="F31" s="1">
        <f>COUNTIFS(SeatReservations!B:B,Invoices!B31)</f>
        <v>2</v>
      </c>
    </row>
    <row r="32" spans="1:6" x14ac:dyDescent="0.2">
      <c r="A32" s="1">
        <v>31</v>
      </c>
      <c r="B32" s="13">
        <v>128</v>
      </c>
      <c r="C32" s="1">
        <v>3</v>
      </c>
      <c r="D32" s="1">
        <f>F32*INDEX(Pricings!C:C,MATCH(Invoices!C32,Pricings!A:A,0))</f>
        <v>50</v>
      </c>
      <c r="E32" s="1">
        <f t="shared" si="0"/>
        <v>8.5</v>
      </c>
      <c r="F32" s="1">
        <f>COUNTIFS(SeatReservations!B:B,Invoices!B32)</f>
        <v>5</v>
      </c>
    </row>
    <row r="33" spans="1:6" x14ac:dyDescent="0.2">
      <c r="A33" s="1">
        <v>32</v>
      </c>
      <c r="B33" s="13">
        <v>130</v>
      </c>
      <c r="C33" s="1">
        <v>3</v>
      </c>
      <c r="D33" s="1">
        <f>F33*INDEX(Pricings!C:C,MATCH(Invoices!C33,Pricings!A:A,0))</f>
        <v>10</v>
      </c>
      <c r="E33" s="1">
        <f t="shared" si="0"/>
        <v>1.7000000000000002</v>
      </c>
      <c r="F33" s="1">
        <f>COUNTIFS(SeatReservations!B:B,Invoices!B33)</f>
        <v>1</v>
      </c>
    </row>
    <row r="34" spans="1:6" x14ac:dyDescent="0.2">
      <c r="A34" s="1">
        <v>33</v>
      </c>
      <c r="B34" s="13">
        <v>136</v>
      </c>
      <c r="C34" s="1">
        <v>5</v>
      </c>
      <c r="D34" s="1">
        <f>F34*INDEX(Pricings!C:C,MATCH(Invoices!C34,Pricings!A:A,0))</f>
        <v>12</v>
      </c>
      <c r="E34" s="1">
        <f t="shared" si="0"/>
        <v>2.04</v>
      </c>
      <c r="F34" s="1">
        <f>COUNTIFS(SeatReservations!B:B,Invoices!B34)</f>
        <v>1</v>
      </c>
    </row>
    <row r="35" spans="1:6" x14ac:dyDescent="0.2">
      <c r="A35" s="1">
        <v>34</v>
      </c>
      <c r="B35" s="13">
        <v>141</v>
      </c>
      <c r="C35" s="1">
        <v>5</v>
      </c>
      <c r="D35" s="1">
        <f>F35*INDEX(Pricings!C:C,MATCH(Invoices!C35,Pricings!A:A,0))</f>
        <v>48</v>
      </c>
      <c r="E35" s="1">
        <f t="shared" si="0"/>
        <v>8.16</v>
      </c>
      <c r="F35" s="1">
        <f>COUNTIFS(SeatReservations!B:B,Invoices!B35)</f>
        <v>4</v>
      </c>
    </row>
    <row r="36" spans="1:6" x14ac:dyDescent="0.2">
      <c r="A36" s="1">
        <v>35</v>
      </c>
      <c r="B36" s="13">
        <v>149</v>
      </c>
      <c r="C36" s="1">
        <v>2</v>
      </c>
      <c r="D36" s="1">
        <f>F36*INDEX(Pricings!C:C,MATCH(Invoices!C36,Pricings!A:A,0))</f>
        <v>16</v>
      </c>
      <c r="E36" s="1">
        <f t="shared" si="0"/>
        <v>2.72</v>
      </c>
      <c r="F36" s="1">
        <f>COUNTIFS(SeatReservations!B:B,Invoices!B36)</f>
        <v>2</v>
      </c>
    </row>
    <row r="37" spans="1:6" x14ac:dyDescent="0.2">
      <c r="A37" s="1">
        <v>36</v>
      </c>
      <c r="B37" s="13">
        <v>153</v>
      </c>
      <c r="C37" s="1">
        <v>4</v>
      </c>
      <c r="D37" s="1">
        <f>F37*INDEX(Pricings!C:C,MATCH(Invoices!C37,Pricings!A:A,0))</f>
        <v>24</v>
      </c>
      <c r="E37" s="1">
        <f t="shared" si="0"/>
        <v>4.08</v>
      </c>
      <c r="F37" s="1">
        <f>COUNTIFS(SeatReservations!B:B,Invoices!B37)</f>
        <v>4</v>
      </c>
    </row>
    <row r="38" spans="1:6" x14ac:dyDescent="0.2">
      <c r="A38" s="1">
        <v>37</v>
      </c>
      <c r="B38" s="13">
        <v>161</v>
      </c>
      <c r="C38" s="1">
        <v>4</v>
      </c>
      <c r="D38" s="1">
        <f>F38*INDEX(Pricings!C:C,MATCH(Invoices!C38,Pricings!A:A,0))</f>
        <v>0</v>
      </c>
      <c r="E38" s="1">
        <f t="shared" si="0"/>
        <v>0</v>
      </c>
      <c r="F38" s="1">
        <f>COUNTIFS(SeatReservations!B:B,Invoices!B38)</f>
        <v>0</v>
      </c>
    </row>
    <row r="39" spans="1:6" x14ac:dyDescent="0.2">
      <c r="A39" s="1">
        <v>38</v>
      </c>
      <c r="B39" s="13">
        <v>167</v>
      </c>
      <c r="C39" s="1">
        <v>2</v>
      </c>
      <c r="D39" s="1">
        <f>F39*INDEX(Pricings!C:C,MATCH(Invoices!C39,Pricings!A:A,0))</f>
        <v>40</v>
      </c>
      <c r="E39" s="1">
        <f t="shared" si="0"/>
        <v>6.8000000000000007</v>
      </c>
      <c r="F39" s="1">
        <f>COUNTIFS(SeatReservations!B:B,Invoices!B39)</f>
        <v>5</v>
      </c>
    </row>
    <row r="40" spans="1:6" x14ac:dyDescent="0.2">
      <c r="A40" s="1">
        <v>39</v>
      </c>
      <c r="B40" s="13">
        <v>168</v>
      </c>
      <c r="C40" s="1">
        <v>5</v>
      </c>
      <c r="D40" s="1">
        <f>F40*INDEX(Pricings!C:C,MATCH(Invoices!C40,Pricings!A:A,0))</f>
        <v>12</v>
      </c>
      <c r="E40" s="1">
        <f t="shared" si="0"/>
        <v>2.04</v>
      </c>
      <c r="F40" s="1">
        <f>COUNTIFS(SeatReservations!B:B,Invoices!B40)</f>
        <v>1</v>
      </c>
    </row>
    <row r="41" spans="1:6" x14ac:dyDescent="0.2">
      <c r="A41" s="1">
        <v>40</v>
      </c>
      <c r="B41" s="13">
        <v>169</v>
      </c>
      <c r="C41" s="1">
        <v>3</v>
      </c>
      <c r="D41" s="1">
        <f>F41*INDEX(Pricings!C:C,MATCH(Invoices!C41,Pricings!A:A,0))</f>
        <v>20</v>
      </c>
      <c r="E41" s="1">
        <f t="shared" si="0"/>
        <v>3.4000000000000004</v>
      </c>
      <c r="F41" s="1">
        <f>COUNTIFS(SeatReservations!B:B,Invoices!B41)</f>
        <v>2</v>
      </c>
    </row>
    <row r="42" spans="1:6" x14ac:dyDescent="0.2">
      <c r="A42" s="1">
        <v>41</v>
      </c>
      <c r="B42" s="13">
        <v>170</v>
      </c>
      <c r="C42" s="1">
        <v>1</v>
      </c>
      <c r="D42" s="1">
        <f>F42*INDEX(Pricings!C:C,MATCH(Invoices!C42,Pricings!A:A,0))</f>
        <v>14</v>
      </c>
      <c r="E42" s="1">
        <f t="shared" si="0"/>
        <v>2.3800000000000003</v>
      </c>
      <c r="F42" s="1">
        <f>COUNTIFS(SeatReservations!B:B,Invoices!B42)</f>
        <v>2</v>
      </c>
    </row>
    <row r="43" spans="1:6" x14ac:dyDescent="0.2">
      <c r="A43" s="1">
        <v>42</v>
      </c>
      <c r="B43" s="13">
        <v>176</v>
      </c>
      <c r="C43" s="1">
        <v>5</v>
      </c>
      <c r="D43" s="1">
        <f>F43*INDEX(Pricings!C:C,MATCH(Invoices!C43,Pricings!A:A,0))</f>
        <v>36</v>
      </c>
      <c r="E43" s="1">
        <f t="shared" si="0"/>
        <v>6.12</v>
      </c>
      <c r="F43" s="1">
        <f>COUNTIFS(SeatReservations!B:B,Invoices!B43)</f>
        <v>3</v>
      </c>
    </row>
    <row r="44" spans="1:6" x14ac:dyDescent="0.2">
      <c r="A44" s="1">
        <v>43</v>
      </c>
      <c r="B44" s="13">
        <v>182</v>
      </c>
      <c r="C44" s="1">
        <v>2</v>
      </c>
      <c r="D44" s="1">
        <f>F44*INDEX(Pricings!C:C,MATCH(Invoices!C44,Pricings!A:A,0))</f>
        <v>0</v>
      </c>
      <c r="E44" s="1">
        <f t="shared" si="0"/>
        <v>0</v>
      </c>
      <c r="F44" s="1">
        <f>COUNTIFS(SeatReservations!B:B,Invoices!B44)</f>
        <v>0</v>
      </c>
    </row>
    <row r="45" spans="1:6" x14ac:dyDescent="0.2">
      <c r="A45" s="1">
        <v>44</v>
      </c>
      <c r="B45" s="13">
        <v>186</v>
      </c>
      <c r="C45" s="1">
        <v>2</v>
      </c>
      <c r="D45" s="1">
        <f>F45*INDEX(Pricings!C:C,MATCH(Invoices!C45,Pricings!A:A,0))</f>
        <v>24</v>
      </c>
      <c r="E45" s="1">
        <f t="shared" si="0"/>
        <v>4.08</v>
      </c>
      <c r="F45" s="1">
        <f>COUNTIFS(SeatReservations!B:B,Invoices!B45)</f>
        <v>3</v>
      </c>
    </row>
    <row r="46" spans="1:6" x14ac:dyDescent="0.2">
      <c r="A46" s="1">
        <v>45</v>
      </c>
      <c r="B46" s="13">
        <v>193</v>
      </c>
      <c r="C46" s="1">
        <v>5</v>
      </c>
      <c r="D46" s="1">
        <f>F46*INDEX(Pricings!C:C,MATCH(Invoices!C46,Pricings!A:A,0))</f>
        <v>36</v>
      </c>
      <c r="E46" s="1">
        <f t="shared" si="0"/>
        <v>6.12</v>
      </c>
      <c r="F46" s="1">
        <f>COUNTIFS(SeatReservations!B:B,Invoices!B46)</f>
        <v>3</v>
      </c>
    </row>
    <row r="47" spans="1:6" x14ac:dyDescent="0.2">
      <c r="A47" s="1">
        <v>46</v>
      </c>
      <c r="B47" s="13">
        <v>201</v>
      </c>
      <c r="C47" s="1">
        <v>2</v>
      </c>
      <c r="D47" s="1">
        <f>F47*INDEX(Pricings!C:C,MATCH(Invoices!C47,Pricings!A:A,0))</f>
        <v>24</v>
      </c>
      <c r="E47" s="1">
        <f t="shared" si="0"/>
        <v>4.08</v>
      </c>
      <c r="F47" s="1">
        <f>COUNTIFS(SeatReservations!B:B,Invoices!B47)</f>
        <v>3</v>
      </c>
    </row>
    <row r="48" spans="1:6" x14ac:dyDescent="0.2">
      <c r="A48" s="1">
        <v>47</v>
      </c>
      <c r="B48" s="13">
        <v>205</v>
      </c>
      <c r="C48" s="1">
        <v>5</v>
      </c>
      <c r="D48" s="1">
        <f>F48*INDEX(Pricings!C:C,MATCH(Invoices!C48,Pricings!A:A,0))</f>
        <v>36</v>
      </c>
      <c r="E48" s="1">
        <f t="shared" si="0"/>
        <v>6.12</v>
      </c>
      <c r="F48" s="1">
        <f>COUNTIFS(SeatReservations!B:B,Invoices!B48)</f>
        <v>3</v>
      </c>
    </row>
    <row r="49" spans="1:6" x14ac:dyDescent="0.2">
      <c r="A49" s="1">
        <v>48</v>
      </c>
      <c r="B49" s="13">
        <v>212</v>
      </c>
      <c r="C49" s="1">
        <v>1</v>
      </c>
      <c r="D49" s="1">
        <f>F49*INDEX(Pricings!C:C,MATCH(Invoices!C49,Pricings!A:A,0))</f>
        <v>7</v>
      </c>
      <c r="E49" s="1">
        <f t="shared" si="0"/>
        <v>1.1900000000000002</v>
      </c>
      <c r="F49" s="1">
        <f>COUNTIFS(SeatReservations!B:B,Invoices!B49)</f>
        <v>1</v>
      </c>
    </row>
    <row r="50" spans="1:6" x14ac:dyDescent="0.2">
      <c r="A50" s="1">
        <v>49</v>
      </c>
      <c r="B50" s="13">
        <v>213</v>
      </c>
      <c r="C50" s="1">
        <v>1</v>
      </c>
      <c r="D50" s="1">
        <f>F50*INDEX(Pricings!C:C,MATCH(Invoices!C50,Pricings!A:A,0))</f>
        <v>14</v>
      </c>
      <c r="E50" s="1">
        <f t="shared" si="0"/>
        <v>2.3800000000000003</v>
      </c>
      <c r="F50" s="1">
        <f>COUNTIFS(SeatReservations!B:B,Invoices!B50)</f>
        <v>2</v>
      </c>
    </row>
    <row r="51" spans="1:6" x14ac:dyDescent="0.2">
      <c r="A51" s="1">
        <v>50</v>
      </c>
      <c r="B51" s="13">
        <v>218</v>
      </c>
      <c r="C51" s="1">
        <v>2</v>
      </c>
      <c r="D51" s="1">
        <f>F51*INDEX(Pricings!C:C,MATCH(Invoices!C51,Pricings!A:A,0))</f>
        <v>16</v>
      </c>
      <c r="E51" s="1">
        <f t="shared" si="0"/>
        <v>2.72</v>
      </c>
      <c r="F51" s="1">
        <f>COUNTIFS(SeatReservations!B:B,Invoices!B51)</f>
        <v>2</v>
      </c>
    </row>
    <row r="52" spans="1:6" x14ac:dyDescent="0.2">
      <c r="A52" s="1">
        <v>51</v>
      </c>
      <c r="B52" s="13">
        <v>223</v>
      </c>
      <c r="C52" s="1">
        <v>1</v>
      </c>
      <c r="D52" s="1">
        <f>F52*INDEX(Pricings!C:C,MATCH(Invoices!C52,Pricings!A:A,0))</f>
        <v>21</v>
      </c>
      <c r="E52" s="1">
        <f t="shared" si="0"/>
        <v>3.5700000000000003</v>
      </c>
      <c r="F52" s="1">
        <f>COUNTIFS(SeatReservations!B:B,Invoices!B52)</f>
        <v>3</v>
      </c>
    </row>
    <row r="53" spans="1:6" x14ac:dyDescent="0.2">
      <c r="A53" s="1">
        <v>52</v>
      </c>
      <c r="B53" s="13">
        <v>228</v>
      </c>
      <c r="C53" s="1">
        <v>1</v>
      </c>
      <c r="D53" s="1">
        <f>F53*INDEX(Pricings!C:C,MATCH(Invoices!C53,Pricings!A:A,0))</f>
        <v>7</v>
      </c>
      <c r="E53" s="1">
        <f t="shared" si="0"/>
        <v>1.1900000000000002</v>
      </c>
      <c r="F53" s="1">
        <f>COUNTIFS(SeatReservations!B:B,Invoices!B53)</f>
        <v>1</v>
      </c>
    </row>
    <row r="54" spans="1:6" x14ac:dyDescent="0.2">
      <c r="A54" s="1">
        <v>53</v>
      </c>
      <c r="B54" s="13">
        <v>233</v>
      </c>
      <c r="C54" s="1">
        <v>5</v>
      </c>
      <c r="D54" s="1">
        <f>F54*INDEX(Pricings!C:C,MATCH(Invoices!C54,Pricings!A:A,0))</f>
        <v>48</v>
      </c>
      <c r="E54" s="1">
        <f t="shared" si="0"/>
        <v>8.16</v>
      </c>
      <c r="F54" s="1">
        <f>COUNTIFS(SeatReservations!B:B,Invoices!B54)</f>
        <v>4</v>
      </c>
    </row>
    <row r="55" spans="1:6" x14ac:dyDescent="0.2">
      <c r="A55" s="1">
        <v>54</v>
      </c>
      <c r="B55" s="13">
        <v>234</v>
      </c>
      <c r="C55" s="1">
        <v>5</v>
      </c>
      <c r="D55" s="1">
        <f>F55*INDEX(Pricings!C:C,MATCH(Invoices!C55,Pricings!A:A,0))</f>
        <v>12</v>
      </c>
      <c r="E55" s="1">
        <f t="shared" si="0"/>
        <v>2.04</v>
      </c>
      <c r="F55" s="1">
        <f>COUNTIFS(SeatReservations!B:B,Invoices!B55)</f>
        <v>1</v>
      </c>
    </row>
    <row r="56" spans="1:6" x14ac:dyDescent="0.2">
      <c r="A56" s="1">
        <v>55</v>
      </c>
      <c r="B56" s="13">
        <v>242</v>
      </c>
      <c r="C56" s="1">
        <v>4</v>
      </c>
      <c r="D56" s="1">
        <f>F56*INDEX(Pricings!C:C,MATCH(Invoices!C56,Pricings!A:A,0))</f>
        <v>12</v>
      </c>
      <c r="E56" s="1">
        <f t="shared" si="0"/>
        <v>2.04</v>
      </c>
      <c r="F56" s="1">
        <f>COUNTIFS(SeatReservations!B:B,Invoices!B56)</f>
        <v>2</v>
      </c>
    </row>
    <row r="57" spans="1:6" x14ac:dyDescent="0.2">
      <c r="A57" s="1">
        <v>56</v>
      </c>
      <c r="B57" s="13">
        <v>244</v>
      </c>
      <c r="C57" s="1">
        <v>1</v>
      </c>
      <c r="D57" s="1">
        <f>F57*INDEX(Pricings!C:C,MATCH(Invoices!C57,Pricings!A:A,0))</f>
        <v>28</v>
      </c>
      <c r="E57" s="1">
        <f t="shared" si="0"/>
        <v>4.7600000000000007</v>
      </c>
      <c r="F57" s="1">
        <f>COUNTIFS(SeatReservations!B:B,Invoices!B57)</f>
        <v>4</v>
      </c>
    </row>
    <row r="58" spans="1:6" x14ac:dyDescent="0.2">
      <c r="A58" s="1">
        <v>57</v>
      </c>
      <c r="B58" s="13">
        <v>252</v>
      </c>
      <c r="C58" s="1">
        <v>1</v>
      </c>
      <c r="D58" s="1">
        <f>F58*INDEX(Pricings!C:C,MATCH(Invoices!C58,Pricings!A:A,0))</f>
        <v>7</v>
      </c>
      <c r="E58" s="1">
        <f t="shared" si="0"/>
        <v>1.1900000000000002</v>
      </c>
      <c r="F58" s="1">
        <f>COUNTIFS(SeatReservations!B:B,Invoices!B58)</f>
        <v>1</v>
      </c>
    </row>
    <row r="59" spans="1:6" x14ac:dyDescent="0.2">
      <c r="A59" s="1">
        <v>58</v>
      </c>
      <c r="B59" s="13">
        <v>255</v>
      </c>
      <c r="C59" s="1">
        <v>1</v>
      </c>
      <c r="D59" s="1">
        <f>F59*INDEX(Pricings!C:C,MATCH(Invoices!C59,Pricings!A:A,0))</f>
        <v>14</v>
      </c>
      <c r="E59" s="1">
        <f t="shared" si="0"/>
        <v>2.3800000000000003</v>
      </c>
      <c r="F59" s="1">
        <f>COUNTIFS(SeatReservations!B:B,Invoices!B59)</f>
        <v>2</v>
      </c>
    </row>
    <row r="60" spans="1:6" x14ac:dyDescent="0.2">
      <c r="A60" s="1">
        <v>59</v>
      </c>
      <c r="B60" s="13">
        <v>257</v>
      </c>
      <c r="C60" s="1">
        <v>4</v>
      </c>
      <c r="D60" s="1">
        <f>F60*INDEX(Pricings!C:C,MATCH(Invoices!C60,Pricings!A:A,0))</f>
        <v>12</v>
      </c>
      <c r="E60" s="1">
        <f t="shared" si="0"/>
        <v>2.04</v>
      </c>
      <c r="F60" s="1">
        <f>COUNTIFS(SeatReservations!B:B,Invoices!B60)</f>
        <v>2</v>
      </c>
    </row>
    <row r="61" spans="1:6" x14ac:dyDescent="0.2">
      <c r="A61" s="1">
        <v>60</v>
      </c>
      <c r="B61" s="13">
        <v>259</v>
      </c>
      <c r="C61" s="1">
        <v>3</v>
      </c>
      <c r="D61" s="1">
        <f>F61*INDEX(Pricings!C:C,MATCH(Invoices!C61,Pricings!A:A,0))</f>
        <v>10</v>
      </c>
      <c r="E61" s="1">
        <f t="shared" si="0"/>
        <v>1.7000000000000002</v>
      </c>
      <c r="F61" s="1">
        <f>COUNTIFS(SeatReservations!B:B,Invoices!B61)</f>
        <v>1</v>
      </c>
    </row>
    <row r="62" spans="1:6" x14ac:dyDescent="0.2">
      <c r="A62" s="1">
        <v>61</v>
      </c>
      <c r="B62" s="13">
        <v>262</v>
      </c>
      <c r="C62" s="1">
        <v>2</v>
      </c>
      <c r="D62" s="1">
        <f>F62*INDEX(Pricings!C:C,MATCH(Invoices!C62,Pricings!A:A,0))</f>
        <v>8</v>
      </c>
      <c r="E62" s="1">
        <f t="shared" si="0"/>
        <v>1.36</v>
      </c>
      <c r="F62" s="1">
        <f>COUNTIFS(SeatReservations!B:B,Invoices!B62)</f>
        <v>1</v>
      </c>
    </row>
    <row r="63" spans="1:6" x14ac:dyDescent="0.2">
      <c r="A63" s="1">
        <v>62</v>
      </c>
      <c r="B63" s="13">
        <v>267</v>
      </c>
      <c r="C63" s="1">
        <v>4</v>
      </c>
      <c r="D63" s="1">
        <f>F63*INDEX(Pricings!C:C,MATCH(Invoices!C63,Pricings!A:A,0))</f>
        <v>0</v>
      </c>
      <c r="E63" s="1">
        <f t="shared" si="0"/>
        <v>0</v>
      </c>
      <c r="F63" s="1">
        <f>COUNTIFS(SeatReservations!B:B,Invoices!B63)</f>
        <v>0</v>
      </c>
    </row>
    <row r="64" spans="1:6" x14ac:dyDescent="0.2">
      <c r="A64" s="1">
        <v>63</v>
      </c>
      <c r="B64" s="13">
        <v>272</v>
      </c>
      <c r="C64" s="1">
        <v>3</v>
      </c>
      <c r="D64" s="1">
        <f>F64*INDEX(Pricings!C:C,MATCH(Invoices!C64,Pricings!A:A,0))</f>
        <v>10</v>
      </c>
      <c r="E64" s="1">
        <f t="shared" si="0"/>
        <v>1.7000000000000002</v>
      </c>
      <c r="F64" s="1">
        <f>COUNTIFS(SeatReservations!B:B,Invoices!B64)</f>
        <v>1</v>
      </c>
    </row>
    <row r="65" spans="1:6" x14ac:dyDescent="0.2">
      <c r="A65" s="1">
        <v>64</v>
      </c>
      <c r="B65" s="13">
        <v>280</v>
      </c>
      <c r="C65" s="1">
        <v>2</v>
      </c>
      <c r="D65" s="1">
        <f>F65*INDEX(Pricings!C:C,MATCH(Invoices!C65,Pricings!A:A,0))</f>
        <v>8</v>
      </c>
      <c r="E65" s="1">
        <f t="shared" si="0"/>
        <v>1.36</v>
      </c>
      <c r="F65" s="1">
        <f>COUNTIFS(SeatReservations!B:B,Invoices!B65)</f>
        <v>1</v>
      </c>
    </row>
    <row r="66" spans="1:6" x14ac:dyDescent="0.2">
      <c r="A66" s="1">
        <v>65</v>
      </c>
      <c r="B66" s="13">
        <v>286</v>
      </c>
      <c r="C66" s="1">
        <v>5</v>
      </c>
      <c r="D66" s="1">
        <f>F66*INDEX(Pricings!C:C,MATCH(Invoices!C66,Pricings!A:A,0))</f>
        <v>24</v>
      </c>
      <c r="E66" s="1">
        <f t="shared" si="0"/>
        <v>4.08</v>
      </c>
      <c r="F66" s="1">
        <f>COUNTIFS(SeatReservations!B:B,Invoices!B66)</f>
        <v>2</v>
      </c>
    </row>
    <row r="67" spans="1:6" x14ac:dyDescent="0.2">
      <c r="A67" s="1">
        <v>66</v>
      </c>
      <c r="B67" s="13">
        <v>291</v>
      </c>
      <c r="C67" s="1">
        <v>2</v>
      </c>
      <c r="D67" s="1">
        <f>F67*INDEX(Pricings!C:C,MATCH(Invoices!C67,Pricings!A:A,0))</f>
        <v>24</v>
      </c>
      <c r="E67" s="1">
        <f t="shared" ref="E67:E130" si="1">D67*0.17</f>
        <v>4.08</v>
      </c>
      <c r="F67" s="1">
        <f>COUNTIFS(SeatReservations!B:B,Invoices!B67)</f>
        <v>3</v>
      </c>
    </row>
    <row r="68" spans="1:6" x14ac:dyDescent="0.2">
      <c r="A68" s="1">
        <v>67</v>
      </c>
      <c r="B68" s="13">
        <v>297</v>
      </c>
      <c r="C68" s="1">
        <v>4</v>
      </c>
      <c r="D68" s="1">
        <f>F68*INDEX(Pricings!C:C,MATCH(Invoices!C68,Pricings!A:A,0))</f>
        <v>12</v>
      </c>
      <c r="E68" s="1">
        <f t="shared" si="1"/>
        <v>2.04</v>
      </c>
      <c r="F68" s="1">
        <f>COUNTIFS(SeatReservations!B:B,Invoices!B68)</f>
        <v>2</v>
      </c>
    </row>
    <row r="69" spans="1:6" x14ac:dyDescent="0.2">
      <c r="A69" s="1">
        <v>68</v>
      </c>
      <c r="B69" s="13">
        <v>304</v>
      </c>
      <c r="C69" s="1">
        <v>4</v>
      </c>
      <c r="D69" s="1">
        <f>F69*INDEX(Pricings!C:C,MATCH(Invoices!C69,Pricings!A:A,0))</f>
        <v>0</v>
      </c>
      <c r="E69" s="1">
        <f t="shared" si="1"/>
        <v>0</v>
      </c>
      <c r="F69" s="1">
        <f>COUNTIFS(SeatReservations!B:B,Invoices!B69)</f>
        <v>0</v>
      </c>
    </row>
    <row r="70" spans="1:6" x14ac:dyDescent="0.2">
      <c r="A70" s="1">
        <v>69</v>
      </c>
      <c r="B70" s="13">
        <v>305</v>
      </c>
      <c r="C70" s="1">
        <v>2</v>
      </c>
      <c r="D70" s="1">
        <f>F70*INDEX(Pricings!C:C,MATCH(Invoices!C70,Pricings!A:A,0))</f>
        <v>24</v>
      </c>
      <c r="E70" s="1">
        <f t="shared" si="1"/>
        <v>4.08</v>
      </c>
      <c r="F70" s="1">
        <f>COUNTIFS(SeatReservations!B:B,Invoices!B70)</f>
        <v>3</v>
      </c>
    </row>
    <row r="71" spans="1:6" x14ac:dyDescent="0.2">
      <c r="A71" s="1">
        <v>70</v>
      </c>
      <c r="B71" s="13">
        <v>311</v>
      </c>
      <c r="C71" s="1">
        <v>1</v>
      </c>
      <c r="D71" s="1">
        <f>F71*INDEX(Pricings!C:C,MATCH(Invoices!C71,Pricings!A:A,0))</f>
        <v>21</v>
      </c>
      <c r="E71" s="1">
        <f t="shared" si="1"/>
        <v>3.5700000000000003</v>
      </c>
      <c r="F71" s="1">
        <f>COUNTIFS(SeatReservations!B:B,Invoices!B71)</f>
        <v>3</v>
      </c>
    </row>
    <row r="72" spans="1:6" x14ac:dyDescent="0.2">
      <c r="A72" s="1">
        <v>71</v>
      </c>
      <c r="B72" s="13">
        <v>319</v>
      </c>
      <c r="C72" s="1">
        <v>1</v>
      </c>
      <c r="D72" s="1">
        <f>F72*INDEX(Pricings!C:C,MATCH(Invoices!C72,Pricings!A:A,0))</f>
        <v>0</v>
      </c>
      <c r="E72" s="1">
        <f t="shared" si="1"/>
        <v>0</v>
      </c>
      <c r="F72" s="1">
        <f>COUNTIFS(SeatReservations!B:B,Invoices!B72)</f>
        <v>0</v>
      </c>
    </row>
    <row r="73" spans="1:6" x14ac:dyDescent="0.2">
      <c r="A73" s="1">
        <v>72</v>
      </c>
      <c r="B73" s="13">
        <v>327</v>
      </c>
      <c r="C73" s="1">
        <v>3</v>
      </c>
      <c r="D73" s="1">
        <f>F73*INDEX(Pricings!C:C,MATCH(Invoices!C73,Pricings!A:A,0))</f>
        <v>10</v>
      </c>
      <c r="E73" s="1">
        <f t="shared" si="1"/>
        <v>1.7000000000000002</v>
      </c>
      <c r="F73" s="1">
        <f>COUNTIFS(SeatReservations!B:B,Invoices!B73)</f>
        <v>1</v>
      </c>
    </row>
    <row r="74" spans="1:6" x14ac:dyDescent="0.2">
      <c r="A74" s="1">
        <v>73</v>
      </c>
      <c r="B74" s="13">
        <v>334</v>
      </c>
      <c r="C74" s="1">
        <v>1</v>
      </c>
      <c r="D74" s="1">
        <f>F74*INDEX(Pricings!C:C,MATCH(Invoices!C74,Pricings!A:A,0))</f>
        <v>14</v>
      </c>
      <c r="E74" s="1">
        <f t="shared" si="1"/>
        <v>2.3800000000000003</v>
      </c>
      <c r="F74" s="1">
        <f>COUNTIFS(SeatReservations!B:B,Invoices!B74)</f>
        <v>2</v>
      </c>
    </row>
    <row r="75" spans="1:6" x14ac:dyDescent="0.2">
      <c r="A75" s="1">
        <v>74</v>
      </c>
      <c r="B75" s="13">
        <v>341</v>
      </c>
      <c r="C75" s="1">
        <v>5</v>
      </c>
      <c r="D75" s="1">
        <f>F75*INDEX(Pricings!C:C,MATCH(Invoices!C75,Pricings!A:A,0))</f>
        <v>24</v>
      </c>
      <c r="E75" s="1">
        <f t="shared" si="1"/>
        <v>4.08</v>
      </c>
      <c r="F75" s="1">
        <f>COUNTIFS(SeatReservations!B:B,Invoices!B75)</f>
        <v>2</v>
      </c>
    </row>
    <row r="76" spans="1:6" x14ac:dyDescent="0.2">
      <c r="A76" s="1">
        <v>75</v>
      </c>
      <c r="B76" s="13">
        <v>346</v>
      </c>
      <c r="C76" s="1">
        <v>1</v>
      </c>
      <c r="D76" s="1">
        <f>F76*INDEX(Pricings!C:C,MATCH(Invoices!C76,Pricings!A:A,0))</f>
        <v>14</v>
      </c>
      <c r="E76" s="1">
        <f t="shared" si="1"/>
        <v>2.3800000000000003</v>
      </c>
      <c r="F76" s="1">
        <f>COUNTIFS(SeatReservations!B:B,Invoices!B76)</f>
        <v>2</v>
      </c>
    </row>
    <row r="77" spans="1:6" x14ac:dyDescent="0.2">
      <c r="A77" s="1">
        <v>76</v>
      </c>
      <c r="B77" s="13">
        <v>352</v>
      </c>
      <c r="C77" s="1">
        <v>1</v>
      </c>
      <c r="D77" s="1">
        <f>F77*INDEX(Pricings!C:C,MATCH(Invoices!C77,Pricings!A:A,0))</f>
        <v>0</v>
      </c>
      <c r="E77" s="1">
        <f t="shared" si="1"/>
        <v>0</v>
      </c>
      <c r="F77" s="1">
        <f>COUNTIFS(SeatReservations!B:B,Invoices!B77)</f>
        <v>0</v>
      </c>
    </row>
    <row r="78" spans="1:6" x14ac:dyDescent="0.2">
      <c r="A78" s="1">
        <v>77</v>
      </c>
      <c r="B78" s="13">
        <v>356</v>
      </c>
      <c r="C78" s="1">
        <v>2</v>
      </c>
      <c r="D78" s="1">
        <f>F78*INDEX(Pricings!C:C,MATCH(Invoices!C78,Pricings!A:A,0))</f>
        <v>0</v>
      </c>
      <c r="E78" s="1">
        <f t="shared" si="1"/>
        <v>0</v>
      </c>
      <c r="F78" s="1">
        <f>COUNTIFS(SeatReservations!B:B,Invoices!B78)</f>
        <v>0</v>
      </c>
    </row>
    <row r="79" spans="1:6" x14ac:dyDescent="0.2">
      <c r="A79" s="1">
        <v>78</v>
      </c>
      <c r="B79" s="13">
        <v>361</v>
      </c>
      <c r="C79" s="1">
        <v>3</v>
      </c>
      <c r="D79" s="1">
        <f>F79*INDEX(Pricings!C:C,MATCH(Invoices!C79,Pricings!A:A,0))</f>
        <v>10</v>
      </c>
      <c r="E79" s="1">
        <f t="shared" si="1"/>
        <v>1.7000000000000002</v>
      </c>
      <c r="F79" s="1">
        <f>COUNTIFS(SeatReservations!B:B,Invoices!B79)</f>
        <v>1</v>
      </c>
    </row>
    <row r="80" spans="1:6" x14ac:dyDescent="0.2">
      <c r="A80" s="1">
        <v>79</v>
      </c>
      <c r="B80" s="13">
        <v>368</v>
      </c>
      <c r="C80" s="1">
        <v>4</v>
      </c>
      <c r="D80" s="1">
        <f>F80*INDEX(Pricings!C:C,MATCH(Invoices!C80,Pricings!A:A,0))</f>
        <v>6</v>
      </c>
      <c r="E80" s="1">
        <f t="shared" si="1"/>
        <v>1.02</v>
      </c>
      <c r="F80" s="1">
        <f>COUNTIFS(SeatReservations!B:B,Invoices!B80)</f>
        <v>1</v>
      </c>
    </row>
    <row r="81" spans="1:6" x14ac:dyDescent="0.2">
      <c r="A81" s="1">
        <v>80</v>
      </c>
      <c r="B81" s="13">
        <v>371</v>
      </c>
      <c r="C81" s="1">
        <v>1</v>
      </c>
      <c r="D81" s="1">
        <f>F81*INDEX(Pricings!C:C,MATCH(Invoices!C81,Pricings!A:A,0))</f>
        <v>14</v>
      </c>
      <c r="E81" s="1">
        <f t="shared" si="1"/>
        <v>2.3800000000000003</v>
      </c>
      <c r="F81" s="1">
        <f>COUNTIFS(SeatReservations!B:B,Invoices!B81)</f>
        <v>2</v>
      </c>
    </row>
    <row r="82" spans="1:6" x14ac:dyDescent="0.2">
      <c r="A82" s="1">
        <v>81</v>
      </c>
      <c r="B82" s="13">
        <v>374</v>
      </c>
      <c r="C82" s="1">
        <v>3</v>
      </c>
      <c r="D82" s="1">
        <f>F82*INDEX(Pricings!C:C,MATCH(Invoices!C82,Pricings!A:A,0))</f>
        <v>60</v>
      </c>
      <c r="E82" s="1">
        <f t="shared" si="1"/>
        <v>10.200000000000001</v>
      </c>
      <c r="F82" s="1">
        <f>COUNTIFS(SeatReservations!B:B,Invoices!B82)</f>
        <v>6</v>
      </c>
    </row>
    <row r="83" spans="1:6" x14ac:dyDescent="0.2">
      <c r="A83" s="1">
        <v>82</v>
      </c>
      <c r="B83" s="13">
        <v>380</v>
      </c>
      <c r="C83" s="1">
        <v>1</v>
      </c>
      <c r="D83" s="1">
        <f>F83*INDEX(Pricings!C:C,MATCH(Invoices!C83,Pricings!A:A,0))</f>
        <v>7</v>
      </c>
      <c r="E83" s="1">
        <f t="shared" si="1"/>
        <v>1.1900000000000002</v>
      </c>
      <c r="F83" s="1">
        <f>COUNTIFS(SeatReservations!B:B,Invoices!B83)</f>
        <v>1</v>
      </c>
    </row>
    <row r="84" spans="1:6" x14ac:dyDescent="0.2">
      <c r="A84" s="1">
        <v>83</v>
      </c>
      <c r="B84" s="13">
        <v>388</v>
      </c>
      <c r="C84" s="1">
        <v>1</v>
      </c>
      <c r="D84" s="1">
        <f>F84*INDEX(Pricings!C:C,MATCH(Invoices!C84,Pricings!A:A,0))</f>
        <v>35</v>
      </c>
      <c r="E84" s="1">
        <f t="shared" si="1"/>
        <v>5.95</v>
      </c>
      <c r="F84" s="1">
        <f>COUNTIFS(SeatReservations!B:B,Invoices!B84)</f>
        <v>5</v>
      </c>
    </row>
    <row r="85" spans="1:6" x14ac:dyDescent="0.2">
      <c r="A85" s="1">
        <v>84</v>
      </c>
      <c r="B85" s="13">
        <v>389</v>
      </c>
      <c r="C85" s="1">
        <v>4</v>
      </c>
      <c r="D85" s="1">
        <f>F85*INDEX(Pricings!C:C,MATCH(Invoices!C85,Pricings!A:A,0))</f>
        <v>24</v>
      </c>
      <c r="E85" s="1">
        <f t="shared" si="1"/>
        <v>4.08</v>
      </c>
      <c r="F85" s="1">
        <f>COUNTIFS(SeatReservations!B:B,Invoices!B85)</f>
        <v>4</v>
      </c>
    </row>
    <row r="86" spans="1:6" x14ac:dyDescent="0.2">
      <c r="A86" s="1">
        <v>85</v>
      </c>
      <c r="B86" s="13">
        <v>393</v>
      </c>
      <c r="C86" s="1">
        <v>2</v>
      </c>
      <c r="D86" s="1">
        <f>F86*INDEX(Pricings!C:C,MATCH(Invoices!C86,Pricings!A:A,0))</f>
        <v>8</v>
      </c>
      <c r="E86" s="1">
        <f t="shared" si="1"/>
        <v>1.36</v>
      </c>
      <c r="F86" s="1">
        <f>COUNTIFS(SeatReservations!B:B,Invoices!B86)</f>
        <v>1</v>
      </c>
    </row>
    <row r="87" spans="1:6" x14ac:dyDescent="0.2">
      <c r="A87" s="1">
        <v>86</v>
      </c>
      <c r="B87" s="13">
        <v>395</v>
      </c>
      <c r="C87" s="1">
        <v>2</v>
      </c>
      <c r="D87" s="1">
        <f>F87*INDEX(Pricings!C:C,MATCH(Invoices!C87,Pricings!A:A,0))</f>
        <v>8</v>
      </c>
      <c r="E87" s="1">
        <f t="shared" si="1"/>
        <v>1.36</v>
      </c>
      <c r="F87" s="1">
        <f>COUNTIFS(SeatReservations!B:B,Invoices!B87)</f>
        <v>1</v>
      </c>
    </row>
    <row r="88" spans="1:6" x14ac:dyDescent="0.2">
      <c r="A88" s="1">
        <v>87</v>
      </c>
      <c r="B88" s="13">
        <v>399</v>
      </c>
      <c r="C88" s="1">
        <v>3</v>
      </c>
      <c r="D88" s="1">
        <f>F88*INDEX(Pricings!C:C,MATCH(Invoices!C88,Pricings!A:A,0))</f>
        <v>20</v>
      </c>
      <c r="E88" s="1">
        <f t="shared" si="1"/>
        <v>3.4000000000000004</v>
      </c>
      <c r="F88" s="1">
        <f>COUNTIFS(SeatReservations!B:B,Invoices!B88)</f>
        <v>2</v>
      </c>
    </row>
    <row r="89" spans="1:6" x14ac:dyDescent="0.2">
      <c r="A89" s="1">
        <v>88</v>
      </c>
      <c r="B89" s="13">
        <v>406</v>
      </c>
      <c r="C89" s="1">
        <v>4</v>
      </c>
      <c r="D89" s="1">
        <f>F89*INDEX(Pricings!C:C,MATCH(Invoices!C89,Pricings!A:A,0))</f>
        <v>6</v>
      </c>
      <c r="E89" s="1">
        <f t="shared" si="1"/>
        <v>1.02</v>
      </c>
      <c r="F89" s="1">
        <f>COUNTIFS(SeatReservations!B:B,Invoices!B89)</f>
        <v>1</v>
      </c>
    </row>
    <row r="90" spans="1:6" x14ac:dyDescent="0.2">
      <c r="A90" s="1">
        <v>89</v>
      </c>
      <c r="B90" s="13">
        <v>411</v>
      </c>
      <c r="C90" s="1">
        <v>3</v>
      </c>
      <c r="D90" s="1">
        <f>F90*INDEX(Pricings!C:C,MATCH(Invoices!C90,Pricings!A:A,0))</f>
        <v>0</v>
      </c>
      <c r="E90" s="1">
        <f t="shared" si="1"/>
        <v>0</v>
      </c>
      <c r="F90" s="1">
        <f>COUNTIFS(SeatReservations!B:B,Invoices!B90)</f>
        <v>0</v>
      </c>
    </row>
    <row r="91" spans="1:6" x14ac:dyDescent="0.2">
      <c r="A91" s="1">
        <v>90</v>
      </c>
      <c r="B91" s="13">
        <v>418</v>
      </c>
      <c r="C91" s="1">
        <v>1</v>
      </c>
      <c r="D91" s="1">
        <f>F91*INDEX(Pricings!C:C,MATCH(Invoices!C91,Pricings!A:A,0))</f>
        <v>7</v>
      </c>
      <c r="E91" s="1">
        <f t="shared" si="1"/>
        <v>1.1900000000000002</v>
      </c>
      <c r="F91" s="1">
        <f>COUNTIFS(SeatReservations!B:B,Invoices!B91)</f>
        <v>1</v>
      </c>
    </row>
    <row r="92" spans="1:6" x14ac:dyDescent="0.2">
      <c r="A92" s="1">
        <v>91</v>
      </c>
      <c r="B92" s="13">
        <v>419</v>
      </c>
      <c r="C92" s="1">
        <v>3</v>
      </c>
      <c r="D92" s="1">
        <f>F92*INDEX(Pricings!C:C,MATCH(Invoices!C92,Pricings!A:A,0))</f>
        <v>20</v>
      </c>
      <c r="E92" s="1">
        <f t="shared" si="1"/>
        <v>3.4000000000000004</v>
      </c>
      <c r="F92" s="1">
        <f>COUNTIFS(SeatReservations!B:B,Invoices!B92)</f>
        <v>2</v>
      </c>
    </row>
    <row r="93" spans="1:6" x14ac:dyDescent="0.2">
      <c r="A93" s="1">
        <v>92</v>
      </c>
      <c r="B93" s="13">
        <v>422</v>
      </c>
      <c r="C93" s="1">
        <v>4</v>
      </c>
      <c r="D93" s="1">
        <f>F93*INDEX(Pricings!C:C,MATCH(Invoices!C93,Pricings!A:A,0))</f>
        <v>18</v>
      </c>
      <c r="E93" s="1">
        <f t="shared" si="1"/>
        <v>3.06</v>
      </c>
      <c r="F93" s="1">
        <f>COUNTIFS(SeatReservations!B:B,Invoices!B93)</f>
        <v>3</v>
      </c>
    </row>
    <row r="94" spans="1:6" x14ac:dyDescent="0.2">
      <c r="A94" s="1">
        <v>93</v>
      </c>
      <c r="B94" s="13">
        <v>427</v>
      </c>
      <c r="C94" s="1">
        <v>5</v>
      </c>
      <c r="D94" s="1">
        <f>F94*INDEX(Pricings!C:C,MATCH(Invoices!C94,Pricings!A:A,0))</f>
        <v>12</v>
      </c>
      <c r="E94" s="1">
        <f t="shared" si="1"/>
        <v>2.04</v>
      </c>
      <c r="F94" s="1">
        <f>COUNTIFS(SeatReservations!B:B,Invoices!B94)</f>
        <v>1</v>
      </c>
    </row>
    <row r="95" spans="1:6" x14ac:dyDescent="0.2">
      <c r="A95" s="1">
        <v>94</v>
      </c>
      <c r="B95" s="13">
        <v>432</v>
      </c>
      <c r="C95" s="1">
        <v>5</v>
      </c>
      <c r="D95" s="1">
        <f>F95*INDEX(Pricings!C:C,MATCH(Invoices!C95,Pricings!A:A,0))</f>
        <v>12</v>
      </c>
      <c r="E95" s="1">
        <f t="shared" si="1"/>
        <v>2.04</v>
      </c>
      <c r="F95" s="1">
        <f>COUNTIFS(SeatReservations!B:B,Invoices!B95)</f>
        <v>1</v>
      </c>
    </row>
    <row r="96" spans="1:6" x14ac:dyDescent="0.2">
      <c r="A96" s="1">
        <v>95</v>
      </c>
      <c r="B96" s="13">
        <v>439</v>
      </c>
      <c r="C96" s="1">
        <v>2</v>
      </c>
      <c r="D96" s="1">
        <f>F96*INDEX(Pricings!C:C,MATCH(Invoices!C96,Pricings!A:A,0))</f>
        <v>0</v>
      </c>
      <c r="E96" s="1">
        <f t="shared" si="1"/>
        <v>0</v>
      </c>
      <c r="F96" s="1">
        <f>COUNTIFS(SeatReservations!B:B,Invoices!B96)</f>
        <v>0</v>
      </c>
    </row>
    <row r="97" spans="1:6" x14ac:dyDescent="0.2">
      <c r="A97" s="1">
        <v>96</v>
      </c>
      <c r="B97" s="13">
        <v>447</v>
      </c>
      <c r="C97" s="1">
        <v>5</v>
      </c>
      <c r="D97" s="1">
        <f>F97*INDEX(Pricings!C:C,MATCH(Invoices!C97,Pricings!A:A,0))</f>
        <v>36</v>
      </c>
      <c r="E97" s="1">
        <f t="shared" si="1"/>
        <v>6.12</v>
      </c>
      <c r="F97" s="1">
        <f>COUNTIFS(SeatReservations!B:B,Invoices!B97)</f>
        <v>3</v>
      </c>
    </row>
    <row r="98" spans="1:6" x14ac:dyDescent="0.2">
      <c r="A98" s="1">
        <v>97</v>
      </c>
      <c r="B98" s="13">
        <v>449</v>
      </c>
      <c r="C98" s="1">
        <v>5</v>
      </c>
      <c r="D98" s="1">
        <f>F98*INDEX(Pricings!C:C,MATCH(Invoices!C98,Pricings!A:A,0))</f>
        <v>24</v>
      </c>
      <c r="E98" s="1">
        <f t="shared" si="1"/>
        <v>4.08</v>
      </c>
      <c r="F98" s="1">
        <f>COUNTIFS(SeatReservations!B:B,Invoices!B98)</f>
        <v>2</v>
      </c>
    </row>
    <row r="99" spans="1:6" x14ac:dyDescent="0.2">
      <c r="A99" s="1">
        <v>98</v>
      </c>
      <c r="B99" s="13">
        <v>451</v>
      </c>
      <c r="C99" s="1">
        <v>1</v>
      </c>
      <c r="D99" s="1">
        <f>F99*INDEX(Pricings!C:C,MATCH(Invoices!C99,Pricings!A:A,0))</f>
        <v>21</v>
      </c>
      <c r="E99" s="1">
        <f t="shared" si="1"/>
        <v>3.5700000000000003</v>
      </c>
      <c r="F99" s="1">
        <f>COUNTIFS(SeatReservations!B:B,Invoices!B99)</f>
        <v>3</v>
      </c>
    </row>
    <row r="100" spans="1:6" x14ac:dyDescent="0.2">
      <c r="A100" s="1">
        <v>99</v>
      </c>
      <c r="B100" s="13">
        <v>454</v>
      </c>
      <c r="C100" s="1">
        <v>3</v>
      </c>
      <c r="D100" s="1">
        <f>F100*INDEX(Pricings!C:C,MATCH(Invoices!C100,Pricings!A:A,0))</f>
        <v>0</v>
      </c>
      <c r="E100" s="1">
        <f t="shared" si="1"/>
        <v>0</v>
      </c>
      <c r="F100" s="1">
        <f>COUNTIFS(SeatReservations!B:B,Invoices!B100)</f>
        <v>0</v>
      </c>
    </row>
    <row r="101" spans="1:6" x14ac:dyDescent="0.2">
      <c r="A101" s="1">
        <v>100</v>
      </c>
      <c r="B101" s="13">
        <v>455</v>
      </c>
      <c r="C101" s="1">
        <v>2</v>
      </c>
      <c r="D101" s="1">
        <f>F101*INDEX(Pricings!C:C,MATCH(Invoices!C101,Pricings!A:A,0))</f>
        <v>24</v>
      </c>
      <c r="E101" s="1">
        <f t="shared" si="1"/>
        <v>4.08</v>
      </c>
      <c r="F101" s="1">
        <f>COUNTIFS(SeatReservations!B:B,Invoices!B101)</f>
        <v>3</v>
      </c>
    </row>
    <row r="102" spans="1:6" x14ac:dyDescent="0.2">
      <c r="A102" s="1">
        <v>101</v>
      </c>
      <c r="B102" s="13">
        <v>459</v>
      </c>
      <c r="C102" s="1">
        <v>4</v>
      </c>
      <c r="D102" s="1">
        <f>F102*INDEX(Pricings!C:C,MATCH(Invoices!C102,Pricings!A:A,0))</f>
        <v>18</v>
      </c>
      <c r="E102" s="1">
        <f t="shared" si="1"/>
        <v>3.06</v>
      </c>
      <c r="F102" s="1">
        <f>COUNTIFS(SeatReservations!B:B,Invoices!B102)</f>
        <v>3</v>
      </c>
    </row>
    <row r="103" spans="1:6" x14ac:dyDescent="0.2">
      <c r="A103" s="1">
        <v>102</v>
      </c>
      <c r="B103" s="13">
        <v>465</v>
      </c>
      <c r="C103" s="1">
        <v>4</v>
      </c>
      <c r="D103" s="1">
        <f>F103*INDEX(Pricings!C:C,MATCH(Invoices!C103,Pricings!A:A,0))</f>
        <v>18</v>
      </c>
      <c r="E103" s="1">
        <f t="shared" si="1"/>
        <v>3.06</v>
      </c>
      <c r="F103" s="1">
        <f>COUNTIFS(SeatReservations!B:B,Invoices!B103)</f>
        <v>3</v>
      </c>
    </row>
    <row r="104" spans="1:6" x14ac:dyDescent="0.2">
      <c r="A104" s="1">
        <v>103</v>
      </c>
      <c r="B104" s="13">
        <v>467</v>
      </c>
      <c r="C104" s="1">
        <v>1</v>
      </c>
      <c r="D104" s="1">
        <f>F104*INDEX(Pricings!C:C,MATCH(Invoices!C104,Pricings!A:A,0))</f>
        <v>56</v>
      </c>
      <c r="E104" s="1">
        <f t="shared" si="1"/>
        <v>9.5200000000000014</v>
      </c>
      <c r="F104" s="1">
        <f>COUNTIFS(SeatReservations!B:B,Invoices!B104)</f>
        <v>8</v>
      </c>
    </row>
    <row r="105" spans="1:6" x14ac:dyDescent="0.2">
      <c r="A105" s="1">
        <v>104</v>
      </c>
      <c r="B105" s="13">
        <v>474</v>
      </c>
      <c r="C105" s="1">
        <v>5</v>
      </c>
      <c r="D105" s="1">
        <f>F105*INDEX(Pricings!C:C,MATCH(Invoices!C105,Pricings!A:A,0))</f>
        <v>24</v>
      </c>
      <c r="E105" s="1">
        <f t="shared" si="1"/>
        <v>4.08</v>
      </c>
      <c r="F105" s="1">
        <f>COUNTIFS(SeatReservations!B:B,Invoices!B105)</f>
        <v>2</v>
      </c>
    </row>
    <row r="106" spans="1:6" x14ac:dyDescent="0.2">
      <c r="A106" s="1">
        <v>105</v>
      </c>
      <c r="B106" s="13">
        <v>480</v>
      </c>
      <c r="C106" s="1">
        <v>2</v>
      </c>
      <c r="D106" s="1">
        <f>F106*INDEX(Pricings!C:C,MATCH(Invoices!C106,Pricings!A:A,0))</f>
        <v>8</v>
      </c>
      <c r="E106" s="1">
        <f t="shared" si="1"/>
        <v>1.36</v>
      </c>
      <c r="F106" s="1">
        <f>COUNTIFS(SeatReservations!B:B,Invoices!B106)</f>
        <v>1</v>
      </c>
    </row>
    <row r="107" spans="1:6" x14ac:dyDescent="0.2">
      <c r="A107" s="1">
        <v>106</v>
      </c>
      <c r="B107" s="13">
        <v>483</v>
      </c>
      <c r="C107" s="1">
        <v>1</v>
      </c>
      <c r="D107" s="1">
        <f>F107*INDEX(Pricings!C:C,MATCH(Invoices!C107,Pricings!A:A,0))</f>
        <v>7</v>
      </c>
      <c r="E107" s="1">
        <f t="shared" si="1"/>
        <v>1.1900000000000002</v>
      </c>
      <c r="F107" s="1">
        <f>COUNTIFS(SeatReservations!B:B,Invoices!B107)</f>
        <v>1</v>
      </c>
    </row>
    <row r="108" spans="1:6" x14ac:dyDescent="0.2">
      <c r="A108" s="1">
        <v>107</v>
      </c>
      <c r="B108" s="13">
        <v>490</v>
      </c>
      <c r="C108" s="1">
        <v>1</v>
      </c>
      <c r="D108" s="1">
        <f>F108*INDEX(Pricings!C:C,MATCH(Invoices!C108,Pricings!A:A,0))</f>
        <v>7</v>
      </c>
      <c r="E108" s="1">
        <f t="shared" si="1"/>
        <v>1.1900000000000002</v>
      </c>
      <c r="F108" s="1">
        <f>COUNTIFS(SeatReservations!B:B,Invoices!B108)</f>
        <v>1</v>
      </c>
    </row>
    <row r="109" spans="1:6" x14ac:dyDescent="0.2">
      <c r="A109" s="1">
        <v>108</v>
      </c>
      <c r="B109" s="13">
        <v>493</v>
      </c>
      <c r="C109" s="1">
        <v>2</v>
      </c>
      <c r="D109" s="1">
        <f>F109*INDEX(Pricings!C:C,MATCH(Invoices!C109,Pricings!A:A,0))</f>
        <v>16</v>
      </c>
      <c r="E109" s="1">
        <f t="shared" si="1"/>
        <v>2.72</v>
      </c>
      <c r="F109" s="1">
        <f>COUNTIFS(SeatReservations!B:B,Invoices!B109)</f>
        <v>2</v>
      </c>
    </row>
    <row r="110" spans="1:6" x14ac:dyDescent="0.2">
      <c r="A110" s="1">
        <v>109</v>
      </c>
      <c r="B110" s="13">
        <v>500</v>
      </c>
      <c r="C110" s="1">
        <v>2</v>
      </c>
      <c r="D110" s="1">
        <f>F110*INDEX(Pricings!C:C,MATCH(Invoices!C110,Pricings!A:A,0))</f>
        <v>0</v>
      </c>
      <c r="E110" s="1">
        <f t="shared" si="1"/>
        <v>0</v>
      </c>
      <c r="F110" s="1">
        <f>COUNTIFS(SeatReservations!B:B,Invoices!B110)</f>
        <v>0</v>
      </c>
    </row>
    <row r="111" spans="1:6" x14ac:dyDescent="0.2">
      <c r="A111" s="1">
        <v>110</v>
      </c>
      <c r="B111" s="13">
        <v>507</v>
      </c>
      <c r="C111" s="1">
        <v>5</v>
      </c>
      <c r="D111" s="1">
        <f>F111*INDEX(Pricings!C:C,MATCH(Invoices!C111,Pricings!A:A,0))</f>
        <v>36</v>
      </c>
      <c r="E111" s="1">
        <f t="shared" si="1"/>
        <v>6.12</v>
      </c>
      <c r="F111" s="1">
        <f>COUNTIFS(SeatReservations!B:B,Invoices!B111)</f>
        <v>3</v>
      </c>
    </row>
    <row r="112" spans="1:6" x14ac:dyDescent="0.2">
      <c r="A112" s="1">
        <v>111</v>
      </c>
      <c r="B112" s="13">
        <v>514</v>
      </c>
      <c r="C112" s="1">
        <v>5</v>
      </c>
      <c r="D112" s="1">
        <f>F112*INDEX(Pricings!C:C,MATCH(Invoices!C112,Pricings!A:A,0))</f>
        <v>24</v>
      </c>
      <c r="E112" s="1">
        <f t="shared" si="1"/>
        <v>4.08</v>
      </c>
      <c r="F112" s="1">
        <f>COUNTIFS(SeatReservations!B:B,Invoices!B112)</f>
        <v>2</v>
      </c>
    </row>
    <row r="113" spans="1:6" x14ac:dyDescent="0.2">
      <c r="A113" s="1">
        <v>112</v>
      </c>
      <c r="B113" s="13">
        <v>520</v>
      </c>
      <c r="C113" s="1">
        <v>4</v>
      </c>
      <c r="D113" s="1">
        <f>F113*INDEX(Pricings!C:C,MATCH(Invoices!C113,Pricings!A:A,0))</f>
        <v>18</v>
      </c>
      <c r="E113" s="1">
        <f t="shared" si="1"/>
        <v>3.06</v>
      </c>
      <c r="F113" s="1">
        <f>COUNTIFS(SeatReservations!B:B,Invoices!B113)</f>
        <v>3</v>
      </c>
    </row>
    <row r="114" spans="1:6" x14ac:dyDescent="0.2">
      <c r="A114" s="1">
        <v>113</v>
      </c>
      <c r="B114" s="13">
        <v>522</v>
      </c>
      <c r="C114" s="1">
        <v>5</v>
      </c>
      <c r="D114" s="1">
        <f>F114*INDEX(Pricings!C:C,MATCH(Invoices!C114,Pricings!A:A,0))</f>
        <v>24</v>
      </c>
      <c r="E114" s="1">
        <f t="shared" si="1"/>
        <v>4.08</v>
      </c>
      <c r="F114" s="1">
        <f>COUNTIFS(SeatReservations!B:B,Invoices!B114)</f>
        <v>2</v>
      </c>
    </row>
    <row r="115" spans="1:6" x14ac:dyDescent="0.2">
      <c r="A115" s="1">
        <v>114</v>
      </c>
      <c r="B115" s="13">
        <v>524</v>
      </c>
      <c r="C115" s="1">
        <v>2</v>
      </c>
      <c r="D115" s="1">
        <f>F115*INDEX(Pricings!C:C,MATCH(Invoices!C115,Pricings!A:A,0))</f>
        <v>8</v>
      </c>
      <c r="E115" s="1">
        <f t="shared" si="1"/>
        <v>1.36</v>
      </c>
      <c r="F115" s="1">
        <f>COUNTIFS(SeatReservations!B:B,Invoices!B115)</f>
        <v>1</v>
      </c>
    </row>
    <row r="116" spans="1:6" x14ac:dyDescent="0.2">
      <c r="A116" s="1">
        <v>115</v>
      </c>
      <c r="B116" s="13">
        <v>528</v>
      </c>
      <c r="C116" s="1">
        <v>3</v>
      </c>
      <c r="D116" s="1">
        <f>F116*INDEX(Pricings!C:C,MATCH(Invoices!C116,Pricings!A:A,0))</f>
        <v>0</v>
      </c>
      <c r="E116" s="1">
        <f t="shared" si="1"/>
        <v>0</v>
      </c>
      <c r="F116" s="1">
        <f>COUNTIFS(SeatReservations!B:B,Invoices!B116)</f>
        <v>0</v>
      </c>
    </row>
    <row r="117" spans="1:6" x14ac:dyDescent="0.2">
      <c r="A117" s="1">
        <v>116</v>
      </c>
      <c r="B117" s="13">
        <v>535</v>
      </c>
      <c r="C117" s="1">
        <v>4</v>
      </c>
      <c r="D117" s="1">
        <f>F117*INDEX(Pricings!C:C,MATCH(Invoices!C117,Pricings!A:A,0))</f>
        <v>12</v>
      </c>
      <c r="E117" s="1">
        <f t="shared" si="1"/>
        <v>2.04</v>
      </c>
      <c r="F117" s="1">
        <f>COUNTIFS(SeatReservations!B:B,Invoices!B117)</f>
        <v>2</v>
      </c>
    </row>
    <row r="118" spans="1:6" x14ac:dyDescent="0.2">
      <c r="A118" s="1">
        <v>117</v>
      </c>
      <c r="B118" s="13">
        <v>539</v>
      </c>
      <c r="C118" s="1">
        <v>1</v>
      </c>
      <c r="D118" s="1">
        <f>F118*INDEX(Pricings!C:C,MATCH(Invoices!C118,Pricings!A:A,0))</f>
        <v>0</v>
      </c>
      <c r="E118" s="1">
        <f t="shared" si="1"/>
        <v>0</v>
      </c>
      <c r="F118" s="1">
        <f>COUNTIFS(SeatReservations!B:B,Invoices!B118)</f>
        <v>0</v>
      </c>
    </row>
    <row r="119" spans="1:6" x14ac:dyDescent="0.2">
      <c r="A119" s="1">
        <v>118</v>
      </c>
      <c r="B119" s="13">
        <v>547</v>
      </c>
      <c r="C119" s="1">
        <v>1</v>
      </c>
      <c r="D119" s="1">
        <f>F119*INDEX(Pricings!C:C,MATCH(Invoices!C119,Pricings!A:A,0))</f>
        <v>7</v>
      </c>
      <c r="E119" s="1">
        <f t="shared" si="1"/>
        <v>1.1900000000000002</v>
      </c>
      <c r="F119" s="1">
        <f>COUNTIFS(SeatReservations!B:B,Invoices!B119)</f>
        <v>1</v>
      </c>
    </row>
    <row r="120" spans="1:6" x14ac:dyDescent="0.2">
      <c r="A120" s="1">
        <v>119</v>
      </c>
      <c r="B120" s="13">
        <v>548</v>
      </c>
      <c r="C120" s="1">
        <v>1</v>
      </c>
      <c r="D120" s="1">
        <f>F120*INDEX(Pricings!C:C,MATCH(Invoices!C120,Pricings!A:A,0))</f>
        <v>28</v>
      </c>
      <c r="E120" s="1">
        <f t="shared" si="1"/>
        <v>4.7600000000000007</v>
      </c>
      <c r="F120" s="1">
        <f>COUNTIFS(SeatReservations!B:B,Invoices!B120)</f>
        <v>4</v>
      </c>
    </row>
    <row r="121" spans="1:6" x14ac:dyDescent="0.2">
      <c r="A121" s="1">
        <v>120</v>
      </c>
      <c r="B121" s="13">
        <v>549</v>
      </c>
      <c r="C121" s="1">
        <v>3</v>
      </c>
      <c r="D121" s="1">
        <f>F121*INDEX(Pricings!C:C,MATCH(Invoices!C121,Pricings!A:A,0))</f>
        <v>100</v>
      </c>
      <c r="E121" s="1">
        <f t="shared" si="1"/>
        <v>17</v>
      </c>
      <c r="F121" s="1">
        <f>COUNTIFS(SeatReservations!B:B,Invoices!B121)</f>
        <v>10</v>
      </c>
    </row>
    <row r="122" spans="1:6" x14ac:dyDescent="0.2">
      <c r="A122" s="1">
        <v>121</v>
      </c>
      <c r="B122" s="13">
        <v>552</v>
      </c>
      <c r="C122" s="1">
        <v>4</v>
      </c>
      <c r="D122" s="1">
        <f>F122*INDEX(Pricings!C:C,MATCH(Invoices!C122,Pricings!A:A,0))</f>
        <v>18</v>
      </c>
      <c r="E122" s="1">
        <f t="shared" si="1"/>
        <v>3.06</v>
      </c>
      <c r="F122" s="1">
        <f>COUNTIFS(SeatReservations!B:B,Invoices!B122)</f>
        <v>3</v>
      </c>
    </row>
    <row r="123" spans="1:6" x14ac:dyDescent="0.2">
      <c r="A123" s="1">
        <v>122</v>
      </c>
      <c r="B123" s="13">
        <v>555</v>
      </c>
      <c r="C123" s="1">
        <v>3</v>
      </c>
      <c r="D123" s="1">
        <f>F123*INDEX(Pricings!C:C,MATCH(Invoices!C123,Pricings!A:A,0))</f>
        <v>10</v>
      </c>
      <c r="E123" s="1">
        <f t="shared" si="1"/>
        <v>1.7000000000000002</v>
      </c>
      <c r="F123" s="1">
        <f>COUNTIFS(SeatReservations!B:B,Invoices!B123)</f>
        <v>1</v>
      </c>
    </row>
    <row r="124" spans="1:6" x14ac:dyDescent="0.2">
      <c r="A124" s="1">
        <v>123</v>
      </c>
      <c r="B124" s="13">
        <v>562</v>
      </c>
      <c r="C124" s="1">
        <v>2</v>
      </c>
      <c r="D124" s="1">
        <f>F124*INDEX(Pricings!C:C,MATCH(Invoices!C124,Pricings!A:A,0))</f>
        <v>16</v>
      </c>
      <c r="E124" s="1">
        <f t="shared" si="1"/>
        <v>2.72</v>
      </c>
      <c r="F124" s="1">
        <f>COUNTIFS(SeatReservations!B:B,Invoices!B124)</f>
        <v>2</v>
      </c>
    </row>
    <row r="125" spans="1:6" x14ac:dyDescent="0.2">
      <c r="A125" s="1">
        <v>124</v>
      </c>
      <c r="B125" s="13">
        <v>563</v>
      </c>
      <c r="C125" s="1">
        <v>4</v>
      </c>
      <c r="D125" s="1">
        <f>F125*INDEX(Pricings!C:C,MATCH(Invoices!C125,Pricings!A:A,0))</f>
        <v>18</v>
      </c>
      <c r="E125" s="1">
        <f t="shared" si="1"/>
        <v>3.06</v>
      </c>
      <c r="F125" s="1">
        <f>COUNTIFS(SeatReservations!B:B,Invoices!B125)</f>
        <v>3</v>
      </c>
    </row>
    <row r="126" spans="1:6" x14ac:dyDescent="0.2">
      <c r="A126" s="1">
        <v>125</v>
      </c>
      <c r="B126" s="13">
        <v>564</v>
      </c>
      <c r="C126" s="1">
        <v>4</v>
      </c>
      <c r="D126" s="1">
        <f>F126*INDEX(Pricings!C:C,MATCH(Invoices!C126,Pricings!A:A,0))</f>
        <v>12</v>
      </c>
      <c r="E126" s="1">
        <f t="shared" si="1"/>
        <v>2.04</v>
      </c>
      <c r="F126" s="1">
        <f>COUNTIFS(SeatReservations!B:B,Invoices!B126)</f>
        <v>2</v>
      </c>
    </row>
    <row r="127" spans="1:6" x14ac:dyDescent="0.2">
      <c r="A127" s="1">
        <v>126</v>
      </c>
      <c r="B127" s="13">
        <v>566</v>
      </c>
      <c r="C127" s="1">
        <v>3</v>
      </c>
      <c r="D127" s="1">
        <f>F127*INDEX(Pricings!C:C,MATCH(Invoices!C127,Pricings!A:A,0))</f>
        <v>20</v>
      </c>
      <c r="E127" s="1">
        <f t="shared" si="1"/>
        <v>3.4000000000000004</v>
      </c>
      <c r="F127" s="1">
        <f>COUNTIFS(SeatReservations!B:B,Invoices!B127)</f>
        <v>2</v>
      </c>
    </row>
    <row r="128" spans="1:6" x14ac:dyDescent="0.2">
      <c r="A128" s="1">
        <v>127</v>
      </c>
      <c r="B128" s="13">
        <v>568</v>
      </c>
      <c r="C128" s="1">
        <v>5</v>
      </c>
      <c r="D128" s="1">
        <f>F128*INDEX(Pricings!C:C,MATCH(Invoices!C128,Pricings!A:A,0))</f>
        <v>12</v>
      </c>
      <c r="E128" s="1">
        <f t="shared" si="1"/>
        <v>2.04</v>
      </c>
      <c r="F128" s="1">
        <f>COUNTIFS(SeatReservations!B:B,Invoices!B128)</f>
        <v>1</v>
      </c>
    </row>
    <row r="129" spans="1:6" x14ac:dyDescent="0.2">
      <c r="A129" s="1">
        <v>128</v>
      </c>
      <c r="B129" s="13">
        <v>574</v>
      </c>
      <c r="C129" s="1">
        <v>2</v>
      </c>
      <c r="D129" s="1">
        <f>F129*INDEX(Pricings!C:C,MATCH(Invoices!C129,Pricings!A:A,0))</f>
        <v>16</v>
      </c>
      <c r="E129" s="1">
        <f t="shared" si="1"/>
        <v>2.72</v>
      </c>
      <c r="F129" s="1">
        <f>COUNTIFS(SeatReservations!B:B,Invoices!B129)</f>
        <v>2</v>
      </c>
    </row>
    <row r="130" spans="1:6" x14ac:dyDescent="0.2">
      <c r="A130" s="1">
        <v>129</v>
      </c>
      <c r="B130" s="13">
        <v>577</v>
      </c>
      <c r="C130" s="1">
        <v>5</v>
      </c>
      <c r="D130" s="1">
        <f>F130*INDEX(Pricings!C:C,MATCH(Invoices!C130,Pricings!A:A,0))</f>
        <v>60</v>
      </c>
      <c r="E130" s="1">
        <f t="shared" si="1"/>
        <v>10.200000000000001</v>
      </c>
      <c r="F130" s="1">
        <f>COUNTIFS(SeatReservations!B:B,Invoices!B130)</f>
        <v>5</v>
      </c>
    </row>
    <row r="131" spans="1:6" x14ac:dyDescent="0.2">
      <c r="A131" s="1">
        <v>130</v>
      </c>
      <c r="B131" s="13">
        <v>579</v>
      </c>
      <c r="C131" s="1">
        <v>3</v>
      </c>
      <c r="D131" s="1">
        <f>F131*INDEX(Pricings!C:C,MATCH(Invoices!C131,Pricings!A:A,0))</f>
        <v>40</v>
      </c>
      <c r="E131" s="1">
        <f t="shared" ref="E131:E194" si="2">D131*0.17</f>
        <v>6.8000000000000007</v>
      </c>
      <c r="F131" s="1">
        <f>COUNTIFS(SeatReservations!B:B,Invoices!B131)</f>
        <v>4</v>
      </c>
    </row>
    <row r="132" spans="1:6" x14ac:dyDescent="0.2">
      <c r="A132" s="1">
        <v>131</v>
      </c>
      <c r="B132" s="13">
        <v>581</v>
      </c>
      <c r="C132" s="1">
        <v>2</v>
      </c>
      <c r="D132" s="1">
        <f>F132*INDEX(Pricings!C:C,MATCH(Invoices!C132,Pricings!A:A,0))</f>
        <v>8</v>
      </c>
      <c r="E132" s="1">
        <f t="shared" si="2"/>
        <v>1.36</v>
      </c>
      <c r="F132" s="1">
        <f>COUNTIFS(SeatReservations!B:B,Invoices!B132)</f>
        <v>1</v>
      </c>
    </row>
    <row r="133" spans="1:6" x14ac:dyDescent="0.2">
      <c r="A133" s="1">
        <v>132</v>
      </c>
      <c r="B133" s="13">
        <v>588</v>
      </c>
      <c r="C133" s="1">
        <v>3</v>
      </c>
      <c r="D133" s="1">
        <f>F133*INDEX(Pricings!C:C,MATCH(Invoices!C133,Pricings!A:A,0))</f>
        <v>20</v>
      </c>
      <c r="E133" s="1">
        <f t="shared" si="2"/>
        <v>3.4000000000000004</v>
      </c>
      <c r="F133" s="1">
        <f>COUNTIFS(SeatReservations!B:B,Invoices!B133)</f>
        <v>2</v>
      </c>
    </row>
    <row r="134" spans="1:6" x14ac:dyDescent="0.2">
      <c r="A134" s="1">
        <v>133</v>
      </c>
      <c r="B134" s="13">
        <v>593</v>
      </c>
      <c r="C134" s="1">
        <v>2</v>
      </c>
      <c r="D134" s="1">
        <f>F134*INDEX(Pricings!C:C,MATCH(Invoices!C134,Pricings!A:A,0))</f>
        <v>32</v>
      </c>
      <c r="E134" s="1">
        <f t="shared" si="2"/>
        <v>5.44</v>
      </c>
      <c r="F134" s="1">
        <f>COUNTIFS(SeatReservations!B:B,Invoices!B134)</f>
        <v>4</v>
      </c>
    </row>
    <row r="135" spans="1:6" x14ac:dyDescent="0.2">
      <c r="A135" s="1">
        <v>134</v>
      </c>
      <c r="B135" s="13">
        <v>599</v>
      </c>
      <c r="C135" s="1">
        <v>2</v>
      </c>
      <c r="D135" s="1">
        <f>F135*INDEX(Pricings!C:C,MATCH(Invoices!C135,Pricings!A:A,0))</f>
        <v>16</v>
      </c>
      <c r="E135" s="1">
        <f t="shared" si="2"/>
        <v>2.72</v>
      </c>
      <c r="F135" s="1">
        <f>COUNTIFS(SeatReservations!B:B,Invoices!B135)</f>
        <v>2</v>
      </c>
    </row>
    <row r="136" spans="1:6" x14ac:dyDescent="0.2">
      <c r="A136" s="1">
        <v>135</v>
      </c>
      <c r="B136" s="13">
        <v>600</v>
      </c>
      <c r="C136" s="1">
        <v>4</v>
      </c>
      <c r="D136" s="1">
        <f>F136*INDEX(Pricings!C:C,MATCH(Invoices!C136,Pricings!A:A,0))</f>
        <v>0</v>
      </c>
      <c r="E136" s="1">
        <f t="shared" si="2"/>
        <v>0</v>
      </c>
      <c r="F136" s="1">
        <f>COUNTIFS(SeatReservations!B:B,Invoices!B136)</f>
        <v>0</v>
      </c>
    </row>
    <row r="137" spans="1:6" x14ac:dyDescent="0.2">
      <c r="A137" s="1">
        <v>136</v>
      </c>
      <c r="B137" s="13">
        <v>602</v>
      </c>
      <c r="C137" s="1">
        <v>1</v>
      </c>
      <c r="D137" s="1">
        <f>F137*INDEX(Pricings!C:C,MATCH(Invoices!C137,Pricings!A:A,0))</f>
        <v>21</v>
      </c>
      <c r="E137" s="1">
        <f t="shared" si="2"/>
        <v>3.5700000000000003</v>
      </c>
      <c r="F137" s="1">
        <f>COUNTIFS(SeatReservations!B:B,Invoices!B137)</f>
        <v>3</v>
      </c>
    </row>
    <row r="138" spans="1:6" x14ac:dyDescent="0.2">
      <c r="A138" s="1">
        <v>137</v>
      </c>
      <c r="B138" s="13">
        <v>608</v>
      </c>
      <c r="C138" s="1">
        <v>5</v>
      </c>
      <c r="D138" s="1">
        <f>F138*INDEX(Pricings!C:C,MATCH(Invoices!C138,Pricings!A:A,0))</f>
        <v>24</v>
      </c>
      <c r="E138" s="1">
        <f t="shared" si="2"/>
        <v>4.08</v>
      </c>
      <c r="F138" s="1">
        <f>COUNTIFS(SeatReservations!B:B,Invoices!B138)</f>
        <v>2</v>
      </c>
    </row>
    <row r="139" spans="1:6" x14ac:dyDescent="0.2">
      <c r="A139" s="1">
        <v>138</v>
      </c>
      <c r="B139" s="13">
        <v>610</v>
      </c>
      <c r="C139" s="1">
        <v>2</v>
      </c>
      <c r="D139" s="1">
        <f>F139*INDEX(Pricings!C:C,MATCH(Invoices!C139,Pricings!A:A,0))</f>
        <v>0</v>
      </c>
      <c r="E139" s="1">
        <f t="shared" si="2"/>
        <v>0</v>
      </c>
      <c r="F139" s="1">
        <f>COUNTIFS(SeatReservations!B:B,Invoices!B139)</f>
        <v>0</v>
      </c>
    </row>
    <row r="140" spans="1:6" x14ac:dyDescent="0.2">
      <c r="A140" s="1">
        <v>139</v>
      </c>
      <c r="B140" s="13">
        <v>616</v>
      </c>
      <c r="C140" s="1">
        <v>3</v>
      </c>
      <c r="D140" s="1">
        <f>F140*INDEX(Pricings!C:C,MATCH(Invoices!C140,Pricings!A:A,0))</f>
        <v>40</v>
      </c>
      <c r="E140" s="1">
        <f t="shared" si="2"/>
        <v>6.8000000000000007</v>
      </c>
      <c r="F140" s="1">
        <f>COUNTIFS(SeatReservations!B:B,Invoices!B140)</f>
        <v>4</v>
      </c>
    </row>
    <row r="141" spans="1:6" x14ac:dyDescent="0.2">
      <c r="A141" s="1">
        <v>140</v>
      </c>
      <c r="B141" s="13">
        <v>622</v>
      </c>
      <c r="C141" s="1">
        <v>1</v>
      </c>
      <c r="D141" s="1">
        <f>F141*INDEX(Pricings!C:C,MATCH(Invoices!C141,Pricings!A:A,0))</f>
        <v>21</v>
      </c>
      <c r="E141" s="1">
        <f t="shared" si="2"/>
        <v>3.5700000000000003</v>
      </c>
      <c r="F141" s="1">
        <f>COUNTIFS(SeatReservations!B:B,Invoices!B141)</f>
        <v>3</v>
      </c>
    </row>
    <row r="142" spans="1:6" x14ac:dyDescent="0.2">
      <c r="A142" s="1">
        <v>141</v>
      </c>
      <c r="B142" s="13">
        <v>628</v>
      </c>
      <c r="C142" s="1">
        <v>3</v>
      </c>
      <c r="D142" s="1">
        <f>F142*INDEX(Pricings!C:C,MATCH(Invoices!C142,Pricings!A:A,0))</f>
        <v>10</v>
      </c>
      <c r="E142" s="1">
        <f t="shared" si="2"/>
        <v>1.7000000000000002</v>
      </c>
      <c r="F142" s="1">
        <f>COUNTIFS(SeatReservations!B:B,Invoices!B142)</f>
        <v>1</v>
      </c>
    </row>
    <row r="143" spans="1:6" x14ac:dyDescent="0.2">
      <c r="A143" s="1">
        <v>142</v>
      </c>
      <c r="B143" s="13">
        <v>629</v>
      </c>
      <c r="C143" s="1">
        <v>5</v>
      </c>
      <c r="D143" s="1">
        <f>F143*INDEX(Pricings!C:C,MATCH(Invoices!C143,Pricings!A:A,0))</f>
        <v>24</v>
      </c>
      <c r="E143" s="1">
        <f t="shared" si="2"/>
        <v>4.08</v>
      </c>
      <c r="F143" s="1">
        <f>COUNTIFS(SeatReservations!B:B,Invoices!B143)</f>
        <v>2</v>
      </c>
    </row>
    <row r="144" spans="1:6" x14ac:dyDescent="0.2">
      <c r="A144" s="1">
        <v>143</v>
      </c>
      <c r="B144" s="13">
        <v>636</v>
      </c>
      <c r="C144" s="1">
        <v>4</v>
      </c>
      <c r="D144" s="1">
        <f>F144*INDEX(Pricings!C:C,MATCH(Invoices!C144,Pricings!A:A,0))</f>
        <v>12</v>
      </c>
      <c r="E144" s="1">
        <f t="shared" si="2"/>
        <v>2.04</v>
      </c>
      <c r="F144" s="1">
        <f>COUNTIFS(SeatReservations!B:B,Invoices!B144)</f>
        <v>2</v>
      </c>
    </row>
    <row r="145" spans="1:6" x14ac:dyDescent="0.2">
      <c r="A145" s="1">
        <v>144</v>
      </c>
      <c r="B145" s="13">
        <v>641</v>
      </c>
      <c r="C145" s="1">
        <v>2</v>
      </c>
      <c r="D145" s="1">
        <f>F145*INDEX(Pricings!C:C,MATCH(Invoices!C145,Pricings!A:A,0))</f>
        <v>32</v>
      </c>
      <c r="E145" s="1">
        <f t="shared" si="2"/>
        <v>5.44</v>
      </c>
      <c r="F145" s="1">
        <f>COUNTIFS(SeatReservations!B:B,Invoices!B145)</f>
        <v>4</v>
      </c>
    </row>
    <row r="146" spans="1:6" x14ac:dyDescent="0.2">
      <c r="A146" s="1">
        <v>145</v>
      </c>
      <c r="B146" s="13">
        <v>645</v>
      </c>
      <c r="C146" s="1">
        <v>5</v>
      </c>
      <c r="D146" s="1">
        <f>F146*INDEX(Pricings!C:C,MATCH(Invoices!C146,Pricings!A:A,0))</f>
        <v>48</v>
      </c>
      <c r="E146" s="1">
        <f t="shared" si="2"/>
        <v>8.16</v>
      </c>
      <c r="F146" s="1">
        <f>COUNTIFS(SeatReservations!B:B,Invoices!B146)</f>
        <v>4</v>
      </c>
    </row>
    <row r="147" spans="1:6" x14ac:dyDescent="0.2">
      <c r="A147" s="1">
        <v>146</v>
      </c>
      <c r="B147" s="13">
        <v>650</v>
      </c>
      <c r="C147" s="1">
        <v>3</v>
      </c>
      <c r="D147" s="1">
        <f>F147*INDEX(Pricings!C:C,MATCH(Invoices!C147,Pricings!A:A,0))</f>
        <v>20</v>
      </c>
      <c r="E147" s="1">
        <f t="shared" si="2"/>
        <v>3.4000000000000004</v>
      </c>
      <c r="F147" s="1">
        <f>COUNTIFS(SeatReservations!B:B,Invoices!B147)</f>
        <v>2</v>
      </c>
    </row>
    <row r="148" spans="1:6" x14ac:dyDescent="0.2">
      <c r="A148" s="1">
        <v>147</v>
      </c>
      <c r="B148" s="13">
        <v>653</v>
      </c>
      <c r="C148" s="1">
        <v>2</v>
      </c>
      <c r="D148" s="1">
        <f>F148*INDEX(Pricings!C:C,MATCH(Invoices!C148,Pricings!A:A,0))</f>
        <v>32</v>
      </c>
      <c r="E148" s="1">
        <f t="shared" si="2"/>
        <v>5.44</v>
      </c>
      <c r="F148" s="1">
        <f>COUNTIFS(SeatReservations!B:B,Invoices!B148)</f>
        <v>4</v>
      </c>
    </row>
    <row r="149" spans="1:6" x14ac:dyDescent="0.2">
      <c r="A149" s="1">
        <v>148</v>
      </c>
      <c r="B149" s="13">
        <v>661</v>
      </c>
      <c r="C149" s="1">
        <v>2</v>
      </c>
      <c r="D149" s="1">
        <f>F149*INDEX(Pricings!C:C,MATCH(Invoices!C149,Pricings!A:A,0))</f>
        <v>24</v>
      </c>
      <c r="E149" s="1">
        <f t="shared" si="2"/>
        <v>4.08</v>
      </c>
      <c r="F149" s="1">
        <f>COUNTIFS(SeatReservations!B:B,Invoices!B149)</f>
        <v>3</v>
      </c>
    </row>
    <row r="150" spans="1:6" x14ac:dyDescent="0.2">
      <c r="A150" s="1">
        <v>149</v>
      </c>
      <c r="B150" s="13">
        <v>662</v>
      </c>
      <c r="C150" s="1">
        <v>1</v>
      </c>
      <c r="D150" s="1">
        <f>F150*INDEX(Pricings!C:C,MATCH(Invoices!C150,Pricings!A:A,0))</f>
        <v>7</v>
      </c>
      <c r="E150" s="1">
        <f t="shared" si="2"/>
        <v>1.1900000000000002</v>
      </c>
      <c r="F150" s="1">
        <f>COUNTIFS(SeatReservations!B:B,Invoices!B150)</f>
        <v>1</v>
      </c>
    </row>
    <row r="151" spans="1:6" x14ac:dyDescent="0.2">
      <c r="A151" s="1">
        <v>150</v>
      </c>
      <c r="B151" s="13">
        <v>669</v>
      </c>
      <c r="C151" s="1">
        <v>3</v>
      </c>
      <c r="D151" s="1">
        <f>F151*INDEX(Pricings!C:C,MATCH(Invoices!C151,Pricings!A:A,0))</f>
        <v>0</v>
      </c>
      <c r="E151" s="1">
        <f t="shared" si="2"/>
        <v>0</v>
      </c>
      <c r="F151" s="1">
        <f>COUNTIFS(SeatReservations!B:B,Invoices!B151)</f>
        <v>0</v>
      </c>
    </row>
    <row r="152" spans="1:6" x14ac:dyDescent="0.2">
      <c r="A152" s="1">
        <v>151</v>
      </c>
      <c r="B152" s="13">
        <v>675</v>
      </c>
      <c r="C152" s="1">
        <v>4</v>
      </c>
      <c r="D152" s="1">
        <f>F152*INDEX(Pricings!C:C,MATCH(Invoices!C152,Pricings!A:A,0))</f>
        <v>12</v>
      </c>
      <c r="E152" s="1">
        <f t="shared" si="2"/>
        <v>2.04</v>
      </c>
      <c r="F152" s="1">
        <f>COUNTIFS(SeatReservations!B:B,Invoices!B152)</f>
        <v>2</v>
      </c>
    </row>
    <row r="153" spans="1:6" x14ac:dyDescent="0.2">
      <c r="A153" s="1">
        <v>152</v>
      </c>
      <c r="B153" s="13">
        <v>681</v>
      </c>
      <c r="C153" s="1">
        <v>4</v>
      </c>
      <c r="D153" s="1">
        <f>F153*INDEX(Pricings!C:C,MATCH(Invoices!C153,Pricings!A:A,0))</f>
        <v>18</v>
      </c>
      <c r="E153" s="1">
        <f t="shared" si="2"/>
        <v>3.06</v>
      </c>
      <c r="F153" s="1">
        <f>COUNTIFS(SeatReservations!B:B,Invoices!B153)</f>
        <v>3</v>
      </c>
    </row>
    <row r="154" spans="1:6" x14ac:dyDescent="0.2">
      <c r="A154" s="1">
        <v>153</v>
      </c>
      <c r="B154" s="13">
        <v>682</v>
      </c>
      <c r="C154" s="1">
        <v>3</v>
      </c>
      <c r="D154" s="1">
        <f>F154*INDEX(Pricings!C:C,MATCH(Invoices!C154,Pricings!A:A,0))</f>
        <v>10</v>
      </c>
      <c r="E154" s="1">
        <f t="shared" si="2"/>
        <v>1.7000000000000002</v>
      </c>
      <c r="F154" s="1">
        <f>COUNTIFS(SeatReservations!B:B,Invoices!B154)</f>
        <v>1</v>
      </c>
    </row>
    <row r="155" spans="1:6" x14ac:dyDescent="0.2">
      <c r="A155" s="1">
        <v>154</v>
      </c>
      <c r="B155" s="13">
        <v>689</v>
      </c>
      <c r="C155" s="1">
        <v>5</v>
      </c>
      <c r="D155" s="1">
        <f>F155*INDEX(Pricings!C:C,MATCH(Invoices!C155,Pricings!A:A,0))</f>
        <v>24</v>
      </c>
      <c r="E155" s="1">
        <f t="shared" si="2"/>
        <v>4.08</v>
      </c>
      <c r="F155" s="1">
        <f>COUNTIFS(SeatReservations!B:B,Invoices!B155)</f>
        <v>2</v>
      </c>
    </row>
    <row r="156" spans="1:6" x14ac:dyDescent="0.2">
      <c r="A156" s="1">
        <v>155</v>
      </c>
      <c r="B156" s="13">
        <v>693</v>
      </c>
      <c r="C156" s="1">
        <v>4</v>
      </c>
      <c r="D156" s="1">
        <f>F156*INDEX(Pricings!C:C,MATCH(Invoices!C156,Pricings!A:A,0))</f>
        <v>6</v>
      </c>
      <c r="E156" s="1">
        <f t="shared" si="2"/>
        <v>1.02</v>
      </c>
      <c r="F156" s="1">
        <f>COUNTIFS(SeatReservations!B:B,Invoices!B156)</f>
        <v>1</v>
      </c>
    </row>
    <row r="157" spans="1:6" x14ac:dyDescent="0.2">
      <c r="A157" s="1">
        <v>156</v>
      </c>
      <c r="B157" s="13">
        <v>694</v>
      </c>
      <c r="C157" s="1">
        <v>4</v>
      </c>
      <c r="D157" s="1">
        <f>F157*INDEX(Pricings!C:C,MATCH(Invoices!C157,Pricings!A:A,0))</f>
        <v>6</v>
      </c>
      <c r="E157" s="1">
        <f t="shared" si="2"/>
        <v>1.02</v>
      </c>
      <c r="F157" s="1">
        <f>COUNTIFS(SeatReservations!B:B,Invoices!B157)</f>
        <v>1</v>
      </c>
    </row>
    <row r="158" spans="1:6" x14ac:dyDescent="0.2">
      <c r="A158" s="1">
        <v>157</v>
      </c>
      <c r="B158" s="13">
        <v>696</v>
      </c>
      <c r="C158" s="1">
        <v>5</v>
      </c>
      <c r="D158" s="1">
        <f>F158*INDEX(Pricings!C:C,MATCH(Invoices!C158,Pricings!A:A,0))</f>
        <v>0</v>
      </c>
      <c r="E158" s="1">
        <f t="shared" si="2"/>
        <v>0</v>
      </c>
      <c r="F158" s="1">
        <f>COUNTIFS(SeatReservations!B:B,Invoices!B158)</f>
        <v>0</v>
      </c>
    </row>
    <row r="159" spans="1:6" x14ac:dyDescent="0.2">
      <c r="A159" s="1">
        <v>158</v>
      </c>
      <c r="B159" s="13">
        <v>697</v>
      </c>
      <c r="C159" s="1">
        <v>2</v>
      </c>
      <c r="D159" s="1">
        <f>F159*INDEX(Pricings!C:C,MATCH(Invoices!C159,Pricings!A:A,0))</f>
        <v>32</v>
      </c>
      <c r="E159" s="1">
        <f t="shared" si="2"/>
        <v>5.44</v>
      </c>
      <c r="F159" s="1">
        <f>COUNTIFS(SeatReservations!B:B,Invoices!B159)</f>
        <v>4</v>
      </c>
    </row>
    <row r="160" spans="1:6" x14ac:dyDescent="0.2">
      <c r="A160" s="1">
        <v>159</v>
      </c>
      <c r="B160" s="13">
        <v>702</v>
      </c>
      <c r="C160" s="1">
        <v>1</v>
      </c>
      <c r="D160" s="1">
        <f>F160*INDEX(Pricings!C:C,MATCH(Invoices!C160,Pricings!A:A,0))</f>
        <v>7</v>
      </c>
      <c r="E160" s="1">
        <f t="shared" si="2"/>
        <v>1.1900000000000002</v>
      </c>
      <c r="F160" s="1">
        <f>COUNTIFS(SeatReservations!B:B,Invoices!B160)</f>
        <v>1</v>
      </c>
    </row>
    <row r="161" spans="1:6" x14ac:dyDescent="0.2">
      <c r="A161" s="1">
        <v>160</v>
      </c>
      <c r="B161" s="13">
        <v>706</v>
      </c>
      <c r="C161" s="1">
        <v>5</v>
      </c>
      <c r="D161" s="1">
        <f>F161*INDEX(Pricings!C:C,MATCH(Invoices!C161,Pricings!A:A,0))</f>
        <v>24</v>
      </c>
      <c r="E161" s="1">
        <f t="shared" si="2"/>
        <v>4.08</v>
      </c>
      <c r="F161" s="1">
        <f>COUNTIFS(SeatReservations!B:B,Invoices!B161)</f>
        <v>2</v>
      </c>
    </row>
    <row r="162" spans="1:6" x14ac:dyDescent="0.2">
      <c r="A162" s="1">
        <v>161</v>
      </c>
      <c r="B162" s="13">
        <v>713</v>
      </c>
      <c r="C162" s="1">
        <v>2</v>
      </c>
      <c r="D162" s="1">
        <f>F162*INDEX(Pricings!C:C,MATCH(Invoices!C162,Pricings!A:A,0))</f>
        <v>0</v>
      </c>
      <c r="E162" s="1">
        <f t="shared" si="2"/>
        <v>0</v>
      </c>
      <c r="F162" s="1">
        <f>COUNTIFS(SeatReservations!B:B,Invoices!B162)</f>
        <v>0</v>
      </c>
    </row>
    <row r="163" spans="1:6" x14ac:dyDescent="0.2">
      <c r="A163" s="1">
        <v>162</v>
      </c>
      <c r="B163" s="13">
        <v>716</v>
      </c>
      <c r="C163" s="1">
        <v>5</v>
      </c>
      <c r="D163" s="1">
        <f>F163*INDEX(Pricings!C:C,MATCH(Invoices!C163,Pricings!A:A,0))</f>
        <v>12</v>
      </c>
      <c r="E163" s="1">
        <f t="shared" si="2"/>
        <v>2.04</v>
      </c>
      <c r="F163" s="1">
        <f>COUNTIFS(SeatReservations!B:B,Invoices!B163)</f>
        <v>1</v>
      </c>
    </row>
    <row r="164" spans="1:6" x14ac:dyDescent="0.2">
      <c r="A164" s="1">
        <v>163</v>
      </c>
      <c r="B164" s="13">
        <v>722</v>
      </c>
      <c r="C164" s="1">
        <v>3</v>
      </c>
      <c r="D164" s="1">
        <f>F164*INDEX(Pricings!C:C,MATCH(Invoices!C164,Pricings!A:A,0))</f>
        <v>10</v>
      </c>
      <c r="E164" s="1">
        <f t="shared" si="2"/>
        <v>1.7000000000000002</v>
      </c>
      <c r="F164" s="1">
        <f>COUNTIFS(SeatReservations!B:B,Invoices!B164)</f>
        <v>1</v>
      </c>
    </row>
    <row r="165" spans="1:6" x14ac:dyDescent="0.2">
      <c r="A165" s="1">
        <v>164</v>
      </c>
      <c r="B165" s="13">
        <v>724</v>
      </c>
      <c r="C165" s="1">
        <v>4</v>
      </c>
      <c r="D165" s="1">
        <f>F165*INDEX(Pricings!C:C,MATCH(Invoices!C165,Pricings!A:A,0))</f>
        <v>0</v>
      </c>
      <c r="E165" s="1">
        <f t="shared" si="2"/>
        <v>0</v>
      </c>
      <c r="F165" s="1">
        <f>COUNTIFS(SeatReservations!B:B,Invoices!B165)</f>
        <v>0</v>
      </c>
    </row>
    <row r="166" spans="1:6" x14ac:dyDescent="0.2">
      <c r="A166" s="1">
        <v>165</v>
      </c>
      <c r="B166" s="13">
        <v>732</v>
      </c>
      <c r="C166" s="1">
        <v>1</v>
      </c>
      <c r="D166" s="1">
        <f>F166*INDEX(Pricings!C:C,MATCH(Invoices!C166,Pricings!A:A,0))</f>
        <v>14</v>
      </c>
      <c r="E166" s="1">
        <f t="shared" si="2"/>
        <v>2.3800000000000003</v>
      </c>
      <c r="F166" s="1">
        <f>COUNTIFS(SeatReservations!B:B,Invoices!B166)</f>
        <v>2</v>
      </c>
    </row>
    <row r="167" spans="1:6" x14ac:dyDescent="0.2">
      <c r="A167" s="1">
        <v>166</v>
      </c>
      <c r="B167" s="13">
        <v>739</v>
      </c>
      <c r="C167" s="1">
        <v>2</v>
      </c>
      <c r="D167" s="1">
        <f>F167*INDEX(Pricings!C:C,MATCH(Invoices!C167,Pricings!A:A,0))</f>
        <v>8</v>
      </c>
      <c r="E167" s="1">
        <f t="shared" si="2"/>
        <v>1.36</v>
      </c>
      <c r="F167" s="1">
        <f>COUNTIFS(SeatReservations!B:B,Invoices!B167)</f>
        <v>1</v>
      </c>
    </row>
    <row r="168" spans="1:6" x14ac:dyDescent="0.2">
      <c r="A168" s="1">
        <v>167</v>
      </c>
      <c r="B168" s="13">
        <v>740</v>
      </c>
      <c r="C168" s="1">
        <v>4</v>
      </c>
      <c r="D168" s="1">
        <f>F168*INDEX(Pricings!C:C,MATCH(Invoices!C168,Pricings!A:A,0))</f>
        <v>18</v>
      </c>
      <c r="E168" s="1">
        <f t="shared" si="2"/>
        <v>3.06</v>
      </c>
      <c r="F168" s="1">
        <f>COUNTIFS(SeatReservations!B:B,Invoices!B168)</f>
        <v>3</v>
      </c>
    </row>
    <row r="169" spans="1:6" x14ac:dyDescent="0.2">
      <c r="A169" s="1">
        <v>168</v>
      </c>
      <c r="B169" s="13">
        <v>747</v>
      </c>
      <c r="C169" s="1">
        <v>4</v>
      </c>
      <c r="D169" s="1">
        <f>F169*INDEX(Pricings!C:C,MATCH(Invoices!C169,Pricings!A:A,0))</f>
        <v>0</v>
      </c>
      <c r="E169" s="1">
        <f t="shared" si="2"/>
        <v>0</v>
      </c>
      <c r="F169" s="1">
        <f>COUNTIFS(SeatReservations!B:B,Invoices!B169)</f>
        <v>0</v>
      </c>
    </row>
    <row r="170" spans="1:6" x14ac:dyDescent="0.2">
      <c r="A170" s="1">
        <v>169</v>
      </c>
      <c r="B170" s="13">
        <v>754</v>
      </c>
      <c r="C170" s="1">
        <v>1</v>
      </c>
      <c r="D170" s="1">
        <f>F170*INDEX(Pricings!C:C,MATCH(Invoices!C170,Pricings!A:A,0))</f>
        <v>28</v>
      </c>
      <c r="E170" s="1">
        <f t="shared" si="2"/>
        <v>4.7600000000000007</v>
      </c>
      <c r="F170" s="1">
        <f>COUNTIFS(SeatReservations!B:B,Invoices!B170)</f>
        <v>4</v>
      </c>
    </row>
    <row r="171" spans="1:6" x14ac:dyDescent="0.2">
      <c r="A171" s="1">
        <v>170</v>
      </c>
      <c r="B171" s="13">
        <v>762</v>
      </c>
      <c r="C171" s="1">
        <v>4</v>
      </c>
      <c r="D171" s="1">
        <f>F171*INDEX(Pricings!C:C,MATCH(Invoices!C171,Pricings!A:A,0))</f>
        <v>18</v>
      </c>
      <c r="E171" s="1">
        <f t="shared" si="2"/>
        <v>3.06</v>
      </c>
      <c r="F171" s="1">
        <f>COUNTIFS(SeatReservations!B:B,Invoices!B171)</f>
        <v>3</v>
      </c>
    </row>
    <row r="172" spans="1:6" x14ac:dyDescent="0.2">
      <c r="A172" s="1">
        <v>171</v>
      </c>
      <c r="B172" s="13">
        <v>765</v>
      </c>
      <c r="C172" s="1">
        <v>1</v>
      </c>
      <c r="D172" s="1">
        <f>F172*INDEX(Pricings!C:C,MATCH(Invoices!C172,Pricings!A:A,0))</f>
        <v>14</v>
      </c>
      <c r="E172" s="1">
        <f t="shared" si="2"/>
        <v>2.3800000000000003</v>
      </c>
      <c r="F172" s="1">
        <f>COUNTIFS(SeatReservations!B:B,Invoices!B172)</f>
        <v>2</v>
      </c>
    </row>
    <row r="173" spans="1:6" x14ac:dyDescent="0.2">
      <c r="A173" s="1">
        <v>172</v>
      </c>
      <c r="B173" s="13">
        <v>766</v>
      </c>
      <c r="C173" s="1">
        <v>2</v>
      </c>
      <c r="D173" s="1">
        <f>F173*INDEX(Pricings!C:C,MATCH(Invoices!C173,Pricings!A:A,0))</f>
        <v>8</v>
      </c>
      <c r="E173" s="1">
        <f t="shared" si="2"/>
        <v>1.36</v>
      </c>
      <c r="F173" s="1">
        <f>COUNTIFS(SeatReservations!B:B,Invoices!B173)</f>
        <v>1</v>
      </c>
    </row>
    <row r="174" spans="1:6" x14ac:dyDescent="0.2">
      <c r="A174" s="1">
        <v>173</v>
      </c>
      <c r="B174" s="13">
        <v>774</v>
      </c>
      <c r="C174" s="1">
        <v>3</v>
      </c>
      <c r="D174" s="1">
        <f>F174*INDEX(Pricings!C:C,MATCH(Invoices!C174,Pricings!A:A,0))</f>
        <v>0</v>
      </c>
      <c r="E174" s="1">
        <f t="shared" si="2"/>
        <v>0</v>
      </c>
      <c r="F174" s="1">
        <f>COUNTIFS(SeatReservations!B:B,Invoices!B174)</f>
        <v>0</v>
      </c>
    </row>
    <row r="175" spans="1:6" x14ac:dyDescent="0.2">
      <c r="A175" s="1">
        <v>174</v>
      </c>
      <c r="B175" s="13">
        <v>778</v>
      </c>
      <c r="C175" s="1">
        <v>3</v>
      </c>
      <c r="D175" s="1">
        <f>F175*INDEX(Pricings!C:C,MATCH(Invoices!C175,Pricings!A:A,0))</f>
        <v>10</v>
      </c>
      <c r="E175" s="1">
        <f t="shared" si="2"/>
        <v>1.7000000000000002</v>
      </c>
      <c r="F175" s="1">
        <f>COUNTIFS(SeatReservations!B:B,Invoices!B175)</f>
        <v>1</v>
      </c>
    </row>
    <row r="176" spans="1:6" x14ac:dyDescent="0.2">
      <c r="A176" s="1">
        <v>175</v>
      </c>
      <c r="B176" s="13">
        <v>784</v>
      </c>
      <c r="C176" s="1">
        <v>3</v>
      </c>
      <c r="D176" s="1">
        <f>F176*INDEX(Pricings!C:C,MATCH(Invoices!C176,Pricings!A:A,0))</f>
        <v>10</v>
      </c>
      <c r="E176" s="1">
        <f t="shared" si="2"/>
        <v>1.7000000000000002</v>
      </c>
      <c r="F176" s="1">
        <f>COUNTIFS(SeatReservations!B:B,Invoices!B176)</f>
        <v>1</v>
      </c>
    </row>
    <row r="177" spans="1:6" x14ac:dyDescent="0.2">
      <c r="A177" s="1">
        <v>176</v>
      </c>
      <c r="B177" s="13">
        <v>787</v>
      </c>
      <c r="C177" s="1">
        <v>2</v>
      </c>
      <c r="D177" s="1">
        <f>F177*INDEX(Pricings!C:C,MATCH(Invoices!C177,Pricings!A:A,0))</f>
        <v>0</v>
      </c>
      <c r="E177" s="1">
        <f t="shared" si="2"/>
        <v>0</v>
      </c>
      <c r="F177" s="1">
        <f>COUNTIFS(SeatReservations!B:B,Invoices!B177)</f>
        <v>0</v>
      </c>
    </row>
    <row r="178" spans="1:6" x14ac:dyDescent="0.2">
      <c r="A178" s="1">
        <v>177</v>
      </c>
      <c r="B178" s="13">
        <v>794</v>
      </c>
      <c r="C178" s="1">
        <v>4</v>
      </c>
      <c r="D178" s="1">
        <f>F178*INDEX(Pricings!C:C,MATCH(Invoices!C178,Pricings!A:A,0))</f>
        <v>0</v>
      </c>
      <c r="E178" s="1">
        <f t="shared" si="2"/>
        <v>0</v>
      </c>
      <c r="F178" s="1">
        <f>COUNTIFS(SeatReservations!B:B,Invoices!B178)</f>
        <v>0</v>
      </c>
    </row>
    <row r="179" spans="1:6" x14ac:dyDescent="0.2">
      <c r="A179" s="1">
        <v>178</v>
      </c>
      <c r="B179" s="13">
        <v>802</v>
      </c>
      <c r="C179" s="1">
        <v>2</v>
      </c>
      <c r="D179" s="1">
        <f>F179*INDEX(Pricings!C:C,MATCH(Invoices!C179,Pricings!A:A,0))</f>
        <v>8</v>
      </c>
      <c r="E179" s="1">
        <f t="shared" si="2"/>
        <v>1.36</v>
      </c>
      <c r="F179" s="1">
        <f>COUNTIFS(SeatReservations!B:B,Invoices!B179)</f>
        <v>1</v>
      </c>
    </row>
    <row r="180" spans="1:6" x14ac:dyDescent="0.2">
      <c r="A180" s="1">
        <v>179</v>
      </c>
      <c r="B180" s="13">
        <v>807</v>
      </c>
      <c r="C180" s="1">
        <v>3</v>
      </c>
      <c r="D180" s="1">
        <f>F180*INDEX(Pricings!C:C,MATCH(Invoices!C180,Pricings!A:A,0))</f>
        <v>10</v>
      </c>
      <c r="E180" s="1">
        <f t="shared" si="2"/>
        <v>1.7000000000000002</v>
      </c>
      <c r="F180" s="1">
        <f>COUNTIFS(SeatReservations!B:B,Invoices!B180)</f>
        <v>1</v>
      </c>
    </row>
    <row r="181" spans="1:6" x14ac:dyDescent="0.2">
      <c r="A181" s="1">
        <v>180</v>
      </c>
      <c r="B181" s="13">
        <v>813</v>
      </c>
      <c r="C181" s="1">
        <v>5</v>
      </c>
      <c r="D181" s="1">
        <f>F181*INDEX(Pricings!C:C,MATCH(Invoices!C181,Pricings!A:A,0))</f>
        <v>12</v>
      </c>
      <c r="E181" s="1">
        <f t="shared" si="2"/>
        <v>2.04</v>
      </c>
      <c r="F181" s="1">
        <f>COUNTIFS(SeatReservations!B:B,Invoices!B181)</f>
        <v>1</v>
      </c>
    </row>
    <row r="182" spans="1:6" x14ac:dyDescent="0.2">
      <c r="A182" s="1">
        <v>181</v>
      </c>
      <c r="B182" s="13">
        <v>818</v>
      </c>
      <c r="C182" s="1">
        <v>4</v>
      </c>
      <c r="D182" s="1">
        <f>F182*INDEX(Pricings!C:C,MATCH(Invoices!C182,Pricings!A:A,0))</f>
        <v>12</v>
      </c>
      <c r="E182" s="1">
        <f t="shared" si="2"/>
        <v>2.04</v>
      </c>
      <c r="F182" s="1">
        <f>COUNTIFS(SeatReservations!B:B,Invoices!B182)</f>
        <v>2</v>
      </c>
    </row>
    <row r="183" spans="1:6" x14ac:dyDescent="0.2">
      <c r="A183" s="1">
        <v>182</v>
      </c>
      <c r="B183" s="13">
        <v>819</v>
      </c>
      <c r="C183" s="1">
        <v>2</v>
      </c>
      <c r="D183" s="1">
        <f>F183*INDEX(Pricings!C:C,MATCH(Invoices!C183,Pricings!A:A,0))</f>
        <v>16</v>
      </c>
      <c r="E183" s="1">
        <f t="shared" si="2"/>
        <v>2.72</v>
      </c>
      <c r="F183" s="1">
        <f>COUNTIFS(SeatReservations!B:B,Invoices!B183)</f>
        <v>2</v>
      </c>
    </row>
    <row r="184" spans="1:6" x14ac:dyDescent="0.2">
      <c r="A184" s="1">
        <v>183</v>
      </c>
      <c r="B184" s="13">
        <v>824</v>
      </c>
      <c r="C184" s="1">
        <v>3</v>
      </c>
      <c r="D184" s="1">
        <f>F184*INDEX(Pricings!C:C,MATCH(Invoices!C184,Pricings!A:A,0))</f>
        <v>0</v>
      </c>
      <c r="E184" s="1">
        <f t="shared" si="2"/>
        <v>0</v>
      </c>
      <c r="F184" s="1">
        <f>COUNTIFS(SeatReservations!B:B,Invoices!B184)</f>
        <v>0</v>
      </c>
    </row>
    <row r="185" spans="1:6" x14ac:dyDescent="0.2">
      <c r="A185" s="1">
        <v>184</v>
      </c>
      <c r="B185" s="13">
        <v>832</v>
      </c>
      <c r="C185" s="1">
        <v>1</v>
      </c>
      <c r="D185" s="1">
        <f>F185*INDEX(Pricings!C:C,MATCH(Invoices!C185,Pricings!A:A,0))</f>
        <v>0</v>
      </c>
      <c r="E185" s="1">
        <f t="shared" si="2"/>
        <v>0</v>
      </c>
      <c r="F185" s="1">
        <f>COUNTIFS(SeatReservations!B:B,Invoices!B185)</f>
        <v>0</v>
      </c>
    </row>
    <row r="186" spans="1:6" x14ac:dyDescent="0.2">
      <c r="A186" s="1">
        <v>185</v>
      </c>
      <c r="B186" s="13">
        <v>834</v>
      </c>
      <c r="C186" s="1">
        <v>3</v>
      </c>
      <c r="D186" s="1">
        <f>F186*INDEX(Pricings!C:C,MATCH(Invoices!C186,Pricings!A:A,0))</f>
        <v>40</v>
      </c>
      <c r="E186" s="1">
        <f t="shared" si="2"/>
        <v>6.8000000000000007</v>
      </c>
      <c r="F186" s="1">
        <f>COUNTIFS(SeatReservations!B:B,Invoices!B186)</f>
        <v>4</v>
      </c>
    </row>
    <row r="187" spans="1:6" x14ac:dyDescent="0.2">
      <c r="A187" s="1">
        <v>186</v>
      </c>
      <c r="B187" s="13">
        <v>840</v>
      </c>
      <c r="C187" s="1">
        <v>2</v>
      </c>
      <c r="D187" s="1">
        <f>F187*INDEX(Pricings!C:C,MATCH(Invoices!C187,Pricings!A:A,0))</f>
        <v>40</v>
      </c>
      <c r="E187" s="1">
        <f t="shared" si="2"/>
        <v>6.8000000000000007</v>
      </c>
      <c r="F187" s="1">
        <f>COUNTIFS(SeatReservations!B:B,Invoices!B187)</f>
        <v>5</v>
      </c>
    </row>
    <row r="188" spans="1:6" x14ac:dyDescent="0.2">
      <c r="A188" s="1">
        <v>187</v>
      </c>
      <c r="B188" s="13">
        <v>842</v>
      </c>
      <c r="C188" s="1">
        <v>5</v>
      </c>
      <c r="D188" s="1">
        <f>F188*INDEX(Pricings!C:C,MATCH(Invoices!C188,Pricings!A:A,0))</f>
        <v>24</v>
      </c>
      <c r="E188" s="1">
        <f t="shared" si="2"/>
        <v>4.08</v>
      </c>
      <c r="F188" s="1">
        <f>COUNTIFS(SeatReservations!B:B,Invoices!B188)</f>
        <v>2</v>
      </c>
    </row>
    <row r="189" spans="1:6" x14ac:dyDescent="0.2">
      <c r="A189" s="1">
        <v>188</v>
      </c>
      <c r="B189" s="13">
        <v>845</v>
      </c>
      <c r="C189" s="1">
        <v>3</v>
      </c>
      <c r="D189" s="1">
        <f>F189*INDEX(Pricings!C:C,MATCH(Invoices!C189,Pricings!A:A,0))</f>
        <v>20</v>
      </c>
      <c r="E189" s="1">
        <f t="shared" si="2"/>
        <v>3.4000000000000004</v>
      </c>
      <c r="F189" s="1">
        <f>COUNTIFS(SeatReservations!B:B,Invoices!B189)</f>
        <v>2</v>
      </c>
    </row>
    <row r="190" spans="1:6" x14ac:dyDescent="0.2">
      <c r="A190" s="1">
        <v>189</v>
      </c>
      <c r="B190" s="13">
        <v>853</v>
      </c>
      <c r="C190" s="1">
        <v>2</v>
      </c>
      <c r="D190" s="1">
        <f>F190*INDEX(Pricings!C:C,MATCH(Invoices!C190,Pricings!A:A,0))</f>
        <v>16</v>
      </c>
      <c r="E190" s="1">
        <f t="shared" si="2"/>
        <v>2.72</v>
      </c>
      <c r="F190" s="1">
        <f>COUNTIFS(SeatReservations!B:B,Invoices!B190)</f>
        <v>2</v>
      </c>
    </row>
    <row r="191" spans="1:6" x14ac:dyDescent="0.2">
      <c r="A191" s="1">
        <v>190</v>
      </c>
      <c r="B191" s="13">
        <v>859</v>
      </c>
      <c r="C191" s="1">
        <v>3</v>
      </c>
      <c r="D191" s="1">
        <f>F191*INDEX(Pricings!C:C,MATCH(Invoices!C191,Pricings!A:A,0))</f>
        <v>10</v>
      </c>
      <c r="E191" s="1">
        <f t="shared" si="2"/>
        <v>1.7000000000000002</v>
      </c>
      <c r="F191" s="1">
        <f>COUNTIFS(SeatReservations!B:B,Invoices!B191)</f>
        <v>1</v>
      </c>
    </row>
    <row r="192" spans="1:6" x14ac:dyDescent="0.2">
      <c r="A192" s="1">
        <v>191</v>
      </c>
      <c r="B192" s="13">
        <v>866</v>
      </c>
      <c r="C192" s="1">
        <v>2</v>
      </c>
      <c r="D192" s="1">
        <f>F192*INDEX(Pricings!C:C,MATCH(Invoices!C192,Pricings!A:A,0))</f>
        <v>24</v>
      </c>
      <c r="E192" s="1">
        <f t="shared" si="2"/>
        <v>4.08</v>
      </c>
      <c r="F192" s="1">
        <f>COUNTIFS(SeatReservations!B:B,Invoices!B192)</f>
        <v>3</v>
      </c>
    </row>
    <row r="193" spans="1:6" x14ac:dyDescent="0.2">
      <c r="A193" s="1">
        <v>192</v>
      </c>
      <c r="B193" s="13">
        <v>870</v>
      </c>
      <c r="C193" s="1">
        <v>4</v>
      </c>
      <c r="D193" s="1">
        <f>F193*INDEX(Pricings!C:C,MATCH(Invoices!C193,Pricings!A:A,0))</f>
        <v>6</v>
      </c>
      <c r="E193" s="1">
        <f t="shared" si="2"/>
        <v>1.02</v>
      </c>
      <c r="F193" s="1">
        <f>COUNTIFS(SeatReservations!B:B,Invoices!B193)</f>
        <v>1</v>
      </c>
    </row>
    <row r="194" spans="1:6" x14ac:dyDescent="0.2">
      <c r="A194" s="1">
        <v>193</v>
      </c>
      <c r="B194" s="13">
        <v>876</v>
      </c>
      <c r="C194" s="1">
        <v>3</v>
      </c>
      <c r="D194" s="1">
        <f>F194*INDEX(Pricings!C:C,MATCH(Invoices!C194,Pricings!A:A,0))</f>
        <v>50</v>
      </c>
      <c r="E194" s="1">
        <f t="shared" si="2"/>
        <v>8.5</v>
      </c>
      <c r="F194" s="1">
        <f>COUNTIFS(SeatReservations!B:B,Invoices!B194)</f>
        <v>5</v>
      </c>
    </row>
    <row r="195" spans="1:6" x14ac:dyDescent="0.2">
      <c r="A195" s="1">
        <v>194</v>
      </c>
      <c r="B195" s="13">
        <v>881</v>
      </c>
      <c r="C195" s="1">
        <v>5</v>
      </c>
      <c r="D195" s="1">
        <f>F195*INDEX(Pricings!C:C,MATCH(Invoices!C195,Pricings!A:A,0))</f>
        <v>12</v>
      </c>
      <c r="E195" s="1">
        <f t="shared" ref="E195:E258" si="3">D195*0.17</f>
        <v>2.04</v>
      </c>
      <c r="F195" s="1">
        <f>COUNTIFS(SeatReservations!B:B,Invoices!B195)</f>
        <v>1</v>
      </c>
    </row>
    <row r="196" spans="1:6" x14ac:dyDescent="0.2">
      <c r="A196" s="1">
        <v>195</v>
      </c>
      <c r="B196" s="13">
        <v>885</v>
      </c>
      <c r="C196" s="1">
        <v>3</v>
      </c>
      <c r="D196" s="1">
        <f>F196*INDEX(Pricings!C:C,MATCH(Invoices!C196,Pricings!A:A,0))</f>
        <v>20</v>
      </c>
      <c r="E196" s="1">
        <f t="shared" si="3"/>
        <v>3.4000000000000004</v>
      </c>
      <c r="F196" s="1">
        <f>COUNTIFS(SeatReservations!B:B,Invoices!B196)</f>
        <v>2</v>
      </c>
    </row>
    <row r="197" spans="1:6" x14ac:dyDescent="0.2">
      <c r="A197" s="1">
        <v>196</v>
      </c>
      <c r="B197" s="13">
        <v>889</v>
      </c>
      <c r="C197" s="1">
        <v>2</v>
      </c>
      <c r="D197" s="1">
        <f>F197*INDEX(Pricings!C:C,MATCH(Invoices!C197,Pricings!A:A,0))</f>
        <v>24</v>
      </c>
      <c r="E197" s="1">
        <f t="shared" si="3"/>
        <v>4.08</v>
      </c>
      <c r="F197" s="1">
        <f>COUNTIFS(SeatReservations!B:B,Invoices!B197)</f>
        <v>3</v>
      </c>
    </row>
    <row r="198" spans="1:6" x14ac:dyDescent="0.2">
      <c r="A198" s="1">
        <v>197</v>
      </c>
      <c r="B198" s="13">
        <v>895</v>
      </c>
      <c r="C198" s="1">
        <v>2</v>
      </c>
      <c r="D198" s="1">
        <f>F198*INDEX(Pricings!C:C,MATCH(Invoices!C198,Pricings!A:A,0))</f>
        <v>32</v>
      </c>
      <c r="E198" s="1">
        <f t="shared" si="3"/>
        <v>5.44</v>
      </c>
      <c r="F198" s="1">
        <f>COUNTIFS(SeatReservations!B:B,Invoices!B198)</f>
        <v>4</v>
      </c>
    </row>
    <row r="199" spans="1:6" x14ac:dyDescent="0.2">
      <c r="A199" s="1">
        <v>198</v>
      </c>
      <c r="B199" s="13">
        <v>899</v>
      </c>
      <c r="C199" s="1">
        <v>5</v>
      </c>
      <c r="D199" s="1">
        <f>F199*INDEX(Pricings!C:C,MATCH(Invoices!C199,Pricings!A:A,0))</f>
        <v>24</v>
      </c>
      <c r="E199" s="1">
        <f t="shared" si="3"/>
        <v>4.08</v>
      </c>
      <c r="F199" s="1">
        <f>COUNTIFS(SeatReservations!B:B,Invoices!B199)</f>
        <v>2</v>
      </c>
    </row>
    <row r="200" spans="1:6" x14ac:dyDescent="0.2">
      <c r="A200" s="1">
        <v>199</v>
      </c>
      <c r="B200" s="13">
        <v>905</v>
      </c>
      <c r="C200" s="1">
        <v>5</v>
      </c>
      <c r="D200" s="1">
        <f>F200*INDEX(Pricings!C:C,MATCH(Invoices!C200,Pricings!A:A,0))</f>
        <v>48</v>
      </c>
      <c r="E200" s="1">
        <f t="shared" si="3"/>
        <v>8.16</v>
      </c>
      <c r="F200" s="1">
        <f>COUNTIFS(SeatReservations!B:B,Invoices!B200)</f>
        <v>4</v>
      </c>
    </row>
    <row r="201" spans="1:6" x14ac:dyDescent="0.2">
      <c r="A201" s="1">
        <v>200</v>
      </c>
      <c r="B201" s="13">
        <v>912</v>
      </c>
      <c r="C201" s="1">
        <v>5</v>
      </c>
      <c r="D201" s="1">
        <f>F201*INDEX(Pricings!C:C,MATCH(Invoices!C201,Pricings!A:A,0))</f>
        <v>36</v>
      </c>
      <c r="E201" s="1">
        <f t="shared" si="3"/>
        <v>6.12</v>
      </c>
      <c r="F201" s="1">
        <f>COUNTIFS(SeatReservations!B:B,Invoices!B201)</f>
        <v>3</v>
      </c>
    </row>
    <row r="202" spans="1:6" x14ac:dyDescent="0.2">
      <c r="A202" s="1">
        <v>201</v>
      </c>
      <c r="B202" s="13">
        <v>915</v>
      </c>
      <c r="C202" s="1">
        <v>3</v>
      </c>
      <c r="D202" s="1">
        <f>F202*INDEX(Pricings!C:C,MATCH(Invoices!C202,Pricings!A:A,0))</f>
        <v>30</v>
      </c>
      <c r="E202" s="1">
        <f t="shared" si="3"/>
        <v>5.1000000000000005</v>
      </c>
      <c r="F202" s="1">
        <f>COUNTIFS(SeatReservations!B:B,Invoices!B202)</f>
        <v>3</v>
      </c>
    </row>
    <row r="203" spans="1:6" x14ac:dyDescent="0.2">
      <c r="A203" s="1">
        <v>202</v>
      </c>
      <c r="B203" s="13">
        <v>919</v>
      </c>
      <c r="C203" s="1">
        <v>2</v>
      </c>
      <c r="D203" s="1">
        <f>F203*INDEX(Pricings!C:C,MATCH(Invoices!C203,Pricings!A:A,0))</f>
        <v>24</v>
      </c>
      <c r="E203" s="1">
        <f t="shared" si="3"/>
        <v>4.08</v>
      </c>
      <c r="F203" s="1">
        <f>COUNTIFS(SeatReservations!B:B,Invoices!B203)</f>
        <v>3</v>
      </c>
    </row>
    <row r="204" spans="1:6" x14ac:dyDescent="0.2">
      <c r="A204" s="1">
        <v>203</v>
      </c>
      <c r="B204" s="13">
        <v>924</v>
      </c>
      <c r="C204" s="1">
        <v>2</v>
      </c>
      <c r="D204" s="1">
        <f>F204*INDEX(Pricings!C:C,MATCH(Invoices!C204,Pricings!A:A,0))</f>
        <v>40</v>
      </c>
      <c r="E204" s="1">
        <f t="shared" si="3"/>
        <v>6.8000000000000007</v>
      </c>
      <c r="F204" s="1">
        <f>COUNTIFS(SeatReservations!B:B,Invoices!B204)</f>
        <v>5</v>
      </c>
    </row>
    <row r="205" spans="1:6" x14ac:dyDescent="0.2">
      <c r="A205" s="1">
        <v>204</v>
      </c>
      <c r="B205" s="13">
        <v>925</v>
      </c>
      <c r="C205" s="1">
        <v>5</v>
      </c>
      <c r="D205" s="1">
        <f>F205*INDEX(Pricings!C:C,MATCH(Invoices!C205,Pricings!A:A,0))</f>
        <v>36</v>
      </c>
      <c r="E205" s="1">
        <f t="shared" si="3"/>
        <v>6.12</v>
      </c>
      <c r="F205" s="1">
        <f>COUNTIFS(SeatReservations!B:B,Invoices!B205)</f>
        <v>3</v>
      </c>
    </row>
    <row r="206" spans="1:6" x14ac:dyDescent="0.2">
      <c r="A206" s="1">
        <v>205</v>
      </c>
      <c r="B206" s="13">
        <v>929</v>
      </c>
      <c r="C206" s="1">
        <v>2</v>
      </c>
      <c r="D206" s="1">
        <f>F206*INDEX(Pricings!C:C,MATCH(Invoices!C206,Pricings!A:A,0))</f>
        <v>16</v>
      </c>
      <c r="E206" s="1">
        <f t="shared" si="3"/>
        <v>2.72</v>
      </c>
      <c r="F206" s="1">
        <f>COUNTIFS(SeatReservations!B:B,Invoices!B206)</f>
        <v>2</v>
      </c>
    </row>
    <row r="207" spans="1:6" x14ac:dyDescent="0.2">
      <c r="A207" s="1">
        <v>206</v>
      </c>
      <c r="B207" s="13">
        <v>934</v>
      </c>
      <c r="C207" s="1">
        <v>4</v>
      </c>
      <c r="D207" s="1">
        <f>F207*INDEX(Pricings!C:C,MATCH(Invoices!C207,Pricings!A:A,0))</f>
        <v>12</v>
      </c>
      <c r="E207" s="1">
        <f t="shared" si="3"/>
        <v>2.04</v>
      </c>
      <c r="F207" s="1">
        <f>COUNTIFS(SeatReservations!B:B,Invoices!B207)</f>
        <v>2</v>
      </c>
    </row>
    <row r="208" spans="1:6" x14ac:dyDescent="0.2">
      <c r="A208" s="1">
        <v>207</v>
      </c>
      <c r="B208" s="13">
        <v>935</v>
      </c>
      <c r="C208" s="1">
        <v>3</v>
      </c>
      <c r="D208" s="1">
        <f>F208*INDEX(Pricings!C:C,MATCH(Invoices!C208,Pricings!A:A,0))</f>
        <v>0</v>
      </c>
      <c r="E208" s="1">
        <f t="shared" si="3"/>
        <v>0</v>
      </c>
      <c r="F208" s="1">
        <f>COUNTIFS(SeatReservations!B:B,Invoices!B208)</f>
        <v>0</v>
      </c>
    </row>
    <row r="209" spans="1:6" x14ac:dyDescent="0.2">
      <c r="A209" s="1">
        <v>208</v>
      </c>
      <c r="B209" s="13">
        <v>942</v>
      </c>
      <c r="C209" s="1">
        <v>1</v>
      </c>
      <c r="D209" s="1">
        <f>F209*INDEX(Pricings!C:C,MATCH(Invoices!C209,Pricings!A:A,0))</f>
        <v>0</v>
      </c>
      <c r="E209" s="1">
        <f t="shared" si="3"/>
        <v>0</v>
      </c>
      <c r="F209" s="1">
        <f>COUNTIFS(SeatReservations!B:B,Invoices!B209)</f>
        <v>0</v>
      </c>
    </row>
    <row r="210" spans="1:6" x14ac:dyDescent="0.2">
      <c r="A210" s="1">
        <v>209</v>
      </c>
      <c r="B210" s="13">
        <v>945</v>
      </c>
      <c r="C210" s="1">
        <v>3</v>
      </c>
      <c r="D210" s="1">
        <f>F210*INDEX(Pricings!C:C,MATCH(Invoices!C210,Pricings!A:A,0))</f>
        <v>10</v>
      </c>
      <c r="E210" s="1">
        <f t="shared" si="3"/>
        <v>1.7000000000000002</v>
      </c>
      <c r="F210" s="1">
        <f>COUNTIFS(SeatReservations!B:B,Invoices!B210)</f>
        <v>1</v>
      </c>
    </row>
    <row r="211" spans="1:6" x14ac:dyDescent="0.2">
      <c r="A211" s="1">
        <v>210</v>
      </c>
      <c r="B211" s="13">
        <v>949</v>
      </c>
      <c r="C211" s="1">
        <v>1</v>
      </c>
      <c r="D211" s="1">
        <f>F211*INDEX(Pricings!C:C,MATCH(Invoices!C211,Pricings!A:A,0))</f>
        <v>7</v>
      </c>
      <c r="E211" s="1">
        <f t="shared" si="3"/>
        <v>1.1900000000000002</v>
      </c>
      <c r="F211" s="1">
        <f>COUNTIFS(SeatReservations!B:B,Invoices!B211)</f>
        <v>1</v>
      </c>
    </row>
    <row r="212" spans="1:6" x14ac:dyDescent="0.2">
      <c r="A212" s="1">
        <v>211</v>
      </c>
      <c r="B212" s="13">
        <v>951</v>
      </c>
      <c r="C212" s="1">
        <v>3</v>
      </c>
      <c r="D212" s="1">
        <f>F212*INDEX(Pricings!C:C,MATCH(Invoices!C212,Pricings!A:A,0))</f>
        <v>30</v>
      </c>
      <c r="E212" s="1">
        <f t="shared" si="3"/>
        <v>5.1000000000000005</v>
      </c>
      <c r="F212" s="1">
        <f>COUNTIFS(SeatReservations!B:B,Invoices!B212)</f>
        <v>3</v>
      </c>
    </row>
    <row r="213" spans="1:6" x14ac:dyDescent="0.2">
      <c r="A213" s="1">
        <v>212</v>
      </c>
      <c r="B213" s="13">
        <v>952</v>
      </c>
      <c r="C213" s="1">
        <v>2</v>
      </c>
      <c r="D213" s="1">
        <f>F213*INDEX(Pricings!C:C,MATCH(Invoices!C213,Pricings!A:A,0))</f>
        <v>8</v>
      </c>
      <c r="E213" s="1">
        <f t="shared" si="3"/>
        <v>1.36</v>
      </c>
      <c r="F213" s="1">
        <f>COUNTIFS(SeatReservations!B:B,Invoices!B213)</f>
        <v>1</v>
      </c>
    </row>
    <row r="214" spans="1:6" x14ac:dyDescent="0.2">
      <c r="A214" s="1">
        <v>213</v>
      </c>
      <c r="B214" s="13">
        <v>956</v>
      </c>
      <c r="C214" s="1">
        <v>1</v>
      </c>
      <c r="D214" s="1">
        <f>F214*INDEX(Pricings!C:C,MATCH(Invoices!C214,Pricings!A:A,0))</f>
        <v>28</v>
      </c>
      <c r="E214" s="1">
        <f t="shared" si="3"/>
        <v>4.7600000000000007</v>
      </c>
      <c r="F214" s="1">
        <f>COUNTIFS(SeatReservations!B:B,Invoices!B214)</f>
        <v>4</v>
      </c>
    </row>
    <row r="215" spans="1:6" x14ac:dyDescent="0.2">
      <c r="A215" s="1">
        <v>214</v>
      </c>
      <c r="B215" s="13">
        <v>961</v>
      </c>
      <c r="C215" s="1">
        <v>2</v>
      </c>
      <c r="D215" s="1">
        <f>F215*INDEX(Pricings!C:C,MATCH(Invoices!C215,Pricings!A:A,0))</f>
        <v>16</v>
      </c>
      <c r="E215" s="1">
        <f t="shared" si="3"/>
        <v>2.72</v>
      </c>
      <c r="F215" s="1">
        <f>COUNTIFS(SeatReservations!B:B,Invoices!B215)</f>
        <v>2</v>
      </c>
    </row>
    <row r="216" spans="1:6" x14ac:dyDescent="0.2">
      <c r="A216" s="1">
        <v>215</v>
      </c>
      <c r="B216" s="13">
        <v>965</v>
      </c>
      <c r="C216" s="1">
        <v>1</v>
      </c>
      <c r="D216" s="1">
        <f>F216*INDEX(Pricings!C:C,MATCH(Invoices!C216,Pricings!A:A,0))</f>
        <v>7</v>
      </c>
      <c r="E216" s="1">
        <f t="shared" si="3"/>
        <v>1.1900000000000002</v>
      </c>
      <c r="F216" s="1">
        <f>COUNTIFS(SeatReservations!B:B,Invoices!B216)</f>
        <v>1</v>
      </c>
    </row>
    <row r="217" spans="1:6" x14ac:dyDescent="0.2">
      <c r="A217" s="1">
        <v>216</v>
      </c>
      <c r="B217" s="13">
        <v>969</v>
      </c>
      <c r="C217" s="1">
        <v>4</v>
      </c>
      <c r="D217" s="1">
        <f>F217*INDEX(Pricings!C:C,MATCH(Invoices!C217,Pricings!A:A,0))</f>
        <v>6</v>
      </c>
      <c r="E217" s="1">
        <f t="shared" si="3"/>
        <v>1.02</v>
      </c>
      <c r="F217" s="1">
        <f>COUNTIFS(SeatReservations!B:B,Invoices!B217)</f>
        <v>1</v>
      </c>
    </row>
    <row r="218" spans="1:6" x14ac:dyDescent="0.2">
      <c r="A218" s="1">
        <v>217</v>
      </c>
      <c r="B218" s="13">
        <v>972</v>
      </c>
      <c r="C218" s="1">
        <v>5</v>
      </c>
      <c r="D218" s="1">
        <f>F218*INDEX(Pricings!C:C,MATCH(Invoices!C218,Pricings!A:A,0))</f>
        <v>48</v>
      </c>
      <c r="E218" s="1">
        <f t="shared" si="3"/>
        <v>8.16</v>
      </c>
      <c r="F218" s="1">
        <f>COUNTIFS(SeatReservations!B:B,Invoices!B218)</f>
        <v>4</v>
      </c>
    </row>
    <row r="219" spans="1:6" x14ac:dyDescent="0.2">
      <c r="A219" s="1">
        <v>218</v>
      </c>
      <c r="B219" s="13">
        <v>974</v>
      </c>
      <c r="C219" s="1">
        <v>4</v>
      </c>
      <c r="D219" s="1">
        <f>F219*INDEX(Pricings!C:C,MATCH(Invoices!C219,Pricings!A:A,0))</f>
        <v>18</v>
      </c>
      <c r="E219" s="1">
        <f t="shared" si="3"/>
        <v>3.06</v>
      </c>
      <c r="F219" s="1">
        <f>COUNTIFS(SeatReservations!B:B,Invoices!B219)</f>
        <v>3</v>
      </c>
    </row>
    <row r="220" spans="1:6" x14ac:dyDescent="0.2">
      <c r="A220" s="1">
        <v>219</v>
      </c>
      <c r="B220" s="13">
        <v>975</v>
      </c>
      <c r="C220" s="1">
        <v>1</v>
      </c>
      <c r="D220" s="1">
        <f>F220*INDEX(Pricings!C:C,MATCH(Invoices!C220,Pricings!A:A,0))</f>
        <v>35</v>
      </c>
      <c r="E220" s="1">
        <f t="shared" si="3"/>
        <v>5.95</v>
      </c>
      <c r="F220" s="1">
        <f>COUNTIFS(SeatReservations!B:B,Invoices!B220)</f>
        <v>5</v>
      </c>
    </row>
    <row r="221" spans="1:6" x14ac:dyDescent="0.2">
      <c r="A221" s="1">
        <v>220</v>
      </c>
      <c r="B221" s="13">
        <v>983</v>
      </c>
      <c r="C221" s="1">
        <v>3</v>
      </c>
      <c r="D221" s="1">
        <f>F221*INDEX(Pricings!C:C,MATCH(Invoices!C221,Pricings!A:A,0))</f>
        <v>20</v>
      </c>
      <c r="E221" s="1">
        <f t="shared" si="3"/>
        <v>3.4000000000000004</v>
      </c>
      <c r="F221" s="1">
        <f>COUNTIFS(SeatReservations!B:B,Invoices!B221)</f>
        <v>2</v>
      </c>
    </row>
    <row r="222" spans="1:6" x14ac:dyDescent="0.2">
      <c r="A222" s="1">
        <v>221</v>
      </c>
      <c r="B222" s="13">
        <v>988</v>
      </c>
      <c r="C222" s="1">
        <v>2</v>
      </c>
      <c r="D222" s="1">
        <f>F222*INDEX(Pricings!C:C,MATCH(Invoices!C222,Pricings!A:A,0))</f>
        <v>8</v>
      </c>
      <c r="E222" s="1">
        <f t="shared" si="3"/>
        <v>1.36</v>
      </c>
      <c r="F222" s="1">
        <f>COUNTIFS(SeatReservations!B:B,Invoices!B222)</f>
        <v>1</v>
      </c>
    </row>
    <row r="223" spans="1:6" x14ac:dyDescent="0.2">
      <c r="A223" s="1">
        <v>222</v>
      </c>
      <c r="B223" s="13">
        <v>996</v>
      </c>
      <c r="C223" s="1">
        <v>1</v>
      </c>
      <c r="D223" s="1">
        <f>F223*INDEX(Pricings!C:C,MATCH(Invoices!C223,Pricings!A:A,0))</f>
        <v>0</v>
      </c>
      <c r="E223" s="1">
        <f t="shared" si="3"/>
        <v>0</v>
      </c>
      <c r="F223" s="1">
        <f>COUNTIFS(SeatReservations!B:B,Invoices!B223)</f>
        <v>0</v>
      </c>
    </row>
    <row r="224" spans="1:6" x14ac:dyDescent="0.2">
      <c r="A224" s="1">
        <v>223</v>
      </c>
      <c r="B224" s="13">
        <v>1003</v>
      </c>
      <c r="C224" s="1">
        <v>4</v>
      </c>
      <c r="D224" s="1">
        <f>F224*INDEX(Pricings!C:C,MATCH(Invoices!C224,Pricings!A:A,0))</f>
        <v>12</v>
      </c>
      <c r="E224" s="1">
        <f t="shared" si="3"/>
        <v>2.04</v>
      </c>
      <c r="F224" s="1">
        <f>COUNTIFS(SeatReservations!B:B,Invoices!B224)</f>
        <v>2</v>
      </c>
    </row>
    <row r="225" spans="1:6" x14ac:dyDescent="0.2">
      <c r="A225" s="1">
        <v>224</v>
      </c>
      <c r="B225" s="13">
        <v>1009</v>
      </c>
      <c r="C225" s="1">
        <v>1</v>
      </c>
      <c r="D225" s="1">
        <f>F225*INDEX(Pricings!C:C,MATCH(Invoices!C225,Pricings!A:A,0))</f>
        <v>21</v>
      </c>
      <c r="E225" s="1">
        <f t="shared" si="3"/>
        <v>3.5700000000000003</v>
      </c>
      <c r="F225" s="1">
        <f>COUNTIFS(SeatReservations!B:B,Invoices!B225)</f>
        <v>3</v>
      </c>
    </row>
    <row r="226" spans="1:6" x14ac:dyDescent="0.2">
      <c r="A226" s="1">
        <v>225</v>
      </c>
      <c r="B226" s="13">
        <v>1012</v>
      </c>
      <c r="C226" s="1">
        <v>2</v>
      </c>
      <c r="D226" s="1">
        <f>F226*INDEX(Pricings!C:C,MATCH(Invoices!C226,Pricings!A:A,0))</f>
        <v>16</v>
      </c>
      <c r="E226" s="1">
        <f t="shared" si="3"/>
        <v>2.72</v>
      </c>
      <c r="F226" s="1">
        <f>COUNTIFS(SeatReservations!B:B,Invoices!B226)</f>
        <v>2</v>
      </c>
    </row>
    <row r="227" spans="1:6" x14ac:dyDescent="0.2">
      <c r="A227" s="1">
        <v>226</v>
      </c>
      <c r="B227" s="13">
        <v>1018</v>
      </c>
      <c r="C227" s="1">
        <v>5</v>
      </c>
      <c r="D227" s="1">
        <f>F227*INDEX(Pricings!C:C,MATCH(Invoices!C227,Pricings!A:A,0))</f>
        <v>48</v>
      </c>
      <c r="E227" s="1">
        <f t="shared" si="3"/>
        <v>8.16</v>
      </c>
      <c r="F227" s="1">
        <f>COUNTIFS(SeatReservations!B:B,Invoices!B227)</f>
        <v>4</v>
      </c>
    </row>
    <row r="228" spans="1:6" x14ac:dyDescent="0.2">
      <c r="A228" s="1">
        <v>227</v>
      </c>
      <c r="B228" s="13">
        <v>1026</v>
      </c>
      <c r="C228" s="1">
        <v>2</v>
      </c>
      <c r="D228" s="1">
        <f>F228*INDEX(Pricings!C:C,MATCH(Invoices!C228,Pricings!A:A,0))</f>
        <v>8</v>
      </c>
      <c r="E228" s="1">
        <f t="shared" si="3"/>
        <v>1.36</v>
      </c>
      <c r="F228" s="1">
        <f>COUNTIFS(SeatReservations!B:B,Invoices!B228)</f>
        <v>1</v>
      </c>
    </row>
    <row r="229" spans="1:6" x14ac:dyDescent="0.2">
      <c r="A229" s="1">
        <v>228</v>
      </c>
      <c r="B229" s="13">
        <v>1027</v>
      </c>
      <c r="C229" s="1">
        <v>1</v>
      </c>
      <c r="D229" s="1">
        <f>F229*INDEX(Pricings!C:C,MATCH(Invoices!C229,Pricings!A:A,0))</f>
        <v>21</v>
      </c>
      <c r="E229" s="1">
        <f t="shared" si="3"/>
        <v>3.5700000000000003</v>
      </c>
      <c r="F229" s="1">
        <f>COUNTIFS(SeatReservations!B:B,Invoices!B229)</f>
        <v>3</v>
      </c>
    </row>
    <row r="230" spans="1:6" x14ac:dyDescent="0.2">
      <c r="A230" s="1">
        <v>229</v>
      </c>
      <c r="B230" s="13">
        <v>1033</v>
      </c>
      <c r="C230" s="1">
        <v>5</v>
      </c>
      <c r="D230" s="1">
        <f>F230*INDEX(Pricings!C:C,MATCH(Invoices!C230,Pricings!A:A,0))</f>
        <v>24</v>
      </c>
      <c r="E230" s="1">
        <f t="shared" si="3"/>
        <v>4.08</v>
      </c>
      <c r="F230" s="1">
        <f>COUNTIFS(SeatReservations!B:B,Invoices!B230)</f>
        <v>2</v>
      </c>
    </row>
    <row r="231" spans="1:6" x14ac:dyDescent="0.2">
      <c r="A231" s="1">
        <v>230</v>
      </c>
      <c r="B231" s="13">
        <v>1040</v>
      </c>
      <c r="C231" s="1">
        <v>1</v>
      </c>
      <c r="D231" s="1">
        <f>F231*INDEX(Pricings!C:C,MATCH(Invoices!C231,Pricings!A:A,0))</f>
        <v>7</v>
      </c>
      <c r="E231" s="1">
        <f t="shared" si="3"/>
        <v>1.1900000000000002</v>
      </c>
      <c r="F231" s="1">
        <f>COUNTIFS(SeatReservations!B:B,Invoices!B231)</f>
        <v>1</v>
      </c>
    </row>
    <row r="232" spans="1:6" x14ac:dyDescent="0.2">
      <c r="A232" s="1">
        <v>231</v>
      </c>
      <c r="B232" s="13">
        <v>1047</v>
      </c>
      <c r="C232" s="1">
        <v>3</v>
      </c>
      <c r="D232" s="1">
        <f>F232*INDEX(Pricings!C:C,MATCH(Invoices!C232,Pricings!A:A,0))</f>
        <v>0</v>
      </c>
      <c r="E232" s="1">
        <f t="shared" si="3"/>
        <v>0</v>
      </c>
      <c r="F232" s="1">
        <f>COUNTIFS(SeatReservations!B:B,Invoices!B232)</f>
        <v>0</v>
      </c>
    </row>
    <row r="233" spans="1:6" x14ac:dyDescent="0.2">
      <c r="A233" s="1">
        <v>232</v>
      </c>
      <c r="B233" s="13">
        <v>1050</v>
      </c>
      <c r="C233" s="1">
        <v>5</v>
      </c>
      <c r="D233" s="1">
        <f>F233*INDEX(Pricings!C:C,MATCH(Invoices!C233,Pricings!A:A,0))</f>
        <v>24</v>
      </c>
      <c r="E233" s="1">
        <f t="shared" si="3"/>
        <v>4.08</v>
      </c>
      <c r="F233" s="1">
        <f>COUNTIFS(SeatReservations!B:B,Invoices!B233)</f>
        <v>2</v>
      </c>
    </row>
    <row r="234" spans="1:6" x14ac:dyDescent="0.2">
      <c r="A234" s="1">
        <v>233</v>
      </c>
      <c r="B234" s="13">
        <v>1058</v>
      </c>
      <c r="C234" s="1">
        <v>2</v>
      </c>
      <c r="D234" s="1">
        <f>F234*INDEX(Pricings!C:C,MATCH(Invoices!C234,Pricings!A:A,0))</f>
        <v>0</v>
      </c>
      <c r="E234" s="1">
        <f t="shared" si="3"/>
        <v>0</v>
      </c>
      <c r="F234" s="1">
        <f>COUNTIFS(SeatReservations!B:B,Invoices!B234)</f>
        <v>0</v>
      </c>
    </row>
    <row r="235" spans="1:6" x14ac:dyDescent="0.2">
      <c r="A235" s="1">
        <v>234</v>
      </c>
      <c r="B235" s="13">
        <v>1064</v>
      </c>
      <c r="C235" s="1">
        <v>1</v>
      </c>
      <c r="D235" s="1">
        <f>F235*INDEX(Pricings!C:C,MATCH(Invoices!C235,Pricings!A:A,0))</f>
        <v>7</v>
      </c>
      <c r="E235" s="1">
        <f t="shared" si="3"/>
        <v>1.1900000000000002</v>
      </c>
      <c r="F235" s="1">
        <f>COUNTIFS(SeatReservations!B:B,Invoices!B235)</f>
        <v>1</v>
      </c>
    </row>
    <row r="236" spans="1:6" x14ac:dyDescent="0.2">
      <c r="A236" s="1">
        <v>235</v>
      </c>
      <c r="B236" s="13">
        <v>1066</v>
      </c>
      <c r="C236" s="1">
        <v>5</v>
      </c>
      <c r="D236" s="1">
        <f>F236*INDEX(Pricings!C:C,MATCH(Invoices!C236,Pricings!A:A,0))</f>
        <v>48</v>
      </c>
      <c r="E236" s="1">
        <f t="shared" si="3"/>
        <v>8.16</v>
      </c>
      <c r="F236" s="1">
        <f>COUNTIFS(SeatReservations!B:B,Invoices!B236)</f>
        <v>4</v>
      </c>
    </row>
    <row r="237" spans="1:6" x14ac:dyDescent="0.2">
      <c r="A237" s="1">
        <v>236</v>
      </c>
      <c r="B237" s="13">
        <v>1068</v>
      </c>
      <c r="C237" s="1">
        <v>5</v>
      </c>
      <c r="D237" s="1">
        <f>F237*INDEX(Pricings!C:C,MATCH(Invoices!C237,Pricings!A:A,0))</f>
        <v>36</v>
      </c>
      <c r="E237" s="1">
        <f t="shared" si="3"/>
        <v>6.12</v>
      </c>
      <c r="F237" s="1">
        <f>COUNTIFS(SeatReservations!B:B,Invoices!B237)</f>
        <v>3</v>
      </c>
    </row>
    <row r="238" spans="1:6" x14ac:dyDescent="0.2">
      <c r="A238" s="1">
        <v>237</v>
      </c>
      <c r="B238" s="13">
        <v>1072</v>
      </c>
      <c r="C238" s="1">
        <v>2</v>
      </c>
      <c r="D238" s="1">
        <f>F238*INDEX(Pricings!C:C,MATCH(Invoices!C238,Pricings!A:A,0))</f>
        <v>40</v>
      </c>
      <c r="E238" s="1">
        <f t="shared" si="3"/>
        <v>6.8000000000000007</v>
      </c>
      <c r="F238" s="1">
        <f>COUNTIFS(SeatReservations!B:B,Invoices!B238)</f>
        <v>5</v>
      </c>
    </row>
    <row r="239" spans="1:6" x14ac:dyDescent="0.2">
      <c r="A239" s="1">
        <v>238</v>
      </c>
      <c r="B239" s="13">
        <v>1075</v>
      </c>
      <c r="C239" s="1">
        <v>2</v>
      </c>
      <c r="D239" s="1">
        <f>F239*INDEX(Pricings!C:C,MATCH(Invoices!C239,Pricings!A:A,0))</f>
        <v>24</v>
      </c>
      <c r="E239" s="1">
        <f t="shared" si="3"/>
        <v>4.08</v>
      </c>
      <c r="F239" s="1">
        <f>COUNTIFS(SeatReservations!B:B,Invoices!B239)</f>
        <v>3</v>
      </c>
    </row>
    <row r="240" spans="1:6" x14ac:dyDescent="0.2">
      <c r="A240" s="1">
        <v>239</v>
      </c>
      <c r="B240" s="13">
        <v>1076</v>
      </c>
      <c r="C240" s="1">
        <v>5</v>
      </c>
      <c r="D240" s="1">
        <f>F240*INDEX(Pricings!C:C,MATCH(Invoices!C240,Pricings!A:A,0))</f>
        <v>36</v>
      </c>
      <c r="E240" s="1">
        <f t="shared" si="3"/>
        <v>6.12</v>
      </c>
      <c r="F240" s="1">
        <f>COUNTIFS(SeatReservations!B:B,Invoices!B240)</f>
        <v>3</v>
      </c>
    </row>
    <row r="241" spans="1:6" x14ac:dyDescent="0.2">
      <c r="A241" s="1">
        <v>240</v>
      </c>
      <c r="B241" s="13">
        <v>1082</v>
      </c>
      <c r="C241" s="1">
        <v>3</v>
      </c>
      <c r="D241" s="1">
        <f>F241*INDEX(Pricings!C:C,MATCH(Invoices!C241,Pricings!A:A,0))</f>
        <v>10</v>
      </c>
      <c r="E241" s="1">
        <f t="shared" si="3"/>
        <v>1.7000000000000002</v>
      </c>
      <c r="F241" s="1">
        <f>COUNTIFS(SeatReservations!B:B,Invoices!B241)</f>
        <v>1</v>
      </c>
    </row>
    <row r="242" spans="1:6" x14ac:dyDescent="0.2">
      <c r="A242" s="1">
        <v>241</v>
      </c>
      <c r="B242" s="13">
        <v>1090</v>
      </c>
      <c r="C242" s="1">
        <v>4</v>
      </c>
      <c r="D242" s="1">
        <f>F242*INDEX(Pricings!C:C,MATCH(Invoices!C242,Pricings!A:A,0))</f>
        <v>0</v>
      </c>
      <c r="E242" s="1">
        <f t="shared" si="3"/>
        <v>0</v>
      </c>
      <c r="F242" s="1">
        <f>COUNTIFS(SeatReservations!B:B,Invoices!B242)</f>
        <v>0</v>
      </c>
    </row>
    <row r="243" spans="1:6" x14ac:dyDescent="0.2">
      <c r="A243" s="1">
        <v>242</v>
      </c>
      <c r="B243" s="13">
        <v>1097</v>
      </c>
      <c r="C243" s="1">
        <v>4</v>
      </c>
      <c r="D243" s="1">
        <f>F243*INDEX(Pricings!C:C,MATCH(Invoices!C243,Pricings!A:A,0))</f>
        <v>12</v>
      </c>
      <c r="E243" s="1">
        <f t="shared" si="3"/>
        <v>2.04</v>
      </c>
      <c r="F243" s="1">
        <f>COUNTIFS(SeatReservations!B:B,Invoices!B243)</f>
        <v>2</v>
      </c>
    </row>
    <row r="244" spans="1:6" x14ac:dyDescent="0.2">
      <c r="A244" s="1">
        <v>243</v>
      </c>
      <c r="B244" s="13">
        <v>1103</v>
      </c>
      <c r="C244" s="1">
        <v>1</v>
      </c>
      <c r="D244" s="1">
        <f>F244*INDEX(Pricings!C:C,MATCH(Invoices!C244,Pricings!A:A,0))</f>
        <v>14</v>
      </c>
      <c r="E244" s="1">
        <f t="shared" si="3"/>
        <v>2.3800000000000003</v>
      </c>
      <c r="F244" s="1">
        <f>COUNTIFS(SeatReservations!B:B,Invoices!B244)</f>
        <v>2</v>
      </c>
    </row>
    <row r="245" spans="1:6" x14ac:dyDescent="0.2">
      <c r="A245" s="1">
        <v>244</v>
      </c>
      <c r="B245" s="13">
        <v>1105</v>
      </c>
      <c r="C245" s="1">
        <v>1</v>
      </c>
      <c r="D245" s="1">
        <f>F245*INDEX(Pricings!C:C,MATCH(Invoices!C245,Pricings!A:A,0))</f>
        <v>21</v>
      </c>
      <c r="E245" s="1">
        <f t="shared" si="3"/>
        <v>3.5700000000000003</v>
      </c>
      <c r="F245" s="1">
        <f>COUNTIFS(SeatReservations!B:B,Invoices!B245)</f>
        <v>3</v>
      </c>
    </row>
    <row r="246" spans="1:6" x14ac:dyDescent="0.2">
      <c r="A246" s="1">
        <v>245</v>
      </c>
      <c r="B246" s="13">
        <v>1107</v>
      </c>
      <c r="C246" s="1">
        <v>5</v>
      </c>
      <c r="D246" s="1">
        <f>F246*INDEX(Pricings!C:C,MATCH(Invoices!C246,Pricings!A:A,0))</f>
        <v>36</v>
      </c>
      <c r="E246" s="1">
        <f t="shared" si="3"/>
        <v>6.12</v>
      </c>
      <c r="F246" s="1">
        <f>COUNTIFS(SeatReservations!B:B,Invoices!B246)</f>
        <v>3</v>
      </c>
    </row>
    <row r="247" spans="1:6" x14ac:dyDescent="0.2">
      <c r="A247" s="1">
        <v>246</v>
      </c>
      <c r="B247" s="13">
        <v>1114</v>
      </c>
      <c r="C247" s="1">
        <v>5</v>
      </c>
      <c r="D247" s="1">
        <f>F247*INDEX(Pricings!C:C,MATCH(Invoices!C247,Pricings!A:A,0))</f>
        <v>12</v>
      </c>
      <c r="E247" s="1">
        <f t="shared" si="3"/>
        <v>2.04</v>
      </c>
      <c r="F247" s="1">
        <f>COUNTIFS(SeatReservations!B:B,Invoices!B247)</f>
        <v>1</v>
      </c>
    </row>
    <row r="248" spans="1:6" x14ac:dyDescent="0.2">
      <c r="A248" s="1">
        <v>247</v>
      </c>
      <c r="B248" s="13">
        <v>1118</v>
      </c>
      <c r="C248" s="1">
        <v>2</v>
      </c>
      <c r="D248" s="1">
        <f>F248*INDEX(Pricings!C:C,MATCH(Invoices!C248,Pricings!A:A,0))</f>
        <v>8</v>
      </c>
      <c r="E248" s="1">
        <f t="shared" si="3"/>
        <v>1.36</v>
      </c>
      <c r="F248" s="1">
        <f>COUNTIFS(SeatReservations!B:B,Invoices!B248)</f>
        <v>1</v>
      </c>
    </row>
    <row r="249" spans="1:6" x14ac:dyDescent="0.2">
      <c r="A249" s="1">
        <v>248</v>
      </c>
      <c r="B249" s="13">
        <v>1124</v>
      </c>
      <c r="C249" s="1">
        <v>3</v>
      </c>
      <c r="D249" s="1">
        <f>F249*INDEX(Pricings!C:C,MATCH(Invoices!C249,Pricings!A:A,0))</f>
        <v>30</v>
      </c>
      <c r="E249" s="1">
        <f t="shared" si="3"/>
        <v>5.1000000000000005</v>
      </c>
      <c r="F249" s="1">
        <f>COUNTIFS(SeatReservations!B:B,Invoices!B249)</f>
        <v>3</v>
      </c>
    </row>
    <row r="250" spans="1:6" x14ac:dyDescent="0.2">
      <c r="A250" s="1">
        <v>249</v>
      </c>
      <c r="B250" s="13">
        <v>1126</v>
      </c>
      <c r="C250" s="1">
        <v>4</v>
      </c>
      <c r="D250" s="1">
        <f>F250*INDEX(Pricings!C:C,MATCH(Invoices!C250,Pricings!A:A,0))</f>
        <v>6</v>
      </c>
      <c r="E250" s="1">
        <f t="shared" si="3"/>
        <v>1.02</v>
      </c>
      <c r="F250" s="1">
        <f>COUNTIFS(SeatReservations!B:B,Invoices!B250)</f>
        <v>1</v>
      </c>
    </row>
    <row r="251" spans="1:6" x14ac:dyDescent="0.2">
      <c r="A251" s="1">
        <v>250</v>
      </c>
      <c r="B251" s="13">
        <v>1134</v>
      </c>
      <c r="C251" s="1">
        <v>4</v>
      </c>
      <c r="D251" s="1">
        <f>F251*INDEX(Pricings!C:C,MATCH(Invoices!C251,Pricings!A:A,0))</f>
        <v>24</v>
      </c>
      <c r="E251" s="1">
        <f t="shared" si="3"/>
        <v>4.08</v>
      </c>
      <c r="F251" s="1">
        <f>COUNTIFS(SeatReservations!B:B,Invoices!B251)</f>
        <v>4</v>
      </c>
    </row>
    <row r="252" spans="1:6" x14ac:dyDescent="0.2">
      <c r="A252" s="1">
        <v>251</v>
      </c>
      <c r="B252" s="13">
        <v>1138</v>
      </c>
      <c r="C252" s="1">
        <v>5</v>
      </c>
      <c r="D252" s="1">
        <f>F252*INDEX(Pricings!C:C,MATCH(Invoices!C252,Pricings!A:A,0))</f>
        <v>24</v>
      </c>
      <c r="E252" s="1">
        <f t="shared" si="3"/>
        <v>4.08</v>
      </c>
      <c r="F252" s="1">
        <f>COUNTIFS(SeatReservations!B:B,Invoices!B252)</f>
        <v>2</v>
      </c>
    </row>
    <row r="253" spans="1:6" x14ac:dyDescent="0.2">
      <c r="A253" s="1">
        <v>252</v>
      </c>
      <c r="B253" s="13">
        <v>1144</v>
      </c>
      <c r="C253" s="1">
        <v>5</v>
      </c>
      <c r="D253" s="1">
        <f>F253*INDEX(Pricings!C:C,MATCH(Invoices!C253,Pricings!A:A,0))</f>
        <v>36</v>
      </c>
      <c r="E253" s="1">
        <f t="shared" si="3"/>
        <v>6.12</v>
      </c>
      <c r="F253" s="1">
        <f>COUNTIFS(SeatReservations!B:B,Invoices!B253)</f>
        <v>3</v>
      </c>
    </row>
    <row r="254" spans="1:6" x14ac:dyDescent="0.2">
      <c r="A254" s="1">
        <v>253</v>
      </c>
      <c r="B254" s="13">
        <v>1152</v>
      </c>
      <c r="C254" s="1">
        <v>5</v>
      </c>
      <c r="D254" s="1">
        <f>F254*INDEX(Pricings!C:C,MATCH(Invoices!C254,Pricings!A:A,0))</f>
        <v>0</v>
      </c>
      <c r="E254" s="1">
        <f t="shared" si="3"/>
        <v>0</v>
      </c>
      <c r="F254" s="1">
        <f>COUNTIFS(SeatReservations!B:B,Invoices!B254)</f>
        <v>0</v>
      </c>
    </row>
    <row r="255" spans="1:6" x14ac:dyDescent="0.2">
      <c r="A255" s="1">
        <v>254</v>
      </c>
      <c r="B255" s="13">
        <v>1156</v>
      </c>
      <c r="C255" s="1">
        <v>4</v>
      </c>
      <c r="D255" s="1">
        <f>F255*INDEX(Pricings!C:C,MATCH(Invoices!C255,Pricings!A:A,0))</f>
        <v>30</v>
      </c>
      <c r="E255" s="1">
        <f t="shared" si="3"/>
        <v>5.1000000000000005</v>
      </c>
      <c r="F255" s="1">
        <f>COUNTIFS(SeatReservations!B:B,Invoices!B255)</f>
        <v>5</v>
      </c>
    </row>
    <row r="256" spans="1:6" x14ac:dyDescent="0.2">
      <c r="A256" s="1">
        <v>255</v>
      </c>
      <c r="B256" s="13">
        <v>1160</v>
      </c>
      <c r="C256" s="1">
        <v>1</v>
      </c>
      <c r="D256" s="1">
        <f>F256*INDEX(Pricings!C:C,MATCH(Invoices!C256,Pricings!A:A,0))</f>
        <v>7</v>
      </c>
      <c r="E256" s="1">
        <f t="shared" si="3"/>
        <v>1.1900000000000002</v>
      </c>
      <c r="F256" s="1">
        <f>COUNTIFS(SeatReservations!B:B,Invoices!B256)</f>
        <v>1</v>
      </c>
    </row>
    <row r="257" spans="1:6" x14ac:dyDescent="0.2">
      <c r="A257" s="1">
        <v>256</v>
      </c>
      <c r="B257" s="13">
        <v>1165</v>
      </c>
      <c r="C257" s="1">
        <v>1</v>
      </c>
      <c r="D257" s="1">
        <f>F257*INDEX(Pricings!C:C,MATCH(Invoices!C257,Pricings!A:A,0))</f>
        <v>14</v>
      </c>
      <c r="E257" s="1">
        <f t="shared" si="3"/>
        <v>2.3800000000000003</v>
      </c>
      <c r="F257" s="1">
        <f>COUNTIFS(SeatReservations!B:B,Invoices!B257)</f>
        <v>2</v>
      </c>
    </row>
    <row r="258" spans="1:6" x14ac:dyDescent="0.2">
      <c r="A258" s="1">
        <v>257</v>
      </c>
      <c r="B258" s="13">
        <v>1167</v>
      </c>
      <c r="C258" s="1">
        <v>2</v>
      </c>
      <c r="D258" s="1">
        <f>F258*INDEX(Pricings!C:C,MATCH(Invoices!C258,Pricings!A:A,0))</f>
        <v>24</v>
      </c>
      <c r="E258" s="1">
        <f t="shared" si="3"/>
        <v>4.08</v>
      </c>
      <c r="F258" s="1">
        <f>COUNTIFS(SeatReservations!B:B,Invoices!B258)</f>
        <v>3</v>
      </c>
    </row>
    <row r="259" spans="1:6" x14ac:dyDescent="0.2">
      <c r="A259" s="1">
        <v>258</v>
      </c>
      <c r="B259" s="13">
        <v>1170</v>
      </c>
      <c r="C259" s="1">
        <v>4</v>
      </c>
      <c r="D259" s="1">
        <f>F259*INDEX(Pricings!C:C,MATCH(Invoices!C259,Pricings!A:A,0))</f>
        <v>12</v>
      </c>
      <c r="E259" s="1">
        <f t="shared" ref="E259:E322" si="4">D259*0.17</f>
        <v>2.04</v>
      </c>
      <c r="F259" s="1">
        <f>COUNTIFS(SeatReservations!B:B,Invoices!B259)</f>
        <v>2</v>
      </c>
    </row>
    <row r="260" spans="1:6" x14ac:dyDescent="0.2">
      <c r="A260" s="1">
        <v>259</v>
      </c>
      <c r="B260" s="13">
        <v>1176</v>
      </c>
      <c r="C260" s="1">
        <v>5</v>
      </c>
      <c r="D260" s="1">
        <f>F260*INDEX(Pricings!C:C,MATCH(Invoices!C260,Pricings!A:A,0))</f>
        <v>12</v>
      </c>
      <c r="E260" s="1">
        <f t="shared" si="4"/>
        <v>2.04</v>
      </c>
      <c r="F260" s="1">
        <f>COUNTIFS(SeatReservations!B:B,Invoices!B260)</f>
        <v>1</v>
      </c>
    </row>
    <row r="261" spans="1:6" x14ac:dyDescent="0.2">
      <c r="A261" s="1">
        <v>260</v>
      </c>
      <c r="B261" s="13">
        <v>1179</v>
      </c>
      <c r="C261" s="1">
        <v>5</v>
      </c>
      <c r="D261" s="1">
        <f>F261*INDEX(Pricings!C:C,MATCH(Invoices!C261,Pricings!A:A,0))</f>
        <v>48</v>
      </c>
      <c r="E261" s="1">
        <f t="shared" si="4"/>
        <v>8.16</v>
      </c>
      <c r="F261" s="1">
        <f>COUNTIFS(SeatReservations!B:B,Invoices!B261)</f>
        <v>4</v>
      </c>
    </row>
    <row r="262" spans="1:6" x14ac:dyDescent="0.2">
      <c r="A262" s="1">
        <v>261</v>
      </c>
      <c r="B262" s="13">
        <v>1180</v>
      </c>
      <c r="C262" s="1">
        <v>4</v>
      </c>
      <c r="D262" s="1">
        <f>F262*INDEX(Pricings!C:C,MATCH(Invoices!C262,Pricings!A:A,0))</f>
        <v>12</v>
      </c>
      <c r="E262" s="1">
        <f t="shared" si="4"/>
        <v>2.04</v>
      </c>
      <c r="F262" s="1">
        <f>COUNTIFS(SeatReservations!B:B,Invoices!B262)</f>
        <v>2</v>
      </c>
    </row>
    <row r="263" spans="1:6" x14ac:dyDescent="0.2">
      <c r="A263" s="1">
        <v>262</v>
      </c>
      <c r="B263" s="13">
        <v>1183</v>
      </c>
      <c r="C263" s="1">
        <v>2</v>
      </c>
      <c r="D263" s="1">
        <f>F263*INDEX(Pricings!C:C,MATCH(Invoices!C263,Pricings!A:A,0))</f>
        <v>8</v>
      </c>
      <c r="E263" s="1">
        <f t="shared" si="4"/>
        <v>1.36</v>
      </c>
      <c r="F263" s="1">
        <f>COUNTIFS(SeatReservations!B:B,Invoices!B263)</f>
        <v>1</v>
      </c>
    </row>
    <row r="264" spans="1:6" x14ac:dyDescent="0.2">
      <c r="A264" s="1">
        <v>263</v>
      </c>
      <c r="B264" s="13">
        <v>1187</v>
      </c>
      <c r="C264" s="1">
        <v>4</v>
      </c>
      <c r="D264" s="1">
        <f>F264*INDEX(Pricings!C:C,MATCH(Invoices!C264,Pricings!A:A,0))</f>
        <v>12</v>
      </c>
      <c r="E264" s="1">
        <f t="shared" si="4"/>
        <v>2.04</v>
      </c>
      <c r="F264" s="1">
        <f>COUNTIFS(SeatReservations!B:B,Invoices!B264)</f>
        <v>2</v>
      </c>
    </row>
    <row r="265" spans="1:6" x14ac:dyDescent="0.2">
      <c r="A265" s="1">
        <v>264</v>
      </c>
      <c r="B265" s="13">
        <v>1191</v>
      </c>
      <c r="C265" s="1">
        <v>4</v>
      </c>
      <c r="D265" s="1">
        <f>F265*INDEX(Pricings!C:C,MATCH(Invoices!C265,Pricings!A:A,0))</f>
        <v>6</v>
      </c>
      <c r="E265" s="1">
        <f t="shared" si="4"/>
        <v>1.02</v>
      </c>
      <c r="F265" s="1">
        <f>COUNTIFS(SeatReservations!B:B,Invoices!B265)</f>
        <v>1</v>
      </c>
    </row>
    <row r="266" spans="1:6" x14ac:dyDescent="0.2">
      <c r="A266" s="1">
        <v>265</v>
      </c>
      <c r="B266" s="13">
        <v>1197</v>
      </c>
      <c r="C266" s="1">
        <v>4</v>
      </c>
      <c r="D266" s="1">
        <f>F266*INDEX(Pricings!C:C,MATCH(Invoices!C266,Pricings!A:A,0))</f>
        <v>6</v>
      </c>
      <c r="E266" s="1">
        <f t="shared" si="4"/>
        <v>1.02</v>
      </c>
      <c r="F266" s="1">
        <f>COUNTIFS(SeatReservations!B:B,Invoices!B266)</f>
        <v>1</v>
      </c>
    </row>
    <row r="267" spans="1:6" x14ac:dyDescent="0.2">
      <c r="A267" s="1">
        <v>266</v>
      </c>
      <c r="B267" s="13">
        <v>1198</v>
      </c>
      <c r="C267" s="1">
        <v>2</v>
      </c>
      <c r="D267" s="1">
        <f>F267*INDEX(Pricings!C:C,MATCH(Invoices!C267,Pricings!A:A,0))</f>
        <v>8</v>
      </c>
      <c r="E267" s="1">
        <f t="shared" si="4"/>
        <v>1.36</v>
      </c>
      <c r="F267" s="1">
        <f>COUNTIFS(SeatReservations!B:B,Invoices!B267)</f>
        <v>1</v>
      </c>
    </row>
    <row r="268" spans="1:6" x14ac:dyDescent="0.2">
      <c r="A268" s="1">
        <v>267</v>
      </c>
      <c r="B268" s="13">
        <v>1204</v>
      </c>
      <c r="C268" s="1">
        <v>4</v>
      </c>
      <c r="D268" s="1">
        <f>F268*INDEX(Pricings!C:C,MATCH(Invoices!C268,Pricings!A:A,0))</f>
        <v>12</v>
      </c>
      <c r="E268" s="1">
        <f t="shared" si="4"/>
        <v>2.04</v>
      </c>
      <c r="F268" s="1">
        <f>COUNTIFS(SeatReservations!B:B,Invoices!B268)</f>
        <v>2</v>
      </c>
    </row>
    <row r="269" spans="1:6" x14ac:dyDescent="0.2">
      <c r="A269" s="1">
        <v>268</v>
      </c>
      <c r="B269" s="13">
        <v>1206</v>
      </c>
      <c r="C269" s="1">
        <v>4</v>
      </c>
      <c r="D269" s="1">
        <f>F269*INDEX(Pricings!C:C,MATCH(Invoices!C269,Pricings!A:A,0))</f>
        <v>18</v>
      </c>
      <c r="E269" s="1">
        <f t="shared" si="4"/>
        <v>3.06</v>
      </c>
      <c r="F269" s="1">
        <f>COUNTIFS(SeatReservations!B:B,Invoices!B269)</f>
        <v>3</v>
      </c>
    </row>
    <row r="270" spans="1:6" x14ac:dyDescent="0.2">
      <c r="A270" s="1">
        <v>269</v>
      </c>
      <c r="B270" s="13">
        <v>1214</v>
      </c>
      <c r="C270" s="1">
        <v>2</v>
      </c>
      <c r="D270" s="1">
        <f>F270*INDEX(Pricings!C:C,MATCH(Invoices!C270,Pricings!A:A,0))</f>
        <v>16</v>
      </c>
      <c r="E270" s="1">
        <f t="shared" si="4"/>
        <v>2.72</v>
      </c>
      <c r="F270" s="1">
        <f>COUNTIFS(SeatReservations!B:B,Invoices!B270)</f>
        <v>2</v>
      </c>
    </row>
    <row r="271" spans="1:6" x14ac:dyDescent="0.2">
      <c r="A271" s="1">
        <v>270</v>
      </c>
      <c r="B271" s="13">
        <v>1220</v>
      </c>
      <c r="C271" s="1">
        <v>3</v>
      </c>
      <c r="D271" s="1">
        <f>F271*INDEX(Pricings!C:C,MATCH(Invoices!C271,Pricings!A:A,0))</f>
        <v>20</v>
      </c>
      <c r="E271" s="1">
        <f t="shared" si="4"/>
        <v>3.4000000000000004</v>
      </c>
      <c r="F271" s="1">
        <f>COUNTIFS(SeatReservations!B:B,Invoices!B271)</f>
        <v>2</v>
      </c>
    </row>
    <row r="272" spans="1:6" x14ac:dyDescent="0.2">
      <c r="A272" s="1">
        <v>271</v>
      </c>
      <c r="B272" s="13">
        <v>1228</v>
      </c>
      <c r="C272" s="1">
        <v>5</v>
      </c>
      <c r="D272" s="1">
        <f>F272*INDEX(Pricings!C:C,MATCH(Invoices!C272,Pricings!A:A,0))</f>
        <v>12</v>
      </c>
      <c r="E272" s="1">
        <f t="shared" si="4"/>
        <v>2.04</v>
      </c>
      <c r="F272" s="1">
        <f>COUNTIFS(SeatReservations!B:B,Invoices!B272)</f>
        <v>1</v>
      </c>
    </row>
    <row r="273" spans="1:6" x14ac:dyDescent="0.2">
      <c r="A273" s="1">
        <v>272</v>
      </c>
      <c r="B273" s="13">
        <v>1234</v>
      </c>
      <c r="C273" s="1">
        <v>1</v>
      </c>
      <c r="D273" s="1">
        <f>F273*INDEX(Pricings!C:C,MATCH(Invoices!C273,Pricings!A:A,0))</f>
        <v>14</v>
      </c>
      <c r="E273" s="1">
        <f t="shared" si="4"/>
        <v>2.3800000000000003</v>
      </c>
      <c r="F273" s="1">
        <f>COUNTIFS(SeatReservations!B:B,Invoices!B273)</f>
        <v>2</v>
      </c>
    </row>
    <row r="274" spans="1:6" x14ac:dyDescent="0.2">
      <c r="A274" s="1">
        <v>273</v>
      </c>
      <c r="B274" s="13">
        <v>1238</v>
      </c>
      <c r="C274" s="1">
        <v>2</v>
      </c>
      <c r="D274" s="1">
        <f>F274*INDEX(Pricings!C:C,MATCH(Invoices!C274,Pricings!A:A,0))</f>
        <v>8</v>
      </c>
      <c r="E274" s="1">
        <f t="shared" si="4"/>
        <v>1.36</v>
      </c>
      <c r="F274" s="1">
        <f>COUNTIFS(SeatReservations!B:B,Invoices!B274)</f>
        <v>1</v>
      </c>
    </row>
    <row r="275" spans="1:6" x14ac:dyDescent="0.2">
      <c r="A275" s="1">
        <v>274</v>
      </c>
      <c r="B275" s="13">
        <v>1244</v>
      </c>
      <c r="C275" s="1">
        <v>4</v>
      </c>
      <c r="D275" s="1">
        <f>F275*INDEX(Pricings!C:C,MATCH(Invoices!C275,Pricings!A:A,0))</f>
        <v>12</v>
      </c>
      <c r="E275" s="1">
        <f t="shared" si="4"/>
        <v>2.04</v>
      </c>
      <c r="F275" s="1">
        <f>COUNTIFS(SeatReservations!B:B,Invoices!B275)</f>
        <v>2</v>
      </c>
    </row>
    <row r="276" spans="1:6" x14ac:dyDescent="0.2">
      <c r="A276" s="1">
        <v>275</v>
      </c>
      <c r="B276" s="13">
        <v>1249</v>
      </c>
      <c r="C276" s="1">
        <v>5</v>
      </c>
      <c r="D276" s="1">
        <f>F276*INDEX(Pricings!C:C,MATCH(Invoices!C276,Pricings!A:A,0))</f>
        <v>12</v>
      </c>
      <c r="E276" s="1">
        <f t="shared" si="4"/>
        <v>2.04</v>
      </c>
      <c r="F276" s="1">
        <f>COUNTIFS(SeatReservations!B:B,Invoices!B276)</f>
        <v>1</v>
      </c>
    </row>
    <row r="277" spans="1:6" x14ac:dyDescent="0.2">
      <c r="A277" s="1">
        <v>276</v>
      </c>
      <c r="B277" s="13">
        <v>1250</v>
      </c>
      <c r="C277" s="1">
        <v>2</v>
      </c>
      <c r="D277" s="1">
        <f>F277*INDEX(Pricings!C:C,MATCH(Invoices!C277,Pricings!A:A,0))</f>
        <v>8</v>
      </c>
      <c r="E277" s="1">
        <f t="shared" si="4"/>
        <v>1.36</v>
      </c>
      <c r="F277" s="1">
        <f>COUNTIFS(SeatReservations!B:B,Invoices!B277)</f>
        <v>1</v>
      </c>
    </row>
    <row r="278" spans="1:6" x14ac:dyDescent="0.2">
      <c r="A278" s="1">
        <v>277</v>
      </c>
      <c r="B278" s="13">
        <v>1252</v>
      </c>
      <c r="C278" s="1">
        <v>2</v>
      </c>
      <c r="D278" s="1">
        <f>F278*INDEX(Pricings!C:C,MATCH(Invoices!C278,Pricings!A:A,0))</f>
        <v>32</v>
      </c>
      <c r="E278" s="1">
        <f t="shared" si="4"/>
        <v>5.44</v>
      </c>
      <c r="F278" s="1">
        <f>COUNTIFS(SeatReservations!B:B,Invoices!B278)</f>
        <v>4</v>
      </c>
    </row>
    <row r="279" spans="1:6" x14ac:dyDescent="0.2">
      <c r="A279" s="1">
        <v>278</v>
      </c>
      <c r="B279" s="13">
        <v>1257</v>
      </c>
      <c r="C279" s="1">
        <v>2</v>
      </c>
      <c r="D279" s="1">
        <f>F279*INDEX(Pricings!C:C,MATCH(Invoices!C279,Pricings!A:A,0))</f>
        <v>16</v>
      </c>
      <c r="E279" s="1">
        <f t="shared" si="4"/>
        <v>2.72</v>
      </c>
      <c r="F279" s="1">
        <f>COUNTIFS(SeatReservations!B:B,Invoices!B279)</f>
        <v>2</v>
      </c>
    </row>
    <row r="280" spans="1:6" x14ac:dyDescent="0.2">
      <c r="A280" s="1">
        <v>279</v>
      </c>
      <c r="B280" s="13">
        <v>1259</v>
      </c>
      <c r="C280" s="1">
        <v>3</v>
      </c>
      <c r="D280" s="1">
        <f>F280*INDEX(Pricings!C:C,MATCH(Invoices!C280,Pricings!A:A,0))</f>
        <v>20</v>
      </c>
      <c r="E280" s="1">
        <f t="shared" si="4"/>
        <v>3.4000000000000004</v>
      </c>
      <c r="F280" s="1">
        <f>COUNTIFS(SeatReservations!B:B,Invoices!B280)</f>
        <v>2</v>
      </c>
    </row>
    <row r="281" spans="1:6" x14ac:dyDescent="0.2">
      <c r="A281" s="1">
        <v>280</v>
      </c>
      <c r="B281" s="13">
        <v>1263</v>
      </c>
      <c r="C281" s="1">
        <v>2</v>
      </c>
      <c r="D281" s="1">
        <f>F281*INDEX(Pricings!C:C,MATCH(Invoices!C281,Pricings!A:A,0))</f>
        <v>0</v>
      </c>
      <c r="E281" s="1">
        <f t="shared" si="4"/>
        <v>0</v>
      </c>
      <c r="F281" s="1">
        <f>COUNTIFS(SeatReservations!B:B,Invoices!B281)</f>
        <v>0</v>
      </c>
    </row>
    <row r="282" spans="1:6" x14ac:dyDescent="0.2">
      <c r="A282" s="1">
        <v>281</v>
      </c>
      <c r="B282" s="13">
        <v>1269</v>
      </c>
      <c r="C282" s="1">
        <v>4</v>
      </c>
      <c r="D282" s="1">
        <f>F282*INDEX(Pricings!C:C,MATCH(Invoices!C282,Pricings!A:A,0))</f>
        <v>6</v>
      </c>
      <c r="E282" s="1">
        <f t="shared" si="4"/>
        <v>1.02</v>
      </c>
      <c r="F282" s="1">
        <f>COUNTIFS(SeatReservations!B:B,Invoices!B282)</f>
        <v>1</v>
      </c>
    </row>
    <row r="283" spans="1:6" x14ac:dyDescent="0.2">
      <c r="A283" s="1">
        <v>282</v>
      </c>
      <c r="B283" s="13">
        <v>1276</v>
      </c>
      <c r="C283" s="1">
        <v>4</v>
      </c>
      <c r="D283" s="1">
        <f>F283*INDEX(Pricings!C:C,MATCH(Invoices!C283,Pricings!A:A,0))</f>
        <v>12</v>
      </c>
      <c r="E283" s="1">
        <f t="shared" si="4"/>
        <v>2.04</v>
      </c>
      <c r="F283" s="1">
        <f>COUNTIFS(SeatReservations!B:B,Invoices!B283)</f>
        <v>2</v>
      </c>
    </row>
    <row r="284" spans="1:6" x14ac:dyDescent="0.2">
      <c r="A284" s="1">
        <v>283</v>
      </c>
      <c r="B284" s="13">
        <v>1281</v>
      </c>
      <c r="C284" s="1">
        <v>3</v>
      </c>
      <c r="D284" s="1">
        <f>F284*INDEX(Pricings!C:C,MATCH(Invoices!C284,Pricings!A:A,0))</f>
        <v>10</v>
      </c>
      <c r="E284" s="1">
        <f t="shared" si="4"/>
        <v>1.7000000000000002</v>
      </c>
      <c r="F284" s="1">
        <f>COUNTIFS(SeatReservations!B:B,Invoices!B284)</f>
        <v>1</v>
      </c>
    </row>
    <row r="285" spans="1:6" x14ac:dyDescent="0.2">
      <c r="A285" s="1">
        <v>284</v>
      </c>
      <c r="B285" s="13">
        <v>1282</v>
      </c>
      <c r="C285" s="1">
        <v>5</v>
      </c>
      <c r="D285" s="1">
        <f>F285*INDEX(Pricings!C:C,MATCH(Invoices!C285,Pricings!A:A,0))</f>
        <v>36</v>
      </c>
      <c r="E285" s="1">
        <f t="shared" si="4"/>
        <v>6.12</v>
      </c>
      <c r="F285" s="1">
        <f>COUNTIFS(SeatReservations!B:B,Invoices!B285)</f>
        <v>3</v>
      </c>
    </row>
    <row r="286" spans="1:6" x14ac:dyDescent="0.2">
      <c r="A286" s="1">
        <v>285</v>
      </c>
      <c r="B286" s="13">
        <v>1289</v>
      </c>
      <c r="C286" s="1">
        <v>1</v>
      </c>
      <c r="D286" s="1">
        <f>F286*INDEX(Pricings!C:C,MATCH(Invoices!C286,Pricings!A:A,0))</f>
        <v>21</v>
      </c>
      <c r="E286" s="1">
        <f t="shared" si="4"/>
        <v>3.5700000000000003</v>
      </c>
      <c r="F286" s="1">
        <f>COUNTIFS(SeatReservations!B:B,Invoices!B286)</f>
        <v>3</v>
      </c>
    </row>
    <row r="287" spans="1:6" x14ac:dyDescent="0.2">
      <c r="A287" s="1">
        <v>286</v>
      </c>
      <c r="B287" s="13">
        <v>1297</v>
      </c>
      <c r="C287" s="1">
        <v>4</v>
      </c>
      <c r="D287" s="1">
        <f>F287*INDEX(Pricings!C:C,MATCH(Invoices!C287,Pricings!A:A,0))</f>
        <v>12</v>
      </c>
      <c r="E287" s="1">
        <f t="shared" si="4"/>
        <v>2.04</v>
      </c>
      <c r="F287" s="1">
        <f>COUNTIFS(SeatReservations!B:B,Invoices!B287)</f>
        <v>2</v>
      </c>
    </row>
    <row r="288" spans="1:6" x14ac:dyDescent="0.2">
      <c r="A288" s="1">
        <v>287</v>
      </c>
      <c r="B288" s="13">
        <v>1299</v>
      </c>
      <c r="C288" s="1">
        <v>1</v>
      </c>
      <c r="D288" s="1">
        <f>F288*INDEX(Pricings!C:C,MATCH(Invoices!C288,Pricings!A:A,0))</f>
        <v>14</v>
      </c>
      <c r="E288" s="1">
        <f t="shared" si="4"/>
        <v>2.3800000000000003</v>
      </c>
      <c r="F288" s="1">
        <f>COUNTIFS(SeatReservations!B:B,Invoices!B288)</f>
        <v>2</v>
      </c>
    </row>
    <row r="289" spans="1:6" x14ac:dyDescent="0.2">
      <c r="A289" s="1">
        <v>288</v>
      </c>
      <c r="B289" s="13">
        <v>1303</v>
      </c>
      <c r="C289" s="1">
        <v>1</v>
      </c>
      <c r="D289" s="1">
        <f>F289*INDEX(Pricings!C:C,MATCH(Invoices!C289,Pricings!A:A,0))</f>
        <v>14</v>
      </c>
      <c r="E289" s="1">
        <f t="shared" si="4"/>
        <v>2.3800000000000003</v>
      </c>
      <c r="F289" s="1">
        <f>COUNTIFS(SeatReservations!B:B,Invoices!B289)</f>
        <v>2</v>
      </c>
    </row>
    <row r="290" spans="1:6" x14ac:dyDescent="0.2">
      <c r="A290" s="1">
        <v>289</v>
      </c>
      <c r="B290" s="13">
        <v>1311</v>
      </c>
      <c r="C290" s="1">
        <v>4</v>
      </c>
      <c r="D290" s="1">
        <f>F290*INDEX(Pricings!C:C,MATCH(Invoices!C290,Pricings!A:A,0))</f>
        <v>6</v>
      </c>
      <c r="E290" s="1">
        <f t="shared" si="4"/>
        <v>1.02</v>
      </c>
      <c r="F290" s="1">
        <f>COUNTIFS(SeatReservations!B:B,Invoices!B290)</f>
        <v>1</v>
      </c>
    </row>
    <row r="291" spans="1:6" x14ac:dyDescent="0.2">
      <c r="A291" s="1">
        <v>290</v>
      </c>
      <c r="B291" s="13">
        <v>1315</v>
      </c>
      <c r="C291" s="1">
        <v>5</v>
      </c>
      <c r="D291" s="1">
        <f>F291*INDEX(Pricings!C:C,MATCH(Invoices!C291,Pricings!A:A,0))</f>
        <v>12</v>
      </c>
      <c r="E291" s="1">
        <f t="shared" si="4"/>
        <v>2.04</v>
      </c>
      <c r="F291" s="1">
        <f>COUNTIFS(SeatReservations!B:B,Invoices!B291)</f>
        <v>1</v>
      </c>
    </row>
    <row r="292" spans="1:6" x14ac:dyDescent="0.2">
      <c r="A292" s="1">
        <v>291</v>
      </c>
      <c r="B292" s="13">
        <v>1318</v>
      </c>
      <c r="C292" s="1">
        <v>1</v>
      </c>
      <c r="D292" s="1">
        <f>F292*INDEX(Pricings!C:C,MATCH(Invoices!C292,Pricings!A:A,0))</f>
        <v>14</v>
      </c>
      <c r="E292" s="1">
        <f t="shared" si="4"/>
        <v>2.3800000000000003</v>
      </c>
      <c r="F292" s="1">
        <f>COUNTIFS(SeatReservations!B:B,Invoices!B292)</f>
        <v>2</v>
      </c>
    </row>
    <row r="293" spans="1:6" x14ac:dyDescent="0.2">
      <c r="A293" s="1">
        <v>292</v>
      </c>
      <c r="B293" s="13">
        <v>1324</v>
      </c>
      <c r="C293" s="1">
        <v>2</v>
      </c>
      <c r="D293" s="1">
        <f>F293*INDEX(Pricings!C:C,MATCH(Invoices!C293,Pricings!A:A,0))</f>
        <v>32</v>
      </c>
      <c r="E293" s="1">
        <f t="shared" si="4"/>
        <v>5.44</v>
      </c>
      <c r="F293" s="1">
        <f>COUNTIFS(SeatReservations!B:B,Invoices!B293)</f>
        <v>4</v>
      </c>
    </row>
    <row r="294" spans="1:6" x14ac:dyDescent="0.2">
      <c r="A294" s="1">
        <v>293</v>
      </c>
      <c r="B294" s="13">
        <v>1330</v>
      </c>
      <c r="C294" s="1">
        <v>2</v>
      </c>
      <c r="D294" s="1">
        <f>F294*INDEX(Pricings!C:C,MATCH(Invoices!C294,Pricings!A:A,0))</f>
        <v>32</v>
      </c>
      <c r="E294" s="1">
        <f t="shared" si="4"/>
        <v>5.44</v>
      </c>
      <c r="F294" s="1">
        <f>COUNTIFS(SeatReservations!B:B,Invoices!B294)</f>
        <v>4</v>
      </c>
    </row>
    <row r="295" spans="1:6" x14ac:dyDescent="0.2">
      <c r="A295" s="1">
        <v>294</v>
      </c>
      <c r="B295" s="13">
        <v>1336</v>
      </c>
      <c r="C295" s="1">
        <v>4</v>
      </c>
      <c r="D295" s="1">
        <f>F295*INDEX(Pricings!C:C,MATCH(Invoices!C295,Pricings!A:A,0))</f>
        <v>12</v>
      </c>
      <c r="E295" s="1">
        <f t="shared" si="4"/>
        <v>2.04</v>
      </c>
      <c r="F295" s="1">
        <f>COUNTIFS(SeatReservations!B:B,Invoices!B295)</f>
        <v>2</v>
      </c>
    </row>
    <row r="296" spans="1:6" x14ac:dyDescent="0.2">
      <c r="A296" s="1">
        <v>295</v>
      </c>
      <c r="B296" s="13">
        <v>1341</v>
      </c>
      <c r="C296" s="1">
        <v>1</v>
      </c>
      <c r="D296" s="1">
        <f>F296*INDEX(Pricings!C:C,MATCH(Invoices!C296,Pricings!A:A,0))</f>
        <v>21</v>
      </c>
      <c r="E296" s="1">
        <f t="shared" si="4"/>
        <v>3.5700000000000003</v>
      </c>
      <c r="F296" s="1">
        <f>COUNTIFS(SeatReservations!B:B,Invoices!B296)</f>
        <v>3</v>
      </c>
    </row>
    <row r="297" spans="1:6" x14ac:dyDescent="0.2">
      <c r="A297" s="1">
        <v>296</v>
      </c>
      <c r="B297" s="13">
        <v>1348</v>
      </c>
      <c r="C297" s="1">
        <v>5</v>
      </c>
      <c r="D297" s="1">
        <f>F297*INDEX(Pricings!C:C,MATCH(Invoices!C297,Pricings!A:A,0))</f>
        <v>12</v>
      </c>
      <c r="E297" s="1">
        <f t="shared" si="4"/>
        <v>2.04</v>
      </c>
      <c r="F297" s="1">
        <f>COUNTIFS(SeatReservations!B:B,Invoices!B297)</f>
        <v>1</v>
      </c>
    </row>
    <row r="298" spans="1:6" x14ac:dyDescent="0.2">
      <c r="A298" s="1">
        <v>297</v>
      </c>
      <c r="B298" s="13">
        <v>1355</v>
      </c>
      <c r="C298" s="1">
        <v>5</v>
      </c>
      <c r="D298" s="1">
        <f>F298*INDEX(Pricings!C:C,MATCH(Invoices!C298,Pricings!A:A,0))</f>
        <v>0</v>
      </c>
      <c r="E298" s="1">
        <f t="shared" si="4"/>
        <v>0</v>
      </c>
      <c r="F298" s="1">
        <f>COUNTIFS(SeatReservations!B:B,Invoices!B298)</f>
        <v>0</v>
      </c>
    </row>
    <row r="299" spans="1:6" x14ac:dyDescent="0.2">
      <c r="A299" s="1">
        <v>298</v>
      </c>
      <c r="B299" s="13">
        <v>1361</v>
      </c>
      <c r="C299" s="1">
        <v>3</v>
      </c>
      <c r="D299" s="1">
        <f>F299*INDEX(Pricings!C:C,MATCH(Invoices!C299,Pricings!A:A,0))</f>
        <v>10</v>
      </c>
      <c r="E299" s="1">
        <f t="shared" si="4"/>
        <v>1.7000000000000002</v>
      </c>
      <c r="F299" s="1">
        <f>COUNTIFS(SeatReservations!B:B,Invoices!B299)</f>
        <v>1</v>
      </c>
    </row>
    <row r="300" spans="1:6" x14ac:dyDescent="0.2">
      <c r="A300" s="1">
        <v>299</v>
      </c>
      <c r="B300" s="13">
        <v>1367</v>
      </c>
      <c r="C300" s="1">
        <v>4</v>
      </c>
      <c r="D300" s="1">
        <f>F300*INDEX(Pricings!C:C,MATCH(Invoices!C300,Pricings!A:A,0))</f>
        <v>18</v>
      </c>
      <c r="E300" s="1">
        <f t="shared" si="4"/>
        <v>3.06</v>
      </c>
      <c r="F300" s="1">
        <f>COUNTIFS(SeatReservations!B:B,Invoices!B300)</f>
        <v>3</v>
      </c>
    </row>
    <row r="301" spans="1:6" x14ac:dyDescent="0.2">
      <c r="A301" s="1">
        <v>300</v>
      </c>
      <c r="B301" s="13">
        <v>1370</v>
      </c>
      <c r="C301" s="1">
        <v>4</v>
      </c>
      <c r="D301" s="1">
        <f>F301*INDEX(Pricings!C:C,MATCH(Invoices!C301,Pricings!A:A,0))</f>
        <v>6</v>
      </c>
      <c r="E301" s="1">
        <f t="shared" si="4"/>
        <v>1.02</v>
      </c>
      <c r="F301" s="1">
        <f>COUNTIFS(SeatReservations!B:B,Invoices!B301)</f>
        <v>1</v>
      </c>
    </row>
    <row r="302" spans="1:6" x14ac:dyDescent="0.2">
      <c r="A302" s="1">
        <v>301</v>
      </c>
      <c r="B302" s="13">
        <v>1378</v>
      </c>
      <c r="C302" s="1">
        <v>1</v>
      </c>
      <c r="D302" s="1">
        <f>F302*INDEX(Pricings!C:C,MATCH(Invoices!C302,Pricings!A:A,0))</f>
        <v>7</v>
      </c>
      <c r="E302" s="1">
        <f t="shared" si="4"/>
        <v>1.1900000000000002</v>
      </c>
      <c r="F302" s="1">
        <f>COUNTIFS(SeatReservations!B:B,Invoices!B302)</f>
        <v>1</v>
      </c>
    </row>
    <row r="303" spans="1:6" x14ac:dyDescent="0.2">
      <c r="A303" s="1">
        <v>302</v>
      </c>
      <c r="B303" s="13">
        <v>1386</v>
      </c>
      <c r="C303" s="1">
        <v>1</v>
      </c>
      <c r="D303" s="1">
        <f>F303*INDEX(Pricings!C:C,MATCH(Invoices!C303,Pricings!A:A,0))</f>
        <v>7</v>
      </c>
      <c r="E303" s="1">
        <f t="shared" si="4"/>
        <v>1.1900000000000002</v>
      </c>
      <c r="F303" s="1">
        <f>COUNTIFS(SeatReservations!B:B,Invoices!B303)</f>
        <v>1</v>
      </c>
    </row>
    <row r="304" spans="1:6" x14ac:dyDescent="0.2">
      <c r="A304" s="1">
        <v>303</v>
      </c>
      <c r="B304" s="13">
        <v>1390</v>
      </c>
      <c r="C304" s="1">
        <v>2</v>
      </c>
      <c r="D304" s="1">
        <f>F304*INDEX(Pricings!C:C,MATCH(Invoices!C304,Pricings!A:A,0))</f>
        <v>48</v>
      </c>
      <c r="E304" s="1">
        <f t="shared" si="4"/>
        <v>8.16</v>
      </c>
      <c r="F304" s="1">
        <f>COUNTIFS(SeatReservations!B:B,Invoices!B304)</f>
        <v>6</v>
      </c>
    </row>
    <row r="305" spans="1:6" x14ac:dyDescent="0.2">
      <c r="A305" s="1">
        <v>304</v>
      </c>
      <c r="B305" s="13">
        <v>1393</v>
      </c>
      <c r="C305" s="1">
        <v>4</v>
      </c>
      <c r="D305" s="1">
        <f>F305*INDEX(Pricings!C:C,MATCH(Invoices!C305,Pricings!A:A,0))</f>
        <v>24</v>
      </c>
      <c r="E305" s="1">
        <f t="shared" si="4"/>
        <v>4.08</v>
      </c>
      <c r="F305" s="1">
        <f>COUNTIFS(SeatReservations!B:B,Invoices!B305)</f>
        <v>4</v>
      </c>
    </row>
    <row r="306" spans="1:6" x14ac:dyDescent="0.2">
      <c r="A306" s="1">
        <v>305</v>
      </c>
      <c r="B306" s="13">
        <v>1398</v>
      </c>
      <c r="C306" s="1">
        <v>1</v>
      </c>
      <c r="D306" s="1">
        <f>F306*INDEX(Pricings!C:C,MATCH(Invoices!C306,Pricings!A:A,0))</f>
        <v>28</v>
      </c>
      <c r="E306" s="1">
        <f t="shared" si="4"/>
        <v>4.7600000000000007</v>
      </c>
      <c r="F306" s="1">
        <f>COUNTIFS(SeatReservations!B:B,Invoices!B306)</f>
        <v>4</v>
      </c>
    </row>
    <row r="307" spans="1:6" x14ac:dyDescent="0.2">
      <c r="A307" s="1">
        <v>306</v>
      </c>
      <c r="B307" s="13">
        <v>1401</v>
      </c>
      <c r="C307" s="1">
        <v>3</v>
      </c>
      <c r="D307" s="1">
        <f>F307*INDEX(Pricings!C:C,MATCH(Invoices!C307,Pricings!A:A,0))</f>
        <v>20</v>
      </c>
      <c r="E307" s="1">
        <f t="shared" si="4"/>
        <v>3.4000000000000004</v>
      </c>
      <c r="F307" s="1">
        <f>COUNTIFS(SeatReservations!B:B,Invoices!B307)</f>
        <v>2</v>
      </c>
    </row>
    <row r="308" spans="1:6" x14ac:dyDescent="0.2">
      <c r="A308" s="1">
        <v>307</v>
      </c>
      <c r="B308" s="13">
        <v>1408</v>
      </c>
      <c r="C308" s="1">
        <v>1</v>
      </c>
      <c r="D308" s="1">
        <f>F308*INDEX(Pricings!C:C,MATCH(Invoices!C308,Pricings!A:A,0))</f>
        <v>14</v>
      </c>
      <c r="E308" s="1">
        <f t="shared" si="4"/>
        <v>2.3800000000000003</v>
      </c>
      <c r="F308" s="1">
        <f>COUNTIFS(SeatReservations!B:B,Invoices!B308)</f>
        <v>2</v>
      </c>
    </row>
    <row r="309" spans="1:6" x14ac:dyDescent="0.2">
      <c r="A309" s="1">
        <v>308</v>
      </c>
      <c r="B309" s="13">
        <v>1416</v>
      </c>
      <c r="C309" s="1">
        <v>5</v>
      </c>
      <c r="D309" s="1">
        <f>F309*INDEX(Pricings!C:C,MATCH(Invoices!C309,Pricings!A:A,0))</f>
        <v>0</v>
      </c>
      <c r="E309" s="1">
        <f t="shared" si="4"/>
        <v>0</v>
      </c>
      <c r="F309" s="1">
        <f>COUNTIFS(SeatReservations!B:B,Invoices!B309)</f>
        <v>0</v>
      </c>
    </row>
    <row r="310" spans="1:6" x14ac:dyDescent="0.2">
      <c r="A310" s="1">
        <v>309</v>
      </c>
      <c r="B310" s="13">
        <v>1422</v>
      </c>
      <c r="C310" s="1">
        <v>1</v>
      </c>
      <c r="D310" s="1">
        <f>F310*INDEX(Pricings!C:C,MATCH(Invoices!C310,Pricings!A:A,0))</f>
        <v>7</v>
      </c>
      <c r="E310" s="1">
        <f t="shared" si="4"/>
        <v>1.1900000000000002</v>
      </c>
      <c r="F310" s="1">
        <f>COUNTIFS(SeatReservations!B:B,Invoices!B310)</f>
        <v>1</v>
      </c>
    </row>
    <row r="311" spans="1:6" x14ac:dyDescent="0.2">
      <c r="A311" s="1">
        <v>310</v>
      </c>
      <c r="B311" s="13">
        <v>1429</v>
      </c>
      <c r="C311" s="1">
        <v>4</v>
      </c>
      <c r="D311" s="1">
        <f>F311*INDEX(Pricings!C:C,MATCH(Invoices!C311,Pricings!A:A,0))</f>
        <v>0</v>
      </c>
      <c r="E311" s="1">
        <f t="shared" si="4"/>
        <v>0</v>
      </c>
      <c r="F311" s="1">
        <f>COUNTIFS(SeatReservations!B:B,Invoices!B311)</f>
        <v>0</v>
      </c>
    </row>
    <row r="312" spans="1:6" x14ac:dyDescent="0.2">
      <c r="A312" s="1">
        <v>311</v>
      </c>
      <c r="B312" s="13">
        <v>1434</v>
      </c>
      <c r="C312" s="1">
        <v>4</v>
      </c>
      <c r="D312" s="1">
        <f>F312*INDEX(Pricings!C:C,MATCH(Invoices!C312,Pricings!A:A,0))</f>
        <v>24</v>
      </c>
      <c r="E312" s="1">
        <f t="shared" si="4"/>
        <v>4.08</v>
      </c>
      <c r="F312" s="1">
        <f>COUNTIFS(SeatReservations!B:B,Invoices!B312)</f>
        <v>4</v>
      </c>
    </row>
    <row r="313" spans="1:6" x14ac:dyDescent="0.2">
      <c r="A313" s="1">
        <v>312</v>
      </c>
      <c r="B313" s="13">
        <v>1442</v>
      </c>
      <c r="C313" s="1">
        <v>1</v>
      </c>
      <c r="D313" s="1">
        <f>F313*INDEX(Pricings!C:C,MATCH(Invoices!C313,Pricings!A:A,0))</f>
        <v>14</v>
      </c>
      <c r="E313" s="1">
        <f t="shared" si="4"/>
        <v>2.3800000000000003</v>
      </c>
      <c r="F313" s="1">
        <f>COUNTIFS(SeatReservations!B:B,Invoices!B313)</f>
        <v>2</v>
      </c>
    </row>
    <row r="314" spans="1:6" x14ac:dyDescent="0.2">
      <c r="A314" s="1">
        <v>313</v>
      </c>
      <c r="B314" s="13">
        <v>1444</v>
      </c>
      <c r="C314" s="1">
        <v>3</v>
      </c>
      <c r="D314" s="1">
        <f>F314*INDEX(Pricings!C:C,MATCH(Invoices!C314,Pricings!A:A,0))</f>
        <v>10</v>
      </c>
      <c r="E314" s="1">
        <f t="shared" si="4"/>
        <v>1.7000000000000002</v>
      </c>
      <c r="F314" s="1">
        <f>COUNTIFS(SeatReservations!B:B,Invoices!B314)</f>
        <v>1</v>
      </c>
    </row>
    <row r="315" spans="1:6" x14ac:dyDescent="0.2">
      <c r="A315" s="1">
        <v>314</v>
      </c>
      <c r="B315" s="13">
        <v>1450</v>
      </c>
      <c r="C315" s="1">
        <v>1</v>
      </c>
      <c r="D315" s="1">
        <f>F315*INDEX(Pricings!C:C,MATCH(Invoices!C315,Pricings!A:A,0))</f>
        <v>35</v>
      </c>
      <c r="E315" s="1">
        <f t="shared" si="4"/>
        <v>5.95</v>
      </c>
      <c r="F315" s="1">
        <f>COUNTIFS(SeatReservations!B:B,Invoices!B315)</f>
        <v>5</v>
      </c>
    </row>
    <row r="316" spans="1:6" x14ac:dyDescent="0.2">
      <c r="A316" s="1">
        <v>315</v>
      </c>
      <c r="B316" s="13">
        <v>1458</v>
      </c>
      <c r="C316" s="1">
        <v>4</v>
      </c>
      <c r="D316" s="1">
        <f>F316*INDEX(Pricings!C:C,MATCH(Invoices!C316,Pricings!A:A,0))</f>
        <v>6</v>
      </c>
      <c r="E316" s="1">
        <f t="shared" si="4"/>
        <v>1.02</v>
      </c>
      <c r="F316" s="1">
        <f>COUNTIFS(SeatReservations!B:B,Invoices!B316)</f>
        <v>1</v>
      </c>
    </row>
    <row r="317" spans="1:6" x14ac:dyDescent="0.2">
      <c r="A317" s="1">
        <v>316</v>
      </c>
      <c r="B317" s="13">
        <v>1463</v>
      </c>
      <c r="C317" s="1">
        <v>4</v>
      </c>
      <c r="D317" s="1">
        <f>F317*INDEX(Pricings!C:C,MATCH(Invoices!C317,Pricings!A:A,0))</f>
        <v>12</v>
      </c>
      <c r="E317" s="1">
        <f t="shared" si="4"/>
        <v>2.04</v>
      </c>
      <c r="F317" s="1">
        <f>COUNTIFS(SeatReservations!B:B,Invoices!B317)</f>
        <v>2</v>
      </c>
    </row>
    <row r="318" spans="1:6" x14ac:dyDescent="0.2">
      <c r="A318" s="1">
        <v>317</v>
      </c>
      <c r="B318" s="13">
        <v>1467</v>
      </c>
      <c r="C318" s="1">
        <v>4</v>
      </c>
      <c r="D318" s="1">
        <f>F318*INDEX(Pricings!C:C,MATCH(Invoices!C318,Pricings!A:A,0))</f>
        <v>12</v>
      </c>
      <c r="E318" s="1">
        <f t="shared" si="4"/>
        <v>2.04</v>
      </c>
      <c r="F318" s="1">
        <f>COUNTIFS(SeatReservations!B:B,Invoices!B318)</f>
        <v>2</v>
      </c>
    </row>
    <row r="319" spans="1:6" x14ac:dyDescent="0.2">
      <c r="A319" s="1">
        <v>318</v>
      </c>
      <c r="B319" s="13">
        <v>1468</v>
      </c>
      <c r="C319" s="1">
        <v>3</v>
      </c>
      <c r="D319" s="1">
        <f>F319*INDEX(Pricings!C:C,MATCH(Invoices!C319,Pricings!A:A,0))</f>
        <v>10</v>
      </c>
      <c r="E319" s="1">
        <f t="shared" si="4"/>
        <v>1.7000000000000002</v>
      </c>
      <c r="F319" s="1">
        <f>COUNTIFS(SeatReservations!B:B,Invoices!B319)</f>
        <v>1</v>
      </c>
    </row>
    <row r="320" spans="1:6" x14ac:dyDescent="0.2">
      <c r="A320" s="1">
        <v>319</v>
      </c>
      <c r="B320" s="13">
        <v>1471</v>
      </c>
      <c r="C320" s="1">
        <v>5</v>
      </c>
      <c r="D320" s="1">
        <f>F320*INDEX(Pricings!C:C,MATCH(Invoices!C320,Pricings!A:A,0))</f>
        <v>36</v>
      </c>
      <c r="E320" s="1">
        <f t="shared" si="4"/>
        <v>6.12</v>
      </c>
      <c r="F320" s="1">
        <f>COUNTIFS(SeatReservations!B:B,Invoices!B320)</f>
        <v>3</v>
      </c>
    </row>
    <row r="321" spans="1:6" x14ac:dyDescent="0.2">
      <c r="A321" s="1">
        <v>320</v>
      </c>
      <c r="B321" s="13">
        <v>1474</v>
      </c>
      <c r="C321" s="1">
        <v>2</v>
      </c>
      <c r="D321" s="1">
        <f>F321*INDEX(Pricings!C:C,MATCH(Invoices!C321,Pricings!A:A,0))</f>
        <v>8</v>
      </c>
      <c r="E321" s="1">
        <f t="shared" si="4"/>
        <v>1.36</v>
      </c>
      <c r="F321" s="1">
        <f>COUNTIFS(SeatReservations!B:B,Invoices!B321)</f>
        <v>1</v>
      </c>
    </row>
    <row r="322" spans="1:6" x14ac:dyDescent="0.2">
      <c r="A322" s="1">
        <v>321</v>
      </c>
      <c r="B322" s="13">
        <v>1478</v>
      </c>
      <c r="C322" s="1">
        <v>2</v>
      </c>
      <c r="D322" s="1">
        <f>F322*INDEX(Pricings!C:C,MATCH(Invoices!C322,Pricings!A:A,0))</f>
        <v>8</v>
      </c>
      <c r="E322" s="1">
        <f t="shared" si="4"/>
        <v>1.36</v>
      </c>
      <c r="F322" s="1">
        <f>COUNTIFS(SeatReservations!B:B,Invoices!B322)</f>
        <v>1</v>
      </c>
    </row>
    <row r="323" spans="1:6" x14ac:dyDescent="0.2">
      <c r="A323" s="1">
        <v>322</v>
      </c>
      <c r="B323" s="13">
        <v>1484</v>
      </c>
      <c r="C323" s="1">
        <v>4</v>
      </c>
      <c r="D323" s="1">
        <f>F323*INDEX(Pricings!C:C,MATCH(Invoices!C323,Pricings!A:A,0))</f>
        <v>6</v>
      </c>
      <c r="E323" s="1">
        <f t="shared" ref="E323:E386" si="5">D323*0.17</f>
        <v>1.02</v>
      </c>
      <c r="F323" s="1">
        <f>COUNTIFS(SeatReservations!B:B,Invoices!B323)</f>
        <v>1</v>
      </c>
    </row>
    <row r="324" spans="1:6" x14ac:dyDescent="0.2">
      <c r="A324" s="1">
        <v>323</v>
      </c>
      <c r="B324" s="13">
        <v>1490</v>
      </c>
      <c r="C324" s="1">
        <v>2</v>
      </c>
      <c r="D324" s="1">
        <f>F324*INDEX(Pricings!C:C,MATCH(Invoices!C324,Pricings!A:A,0))</f>
        <v>24</v>
      </c>
      <c r="E324" s="1">
        <f t="shared" si="5"/>
        <v>4.08</v>
      </c>
      <c r="F324" s="1">
        <f>COUNTIFS(SeatReservations!B:B,Invoices!B324)</f>
        <v>3</v>
      </c>
    </row>
    <row r="325" spans="1:6" x14ac:dyDescent="0.2">
      <c r="A325" s="1">
        <v>324</v>
      </c>
      <c r="B325" s="13">
        <v>1495</v>
      </c>
      <c r="C325" s="1">
        <v>3</v>
      </c>
      <c r="D325" s="1">
        <f>F325*INDEX(Pricings!C:C,MATCH(Invoices!C325,Pricings!A:A,0))</f>
        <v>10</v>
      </c>
      <c r="E325" s="1">
        <f t="shared" si="5"/>
        <v>1.7000000000000002</v>
      </c>
      <c r="F325" s="1">
        <f>COUNTIFS(SeatReservations!B:B,Invoices!B325)</f>
        <v>1</v>
      </c>
    </row>
    <row r="326" spans="1:6" x14ac:dyDescent="0.2">
      <c r="A326" s="1">
        <v>325</v>
      </c>
      <c r="B326" s="13">
        <v>1500</v>
      </c>
      <c r="C326" s="1">
        <v>2</v>
      </c>
      <c r="D326" s="1">
        <f>F326*INDEX(Pricings!C:C,MATCH(Invoices!C326,Pricings!A:A,0))</f>
        <v>8</v>
      </c>
      <c r="E326" s="1">
        <f t="shared" si="5"/>
        <v>1.36</v>
      </c>
      <c r="F326" s="1">
        <f>COUNTIFS(SeatReservations!B:B,Invoices!B326)</f>
        <v>1</v>
      </c>
    </row>
    <row r="327" spans="1:6" x14ac:dyDescent="0.2">
      <c r="A327" s="1">
        <v>326</v>
      </c>
      <c r="B327" s="13">
        <v>1508</v>
      </c>
      <c r="C327" s="1">
        <v>4</v>
      </c>
      <c r="D327" s="1">
        <f>F327*INDEX(Pricings!C:C,MATCH(Invoices!C327,Pricings!A:A,0))</f>
        <v>0</v>
      </c>
      <c r="E327" s="1">
        <f t="shared" si="5"/>
        <v>0</v>
      </c>
      <c r="F327" s="1">
        <f>COUNTIFS(SeatReservations!B:B,Invoices!B327)</f>
        <v>0</v>
      </c>
    </row>
    <row r="328" spans="1:6" x14ac:dyDescent="0.2">
      <c r="A328" s="1">
        <v>327</v>
      </c>
      <c r="B328" s="13">
        <v>1512</v>
      </c>
      <c r="C328" s="1">
        <v>4</v>
      </c>
      <c r="D328" s="1">
        <f>F328*INDEX(Pricings!C:C,MATCH(Invoices!C328,Pricings!A:A,0))</f>
        <v>12</v>
      </c>
      <c r="E328" s="1">
        <f t="shared" si="5"/>
        <v>2.04</v>
      </c>
      <c r="F328" s="1">
        <f>COUNTIFS(SeatReservations!B:B,Invoices!B328)</f>
        <v>2</v>
      </c>
    </row>
    <row r="329" spans="1:6" x14ac:dyDescent="0.2">
      <c r="A329" s="1">
        <v>328</v>
      </c>
      <c r="B329" s="13">
        <v>1513</v>
      </c>
      <c r="C329" s="1">
        <v>3</v>
      </c>
      <c r="D329" s="1">
        <f>F329*INDEX(Pricings!C:C,MATCH(Invoices!C329,Pricings!A:A,0))</f>
        <v>10</v>
      </c>
      <c r="E329" s="1">
        <f t="shared" si="5"/>
        <v>1.7000000000000002</v>
      </c>
      <c r="F329" s="1">
        <f>COUNTIFS(SeatReservations!B:B,Invoices!B329)</f>
        <v>1</v>
      </c>
    </row>
    <row r="330" spans="1:6" x14ac:dyDescent="0.2">
      <c r="A330" s="1">
        <v>329</v>
      </c>
      <c r="B330" s="13">
        <v>1519</v>
      </c>
      <c r="C330" s="1">
        <v>4</v>
      </c>
      <c r="D330" s="1">
        <f>F330*INDEX(Pricings!C:C,MATCH(Invoices!C330,Pricings!A:A,0))</f>
        <v>18</v>
      </c>
      <c r="E330" s="1">
        <f t="shared" si="5"/>
        <v>3.06</v>
      </c>
      <c r="F330" s="1">
        <f>COUNTIFS(SeatReservations!B:B,Invoices!B330)</f>
        <v>3</v>
      </c>
    </row>
    <row r="331" spans="1:6" x14ac:dyDescent="0.2">
      <c r="A331" s="1">
        <v>330</v>
      </c>
      <c r="B331" s="13">
        <v>1524</v>
      </c>
      <c r="C331" s="1">
        <v>5</v>
      </c>
      <c r="D331" s="1">
        <f>F331*INDEX(Pricings!C:C,MATCH(Invoices!C331,Pricings!A:A,0))</f>
        <v>36</v>
      </c>
      <c r="E331" s="1">
        <f t="shared" si="5"/>
        <v>6.12</v>
      </c>
      <c r="F331" s="1">
        <f>COUNTIFS(SeatReservations!B:B,Invoices!B331)</f>
        <v>3</v>
      </c>
    </row>
    <row r="332" spans="1:6" x14ac:dyDescent="0.2">
      <c r="A332" s="1">
        <v>331</v>
      </c>
      <c r="B332" s="13">
        <v>1527</v>
      </c>
      <c r="C332" s="1">
        <v>4</v>
      </c>
      <c r="D332" s="1">
        <f>F332*INDEX(Pricings!C:C,MATCH(Invoices!C332,Pricings!A:A,0))</f>
        <v>12</v>
      </c>
      <c r="E332" s="1">
        <f t="shared" si="5"/>
        <v>2.04</v>
      </c>
      <c r="F332" s="1">
        <f>COUNTIFS(SeatReservations!B:B,Invoices!B332)</f>
        <v>2</v>
      </c>
    </row>
    <row r="333" spans="1:6" x14ac:dyDescent="0.2">
      <c r="A333" s="1">
        <v>332</v>
      </c>
      <c r="B333" s="13">
        <v>1530</v>
      </c>
      <c r="C333" s="1">
        <v>1</v>
      </c>
      <c r="D333" s="1">
        <f>F333*INDEX(Pricings!C:C,MATCH(Invoices!C333,Pricings!A:A,0))</f>
        <v>14</v>
      </c>
      <c r="E333" s="1">
        <f t="shared" si="5"/>
        <v>2.3800000000000003</v>
      </c>
      <c r="F333" s="1">
        <f>COUNTIFS(SeatReservations!B:B,Invoices!B333)</f>
        <v>2</v>
      </c>
    </row>
    <row r="334" spans="1:6" x14ac:dyDescent="0.2">
      <c r="A334" s="1">
        <v>333</v>
      </c>
      <c r="B334" s="13">
        <v>1536</v>
      </c>
      <c r="C334" s="1">
        <v>3</v>
      </c>
      <c r="D334" s="1">
        <f>F334*INDEX(Pricings!C:C,MATCH(Invoices!C334,Pricings!A:A,0))</f>
        <v>30</v>
      </c>
      <c r="E334" s="1">
        <f t="shared" si="5"/>
        <v>5.1000000000000005</v>
      </c>
      <c r="F334" s="1">
        <f>COUNTIFS(SeatReservations!B:B,Invoices!B334)</f>
        <v>3</v>
      </c>
    </row>
    <row r="335" spans="1:6" x14ac:dyDescent="0.2">
      <c r="A335" s="1">
        <v>334</v>
      </c>
      <c r="B335" s="13">
        <v>1538</v>
      </c>
      <c r="C335" s="1">
        <v>1</v>
      </c>
      <c r="D335" s="1">
        <f>F335*INDEX(Pricings!C:C,MATCH(Invoices!C335,Pricings!A:A,0))</f>
        <v>14</v>
      </c>
      <c r="E335" s="1">
        <f t="shared" si="5"/>
        <v>2.3800000000000003</v>
      </c>
      <c r="F335" s="1">
        <f>COUNTIFS(SeatReservations!B:B,Invoices!B335)</f>
        <v>2</v>
      </c>
    </row>
    <row r="336" spans="1:6" x14ac:dyDescent="0.2">
      <c r="A336" s="1">
        <v>335</v>
      </c>
      <c r="B336" s="13">
        <v>1545</v>
      </c>
      <c r="C336" s="1">
        <v>5</v>
      </c>
      <c r="D336" s="1">
        <f>F336*INDEX(Pricings!C:C,MATCH(Invoices!C336,Pricings!A:A,0))</f>
        <v>12</v>
      </c>
      <c r="E336" s="1">
        <f t="shared" si="5"/>
        <v>2.04</v>
      </c>
      <c r="F336" s="1">
        <f>COUNTIFS(SeatReservations!B:B,Invoices!B336)</f>
        <v>1</v>
      </c>
    </row>
    <row r="337" spans="1:6" x14ac:dyDescent="0.2">
      <c r="A337" s="1">
        <v>336</v>
      </c>
      <c r="B337" s="13">
        <v>1550</v>
      </c>
      <c r="C337" s="1">
        <v>2</v>
      </c>
      <c r="D337" s="1">
        <f>F337*INDEX(Pricings!C:C,MATCH(Invoices!C337,Pricings!A:A,0))</f>
        <v>16</v>
      </c>
      <c r="E337" s="1">
        <f t="shared" si="5"/>
        <v>2.72</v>
      </c>
      <c r="F337" s="1">
        <f>COUNTIFS(SeatReservations!B:B,Invoices!B337)</f>
        <v>2</v>
      </c>
    </row>
    <row r="338" spans="1:6" x14ac:dyDescent="0.2">
      <c r="A338" s="1">
        <v>337</v>
      </c>
      <c r="B338" s="13">
        <v>1551</v>
      </c>
      <c r="C338" s="1">
        <v>1</v>
      </c>
      <c r="D338" s="1">
        <f>F338*INDEX(Pricings!C:C,MATCH(Invoices!C338,Pricings!A:A,0))</f>
        <v>14</v>
      </c>
      <c r="E338" s="1">
        <f t="shared" si="5"/>
        <v>2.3800000000000003</v>
      </c>
      <c r="F338" s="1">
        <f>COUNTIFS(SeatReservations!B:B,Invoices!B338)</f>
        <v>2</v>
      </c>
    </row>
    <row r="339" spans="1:6" x14ac:dyDescent="0.2">
      <c r="A339" s="1">
        <v>338</v>
      </c>
      <c r="B339" s="13">
        <v>1559</v>
      </c>
      <c r="C339" s="1">
        <v>1</v>
      </c>
      <c r="D339" s="1">
        <f>F339*INDEX(Pricings!C:C,MATCH(Invoices!C339,Pricings!A:A,0))</f>
        <v>0</v>
      </c>
      <c r="E339" s="1">
        <f t="shared" si="5"/>
        <v>0</v>
      </c>
      <c r="F339" s="1">
        <f>COUNTIFS(SeatReservations!B:B,Invoices!B339)</f>
        <v>0</v>
      </c>
    </row>
    <row r="340" spans="1:6" x14ac:dyDescent="0.2">
      <c r="A340" s="1">
        <v>339</v>
      </c>
      <c r="B340" s="13">
        <v>1567</v>
      </c>
      <c r="C340" s="1">
        <v>1</v>
      </c>
      <c r="D340" s="1">
        <f>F340*INDEX(Pricings!C:C,MATCH(Invoices!C340,Pricings!A:A,0))</f>
        <v>28</v>
      </c>
      <c r="E340" s="1">
        <f t="shared" si="5"/>
        <v>4.7600000000000007</v>
      </c>
      <c r="F340" s="1">
        <f>COUNTIFS(SeatReservations!B:B,Invoices!B340)</f>
        <v>4</v>
      </c>
    </row>
    <row r="341" spans="1:6" x14ac:dyDescent="0.2">
      <c r="A341" s="1">
        <v>340</v>
      </c>
      <c r="B341" s="13">
        <v>1574</v>
      </c>
      <c r="C341" s="1">
        <v>2</v>
      </c>
      <c r="D341" s="1">
        <f>F341*INDEX(Pricings!C:C,MATCH(Invoices!C341,Pricings!A:A,0))</f>
        <v>24</v>
      </c>
      <c r="E341" s="1">
        <f t="shared" si="5"/>
        <v>4.08</v>
      </c>
      <c r="F341" s="1">
        <f>COUNTIFS(SeatReservations!B:B,Invoices!B341)</f>
        <v>3</v>
      </c>
    </row>
    <row r="342" spans="1:6" x14ac:dyDescent="0.2">
      <c r="A342" s="1">
        <v>341</v>
      </c>
      <c r="B342" s="13">
        <v>1578</v>
      </c>
      <c r="C342" s="1">
        <v>1</v>
      </c>
      <c r="D342" s="1">
        <f>F342*INDEX(Pricings!C:C,MATCH(Invoices!C342,Pricings!A:A,0))</f>
        <v>0</v>
      </c>
      <c r="E342" s="1">
        <f t="shared" si="5"/>
        <v>0</v>
      </c>
      <c r="F342" s="1">
        <f>COUNTIFS(SeatReservations!B:B,Invoices!B342)</f>
        <v>0</v>
      </c>
    </row>
    <row r="343" spans="1:6" x14ac:dyDescent="0.2">
      <c r="A343" s="1">
        <v>342</v>
      </c>
      <c r="B343" s="13">
        <v>1580</v>
      </c>
      <c r="C343" s="1">
        <v>2</v>
      </c>
      <c r="D343" s="1">
        <f>F343*INDEX(Pricings!C:C,MATCH(Invoices!C343,Pricings!A:A,0))</f>
        <v>24</v>
      </c>
      <c r="E343" s="1">
        <f t="shared" si="5"/>
        <v>4.08</v>
      </c>
      <c r="F343" s="1">
        <f>COUNTIFS(SeatReservations!B:B,Invoices!B343)</f>
        <v>3</v>
      </c>
    </row>
    <row r="344" spans="1:6" x14ac:dyDescent="0.2">
      <c r="A344" s="1">
        <v>343</v>
      </c>
      <c r="B344" s="13">
        <v>1587</v>
      </c>
      <c r="C344" s="1">
        <v>4</v>
      </c>
      <c r="D344" s="1">
        <f>F344*INDEX(Pricings!C:C,MATCH(Invoices!C344,Pricings!A:A,0))</f>
        <v>12</v>
      </c>
      <c r="E344" s="1">
        <f t="shared" si="5"/>
        <v>2.04</v>
      </c>
      <c r="F344" s="1">
        <f>COUNTIFS(SeatReservations!B:B,Invoices!B344)</f>
        <v>2</v>
      </c>
    </row>
    <row r="345" spans="1:6" x14ac:dyDescent="0.2">
      <c r="A345" s="1">
        <v>344</v>
      </c>
      <c r="B345" s="13">
        <v>1591</v>
      </c>
      <c r="C345" s="1">
        <v>5</v>
      </c>
      <c r="D345" s="1">
        <f>F345*INDEX(Pricings!C:C,MATCH(Invoices!C345,Pricings!A:A,0))</f>
        <v>24</v>
      </c>
      <c r="E345" s="1">
        <f t="shared" si="5"/>
        <v>4.08</v>
      </c>
      <c r="F345" s="1">
        <f>COUNTIFS(SeatReservations!B:B,Invoices!B345)</f>
        <v>2</v>
      </c>
    </row>
    <row r="346" spans="1:6" x14ac:dyDescent="0.2">
      <c r="A346" s="1">
        <v>345</v>
      </c>
      <c r="B346" s="13">
        <v>1596</v>
      </c>
      <c r="C346" s="1">
        <v>2</v>
      </c>
      <c r="D346" s="1">
        <f>F346*INDEX(Pricings!C:C,MATCH(Invoices!C346,Pricings!A:A,0))</f>
        <v>0</v>
      </c>
      <c r="E346" s="1">
        <f t="shared" si="5"/>
        <v>0</v>
      </c>
      <c r="F346" s="1">
        <f>COUNTIFS(SeatReservations!B:B,Invoices!B346)</f>
        <v>0</v>
      </c>
    </row>
    <row r="347" spans="1:6" x14ac:dyDescent="0.2">
      <c r="A347" s="1">
        <v>346</v>
      </c>
      <c r="B347" s="13">
        <v>1603</v>
      </c>
      <c r="C347" s="1">
        <v>5</v>
      </c>
      <c r="D347" s="1">
        <f>F347*INDEX(Pricings!C:C,MATCH(Invoices!C347,Pricings!A:A,0))</f>
        <v>36</v>
      </c>
      <c r="E347" s="1">
        <f t="shared" si="5"/>
        <v>6.12</v>
      </c>
      <c r="F347" s="1">
        <f>COUNTIFS(SeatReservations!B:B,Invoices!B347)</f>
        <v>3</v>
      </c>
    </row>
    <row r="348" spans="1:6" x14ac:dyDescent="0.2">
      <c r="A348" s="1">
        <v>347</v>
      </c>
      <c r="B348" s="13">
        <v>1608</v>
      </c>
      <c r="C348" s="1">
        <v>5</v>
      </c>
      <c r="D348" s="1">
        <f>F348*INDEX(Pricings!C:C,MATCH(Invoices!C348,Pricings!A:A,0))</f>
        <v>0</v>
      </c>
      <c r="E348" s="1">
        <f t="shared" si="5"/>
        <v>0</v>
      </c>
      <c r="F348" s="1">
        <f>COUNTIFS(SeatReservations!B:B,Invoices!B348)</f>
        <v>0</v>
      </c>
    </row>
    <row r="349" spans="1:6" x14ac:dyDescent="0.2">
      <c r="A349" s="1">
        <v>348</v>
      </c>
      <c r="B349" s="13">
        <v>1615</v>
      </c>
      <c r="C349" s="1">
        <v>3</v>
      </c>
      <c r="D349" s="1">
        <f>F349*INDEX(Pricings!C:C,MATCH(Invoices!C349,Pricings!A:A,0))</f>
        <v>30</v>
      </c>
      <c r="E349" s="1">
        <f t="shared" si="5"/>
        <v>5.1000000000000005</v>
      </c>
      <c r="F349" s="1">
        <f>COUNTIFS(SeatReservations!B:B,Invoices!B349)</f>
        <v>3</v>
      </c>
    </row>
    <row r="350" spans="1:6" x14ac:dyDescent="0.2">
      <c r="A350" s="1">
        <v>349</v>
      </c>
      <c r="B350" s="13">
        <v>1617</v>
      </c>
      <c r="C350" s="1">
        <v>5</v>
      </c>
      <c r="D350" s="1">
        <f>F350*INDEX(Pricings!C:C,MATCH(Invoices!C350,Pricings!A:A,0))</f>
        <v>24</v>
      </c>
      <c r="E350" s="1">
        <f t="shared" si="5"/>
        <v>4.08</v>
      </c>
      <c r="F350" s="1">
        <f>COUNTIFS(SeatReservations!B:B,Invoices!B350)</f>
        <v>2</v>
      </c>
    </row>
    <row r="351" spans="1:6" x14ac:dyDescent="0.2">
      <c r="A351" s="1">
        <v>350</v>
      </c>
      <c r="B351" s="13">
        <v>1618</v>
      </c>
      <c r="C351" s="1">
        <v>5</v>
      </c>
      <c r="D351" s="1">
        <f>F351*INDEX(Pricings!C:C,MATCH(Invoices!C351,Pricings!A:A,0))</f>
        <v>36</v>
      </c>
      <c r="E351" s="1">
        <f t="shared" si="5"/>
        <v>6.12</v>
      </c>
      <c r="F351" s="1">
        <f>COUNTIFS(SeatReservations!B:B,Invoices!B351)</f>
        <v>3</v>
      </c>
    </row>
    <row r="352" spans="1:6" x14ac:dyDescent="0.2">
      <c r="A352" s="1">
        <v>351</v>
      </c>
      <c r="B352" s="13">
        <v>1625</v>
      </c>
      <c r="C352" s="1">
        <v>5</v>
      </c>
      <c r="D352" s="1">
        <f>F352*INDEX(Pricings!C:C,MATCH(Invoices!C352,Pricings!A:A,0))</f>
        <v>36</v>
      </c>
      <c r="E352" s="1">
        <f t="shared" si="5"/>
        <v>6.12</v>
      </c>
      <c r="F352" s="1">
        <f>COUNTIFS(SeatReservations!B:B,Invoices!B352)</f>
        <v>3</v>
      </c>
    </row>
    <row r="353" spans="1:6" x14ac:dyDescent="0.2">
      <c r="A353" s="1">
        <v>352</v>
      </c>
      <c r="B353" s="13">
        <v>1633</v>
      </c>
      <c r="C353" s="1">
        <v>3</v>
      </c>
      <c r="D353" s="1">
        <f>F353*INDEX(Pricings!C:C,MATCH(Invoices!C353,Pricings!A:A,0))</f>
        <v>0</v>
      </c>
      <c r="E353" s="1">
        <f t="shared" si="5"/>
        <v>0</v>
      </c>
      <c r="F353" s="1">
        <f>COUNTIFS(SeatReservations!B:B,Invoices!B353)</f>
        <v>0</v>
      </c>
    </row>
    <row r="354" spans="1:6" x14ac:dyDescent="0.2">
      <c r="A354" s="1">
        <v>353</v>
      </c>
      <c r="B354" s="13">
        <v>1636</v>
      </c>
      <c r="C354" s="1">
        <v>2</v>
      </c>
      <c r="D354" s="1">
        <f>F354*INDEX(Pricings!C:C,MATCH(Invoices!C354,Pricings!A:A,0))</f>
        <v>32</v>
      </c>
      <c r="E354" s="1">
        <f t="shared" si="5"/>
        <v>5.44</v>
      </c>
      <c r="F354" s="1">
        <f>COUNTIFS(SeatReservations!B:B,Invoices!B354)</f>
        <v>4</v>
      </c>
    </row>
    <row r="355" spans="1:6" x14ac:dyDescent="0.2">
      <c r="A355" s="1">
        <v>354</v>
      </c>
      <c r="B355" s="13">
        <v>1644</v>
      </c>
      <c r="C355" s="1">
        <v>3</v>
      </c>
      <c r="D355" s="1">
        <f>F355*INDEX(Pricings!C:C,MATCH(Invoices!C355,Pricings!A:A,0))</f>
        <v>20</v>
      </c>
      <c r="E355" s="1">
        <f t="shared" si="5"/>
        <v>3.4000000000000004</v>
      </c>
      <c r="F355" s="1">
        <f>COUNTIFS(SeatReservations!B:B,Invoices!B355)</f>
        <v>2</v>
      </c>
    </row>
    <row r="356" spans="1:6" x14ac:dyDescent="0.2">
      <c r="A356" s="1">
        <v>355</v>
      </c>
      <c r="B356" s="13">
        <v>1650</v>
      </c>
      <c r="C356" s="1">
        <v>5</v>
      </c>
      <c r="D356" s="1">
        <f>F356*INDEX(Pricings!C:C,MATCH(Invoices!C356,Pricings!A:A,0))</f>
        <v>24</v>
      </c>
      <c r="E356" s="1">
        <f t="shared" si="5"/>
        <v>4.08</v>
      </c>
      <c r="F356" s="1">
        <f>COUNTIFS(SeatReservations!B:B,Invoices!B356)</f>
        <v>2</v>
      </c>
    </row>
    <row r="357" spans="1:6" x14ac:dyDescent="0.2">
      <c r="A357" s="1">
        <v>356</v>
      </c>
      <c r="B357" s="13">
        <v>1652</v>
      </c>
      <c r="C357" s="1">
        <v>4</v>
      </c>
      <c r="D357" s="1">
        <f>F357*INDEX(Pricings!C:C,MATCH(Invoices!C357,Pricings!A:A,0))</f>
        <v>18</v>
      </c>
      <c r="E357" s="1">
        <f t="shared" si="5"/>
        <v>3.06</v>
      </c>
      <c r="F357" s="1">
        <f>COUNTIFS(SeatReservations!B:B,Invoices!B357)</f>
        <v>3</v>
      </c>
    </row>
    <row r="358" spans="1:6" x14ac:dyDescent="0.2">
      <c r="A358" s="1">
        <v>357</v>
      </c>
      <c r="B358" s="13">
        <v>1660</v>
      </c>
      <c r="C358" s="1">
        <v>5</v>
      </c>
      <c r="D358" s="1">
        <f>F358*INDEX(Pricings!C:C,MATCH(Invoices!C358,Pricings!A:A,0))</f>
        <v>12</v>
      </c>
      <c r="E358" s="1">
        <f t="shared" si="5"/>
        <v>2.04</v>
      </c>
      <c r="F358" s="1">
        <f>COUNTIFS(SeatReservations!B:B,Invoices!B358)</f>
        <v>1</v>
      </c>
    </row>
    <row r="359" spans="1:6" x14ac:dyDescent="0.2">
      <c r="A359" s="1">
        <v>358</v>
      </c>
      <c r="B359" s="13">
        <v>1666</v>
      </c>
      <c r="C359" s="1">
        <v>2</v>
      </c>
      <c r="D359" s="1">
        <f>F359*INDEX(Pricings!C:C,MATCH(Invoices!C359,Pricings!A:A,0))</f>
        <v>16</v>
      </c>
      <c r="E359" s="1">
        <f t="shared" si="5"/>
        <v>2.72</v>
      </c>
      <c r="F359" s="1">
        <f>COUNTIFS(SeatReservations!B:B,Invoices!B359)</f>
        <v>2</v>
      </c>
    </row>
    <row r="360" spans="1:6" x14ac:dyDescent="0.2">
      <c r="A360" s="1">
        <v>359</v>
      </c>
      <c r="B360" s="13">
        <v>1672</v>
      </c>
      <c r="C360" s="1">
        <v>3</v>
      </c>
      <c r="D360" s="1">
        <f>F360*INDEX(Pricings!C:C,MATCH(Invoices!C360,Pricings!A:A,0))</f>
        <v>0</v>
      </c>
      <c r="E360" s="1">
        <f t="shared" si="5"/>
        <v>0</v>
      </c>
      <c r="F360" s="1">
        <f>COUNTIFS(SeatReservations!B:B,Invoices!B360)</f>
        <v>0</v>
      </c>
    </row>
    <row r="361" spans="1:6" x14ac:dyDescent="0.2">
      <c r="A361" s="1">
        <v>360</v>
      </c>
      <c r="B361" s="13">
        <v>1674</v>
      </c>
      <c r="C361" s="1">
        <v>5</v>
      </c>
      <c r="D361" s="1">
        <f>F361*INDEX(Pricings!C:C,MATCH(Invoices!C361,Pricings!A:A,0))</f>
        <v>12</v>
      </c>
      <c r="E361" s="1">
        <f t="shared" si="5"/>
        <v>2.04</v>
      </c>
      <c r="F361" s="1">
        <f>COUNTIFS(SeatReservations!B:B,Invoices!B361)</f>
        <v>1</v>
      </c>
    </row>
    <row r="362" spans="1:6" x14ac:dyDescent="0.2">
      <c r="A362" s="1">
        <v>361</v>
      </c>
      <c r="B362" s="13">
        <v>1676</v>
      </c>
      <c r="C362" s="1">
        <v>3</v>
      </c>
      <c r="D362" s="1">
        <f>F362*INDEX(Pricings!C:C,MATCH(Invoices!C362,Pricings!A:A,0))</f>
        <v>0</v>
      </c>
      <c r="E362" s="1">
        <f t="shared" si="5"/>
        <v>0</v>
      </c>
      <c r="F362" s="1">
        <f>COUNTIFS(SeatReservations!B:B,Invoices!B362)</f>
        <v>0</v>
      </c>
    </row>
    <row r="363" spans="1:6" x14ac:dyDescent="0.2">
      <c r="A363" s="1">
        <v>362</v>
      </c>
      <c r="B363" s="13">
        <v>1683</v>
      </c>
      <c r="C363" s="1">
        <v>3</v>
      </c>
      <c r="D363" s="1">
        <f>F363*INDEX(Pricings!C:C,MATCH(Invoices!C363,Pricings!A:A,0))</f>
        <v>20</v>
      </c>
      <c r="E363" s="1">
        <f t="shared" si="5"/>
        <v>3.4000000000000004</v>
      </c>
      <c r="F363" s="1">
        <f>COUNTIFS(SeatReservations!B:B,Invoices!B363)</f>
        <v>2</v>
      </c>
    </row>
    <row r="364" spans="1:6" x14ac:dyDescent="0.2">
      <c r="A364" s="1">
        <v>363</v>
      </c>
      <c r="B364" s="13">
        <v>1687</v>
      </c>
      <c r="C364" s="1">
        <v>3</v>
      </c>
      <c r="D364" s="1">
        <f>F364*INDEX(Pricings!C:C,MATCH(Invoices!C364,Pricings!A:A,0))</f>
        <v>40</v>
      </c>
      <c r="E364" s="1">
        <f t="shared" si="5"/>
        <v>6.8000000000000007</v>
      </c>
      <c r="F364" s="1">
        <f>COUNTIFS(SeatReservations!B:B,Invoices!B364)</f>
        <v>4</v>
      </c>
    </row>
    <row r="365" spans="1:6" x14ac:dyDescent="0.2">
      <c r="A365" s="1">
        <v>364</v>
      </c>
      <c r="B365" s="13">
        <v>1694</v>
      </c>
      <c r="C365" s="1">
        <v>3</v>
      </c>
      <c r="D365" s="1">
        <f>F365*INDEX(Pricings!C:C,MATCH(Invoices!C365,Pricings!A:A,0))</f>
        <v>10</v>
      </c>
      <c r="E365" s="1">
        <f t="shared" si="5"/>
        <v>1.7000000000000002</v>
      </c>
      <c r="F365" s="1">
        <f>COUNTIFS(SeatReservations!B:B,Invoices!B365)</f>
        <v>1</v>
      </c>
    </row>
    <row r="366" spans="1:6" x14ac:dyDescent="0.2">
      <c r="A366" s="1">
        <v>365</v>
      </c>
      <c r="B366" s="13">
        <v>1699</v>
      </c>
      <c r="C366" s="1">
        <v>3</v>
      </c>
      <c r="D366" s="1">
        <f>F366*INDEX(Pricings!C:C,MATCH(Invoices!C366,Pricings!A:A,0))</f>
        <v>0</v>
      </c>
      <c r="E366" s="1">
        <f t="shared" si="5"/>
        <v>0</v>
      </c>
      <c r="F366" s="1">
        <f>COUNTIFS(SeatReservations!B:B,Invoices!B366)</f>
        <v>0</v>
      </c>
    </row>
    <row r="367" spans="1:6" x14ac:dyDescent="0.2">
      <c r="A367" s="1">
        <v>366</v>
      </c>
      <c r="B367" s="13">
        <v>1702</v>
      </c>
      <c r="C367" s="1">
        <v>2</v>
      </c>
      <c r="D367" s="1">
        <f>F367*INDEX(Pricings!C:C,MATCH(Invoices!C367,Pricings!A:A,0))</f>
        <v>16</v>
      </c>
      <c r="E367" s="1">
        <f t="shared" si="5"/>
        <v>2.72</v>
      </c>
      <c r="F367" s="1">
        <f>COUNTIFS(SeatReservations!B:B,Invoices!B367)</f>
        <v>2</v>
      </c>
    </row>
    <row r="368" spans="1:6" x14ac:dyDescent="0.2">
      <c r="A368" s="1">
        <v>367</v>
      </c>
      <c r="B368" s="13">
        <v>1707</v>
      </c>
      <c r="C368" s="1">
        <v>4</v>
      </c>
      <c r="D368" s="1">
        <f>F368*INDEX(Pricings!C:C,MATCH(Invoices!C368,Pricings!A:A,0))</f>
        <v>18</v>
      </c>
      <c r="E368" s="1">
        <f t="shared" si="5"/>
        <v>3.06</v>
      </c>
      <c r="F368" s="1">
        <f>COUNTIFS(SeatReservations!B:B,Invoices!B368)</f>
        <v>3</v>
      </c>
    </row>
    <row r="369" spans="1:6" x14ac:dyDescent="0.2">
      <c r="A369" s="1">
        <v>368</v>
      </c>
      <c r="B369" s="13">
        <v>1708</v>
      </c>
      <c r="C369" s="1">
        <v>4</v>
      </c>
      <c r="D369" s="1">
        <f>F369*INDEX(Pricings!C:C,MATCH(Invoices!C369,Pricings!A:A,0))</f>
        <v>6</v>
      </c>
      <c r="E369" s="1">
        <f t="shared" si="5"/>
        <v>1.02</v>
      </c>
      <c r="F369" s="1">
        <f>COUNTIFS(SeatReservations!B:B,Invoices!B369)</f>
        <v>1</v>
      </c>
    </row>
    <row r="370" spans="1:6" x14ac:dyDescent="0.2">
      <c r="A370" s="1">
        <v>369</v>
      </c>
      <c r="B370" s="13">
        <v>1710</v>
      </c>
      <c r="C370" s="1">
        <v>2</v>
      </c>
      <c r="D370" s="1">
        <f>F370*INDEX(Pricings!C:C,MATCH(Invoices!C370,Pricings!A:A,0))</f>
        <v>24</v>
      </c>
      <c r="E370" s="1">
        <f t="shared" si="5"/>
        <v>4.08</v>
      </c>
      <c r="F370" s="1">
        <f>COUNTIFS(SeatReservations!B:B,Invoices!B370)</f>
        <v>3</v>
      </c>
    </row>
    <row r="371" spans="1:6" x14ac:dyDescent="0.2">
      <c r="A371" s="1">
        <v>370</v>
      </c>
      <c r="B371" s="13">
        <v>1718</v>
      </c>
      <c r="C371" s="1">
        <v>3</v>
      </c>
      <c r="D371" s="1">
        <f>F371*INDEX(Pricings!C:C,MATCH(Invoices!C371,Pricings!A:A,0))</f>
        <v>0</v>
      </c>
      <c r="E371" s="1">
        <f t="shared" si="5"/>
        <v>0</v>
      </c>
      <c r="F371" s="1">
        <f>COUNTIFS(SeatReservations!B:B,Invoices!B371)</f>
        <v>0</v>
      </c>
    </row>
    <row r="372" spans="1:6" x14ac:dyDescent="0.2">
      <c r="A372" s="1">
        <v>371</v>
      </c>
      <c r="B372" s="13">
        <v>1725</v>
      </c>
      <c r="C372" s="1">
        <v>2</v>
      </c>
      <c r="D372" s="1">
        <f>F372*INDEX(Pricings!C:C,MATCH(Invoices!C372,Pricings!A:A,0))</f>
        <v>16</v>
      </c>
      <c r="E372" s="1">
        <f t="shared" si="5"/>
        <v>2.72</v>
      </c>
      <c r="F372" s="1">
        <f>COUNTIFS(SeatReservations!B:B,Invoices!B372)</f>
        <v>2</v>
      </c>
    </row>
    <row r="373" spans="1:6" x14ac:dyDescent="0.2">
      <c r="A373" s="1">
        <v>372</v>
      </c>
      <c r="B373" s="13">
        <v>1728</v>
      </c>
      <c r="C373" s="1">
        <v>3</v>
      </c>
      <c r="D373" s="1">
        <f>F373*INDEX(Pricings!C:C,MATCH(Invoices!C373,Pricings!A:A,0))</f>
        <v>30</v>
      </c>
      <c r="E373" s="1">
        <f t="shared" si="5"/>
        <v>5.1000000000000005</v>
      </c>
      <c r="F373" s="1">
        <f>COUNTIFS(SeatReservations!B:B,Invoices!B373)</f>
        <v>3</v>
      </c>
    </row>
    <row r="374" spans="1:6" x14ac:dyDescent="0.2">
      <c r="A374" s="1">
        <v>373</v>
      </c>
      <c r="B374" s="13">
        <v>1729</v>
      </c>
      <c r="C374" s="1">
        <v>3</v>
      </c>
      <c r="D374" s="1">
        <f>F374*INDEX(Pricings!C:C,MATCH(Invoices!C374,Pricings!A:A,0))</f>
        <v>30</v>
      </c>
      <c r="E374" s="1">
        <f t="shared" si="5"/>
        <v>5.1000000000000005</v>
      </c>
      <c r="F374" s="1">
        <f>COUNTIFS(SeatReservations!B:B,Invoices!B374)</f>
        <v>3</v>
      </c>
    </row>
    <row r="375" spans="1:6" x14ac:dyDescent="0.2">
      <c r="A375" s="1">
        <v>374</v>
      </c>
      <c r="B375" s="13">
        <v>1736</v>
      </c>
      <c r="C375" s="1">
        <v>4</v>
      </c>
      <c r="D375" s="1">
        <f>F375*INDEX(Pricings!C:C,MATCH(Invoices!C375,Pricings!A:A,0))</f>
        <v>6</v>
      </c>
      <c r="E375" s="1">
        <f t="shared" si="5"/>
        <v>1.02</v>
      </c>
      <c r="F375" s="1">
        <f>COUNTIFS(SeatReservations!B:B,Invoices!B375)</f>
        <v>1</v>
      </c>
    </row>
    <row r="376" spans="1:6" x14ac:dyDescent="0.2">
      <c r="A376" s="1">
        <v>375</v>
      </c>
      <c r="B376" s="13">
        <v>1743</v>
      </c>
      <c r="C376" s="1">
        <v>4</v>
      </c>
      <c r="D376" s="1">
        <f>F376*INDEX(Pricings!C:C,MATCH(Invoices!C376,Pricings!A:A,0))</f>
        <v>18</v>
      </c>
      <c r="E376" s="1">
        <f t="shared" si="5"/>
        <v>3.06</v>
      </c>
      <c r="F376" s="1">
        <f>COUNTIFS(SeatReservations!B:B,Invoices!B376)</f>
        <v>3</v>
      </c>
    </row>
    <row r="377" spans="1:6" x14ac:dyDescent="0.2">
      <c r="A377" s="1">
        <v>376</v>
      </c>
      <c r="B377" s="13">
        <v>1749</v>
      </c>
      <c r="C377" s="1">
        <v>2</v>
      </c>
      <c r="D377" s="1">
        <f>F377*INDEX(Pricings!C:C,MATCH(Invoices!C377,Pricings!A:A,0))</f>
        <v>24</v>
      </c>
      <c r="E377" s="1">
        <f t="shared" si="5"/>
        <v>4.08</v>
      </c>
      <c r="F377" s="1">
        <f>COUNTIFS(SeatReservations!B:B,Invoices!B377)</f>
        <v>3</v>
      </c>
    </row>
    <row r="378" spans="1:6" x14ac:dyDescent="0.2">
      <c r="A378" s="1">
        <v>377</v>
      </c>
      <c r="B378" s="13">
        <v>1751</v>
      </c>
      <c r="C378" s="1">
        <v>3</v>
      </c>
      <c r="D378" s="1">
        <f>F378*INDEX(Pricings!C:C,MATCH(Invoices!C378,Pricings!A:A,0))</f>
        <v>0</v>
      </c>
      <c r="E378" s="1">
        <f t="shared" si="5"/>
        <v>0</v>
      </c>
      <c r="F378" s="1">
        <f>COUNTIFS(SeatReservations!B:B,Invoices!B378)</f>
        <v>0</v>
      </c>
    </row>
    <row r="379" spans="1:6" x14ac:dyDescent="0.2">
      <c r="A379" s="1">
        <v>378</v>
      </c>
      <c r="B379" s="13">
        <v>1754</v>
      </c>
      <c r="C379" s="1">
        <v>1</v>
      </c>
      <c r="D379" s="1">
        <f>F379*INDEX(Pricings!C:C,MATCH(Invoices!C379,Pricings!A:A,0))</f>
        <v>14</v>
      </c>
      <c r="E379" s="1">
        <f t="shared" si="5"/>
        <v>2.3800000000000003</v>
      </c>
      <c r="F379" s="1">
        <f>COUNTIFS(SeatReservations!B:B,Invoices!B379)</f>
        <v>2</v>
      </c>
    </row>
    <row r="380" spans="1:6" x14ac:dyDescent="0.2">
      <c r="A380" s="1">
        <v>379</v>
      </c>
      <c r="B380" s="13">
        <v>1757</v>
      </c>
      <c r="C380" s="1">
        <v>2</v>
      </c>
      <c r="D380" s="1">
        <f>F380*INDEX(Pricings!C:C,MATCH(Invoices!C380,Pricings!A:A,0))</f>
        <v>40</v>
      </c>
      <c r="E380" s="1">
        <f t="shared" si="5"/>
        <v>6.8000000000000007</v>
      </c>
      <c r="F380" s="1">
        <f>COUNTIFS(SeatReservations!B:B,Invoices!B380)</f>
        <v>5</v>
      </c>
    </row>
    <row r="381" spans="1:6" x14ac:dyDescent="0.2">
      <c r="A381" s="1">
        <v>380</v>
      </c>
      <c r="B381" s="13">
        <v>1763</v>
      </c>
      <c r="C381" s="1">
        <v>1</v>
      </c>
      <c r="D381" s="1">
        <f>F381*INDEX(Pricings!C:C,MATCH(Invoices!C381,Pricings!A:A,0))</f>
        <v>14</v>
      </c>
      <c r="E381" s="1">
        <f t="shared" si="5"/>
        <v>2.3800000000000003</v>
      </c>
      <c r="F381" s="1">
        <f>COUNTIFS(SeatReservations!B:B,Invoices!B381)</f>
        <v>2</v>
      </c>
    </row>
    <row r="382" spans="1:6" x14ac:dyDescent="0.2">
      <c r="A382" s="1">
        <v>381</v>
      </c>
      <c r="B382" s="13">
        <v>1765</v>
      </c>
      <c r="C382" s="1">
        <v>1</v>
      </c>
      <c r="D382" s="1">
        <f>F382*INDEX(Pricings!C:C,MATCH(Invoices!C382,Pricings!A:A,0))</f>
        <v>7</v>
      </c>
      <c r="E382" s="1">
        <f t="shared" si="5"/>
        <v>1.1900000000000002</v>
      </c>
      <c r="F382" s="1">
        <f>COUNTIFS(SeatReservations!B:B,Invoices!B382)</f>
        <v>1</v>
      </c>
    </row>
    <row r="383" spans="1:6" x14ac:dyDescent="0.2">
      <c r="A383" s="1">
        <v>382</v>
      </c>
      <c r="B383" s="13">
        <v>1768</v>
      </c>
      <c r="C383" s="1">
        <v>1</v>
      </c>
      <c r="D383" s="1">
        <f>F383*INDEX(Pricings!C:C,MATCH(Invoices!C383,Pricings!A:A,0))</f>
        <v>0</v>
      </c>
      <c r="E383" s="1">
        <f t="shared" si="5"/>
        <v>0</v>
      </c>
      <c r="F383" s="1">
        <f>COUNTIFS(SeatReservations!B:B,Invoices!B383)</f>
        <v>0</v>
      </c>
    </row>
    <row r="384" spans="1:6" x14ac:dyDescent="0.2">
      <c r="A384" s="1">
        <v>383</v>
      </c>
      <c r="B384" s="13">
        <v>1773</v>
      </c>
      <c r="C384" s="1">
        <v>2</v>
      </c>
      <c r="D384" s="1">
        <f>F384*INDEX(Pricings!C:C,MATCH(Invoices!C384,Pricings!A:A,0))</f>
        <v>16</v>
      </c>
      <c r="E384" s="1">
        <f t="shared" si="5"/>
        <v>2.72</v>
      </c>
      <c r="F384" s="1">
        <f>COUNTIFS(SeatReservations!B:B,Invoices!B384)</f>
        <v>2</v>
      </c>
    </row>
    <row r="385" spans="1:6" x14ac:dyDescent="0.2">
      <c r="A385" s="1">
        <v>384</v>
      </c>
      <c r="B385" s="13">
        <v>1779</v>
      </c>
      <c r="C385" s="1">
        <v>1</v>
      </c>
      <c r="D385" s="1">
        <f>F385*INDEX(Pricings!C:C,MATCH(Invoices!C385,Pricings!A:A,0))</f>
        <v>7</v>
      </c>
      <c r="E385" s="1">
        <f t="shared" si="5"/>
        <v>1.1900000000000002</v>
      </c>
      <c r="F385" s="1">
        <f>COUNTIFS(SeatReservations!B:B,Invoices!B385)</f>
        <v>1</v>
      </c>
    </row>
    <row r="386" spans="1:6" x14ac:dyDescent="0.2">
      <c r="A386" s="1">
        <v>385</v>
      </c>
      <c r="B386" s="13">
        <v>1784</v>
      </c>
      <c r="C386" s="1">
        <v>2</v>
      </c>
      <c r="D386" s="1">
        <f>F386*INDEX(Pricings!C:C,MATCH(Invoices!C386,Pricings!A:A,0))</f>
        <v>32</v>
      </c>
      <c r="E386" s="1">
        <f t="shared" si="5"/>
        <v>5.44</v>
      </c>
      <c r="F386" s="1">
        <f>COUNTIFS(SeatReservations!B:B,Invoices!B386)</f>
        <v>4</v>
      </c>
    </row>
    <row r="387" spans="1:6" x14ac:dyDescent="0.2">
      <c r="A387" s="1">
        <v>386</v>
      </c>
      <c r="B387" s="13">
        <v>1785</v>
      </c>
      <c r="C387" s="1">
        <v>1</v>
      </c>
      <c r="D387" s="1">
        <f>F387*INDEX(Pricings!C:C,MATCH(Invoices!C387,Pricings!A:A,0))</f>
        <v>14</v>
      </c>
      <c r="E387" s="1">
        <f t="shared" ref="E387:E450" si="6">D387*0.17</f>
        <v>2.3800000000000003</v>
      </c>
      <c r="F387" s="1">
        <f>COUNTIFS(SeatReservations!B:B,Invoices!B387)</f>
        <v>2</v>
      </c>
    </row>
    <row r="388" spans="1:6" x14ac:dyDescent="0.2">
      <c r="A388" s="1">
        <v>387</v>
      </c>
      <c r="B388" s="13">
        <v>1789</v>
      </c>
      <c r="C388" s="1">
        <v>5</v>
      </c>
      <c r="D388" s="1">
        <f>F388*INDEX(Pricings!C:C,MATCH(Invoices!C388,Pricings!A:A,0))</f>
        <v>24</v>
      </c>
      <c r="E388" s="1">
        <f t="shared" si="6"/>
        <v>4.08</v>
      </c>
      <c r="F388" s="1">
        <f>COUNTIFS(SeatReservations!B:B,Invoices!B388)</f>
        <v>2</v>
      </c>
    </row>
    <row r="389" spans="1:6" x14ac:dyDescent="0.2">
      <c r="A389" s="1">
        <v>388</v>
      </c>
      <c r="B389" s="13">
        <v>1795</v>
      </c>
      <c r="C389" s="1">
        <v>3</v>
      </c>
      <c r="D389" s="1">
        <f>F389*INDEX(Pricings!C:C,MATCH(Invoices!C389,Pricings!A:A,0))</f>
        <v>20</v>
      </c>
      <c r="E389" s="1">
        <f t="shared" si="6"/>
        <v>3.4000000000000004</v>
      </c>
      <c r="F389" s="1">
        <f>COUNTIFS(SeatReservations!B:B,Invoices!B389)</f>
        <v>2</v>
      </c>
    </row>
    <row r="390" spans="1:6" x14ac:dyDescent="0.2">
      <c r="A390" s="1">
        <v>389</v>
      </c>
      <c r="B390" s="13">
        <v>1800</v>
      </c>
      <c r="C390" s="1">
        <v>5</v>
      </c>
      <c r="D390" s="1">
        <f>F390*INDEX(Pricings!C:C,MATCH(Invoices!C390,Pricings!A:A,0))</f>
        <v>48</v>
      </c>
      <c r="E390" s="1">
        <f t="shared" si="6"/>
        <v>8.16</v>
      </c>
      <c r="F390" s="1">
        <f>COUNTIFS(SeatReservations!B:B,Invoices!B390)</f>
        <v>4</v>
      </c>
    </row>
    <row r="391" spans="1:6" x14ac:dyDescent="0.2">
      <c r="A391" s="1">
        <v>390</v>
      </c>
      <c r="B391" s="13">
        <v>1807</v>
      </c>
      <c r="C391" s="1">
        <v>3</v>
      </c>
      <c r="D391" s="1">
        <f>F391*INDEX(Pricings!C:C,MATCH(Invoices!C391,Pricings!A:A,0))</f>
        <v>20</v>
      </c>
      <c r="E391" s="1">
        <f t="shared" si="6"/>
        <v>3.4000000000000004</v>
      </c>
      <c r="F391" s="1">
        <f>COUNTIFS(SeatReservations!B:B,Invoices!B391)</f>
        <v>2</v>
      </c>
    </row>
    <row r="392" spans="1:6" x14ac:dyDescent="0.2">
      <c r="A392" s="1">
        <v>391</v>
      </c>
      <c r="B392" s="13">
        <v>1815</v>
      </c>
      <c r="C392" s="1">
        <v>4</v>
      </c>
      <c r="D392" s="1">
        <f>F392*INDEX(Pricings!C:C,MATCH(Invoices!C392,Pricings!A:A,0))</f>
        <v>24</v>
      </c>
      <c r="E392" s="1">
        <f t="shared" si="6"/>
        <v>4.08</v>
      </c>
      <c r="F392" s="1">
        <f>COUNTIFS(SeatReservations!B:B,Invoices!B392)</f>
        <v>4</v>
      </c>
    </row>
    <row r="393" spans="1:6" x14ac:dyDescent="0.2">
      <c r="A393" s="1">
        <v>392</v>
      </c>
      <c r="B393" s="13">
        <v>1819</v>
      </c>
      <c r="C393" s="1">
        <v>3</v>
      </c>
      <c r="D393" s="1">
        <f>F393*INDEX(Pricings!C:C,MATCH(Invoices!C393,Pricings!A:A,0))</f>
        <v>0</v>
      </c>
      <c r="E393" s="1">
        <f t="shared" si="6"/>
        <v>0</v>
      </c>
      <c r="F393" s="1">
        <f>COUNTIFS(SeatReservations!B:B,Invoices!B393)</f>
        <v>0</v>
      </c>
    </row>
    <row r="394" spans="1:6" x14ac:dyDescent="0.2">
      <c r="A394" s="1">
        <v>393</v>
      </c>
      <c r="B394" s="13">
        <v>1827</v>
      </c>
      <c r="C394" s="1">
        <v>2</v>
      </c>
      <c r="D394" s="1">
        <f>F394*INDEX(Pricings!C:C,MATCH(Invoices!C394,Pricings!A:A,0))</f>
        <v>24</v>
      </c>
      <c r="E394" s="1">
        <f t="shared" si="6"/>
        <v>4.08</v>
      </c>
      <c r="F394" s="1">
        <f>COUNTIFS(SeatReservations!B:B,Invoices!B394)</f>
        <v>3</v>
      </c>
    </row>
    <row r="395" spans="1:6" x14ac:dyDescent="0.2">
      <c r="A395" s="1">
        <v>394</v>
      </c>
      <c r="B395" s="13">
        <v>1833</v>
      </c>
      <c r="C395" s="1">
        <v>2</v>
      </c>
      <c r="D395" s="1">
        <f>F395*INDEX(Pricings!C:C,MATCH(Invoices!C395,Pricings!A:A,0))</f>
        <v>0</v>
      </c>
      <c r="E395" s="1">
        <f t="shared" si="6"/>
        <v>0</v>
      </c>
      <c r="F395" s="1">
        <f>COUNTIFS(SeatReservations!B:B,Invoices!B395)</f>
        <v>0</v>
      </c>
    </row>
    <row r="396" spans="1:6" x14ac:dyDescent="0.2">
      <c r="A396" s="1">
        <v>395</v>
      </c>
      <c r="B396" s="13">
        <v>1837</v>
      </c>
      <c r="C396" s="1">
        <v>1</v>
      </c>
      <c r="D396" s="1">
        <f>F396*INDEX(Pricings!C:C,MATCH(Invoices!C396,Pricings!A:A,0))</f>
        <v>0</v>
      </c>
      <c r="E396" s="1">
        <f t="shared" si="6"/>
        <v>0</v>
      </c>
      <c r="F396" s="1">
        <f>COUNTIFS(SeatReservations!B:B,Invoices!B396)</f>
        <v>0</v>
      </c>
    </row>
    <row r="397" spans="1:6" x14ac:dyDescent="0.2">
      <c r="A397" s="1">
        <v>396</v>
      </c>
      <c r="B397" s="13">
        <v>1844</v>
      </c>
      <c r="C397" s="1">
        <v>2</v>
      </c>
      <c r="D397" s="1">
        <f>F397*INDEX(Pricings!C:C,MATCH(Invoices!C397,Pricings!A:A,0))</f>
        <v>0</v>
      </c>
      <c r="E397" s="1">
        <f t="shared" si="6"/>
        <v>0</v>
      </c>
      <c r="F397" s="1">
        <f>COUNTIFS(SeatReservations!B:B,Invoices!B397)</f>
        <v>0</v>
      </c>
    </row>
    <row r="398" spans="1:6" x14ac:dyDescent="0.2">
      <c r="A398" s="1">
        <v>397</v>
      </c>
      <c r="B398" s="13">
        <v>1847</v>
      </c>
      <c r="C398" s="1">
        <v>3</v>
      </c>
      <c r="D398" s="1">
        <f>F398*INDEX(Pricings!C:C,MATCH(Invoices!C398,Pricings!A:A,0))</f>
        <v>20</v>
      </c>
      <c r="E398" s="1">
        <f t="shared" si="6"/>
        <v>3.4000000000000004</v>
      </c>
      <c r="F398" s="1">
        <f>COUNTIFS(SeatReservations!B:B,Invoices!B398)</f>
        <v>2</v>
      </c>
    </row>
    <row r="399" spans="1:6" x14ac:dyDescent="0.2">
      <c r="A399" s="1">
        <v>398</v>
      </c>
      <c r="B399" s="13">
        <v>1854</v>
      </c>
      <c r="C399" s="1">
        <v>4</v>
      </c>
      <c r="D399" s="1">
        <f>F399*INDEX(Pricings!C:C,MATCH(Invoices!C399,Pricings!A:A,0))</f>
        <v>6</v>
      </c>
      <c r="E399" s="1">
        <f t="shared" si="6"/>
        <v>1.02</v>
      </c>
      <c r="F399" s="1">
        <f>COUNTIFS(SeatReservations!B:B,Invoices!B399)</f>
        <v>1</v>
      </c>
    </row>
    <row r="400" spans="1:6" x14ac:dyDescent="0.2">
      <c r="A400" s="1">
        <v>399</v>
      </c>
      <c r="B400" s="13">
        <v>1860</v>
      </c>
      <c r="C400" s="1">
        <v>3</v>
      </c>
      <c r="D400" s="1">
        <f>F400*INDEX(Pricings!C:C,MATCH(Invoices!C400,Pricings!A:A,0))</f>
        <v>10</v>
      </c>
      <c r="E400" s="1">
        <f t="shared" si="6"/>
        <v>1.7000000000000002</v>
      </c>
      <c r="F400" s="1">
        <f>COUNTIFS(SeatReservations!B:B,Invoices!B400)</f>
        <v>1</v>
      </c>
    </row>
    <row r="401" spans="1:6" x14ac:dyDescent="0.2">
      <c r="A401" s="1">
        <v>400</v>
      </c>
      <c r="B401" s="13">
        <v>1868</v>
      </c>
      <c r="C401" s="1">
        <v>3</v>
      </c>
      <c r="D401" s="1">
        <f>F401*INDEX(Pricings!C:C,MATCH(Invoices!C401,Pricings!A:A,0))</f>
        <v>20</v>
      </c>
      <c r="E401" s="1">
        <f t="shared" si="6"/>
        <v>3.4000000000000004</v>
      </c>
      <c r="F401" s="1">
        <f>COUNTIFS(SeatReservations!B:B,Invoices!B401)</f>
        <v>2</v>
      </c>
    </row>
    <row r="402" spans="1:6" x14ac:dyDescent="0.2">
      <c r="A402" s="1">
        <v>401</v>
      </c>
      <c r="B402" s="13">
        <v>1876</v>
      </c>
      <c r="C402" s="1">
        <v>2</v>
      </c>
      <c r="D402" s="1">
        <f>F402*INDEX(Pricings!C:C,MATCH(Invoices!C402,Pricings!A:A,0))</f>
        <v>24</v>
      </c>
      <c r="E402" s="1">
        <f t="shared" si="6"/>
        <v>4.08</v>
      </c>
      <c r="F402" s="1">
        <f>COUNTIFS(SeatReservations!B:B,Invoices!B402)</f>
        <v>3</v>
      </c>
    </row>
    <row r="403" spans="1:6" x14ac:dyDescent="0.2">
      <c r="A403" s="1">
        <v>402</v>
      </c>
      <c r="B403" s="13">
        <v>1881</v>
      </c>
      <c r="C403" s="1">
        <v>2</v>
      </c>
      <c r="D403" s="1">
        <f>F403*INDEX(Pricings!C:C,MATCH(Invoices!C403,Pricings!A:A,0))</f>
        <v>24</v>
      </c>
      <c r="E403" s="1">
        <f t="shared" si="6"/>
        <v>4.08</v>
      </c>
      <c r="F403" s="1">
        <f>COUNTIFS(SeatReservations!B:B,Invoices!B403)</f>
        <v>3</v>
      </c>
    </row>
    <row r="404" spans="1:6" x14ac:dyDescent="0.2">
      <c r="A404" s="1">
        <v>403</v>
      </c>
      <c r="B404" s="13">
        <v>1888</v>
      </c>
      <c r="C404" s="1">
        <v>2</v>
      </c>
      <c r="D404" s="1">
        <f>F404*INDEX(Pricings!C:C,MATCH(Invoices!C404,Pricings!A:A,0))</f>
        <v>24</v>
      </c>
      <c r="E404" s="1">
        <f t="shared" si="6"/>
        <v>4.08</v>
      </c>
      <c r="F404" s="1">
        <f>COUNTIFS(SeatReservations!B:B,Invoices!B404)</f>
        <v>3</v>
      </c>
    </row>
    <row r="405" spans="1:6" x14ac:dyDescent="0.2">
      <c r="A405" s="1">
        <v>404</v>
      </c>
      <c r="B405" s="13">
        <v>1894</v>
      </c>
      <c r="C405" s="1">
        <v>5</v>
      </c>
      <c r="D405" s="1">
        <f>F405*INDEX(Pricings!C:C,MATCH(Invoices!C405,Pricings!A:A,0))</f>
        <v>24</v>
      </c>
      <c r="E405" s="1">
        <f t="shared" si="6"/>
        <v>4.08</v>
      </c>
      <c r="F405" s="1">
        <f>COUNTIFS(SeatReservations!B:B,Invoices!B405)</f>
        <v>2</v>
      </c>
    </row>
    <row r="406" spans="1:6" x14ac:dyDescent="0.2">
      <c r="A406" s="1">
        <v>405</v>
      </c>
      <c r="B406" s="13">
        <v>1898</v>
      </c>
      <c r="C406" s="1">
        <v>2</v>
      </c>
      <c r="D406" s="1">
        <f>F406*INDEX(Pricings!C:C,MATCH(Invoices!C406,Pricings!A:A,0))</f>
        <v>8</v>
      </c>
      <c r="E406" s="1">
        <f t="shared" si="6"/>
        <v>1.36</v>
      </c>
      <c r="F406" s="1">
        <f>COUNTIFS(SeatReservations!B:B,Invoices!B406)</f>
        <v>1</v>
      </c>
    </row>
    <row r="407" spans="1:6" x14ac:dyDescent="0.2">
      <c r="A407" s="1">
        <v>406</v>
      </c>
      <c r="B407" s="13">
        <v>1901</v>
      </c>
      <c r="C407" s="1">
        <v>1</v>
      </c>
      <c r="D407" s="1">
        <f>F407*INDEX(Pricings!C:C,MATCH(Invoices!C407,Pricings!A:A,0))</f>
        <v>7</v>
      </c>
      <c r="E407" s="1">
        <f t="shared" si="6"/>
        <v>1.1900000000000002</v>
      </c>
      <c r="F407" s="1">
        <f>COUNTIFS(SeatReservations!B:B,Invoices!B407)</f>
        <v>1</v>
      </c>
    </row>
    <row r="408" spans="1:6" x14ac:dyDescent="0.2">
      <c r="A408" s="1">
        <v>407</v>
      </c>
      <c r="B408" s="13">
        <v>1907</v>
      </c>
      <c r="C408" s="1">
        <v>4</v>
      </c>
      <c r="D408" s="1">
        <f>F408*INDEX(Pricings!C:C,MATCH(Invoices!C408,Pricings!A:A,0))</f>
        <v>18</v>
      </c>
      <c r="E408" s="1">
        <f t="shared" si="6"/>
        <v>3.06</v>
      </c>
      <c r="F408" s="1">
        <f>COUNTIFS(SeatReservations!B:B,Invoices!B408)</f>
        <v>3</v>
      </c>
    </row>
    <row r="409" spans="1:6" x14ac:dyDescent="0.2">
      <c r="A409" s="1">
        <v>408</v>
      </c>
      <c r="B409" s="13">
        <v>1911</v>
      </c>
      <c r="C409" s="1">
        <v>1</v>
      </c>
      <c r="D409" s="1">
        <f>F409*INDEX(Pricings!C:C,MATCH(Invoices!C409,Pricings!A:A,0))</f>
        <v>28</v>
      </c>
      <c r="E409" s="1">
        <f t="shared" si="6"/>
        <v>4.7600000000000007</v>
      </c>
      <c r="F409" s="1">
        <f>COUNTIFS(SeatReservations!B:B,Invoices!B409)</f>
        <v>4</v>
      </c>
    </row>
    <row r="410" spans="1:6" x14ac:dyDescent="0.2">
      <c r="A410" s="1">
        <v>409</v>
      </c>
      <c r="B410" s="13">
        <v>1919</v>
      </c>
      <c r="C410" s="1">
        <v>1</v>
      </c>
      <c r="D410" s="1">
        <f>F410*INDEX(Pricings!C:C,MATCH(Invoices!C410,Pricings!A:A,0))</f>
        <v>28</v>
      </c>
      <c r="E410" s="1">
        <f t="shared" si="6"/>
        <v>4.7600000000000007</v>
      </c>
      <c r="F410" s="1">
        <f>COUNTIFS(SeatReservations!B:B,Invoices!B410)</f>
        <v>4</v>
      </c>
    </row>
    <row r="411" spans="1:6" x14ac:dyDescent="0.2">
      <c r="A411" s="1">
        <v>410</v>
      </c>
      <c r="B411" s="13">
        <v>1925</v>
      </c>
      <c r="C411" s="1">
        <v>3</v>
      </c>
      <c r="D411" s="1">
        <f>F411*INDEX(Pricings!C:C,MATCH(Invoices!C411,Pricings!A:A,0))</f>
        <v>30</v>
      </c>
      <c r="E411" s="1">
        <f t="shared" si="6"/>
        <v>5.1000000000000005</v>
      </c>
      <c r="F411" s="1">
        <f>COUNTIFS(SeatReservations!B:B,Invoices!B411)</f>
        <v>3</v>
      </c>
    </row>
    <row r="412" spans="1:6" x14ac:dyDescent="0.2">
      <c r="A412" s="1">
        <v>411</v>
      </c>
      <c r="B412" s="13">
        <v>1933</v>
      </c>
      <c r="C412" s="1">
        <v>5</v>
      </c>
      <c r="D412" s="1">
        <f>F412*INDEX(Pricings!C:C,MATCH(Invoices!C412,Pricings!A:A,0))</f>
        <v>36</v>
      </c>
      <c r="E412" s="1">
        <f t="shared" si="6"/>
        <v>6.12</v>
      </c>
      <c r="F412" s="1">
        <f>COUNTIFS(SeatReservations!B:B,Invoices!B412)</f>
        <v>3</v>
      </c>
    </row>
    <row r="413" spans="1:6" x14ac:dyDescent="0.2">
      <c r="A413" s="1">
        <v>412</v>
      </c>
      <c r="B413" s="13">
        <v>1938</v>
      </c>
      <c r="C413" s="1">
        <v>2</v>
      </c>
      <c r="D413" s="1">
        <f>F413*INDEX(Pricings!C:C,MATCH(Invoices!C413,Pricings!A:A,0))</f>
        <v>0</v>
      </c>
      <c r="E413" s="1">
        <f t="shared" si="6"/>
        <v>0</v>
      </c>
      <c r="F413" s="1">
        <f>COUNTIFS(SeatReservations!B:B,Invoices!B413)</f>
        <v>0</v>
      </c>
    </row>
    <row r="414" spans="1:6" x14ac:dyDescent="0.2">
      <c r="A414" s="1">
        <v>413</v>
      </c>
      <c r="B414" s="13">
        <v>1944</v>
      </c>
      <c r="C414" s="1">
        <v>5</v>
      </c>
      <c r="D414" s="1">
        <f>F414*INDEX(Pricings!C:C,MATCH(Invoices!C414,Pricings!A:A,0))</f>
        <v>60</v>
      </c>
      <c r="E414" s="1">
        <f t="shared" si="6"/>
        <v>10.200000000000001</v>
      </c>
      <c r="F414" s="1">
        <f>COUNTIFS(SeatReservations!B:B,Invoices!B414)</f>
        <v>5</v>
      </c>
    </row>
    <row r="415" spans="1:6" x14ac:dyDescent="0.2">
      <c r="A415" s="1">
        <v>414</v>
      </c>
      <c r="B415" s="13">
        <v>1946</v>
      </c>
      <c r="C415" s="1">
        <v>1</v>
      </c>
      <c r="D415" s="1">
        <f>F415*INDEX(Pricings!C:C,MATCH(Invoices!C415,Pricings!A:A,0))</f>
        <v>28</v>
      </c>
      <c r="E415" s="1">
        <f t="shared" si="6"/>
        <v>4.7600000000000007</v>
      </c>
      <c r="F415" s="1">
        <f>COUNTIFS(SeatReservations!B:B,Invoices!B415)</f>
        <v>4</v>
      </c>
    </row>
    <row r="416" spans="1:6" x14ac:dyDescent="0.2">
      <c r="A416" s="1">
        <v>415</v>
      </c>
      <c r="B416" s="13">
        <v>1952</v>
      </c>
      <c r="C416" s="1">
        <v>4</v>
      </c>
      <c r="D416" s="1">
        <f>F416*INDEX(Pricings!C:C,MATCH(Invoices!C416,Pricings!A:A,0))</f>
        <v>0</v>
      </c>
      <c r="E416" s="1">
        <f t="shared" si="6"/>
        <v>0</v>
      </c>
      <c r="F416" s="1">
        <f>COUNTIFS(SeatReservations!B:B,Invoices!B416)</f>
        <v>0</v>
      </c>
    </row>
    <row r="417" spans="1:6" x14ac:dyDescent="0.2">
      <c r="A417" s="1">
        <v>416</v>
      </c>
      <c r="B417" s="13">
        <v>1954</v>
      </c>
      <c r="C417" s="1">
        <v>3</v>
      </c>
      <c r="D417" s="1">
        <f>F417*INDEX(Pricings!C:C,MATCH(Invoices!C417,Pricings!A:A,0))</f>
        <v>20</v>
      </c>
      <c r="E417" s="1">
        <f t="shared" si="6"/>
        <v>3.4000000000000004</v>
      </c>
      <c r="F417" s="1">
        <f>COUNTIFS(SeatReservations!B:B,Invoices!B417)</f>
        <v>2</v>
      </c>
    </row>
    <row r="418" spans="1:6" x14ac:dyDescent="0.2">
      <c r="A418" s="1">
        <v>417</v>
      </c>
      <c r="B418" s="13">
        <v>1957</v>
      </c>
      <c r="C418" s="1">
        <v>5</v>
      </c>
      <c r="D418" s="1">
        <f>F418*INDEX(Pricings!C:C,MATCH(Invoices!C418,Pricings!A:A,0))</f>
        <v>0</v>
      </c>
      <c r="E418" s="1">
        <f t="shared" si="6"/>
        <v>0</v>
      </c>
      <c r="F418" s="1">
        <f>COUNTIFS(SeatReservations!B:B,Invoices!B418)</f>
        <v>0</v>
      </c>
    </row>
    <row r="419" spans="1:6" x14ac:dyDescent="0.2">
      <c r="A419" s="1">
        <v>418</v>
      </c>
      <c r="B419" s="13">
        <v>1958</v>
      </c>
      <c r="C419" s="1">
        <v>2</v>
      </c>
      <c r="D419" s="1">
        <f>F419*INDEX(Pricings!C:C,MATCH(Invoices!C419,Pricings!A:A,0))</f>
        <v>32</v>
      </c>
      <c r="E419" s="1">
        <f t="shared" si="6"/>
        <v>5.44</v>
      </c>
      <c r="F419" s="1">
        <f>COUNTIFS(SeatReservations!B:B,Invoices!B419)</f>
        <v>4</v>
      </c>
    </row>
    <row r="420" spans="1:6" x14ac:dyDescent="0.2">
      <c r="A420" s="1">
        <v>419</v>
      </c>
      <c r="B420" s="13">
        <v>1959</v>
      </c>
      <c r="C420" s="1">
        <v>3</v>
      </c>
      <c r="D420" s="1">
        <f>F420*INDEX(Pricings!C:C,MATCH(Invoices!C420,Pricings!A:A,0))</f>
        <v>0</v>
      </c>
      <c r="E420" s="1">
        <f t="shared" si="6"/>
        <v>0</v>
      </c>
      <c r="F420" s="1">
        <f>COUNTIFS(SeatReservations!B:B,Invoices!B420)</f>
        <v>0</v>
      </c>
    </row>
    <row r="421" spans="1:6" x14ac:dyDescent="0.2">
      <c r="A421" s="1">
        <v>420</v>
      </c>
      <c r="B421" s="13">
        <v>1963</v>
      </c>
      <c r="C421" s="1">
        <v>1</v>
      </c>
      <c r="D421" s="1">
        <f>F421*INDEX(Pricings!C:C,MATCH(Invoices!C421,Pricings!A:A,0))</f>
        <v>28</v>
      </c>
      <c r="E421" s="1">
        <f t="shared" si="6"/>
        <v>4.7600000000000007</v>
      </c>
      <c r="F421" s="1">
        <f>COUNTIFS(SeatReservations!B:B,Invoices!B421)</f>
        <v>4</v>
      </c>
    </row>
    <row r="422" spans="1:6" x14ac:dyDescent="0.2">
      <c r="A422" s="1">
        <v>421</v>
      </c>
      <c r="B422" s="13">
        <v>1967</v>
      </c>
      <c r="C422" s="1">
        <v>2</v>
      </c>
      <c r="D422" s="1">
        <f>F422*INDEX(Pricings!C:C,MATCH(Invoices!C422,Pricings!A:A,0))</f>
        <v>24</v>
      </c>
      <c r="E422" s="1">
        <f t="shared" si="6"/>
        <v>4.08</v>
      </c>
      <c r="F422" s="1">
        <f>COUNTIFS(SeatReservations!B:B,Invoices!B422)</f>
        <v>3</v>
      </c>
    </row>
    <row r="423" spans="1:6" x14ac:dyDescent="0.2">
      <c r="A423" s="1">
        <v>422</v>
      </c>
      <c r="B423" s="13">
        <v>1970</v>
      </c>
      <c r="C423" s="1">
        <v>2</v>
      </c>
      <c r="D423" s="1">
        <f>F423*INDEX(Pricings!C:C,MATCH(Invoices!C423,Pricings!A:A,0))</f>
        <v>8</v>
      </c>
      <c r="E423" s="1">
        <f t="shared" si="6"/>
        <v>1.36</v>
      </c>
      <c r="F423" s="1">
        <f>COUNTIFS(SeatReservations!B:B,Invoices!B423)</f>
        <v>1</v>
      </c>
    </row>
    <row r="424" spans="1:6" x14ac:dyDescent="0.2">
      <c r="A424" s="1">
        <v>423</v>
      </c>
      <c r="B424" s="13">
        <v>1973</v>
      </c>
      <c r="C424" s="1">
        <v>2</v>
      </c>
      <c r="D424" s="1">
        <f>F424*INDEX(Pricings!C:C,MATCH(Invoices!C424,Pricings!A:A,0))</f>
        <v>24</v>
      </c>
      <c r="E424" s="1">
        <f t="shared" si="6"/>
        <v>4.08</v>
      </c>
      <c r="F424" s="1">
        <f>COUNTIFS(SeatReservations!B:B,Invoices!B424)</f>
        <v>3</v>
      </c>
    </row>
    <row r="425" spans="1:6" x14ac:dyDescent="0.2">
      <c r="A425" s="1">
        <v>424</v>
      </c>
      <c r="B425" s="13">
        <v>1979</v>
      </c>
      <c r="C425" s="1">
        <v>1</v>
      </c>
      <c r="D425" s="1">
        <f>F425*INDEX(Pricings!C:C,MATCH(Invoices!C425,Pricings!A:A,0))</f>
        <v>42</v>
      </c>
      <c r="E425" s="1">
        <f t="shared" si="6"/>
        <v>7.1400000000000006</v>
      </c>
      <c r="F425" s="1">
        <f>COUNTIFS(SeatReservations!B:B,Invoices!B425)</f>
        <v>6</v>
      </c>
    </row>
    <row r="426" spans="1:6" x14ac:dyDescent="0.2">
      <c r="A426" s="1">
        <v>425</v>
      </c>
      <c r="B426" s="13">
        <v>1987</v>
      </c>
      <c r="C426" s="1">
        <v>4</v>
      </c>
      <c r="D426" s="1">
        <f>F426*INDEX(Pricings!C:C,MATCH(Invoices!C426,Pricings!A:A,0))</f>
        <v>12</v>
      </c>
      <c r="E426" s="1">
        <f t="shared" si="6"/>
        <v>2.04</v>
      </c>
      <c r="F426" s="1">
        <f>COUNTIFS(SeatReservations!B:B,Invoices!B426)</f>
        <v>2</v>
      </c>
    </row>
    <row r="427" spans="1:6" x14ac:dyDescent="0.2">
      <c r="A427" s="1">
        <v>426</v>
      </c>
      <c r="B427" s="13">
        <v>1992</v>
      </c>
      <c r="C427" s="1">
        <v>2</v>
      </c>
      <c r="D427" s="1">
        <f>F427*INDEX(Pricings!C:C,MATCH(Invoices!C427,Pricings!A:A,0))</f>
        <v>8</v>
      </c>
      <c r="E427" s="1">
        <f t="shared" si="6"/>
        <v>1.36</v>
      </c>
      <c r="F427" s="1">
        <f>COUNTIFS(SeatReservations!B:B,Invoices!B427)</f>
        <v>1</v>
      </c>
    </row>
    <row r="428" spans="1:6" x14ac:dyDescent="0.2">
      <c r="A428" s="1">
        <v>427</v>
      </c>
      <c r="B428" s="13">
        <v>1994</v>
      </c>
      <c r="C428" s="1">
        <v>1</v>
      </c>
      <c r="D428" s="1">
        <f>F428*INDEX(Pricings!C:C,MATCH(Invoices!C428,Pricings!A:A,0))</f>
        <v>21</v>
      </c>
      <c r="E428" s="1">
        <f t="shared" si="6"/>
        <v>3.5700000000000003</v>
      </c>
      <c r="F428" s="1">
        <f>COUNTIFS(SeatReservations!B:B,Invoices!B428)</f>
        <v>3</v>
      </c>
    </row>
    <row r="429" spans="1:6" x14ac:dyDescent="0.2">
      <c r="A429" s="1">
        <v>428</v>
      </c>
      <c r="B429" s="13">
        <v>2002</v>
      </c>
      <c r="C429" s="1">
        <v>5</v>
      </c>
      <c r="D429" s="1">
        <f>F429*INDEX(Pricings!C:C,MATCH(Invoices!C429,Pricings!A:A,0))</f>
        <v>12</v>
      </c>
      <c r="E429" s="1">
        <f t="shared" si="6"/>
        <v>2.04</v>
      </c>
      <c r="F429" s="1">
        <f>COUNTIFS(SeatReservations!B:B,Invoices!B429)</f>
        <v>1</v>
      </c>
    </row>
    <row r="430" spans="1:6" x14ac:dyDescent="0.2">
      <c r="A430" s="1">
        <v>429</v>
      </c>
      <c r="B430" s="13">
        <v>2008</v>
      </c>
      <c r="C430" s="1">
        <v>1</v>
      </c>
      <c r="D430" s="1">
        <f>F430*INDEX(Pricings!C:C,MATCH(Invoices!C430,Pricings!A:A,0))</f>
        <v>0</v>
      </c>
      <c r="E430" s="1">
        <f t="shared" si="6"/>
        <v>0</v>
      </c>
      <c r="F430" s="1">
        <f>COUNTIFS(SeatReservations!B:B,Invoices!B430)</f>
        <v>0</v>
      </c>
    </row>
    <row r="431" spans="1:6" x14ac:dyDescent="0.2">
      <c r="A431" s="1">
        <v>430</v>
      </c>
      <c r="B431" s="13">
        <v>2013</v>
      </c>
      <c r="C431" s="1">
        <v>5</v>
      </c>
      <c r="D431" s="1">
        <f>F431*INDEX(Pricings!C:C,MATCH(Invoices!C431,Pricings!A:A,0))</f>
        <v>0</v>
      </c>
      <c r="E431" s="1">
        <f t="shared" si="6"/>
        <v>0</v>
      </c>
      <c r="F431" s="1">
        <f>COUNTIFS(SeatReservations!B:B,Invoices!B431)</f>
        <v>0</v>
      </c>
    </row>
    <row r="432" spans="1:6" x14ac:dyDescent="0.2">
      <c r="A432" s="1">
        <v>431</v>
      </c>
      <c r="B432" s="13">
        <v>2020</v>
      </c>
      <c r="C432" s="1">
        <v>3</v>
      </c>
      <c r="D432" s="1">
        <f>F432*INDEX(Pricings!C:C,MATCH(Invoices!C432,Pricings!A:A,0))</f>
        <v>10</v>
      </c>
      <c r="E432" s="1">
        <f t="shared" si="6"/>
        <v>1.7000000000000002</v>
      </c>
      <c r="F432" s="1">
        <f>COUNTIFS(SeatReservations!B:B,Invoices!B432)</f>
        <v>1</v>
      </c>
    </row>
    <row r="433" spans="1:6" x14ac:dyDescent="0.2">
      <c r="A433" s="1">
        <v>432</v>
      </c>
      <c r="B433" s="13">
        <v>2026</v>
      </c>
      <c r="C433" s="1">
        <v>2</v>
      </c>
      <c r="D433" s="1">
        <f>F433*INDEX(Pricings!C:C,MATCH(Invoices!C433,Pricings!A:A,0))</f>
        <v>16</v>
      </c>
      <c r="E433" s="1">
        <f t="shared" si="6"/>
        <v>2.72</v>
      </c>
      <c r="F433" s="1">
        <f>COUNTIFS(SeatReservations!B:B,Invoices!B433)</f>
        <v>2</v>
      </c>
    </row>
    <row r="434" spans="1:6" x14ac:dyDescent="0.2">
      <c r="A434" s="1">
        <v>433</v>
      </c>
      <c r="B434" s="13">
        <v>2034</v>
      </c>
      <c r="C434" s="1">
        <v>4</v>
      </c>
      <c r="D434" s="1">
        <f>F434*INDEX(Pricings!C:C,MATCH(Invoices!C434,Pricings!A:A,0))</f>
        <v>18</v>
      </c>
      <c r="E434" s="1">
        <f t="shared" si="6"/>
        <v>3.06</v>
      </c>
      <c r="F434" s="1">
        <f>COUNTIFS(SeatReservations!B:B,Invoices!B434)</f>
        <v>3</v>
      </c>
    </row>
    <row r="435" spans="1:6" x14ac:dyDescent="0.2">
      <c r="A435" s="1">
        <v>434</v>
      </c>
      <c r="B435" s="13">
        <v>2035</v>
      </c>
      <c r="C435" s="1">
        <v>2</v>
      </c>
      <c r="D435" s="1">
        <f>F435*INDEX(Pricings!C:C,MATCH(Invoices!C435,Pricings!A:A,0))</f>
        <v>16</v>
      </c>
      <c r="E435" s="1">
        <f t="shared" si="6"/>
        <v>2.72</v>
      </c>
      <c r="F435" s="1">
        <f>COUNTIFS(SeatReservations!B:B,Invoices!B435)</f>
        <v>2</v>
      </c>
    </row>
    <row r="436" spans="1:6" x14ac:dyDescent="0.2">
      <c r="A436" s="1">
        <v>435</v>
      </c>
      <c r="B436" s="13">
        <v>2043</v>
      </c>
      <c r="C436" s="1">
        <v>5</v>
      </c>
      <c r="D436" s="1">
        <f>F436*INDEX(Pricings!C:C,MATCH(Invoices!C436,Pricings!A:A,0))</f>
        <v>12</v>
      </c>
      <c r="E436" s="1">
        <f t="shared" si="6"/>
        <v>2.04</v>
      </c>
      <c r="F436" s="1">
        <f>COUNTIFS(SeatReservations!B:B,Invoices!B436)</f>
        <v>1</v>
      </c>
    </row>
    <row r="437" spans="1:6" x14ac:dyDescent="0.2">
      <c r="A437" s="1">
        <v>436</v>
      </c>
      <c r="B437" s="13">
        <v>2047</v>
      </c>
      <c r="C437" s="1">
        <v>3</v>
      </c>
      <c r="D437" s="1">
        <f>F437*INDEX(Pricings!C:C,MATCH(Invoices!C437,Pricings!A:A,0))</f>
        <v>60</v>
      </c>
      <c r="E437" s="1">
        <f t="shared" si="6"/>
        <v>10.200000000000001</v>
      </c>
      <c r="F437" s="1">
        <f>COUNTIFS(SeatReservations!B:B,Invoices!B437)</f>
        <v>6</v>
      </c>
    </row>
    <row r="438" spans="1:6" x14ac:dyDescent="0.2">
      <c r="A438" s="1">
        <v>437</v>
      </c>
      <c r="B438" s="13">
        <v>2054</v>
      </c>
      <c r="C438" s="1">
        <v>5</v>
      </c>
      <c r="D438" s="1">
        <f>F438*INDEX(Pricings!C:C,MATCH(Invoices!C438,Pricings!A:A,0))</f>
        <v>12</v>
      </c>
      <c r="E438" s="1">
        <f t="shared" si="6"/>
        <v>2.04</v>
      </c>
      <c r="F438" s="1">
        <f>COUNTIFS(SeatReservations!B:B,Invoices!B438)</f>
        <v>1</v>
      </c>
    </row>
    <row r="439" spans="1:6" x14ac:dyDescent="0.2">
      <c r="A439" s="1">
        <v>438</v>
      </c>
      <c r="B439" s="13">
        <v>2061</v>
      </c>
      <c r="C439" s="1">
        <v>5</v>
      </c>
      <c r="D439" s="1">
        <f>F439*INDEX(Pricings!C:C,MATCH(Invoices!C439,Pricings!A:A,0))</f>
        <v>36</v>
      </c>
      <c r="E439" s="1">
        <f t="shared" si="6"/>
        <v>6.12</v>
      </c>
      <c r="F439" s="1">
        <f>COUNTIFS(SeatReservations!B:B,Invoices!B439)</f>
        <v>3</v>
      </c>
    </row>
    <row r="440" spans="1:6" x14ac:dyDescent="0.2">
      <c r="A440" s="1">
        <v>439</v>
      </c>
      <c r="B440" s="13">
        <v>2067</v>
      </c>
      <c r="C440" s="1">
        <v>3</v>
      </c>
      <c r="D440" s="1">
        <f>F440*INDEX(Pricings!C:C,MATCH(Invoices!C440,Pricings!A:A,0))</f>
        <v>20</v>
      </c>
      <c r="E440" s="1">
        <f t="shared" si="6"/>
        <v>3.4000000000000004</v>
      </c>
      <c r="F440" s="1">
        <f>COUNTIFS(SeatReservations!B:B,Invoices!B440)</f>
        <v>2</v>
      </c>
    </row>
    <row r="441" spans="1:6" x14ac:dyDescent="0.2">
      <c r="A441" s="1">
        <v>440</v>
      </c>
      <c r="B441" s="13">
        <v>2075</v>
      </c>
      <c r="C441" s="1">
        <v>2</v>
      </c>
      <c r="D441" s="1">
        <f>F441*INDEX(Pricings!C:C,MATCH(Invoices!C441,Pricings!A:A,0))</f>
        <v>32</v>
      </c>
      <c r="E441" s="1">
        <f t="shared" si="6"/>
        <v>5.44</v>
      </c>
      <c r="F441" s="1">
        <f>COUNTIFS(SeatReservations!B:B,Invoices!B441)</f>
        <v>4</v>
      </c>
    </row>
    <row r="442" spans="1:6" x14ac:dyDescent="0.2">
      <c r="A442" s="1">
        <v>441</v>
      </c>
      <c r="B442" s="13">
        <v>2079</v>
      </c>
      <c r="C442" s="1">
        <v>5</v>
      </c>
      <c r="D442" s="1">
        <f>F442*INDEX(Pricings!C:C,MATCH(Invoices!C442,Pricings!A:A,0))</f>
        <v>0</v>
      </c>
      <c r="E442" s="1">
        <f t="shared" si="6"/>
        <v>0</v>
      </c>
      <c r="F442" s="1">
        <f>COUNTIFS(SeatReservations!B:B,Invoices!B442)</f>
        <v>0</v>
      </c>
    </row>
    <row r="443" spans="1:6" x14ac:dyDescent="0.2">
      <c r="A443" s="1">
        <v>442</v>
      </c>
      <c r="B443" s="13">
        <v>2087</v>
      </c>
      <c r="C443" s="1">
        <v>5</v>
      </c>
      <c r="D443" s="1">
        <f>F443*INDEX(Pricings!C:C,MATCH(Invoices!C443,Pricings!A:A,0))</f>
        <v>12</v>
      </c>
      <c r="E443" s="1">
        <f t="shared" si="6"/>
        <v>2.04</v>
      </c>
      <c r="F443" s="1">
        <f>COUNTIFS(SeatReservations!B:B,Invoices!B443)</f>
        <v>1</v>
      </c>
    </row>
    <row r="444" spans="1:6" x14ac:dyDescent="0.2">
      <c r="A444" s="1">
        <v>443</v>
      </c>
      <c r="B444" s="13">
        <v>2089</v>
      </c>
      <c r="C444" s="1">
        <v>5</v>
      </c>
      <c r="D444" s="1">
        <f>F444*INDEX(Pricings!C:C,MATCH(Invoices!C444,Pricings!A:A,0))</f>
        <v>24</v>
      </c>
      <c r="E444" s="1">
        <f t="shared" si="6"/>
        <v>4.08</v>
      </c>
      <c r="F444" s="1">
        <f>COUNTIFS(SeatReservations!B:B,Invoices!B444)</f>
        <v>2</v>
      </c>
    </row>
    <row r="445" spans="1:6" x14ac:dyDescent="0.2">
      <c r="A445" s="1">
        <v>444</v>
      </c>
      <c r="B445" s="13">
        <v>2096</v>
      </c>
      <c r="C445" s="1">
        <v>2</v>
      </c>
      <c r="D445" s="1">
        <f>F445*INDEX(Pricings!C:C,MATCH(Invoices!C445,Pricings!A:A,0))</f>
        <v>24</v>
      </c>
      <c r="E445" s="1">
        <f t="shared" si="6"/>
        <v>4.08</v>
      </c>
      <c r="F445" s="1">
        <f>COUNTIFS(SeatReservations!B:B,Invoices!B445)</f>
        <v>3</v>
      </c>
    </row>
    <row r="446" spans="1:6" x14ac:dyDescent="0.2">
      <c r="A446" s="1">
        <v>445</v>
      </c>
      <c r="B446" s="13">
        <v>2104</v>
      </c>
      <c r="C446" s="1">
        <v>4</v>
      </c>
      <c r="D446" s="1">
        <f>F446*INDEX(Pricings!C:C,MATCH(Invoices!C446,Pricings!A:A,0))</f>
        <v>24</v>
      </c>
      <c r="E446" s="1">
        <f t="shared" si="6"/>
        <v>4.08</v>
      </c>
      <c r="F446" s="1">
        <f>COUNTIFS(SeatReservations!B:B,Invoices!B446)</f>
        <v>4</v>
      </c>
    </row>
    <row r="447" spans="1:6" x14ac:dyDescent="0.2">
      <c r="A447" s="1">
        <v>446</v>
      </c>
      <c r="B447" s="13">
        <v>2110</v>
      </c>
      <c r="C447" s="1">
        <v>1</v>
      </c>
      <c r="D447" s="1">
        <f>F447*INDEX(Pricings!C:C,MATCH(Invoices!C447,Pricings!A:A,0))</f>
        <v>7</v>
      </c>
      <c r="E447" s="1">
        <f t="shared" si="6"/>
        <v>1.1900000000000002</v>
      </c>
      <c r="F447" s="1">
        <f>COUNTIFS(SeatReservations!B:B,Invoices!B447)</f>
        <v>1</v>
      </c>
    </row>
    <row r="448" spans="1:6" x14ac:dyDescent="0.2">
      <c r="A448" s="1">
        <v>447</v>
      </c>
      <c r="B448" s="13">
        <v>2112</v>
      </c>
      <c r="C448" s="1">
        <v>3</v>
      </c>
      <c r="D448" s="1">
        <f>F448*INDEX(Pricings!C:C,MATCH(Invoices!C448,Pricings!A:A,0))</f>
        <v>30</v>
      </c>
      <c r="E448" s="1">
        <f t="shared" si="6"/>
        <v>5.1000000000000005</v>
      </c>
      <c r="F448" s="1">
        <f>COUNTIFS(SeatReservations!B:B,Invoices!B448)</f>
        <v>3</v>
      </c>
    </row>
    <row r="449" spans="1:6" x14ac:dyDescent="0.2">
      <c r="A449" s="1">
        <v>448</v>
      </c>
      <c r="B449" s="13">
        <v>2119</v>
      </c>
      <c r="C449" s="1">
        <v>2</v>
      </c>
      <c r="D449" s="1">
        <f>F449*INDEX(Pricings!C:C,MATCH(Invoices!C449,Pricings!A:A,0))</f>
        <v>24</v>
      </c>
      <c r="E449" s="1">
        <f t="shared" si="6"/>
        <v>4.08</v>
      </c>
      <c r="F449" s="1">
        <f>COUNTIFS(SeatReservations!B:B,Invoices!B449)</f>
        <v>3</v>
      </c>
    </row>
    <row r="450" spans="1:6" x14ac:dyDescent="0.2">
      <c r="A450" s="1">
        <v>449</v>
      </c>
      <c r="B450" s="13">
        <v>2123</v>
      </c>
      <c r="C450" s="1">
        <v>1</v>
      </c>
      <c r="D450" s="1">
        <f>F450*INDEX(Pricings!C:C,MATCH(Invoices!C450,Pricings!A:A,0))</f>
        <v>21</v>
      </c>
      <c r="E450" s="1">
        <f t="shared" si="6"/>
        <v>3.5700000000000003</v>
      </c>
      <c r="F450" s="1">
        <f>COUNTIFS(SeatReservations!B:B,Invoices!B450)</f>
        <v>3</v>
      </c>
    </row>
    <row r="451" spans="1:6" x14ac:dyDescent="0.2">
      <c r="A451" s="1">
        <v>450</v>
      </c>
      <c r="B451" s="13">
        <v>2130</v>
      </c>
      <c r="C451" s="1">
        <v>3</v>
      </c>
      <c r="D451" s="1">
        <f>F451*INDEX(Pricings!C:C,MATCH(Invoices!C451,Pricings!A:A,0))</f>
        <v>10</v>
      </c>
      <c r="E451" s="1">
        <f t="shared" ref="E451:E514" si="7">D451*0.17</f>
        <v>1.7000000000000002</v>
      </c>
      <c r="F451" s="1">
        <f>COUNTIFS(SeatReservations!B:B,Invoices!B451)</f>
        <v>1</v>
      </c>
    </row>
    <row r="452" spans="1:6" x14ac:dyDescent="0.2">
      <c r="A452" s="1">
        <v>451</v>
      </c>
      <c r="B452" s="13">
        <v>2135</v>
      </c>
      <c r="C452" s="1">
        <v>3</v>
      </c>
      <c r="D452" s="1">
        <f>F452*INDEX(Pricings!C:C,MATCH(Invoices!C452,Pricings!A:A,0))</f>
        <v>50</v>
      </c>
      <c r="E452" s="1">
        <f t="shared" si="7"/>
        <v>8.5</v>
      </c>
      <c r="F452" s="1">
        <f>COUNTIFS(SeatReservations!B:B,Invoices!B452)</f>
        <v>5</v>
      </c>
    </row>
    <row r="453" spans="1:6" x14ac:dyDescent="0.2">
      <c r="A453" s="1">
        <v>452</v>
      </c>
      <c r="B453" s="13">
        <v>2136</v>
      </c>
      <c r="C453" s="1">
        <v>1</v>
      </c>
      <c r="D453" s="1">
        <f>F453*INDEX(Pricings!C:C,MATCH(Invoices!C453,Pricings!A:A,0))</f>
        <v>21</v>
      </c>
      <c r="E453" s="1">
        <f t="shared" si="7"/>
        <v>3.5700000000000003</v>
      </c>
      <c r="F453" s="1">
        <f>COUNTIFS(SeatReservations!B:B,Invoices!B453)</f>
        <v>3</v>
      </c>
    </row>
    <row r="454" spans="1:6" x14ac:dyDescent="0.2">
      <c r="A454" s="1">
        <v>453</v>
      </c>
      <c r="B454" s="13">
        <v>2142</v>
      </c>
      <c r="C454" s="1">
        <v>4</v>
      </c>
      <c r="D454" s="1">
        <f>F454*INDEX(Pricings!C:C,MATCH(Invoices!C454,Pricings!A:A,0))</f>
        <v>12</v>
      </c>
      <c r="E454" s="1">
        <f t="shared" si="7"/>
        <v>2.04</v>
      </c>
      <c r="F454" s="1">
        <f>COUNTIFS(SeatReservations!B:B,Invoices!B454)</f>
        <v>2</v>
      </c>
    </row>
    <row r="455" spans="1:6" x14ac:dyDescent="0.2">
      <c r="A455" s="1">
        <v>454</v>
      </c>
      <c r="B455" s="13">
        <v>2143</v>
      </c>
      <c r="C455" s="1">
        <v>1</v>
      </c>
      <c r="D455" s="1">
        <f>F455*INDEX(Pricings!C:C,MATCH(Invoices!C455,Pricings!A:A,0))</f>
        <v>21</v>
      </c>
      <c r="E455" s="1">
        <f t="shared" si="7"/>
        <v>3.5700000000000003</v>
      </c>
      <c r="F455" s="1">
        <f>COUNTIFS(SeatReservations!B:B,Invoices!B455)</f>
        <v>3</v>
      </c>
    </row>
    <row r="456" spans="1:6" x14ac:dyDescent="0.2">
      <c r="A456" s="1">
        <v>455</v>
      </c>
      <c r="B456" s="13">
        <v>2145</v>
      </c>
      <c r="C456" s="1">
        <v>3</v>
      </c>
      <c r="D456" s="1">
        <f>F456*INDEX(Pricings!C:C,MATCH(Invoices!C456,Pricings!A:A,0))</f>
        <v>20</v>
      </c>
      <c r="E456" s="1">
        <f t="shared" si="7"/>
        <v>3.4000000000000004</v>
      </c>
      <c r="F456" s="1">
        <f>COUNTIFS(SeatReservations!B:B,Invoices!B456)</f>
        <v>2</v>
      </c>
    </row>
    <row r="457" spans="1:6" x14ac:dyDescent="0.2">
      <c r="A457" s="1">
        <v>456</v>
      </c>
      <c r="B457" s="13">
        <v>2148</v>
      </c>
      <c r="C457" s="1">
        <v>2</v>
      </c>
      <c r="D457" s="1">
        <f>F457*INDEX(Pricings!C:C,MATCH(Invoices!C457,Pricings!A:A,0))</f>
        <v>8</v>
      </c>
      <c r="E457" s="1">
        <f t="shared" si="7"/>
        <v>1.36</v>
      </c>
      <c r="F457" s="1">
        <f>COUNTIFS(SeatReservations!B:B,Invoices!B457)</f>
        <v>1</v>
      </c>
    </row>
    <row r="458" spans="1:6" x14ac:dyDescent="0.2">
      <c r="A458" s="1">
        <v>457</v>
      </c>
      <c r="B458" s="13">
        <v>2151</v>
      </c>
      <c r="C458" s="1">
        <v>2</v>
      </c>
      <c r="D458" s="1">
        <f>F458*INDEX(Pricings!C:C,MATCH(Invoices!C458,Pricings!A:A,0))</f>
        <v>8</v>
      </c>
      <c r="E458" s="1">
        <f t="shared" si="7"/>
        <v>1.36</v>
      </c>
      <c r="F458" s="1">
        <f>COUNTIFS(SeatReservations!B:B,Invoices!B458)</f>
        <v>1</v>
      </c>
    </row>
    <row r="459" spans="1:6" x14ac:dyDescent="0.2">
      <c r="A459" s="1">
        <v>458</v>
      </c>
      <c r="B459" s="13">
        <v>2153</v>
      </c>
      <c r="C459" s="1">
        <v>5</v>
      </c>
      <c r="D459" s="1">
        <f>F459*INDEX(Pricings!C:C,MATCH(Invoices!C459,Pricings!A:A,0))</f>
        <v>0</v>
      </c>
      <c r="E459" s="1">
        <f t="shared" si="7"/>
        <v>0</v>
      </c>
      <c r="F459" s="1">
        <f>COUNTIFS(SeatReservations!B:B,Invoices!B459)</f>
        <v>0</v>
      </c>
    </row>
    <row r="460" spans="1:6" x14ac:dyDescent="0.2">
      <c r="A460" s="1">
        <v>459</v>
      </c>
      <c r="B460" s="13">
        <v>2154</v>
      </c>
      <c r="C460" s="1">
        <v>3</v>
      </c>
      <c r="D460" s="1">
        <f>F460*INDEX(Pricings!C:C,MATCH(Invoices!C460,Pricings!A:A,0))</f>
        <v>0</v>
      </c>
      <c r="E460" s="1">
        <f t="shared" si="7"/>
        <v>0</v>
      </c>
      <c r="F460" s="1">
        <f>COUNTIFS(SeatReservations!B:B,Invoices!B460)</f>
        <v>0</v>
      </c>
    </row>
    <row r="461" spans="1:6" x14ac:dyDescent="0.2">
      <c r="A461" s="1">
        <v>460</v>
      </c>
      <c r="B461" s="13">
        <v>2158</v>
      </c>
      <c r="C461" s="1">
        <v>3</v>
      </c>
      <c r="D461" s="1">
        <f>F461*INDEX(Pricings!C:C,MATCH(Invoices!C461,Pricings!A:A,0))</f>
        <v>10</v>
      </c>
      <c r="E461" s="1">
        <f t="shared" si="7"/>
        <v>1.7000000000000002</v>
      </c>
      <c r="F461" s="1">
        <f>COUNTIFS(SeatReservations!B:B,Invoices!B461)</f>
        <v>1</v>
      </c>
    </row>
    <row r="462" spans="1:6" x14ac:dyDescent="0.2">
      <c r="A462" s="1">
        <v>461</v>
      </c>
      <c r="B462" s="13">
        <v>2162</v>
      </c>
      <c r="C462" s="1">
        <v>1</v>
      </c>
      <c r="D462" s="1">
        <f>F462*INDEX(Pricings!C:C,MATCH(Invoices!C462,Pricings!A:A,0))</f>
        <v>0</v>
      </c>
      <c r="E462" s="1">
        <f t="shared" si="7"/>
        <v>0</v>
      </c>
      <c r="F462" s="1">
        <f>COUNTIFS(SeatReservations!B:B,Invoices!B462)</f>
        <v>0</v>
      </c>
    </row>
    <row r="463" spans="1:6" x14ac:dyDescent="0.2">
      <c r="A463" s="1">
        <v>462</v>
      </c>
      <c r="B463" s="13">
        <v>2170</v>
      </c>
      <c r="C463" s="1">
        <v>2</v>
      </c>
      <c r="D463" s="1">
        <f>F463*INDEX(Pricings!C:C,MATCH(Invoices!C463,Pricings!A:A,0))</f>
        <v>8</v>
      </c>
      <c r="E463" s="1">
        <f t="shared" si="7"/>
        <v>1.36</v>
      </c>
      <c r="F463" s="1">
        <f>COUNTIFS(SeatReservations!B:B,Invoices!B463)</f>
        <v>1</v>
      </c>
    </row>
    <row r="464" spans="1:6" x14ac:dyDescent="0.2">
      <c r="A464" s="1">
        <v>463</v>
      </c>
      <c r="B464" s="13">
        <v>2171</v>
      </c>
      <c r="C464" s="1">
        <v>2</v>
      </c>
      <c r="D464" s="1">
        <f>F464*INDEX(Pricings!C:C,MATCH(Invoices!C464,Pricings!A:A,0))</f>
        <v>8</v>
      </c>
      <c r="E464" s="1">
        <f t="shared" si="7"/>
        <v>1.36</v>
      </c>
      <c r="F464" s="1">
        <f>COUNTIFS(SeatReservations!B:B,Invoices!B464)</f>
        <v>1</v>
      </c>
    </row>
    <row r="465" spans="1:6" x14ac:dyDescent="0.2">
      <c r="A465" s="1">
        <v>464</v>
      </c>
      <c r="B465" s="13">
        <v>2172</v>
      </c>
      <c r="C465" s="1">
        <v>2</v>
      </c>
      <c r="D465" s="1">
        <f>F465*INDEX(Pricings!C:C,MATCH(Invoices!C465,Pricings!A:A,0))</f>
        <v>24</v>
      </c>
      <c r="E465" s="1">
        <f t="shared" si="7"/>
        <v>4.08</v>
      </c>
      <c r="F465" s="1">
        <f>COUNTIFS(SeatReservations!B:B,Invoices!B465)</f>
        <v>3</v>
      </c>
    </row>
    <row r="466" spans="1:6" x14ac:dyDescent="0.2">
      <c r="A466" s="1">
        <v>465</v>
      </c>
      <c r="B466" s="13">
        <v>2177</v>
      </c>
      <c r="C466" s="1">
        <v>1</v>
      </c>
      <c r="D466" s="1">
        <f>F466*INDEX(Pricings!C:C,MATCH(Invoices!C466,Pricings!A:A,0))</f>
        <v>14</v>
      </c>
      <c r="E466" s="1">
        <f t="shared" si="7"/>
        <v>2.3800000000000003</v>
      </c>
      <c r="F466" s="1">
        <f>COUNTIFS(SeatReservations!B:B,Invoices!B466)</f>
        <v>2</v>
      </c>
    </row>
    <row r="467" spans="1:6" x14ac:dyDescent="0.2">
      <c r="A467" s="1">
        <v>466</v>
      </c>
      <c r="B467" s="13">
        <v>2182</v>
      </c>
      <c r="C467" s="1">
        <v>4</v>
      </c>
      <c r="D467" s="1">
        <f>F467*INDEX(Pricings!C:C,MATCH(Invoices!C467,Pricings!A:A,0))</f>
        <v>6</v>
      </c>
      <c r="E467" s="1">
        <f t="shared" si="7"/>
        <v>1.02</v>
      </c>
      <c r="F467" s="1">
        <f>COUNTIFS(SeatReservations!B:B,Invoices!B467)</f>
        <v>1</v>
      </c>
    </row>
    <row r="468" spans="1:6" x14ac:dyDescent="0.2">
      <c r="A468" s="1">
        <v>467</v>
      </c>
      <c r="B468" s="13">
        <v>2188</v>
      </c>
      <c r="C468" s="1">
        <v>3</v>
      </c>
      <c r="D468" s="1">
        <f>F468*INDEX(Pricings!C:C,MATCH(Invoices!C468,Pricings!A:A,0))</f>
        <v>60</v>
      </c>
      <c r="E468" s="1">
        <f t="shared" si="7"/>
        <v>10.200000000000001</v>
      </c>
      <c r="F468" s="1">
        <f>COUNTIFS(SeatReservations!B:B,Invoices!B468)</f>
        <v>6</v>
      </c>
    </row>
    <row r="469" spans="1:6" x14ac:dyDescent="0.2">
      <c r="A469" s="1">
        <v>468</v>
      </c>
      <c r="B469" s="13">
        <v>2194</v>
      </c>
      <c r="C469" s="1">
        <v>3</v>
      </c>
      <c r="D469" s="1">
        <f>F469*INDEX(Pricings!C:C,MATCH(Invoices!C469,Pricings!A:A,0))</f>
        <v>10</v>
      </c>
      <c r="E469" s="1">
        <f t="shared" si="7"/>
        <v>1.7000000000000002</v>
      </c>
      <c r="F469" s="1">
        <f>COUNTIFS(SeatReservations!B:B,Invoices!B469)</f>
        <v>1</v>
      </c>
    </row>
    <row r="470" spans="1:6" x14ac:dyDescent="0.2">
      <c r="A470" s="1">
        <v>469</v>
      </c>
      <c r="B470" s="13">
        <v>2199</v>
      </c>
      <c r="C470" s="1">
        <v>1</v>
      </c>
      <c r="D470" s="1">
        <f>F470*INDEX(Pricings!C:C,MATCH(Invoices!C470,Pricings!A:A,0))</f>
        <v>21</v>
      </c>
      <c r="E470" s="1">
        <f t="shared" si="7"/>
        <v>3.5700000000000003</v>
      </c>
      <c r="F470" s="1">
        <f>COUNTIFS(SeatReservations!B:B,Invoices!B470)</f>
        <v>3</v>
      </c>
    </row>
    <row r="471" spans="1:6" x14ac:dyDescent="0.2">
      <c r="A471" s="1">
        <v>470</v>
      </c>
      <c r="B471" s="13">
        <v>2206</v>
      </c>
      <c r="C471" s="1">
        <v>1</v>
      </c>
      <c r="D471" s="1">
        <f>F471*INDEX(Pricings!C:C,MATCH(Invoices!C471,Pricings!A:A,0))</f>
        <v>21</v>
      </c>
      <c r="E471" s="1">
        <f t="shared" si="7"/>
        <v>3.5700000000000003</v>
      </c>
      <c r="F471" s="1">
        <f>COUNTIFS(SeatReservations!B:B,Invoices!B471)</f>
        <v>3</v>
      </c>
    </row>
    <row r="472" spans="1:6" x14ac:dyDescent="0.2">
      <c r="A472" s="1">
        <v>471</v>
      </c>
      <c r="B472" s="13">
        <v>2211</v>
      </c>
      <c r="C472" s="1">
        <v>5</v>
      </c>
      <c r="D472" s="1">
        <f>F472*INDEX(Pricings!C:C,MATCH(Invoices!C472,Pricings!A:A,0))</f>
        <v>24</v>
      </c>
      <c r="E472" s="1">
        <f t="shared" si="7"/>
        <v>4.08</v>
      </c>
      <c r="F472" s="1">
        <f>COUNTIFS(SeatReservations!B:B,Invoices!B472)</f>
        <v>2</v>
      </c>
    </row>
    <row r="473" spans="1:6" x14ac:dyDescent="0.2">
      <c r="A473" s="1">
        <v>472</v>
      </c>
      <c r="B473" s="13">
        <v>2217</v>
      </c>
      <c r="C473" s="1">
        <v>2</v>
      </c>
      <c r="D473" s="1">
        <f>F473*INDEX(Pricings!C:C,MATCH(Invoices!C473,Pricings!A:A,0))</f>
        <v>16</v>
      </c>
      <c r="E473" s="1">
        <f t="shared" si="7"/>
        <v>2.72</v>
      </c>
      <c r="F473" s="1">
        <f>COUNTIFS(SeatReservations!B:B,Invoices!B473)</f>
        <v>2</v>
      </c>
    </row>
    <row r="474" spans="1:6" x14ac:dyDescent="0.2">
      <c r="A474" s="1">
        <v>473</v>
      </c>
      <c r="B474" s="13">
        <v>2225</v>
      </c>
      <c r="C474" s="1">
        <v>3</v>
      </c>
      <c r="D474" s="1">
        <f>F474*INDEX(Pricings!C:C,MATCH(Invoices!C474,Pricings!A:A,0))</f>
        <v>30</v>
      </c>
      <c r="E474" s="1">
        <f t="shared" si="7"/>
        <v>5.1000000000000005</v>
      </c>
      <c r="F474" s="1">
        <f>COUNTIFS(SeatReservations!B:B,Invoices!B474)</f>
        <v>3</v>
      </c>
    </row>
    <row r="475" spans="1:6" x14ac:dyDescent="0.2">
      <c r="A475" s="1">
        <v>474</v>
      </c>
      <c r="B475" s="13">
        <v>2231</v>
      </c>
      <c r="C475" s="1">
        <v>1</v>
      </c>
      <c r="D475" s="1">
        <f>F475*INDEX(Pricings!C:C,MATCH(Invoices!C475,Pricings!A:A,0))</f>
        <v>0</v>
      </c>
      <c r="E475" s="1">
        <f t="shared" si="7"/>
        <v>0</v>
      </c>
      <c r="F475" s="1">
        <f>COUNTIFS(SeatReservations!B:B,Invoices!B475)</f>
        <v>0</v>
      </c>
    </row>
    <row r="476" spans="1:6" x14ac:dyDescent="0.2">
      <c r="A476" s="1">
        <v>475</v>
      </c>
      <c r="B476" s="13">
        <v>2238</v>
      </c>
      <c r="C476" s="1">
        <v>3</v>
      </c>
      <c r="D476" s="1">
        <f>F476*INDEX(Pricings!C:C,MATCH(Invoices!C476,Pricings!A:A,0))</f>
        <v>20</v>
      </c>
      <c r="E476" s="1">
        <f t="shared" si="7"/>
        <v>3.4000000000000004</v>
      </c>
      <c r="F476" s="1">
        <f>COUNTIFS(SeatReservations!B:B,Invoices!B476)</f>
        <v>2</v>
      </c>
    </row>
    <row r="477" spans="1:6" x14ac:dyDescent="0.2">
      <c r="A477" s="1">
        <v>476</v>
      </c>
      <c r="B477" s="13">
        <v>2243</v>
      </c>
      <c r="C477" s="1">
        <v>2</v>
      </c>
      <c r="D477" s="1">
        <f>F477*INDEX(Pricings!C:C,MATCH(Invoices!C477,Pricings!A:A,0))</f>
        <v>24</v>
      </c>
      <c r="E477" s="1">
        <f t="shared" si="7"/>
        <v>4.08</v>
      </c>
      <c r="F477" s="1">
        <f>COUNTIFS(SeatReservations!B:B,Invoices!B477)</f>
        <v>3</v>
      </c>
    </row>
    <row r="478" spans="1:6" x14ac:dyDescent="0.2">
      <c r="A478" s="1">
        <v>477</v>
      </c>
      <c r="B478" s="13">
        <v>2249</v>
      </c>
      <c r="C478" s="1">
        <v>1</v>
      </c>
      <c r="D478" s="1">
        <f>F478*INDEX(Pricings!C:C,MATCH(Invoices!C478,Pricings!A:A,0))</f>
        <v>14</v>
      </c>
      <c r="E478" s="1">
        <f t="shared" si="7"/>
        <v>2.3800000000000003</v>
      </c>
      <c r="F478" s="1">
        <f>COUNTIFS(SeatReservations!B:B,Invoices!B478)</f>
        <v>2</v>
      </c>
    </row>
    <row r="479" spans="1:6" x14ac:dyDescent="0.2">
      <c r="A479" s="1">
        <v>478</v>
      </c>
      <c r="B479" s="13">
        <v>2256</v>
      </c>
      <c r="C479" s="1">
        <v>1</v>
      </c>
      <c r="D479" s="1">
        <f>F479*INDEX(Pricings!C:C,MATCH(Invoices!C479,Pricings!A:A,0))</f>
        <v>21</v>
      </c>
      <c r="E479" s="1">
        <f t="shared" si="7"/>
        <v>3.5700000000000003</v>
      </c>
      <c r="F479" s="1">
        <f>COUNTIFS(SeatReservations!B:B,Invoices!B479)</f>
        <v>3</v>
      </c>
    </row>
    <row r="480" spans="1:6" x14ac:dyDescent="0.2">
      <c r="A480" s="1">
        <v>479</v>
      </c>
      <c r="B480" s="13">
        <v>2262</v>
      </c>
      <c r="C480" s="1">
        <v>2</v>
      </c>
      <c r="D480" s="1">
        <f>F480*INDEX(Pricings!C:C,MATCH(Invoices!C480,Pricings!A:A,0))</f>
        <v>16</v>
      </c>
      <c r="E480" s="1">
        <f t="shared" si="7"/>
        <v>2.72</v>
      </c>
      <c r="F480" s="1">
        <f>COUNTIFS(SeatReservations!B:B,Invoices!B480)</f>
        <v>2</v>
      </c>
    </row>
    <row r="481" spans="1:6" x14ac:dyDescent="0.2">
      <c r="A481" s="1">
        <v>480</v>
      </c>
      <c r="B481" s="13">
        <v>2264</v>
      </c>
      <c r="C481" s="1">
        <v>4</v>
      </c>
      <c r="D481" s="1">
        <f>F481*INDEX(Pricings!C:C,MATCH(Invoices!C481,Pricings!A:A,0))</f>
        <v>18</v>
      </c>
      <c r="E481" s="1">
        <f t="shared" si="7"/>
        <v>3.06</v>
      </c>
      <c r="F481" s="1">
        <f>COUNTIFS(SeatReservations!B:B,Invoices!B481)</f>
        <v>3</v>
      </c>
    </row>
    <row r="482" spans="1:6" x14ac:dyDescent="0.2">
      <c r="A482" s="1">
        <v>481</v>
      </c>
      <c r="B482" s="13">
        <v>2271</v>
      </c>
      <c r="C482" s="1">
        <v>4</v>
      </c>
      <c r="D482" s="1">
        <f>F482*INDEX(Pricings!C:C,MATCH(Invoices!C482,Pricings!A:A,0))</f>
        <v>6</v>
      </c>
      <c r="E482" s="1">
        <f t="shared" si="7"/>
        <v>1.02</v>
      </c>
      <c r="F482" s="1">
        <f>COUNTIFS(SeatReservations!B:B,Invoices!B482)</f>
        <v>1</v>
      </c>
    </row>
    <row r="483" spans="1:6" x14ac:dyDescent="0.2">
      <c r="A483" s="1">
        <v>482</v>
      </c>
      <c r="B483" s="13">
        <v>2277</v>
      </c>
      <c r="C483" s="1">
        <v>1</v>
      </c>
      <c r="D483" s="1">
        <f>F483*INDEX(Pricings!C:C,MATCH(Invoices!C483,Pricings!A:A,0))</f>
        <v>14</v>
      </c>
      <c r="E483" s="1">
        <f t="shared" si="7"/>
        <v>2.3800000000000003</v>
      </c>
      <c r="F483" s="1">
        <f>COUNTIFS(SeatReservations!B:B,Invoices!B483)</f>
        <v>2</v>
      </c>
    </row>
    <row r="484" spans="1:6" x14ac:dyDescent="0.2">
      <c r="A484" s="1">
        <v>483</v>
      </c>
      <c r="B484" s="13">
        <v>2280</v>
      </c>
      <c r="C484" s="1">
        <v>1</v>
      </c>
      <c r="D484" s="1">
        <f>F484*INDEX(Pricings!C:C,MATCH(Invoices!C484,Pricings!A:A,0))</f>
        <v>28</v>
      </c>
      <c r="E484" s="1">
        <f t="shared" si="7"/>
        <v>4.7600000000000007</v>
      </c>
      <c r="F484" s="1">
        <f>COUNTIFS(SeatReservations!B:B,Invoices!B484)</f>
        <v>4</v>
      </c>
    </row>
    <row r="485" spans="1:6" x14ac:dyDescent="0.2">
      <c r="A485" s="1">
        <v>484</v>
      </c>
      <c r="B485" s="13">
        <v>2283</v>
      </c>
      <c r="C485" s="1">
        <v>2</v>
      </c>
      <c r="D485" s="1">
        <f>F485*INDEX(Pricings!C:C,MATCH(Invoices!C485,Pricings!A:A,0))</f>
        <v>16</v>
      </c>
      <c r="E485" s="1">
        <f t="shared" si="7"/>
        <v>2.72</v>
      </c>
      <c r="F485" s="1">
        <f>COUNTIFS(SeatReservations!B:B,Invoices!B485)</f>
        <v>2</v>
      </c>
    </row>
    <row r="486" spans="1:6" x14ac:dyDescent="0.2">
      <c r="A486" s="1">
        <v>485</v>
      </c>
      <c r="B486" s="13">
        <v>2289</v>
      </c>
      <c r="C486" s="1">
        <v>3</v>
      </c>
      <c r="D486" s="1">
        <f>F486*INDEX(Pricings!C:C,MATCH(Invoices!C486,Pricings!A:A,0))</f>
        <v>30</v>
      </c>
      <c r="E486" s="1">
        <f t="shared" si="7"/>
        <v>5.1000000000000005</v>
      </c>
      <c r="F486" s="1">
        <f>COUNTIFS(SeatReservations!B:B,Invoices!B486)</f>
        <v>3</v>
      </c>
    </row>
    <row r="487" spans="1:6" x14ac:dyDescent="0.2">
      <c r="A487" s="1">
        <v>486</v>
      </c>
      <c r="B487" s="13">
        <v>2297</v>
      </c>
      <c r="C487" s="1">
        <v>5</v>
      </c>
      <c r="D487" s="1">
        <f>F487*INDEX(Pricings!C:C,MATCH(Invoices!C487,Pricings!A:A,0))</f>
        <v>24</v>
      </c>
      <c r="E487" s="1">
        <f t="shared" si="7"/>
        <v>4.08</v>
      </c>
      <c r="F487" s="1">
        <f>COUNTIFS(SeatReservations!B:B,Invoices!B487)</f>
        <v>2</v>
      </c>
    </row>
    <row r="488" spans="1:6" x14ac:dyDescent="0.2">
      <c r="A488" s="1">
        <v>487</v>
      </c>
      <c r="B488" s="13">
        <v>2304</v>
      </c>
      <c r="C488" s="1">
        <v>3</v>
      </c>
      <c r="D488" s="1">
        <f>F488*INDEX(Pricings!C:C,MATCH(Invoices!C488,Pricings!A:A,0))</f>
        <v>30</v>
      </c>
      <c r="E488" s="1">
        <f t="shared" si="7"/>
        <v>5.1000000000000005</v>
      </c>
      <c r="F488" s="1">
        <f>COUNTIFS(SeatReservations!B:B,Invoices!B488)</f>
        <v>3</v>
      </c>
    </row>
    <row r="489" spans="1:6" x14ac:dyDescent="0.2">
      <c r="A489" s="1">
        <v>488</v>
      </c>
      <c r="B489" s="13">
        <v>2310</v>
      </c>
      <c r="C489" s="1">
        <v>4</v>
      </c>
      <c r="D489" s="1">
        <f>F489*INDEX(Pricings!C:C,MATCH(Invoices!C489,Pricings!A:A,0))</f>
        <v>18</v>
      </c>
      <c r="E489" s="1">
        <f t="shared" si="7"/>
        <v>3.06</v>
      </c>
      <c r="F489" s="1">
        <f>COUNTIFS(SeatReservations!B:B,Invoices!B489)</f>
        <v>3</v>
      </c>
    </row>
    <row r="490" spans="1:6" x14ac:dyDescent="0.2">
      <c r="A490" s="1">
        <v>489</v>
      </c>
      <c r="B490" s="13">
        <v>2317</v>
      </c>
      <c r="C490" s="1">
        <v>2</v>
      </c>
      <c r="D490" s="1">
        <f>F490*INDEX(Pricings!C:C,MATCH(Invoices!C490,Pricings!A:A,0))</f>
        <v>16</v>
      </c>
      <c r="E490" s="1">
        <f t="shared" si="7"/>
        <v>2.72</v>
      </c>
      <c r="F490" s="1">
        <f>COUNTIFS(SeatReservations!B:B,Invoices!B490)</f>
        <v>2</v>
      </c>
    </row>
    <row r="491" spans="1:6" x14ac:dyDescent="0.2">
      <c r="A491" s="1">
        <v>490</v>
      </c>
      <c r="B491" s="13">
        <v>2318</v>
      </c>
      <c r="C491" s="1">
        <v>2</v>
      </c>
      <c r="D491" s="1">
        <f>F491*INDEX(Pricings!C:C,MATCH(Invoices!C491,Pricings!A:A,0))</f>
        <v>8</v>
      </c>
      <c r="E491" s="1">
        <f t="shared" si="7"/>
        <v>1.36</v>
      </c>
      <c r="F491" s="1">
        <f>COUNTIFS(SeatReservations!B:B,Invoices!B491)</f>
        <v>1</v>
      </c>
    </row>
    <row r="492" spans="1:6" x14ac:dyDescent="0.2">
      <c r="A492" s="1">
        <v>491</v>
      </c>
      <c r="B492" s="13">
        <v>2319</v>
      </c>
      <c r="C492" s="1">
        <v>1</v>
      </c>
      <c r="D492" s="1">
        <f>F492*INDEX(Pricings!C:C,MATCH(Invoices!C492,Pricings!A:A,0))</f>
        <v>21</v>
      </c>
      <c r="E492" s="1">
        <f t="shared" si="7"/>
        <v>3.5700000000000003</v>
      </c>
      <c r="F492" s="1">
        <f>COUNTIFS(SeatReservations!B:B,Invoices!B492)</f>
        <v>3</v>
      </c>
    </row>
    <row r="493" spans="1:6" x14ac:dyDescent="0.2">
      <c r="A493" s="1">
        <v>492</v>
      </c>
      <c r="B493" s="13">
        <v>2321</v>
      </c>
      <c r="C493" s="1">
        <v>3</v>
      </c>
      <c r="D493" s="1">
        <f>F493*INDEX(Pricings!C:C,MATCH(Invoices!C493,Pricings!A:A,0))</f>
        <v>10</v>
      </c>
      <c r="E493" s="1">
        <f t="shared" si="7"/>
        <v>1.7000000000000002</v>
      </c>
      <c r="F493" s="1">
        <f>COUNTIFS(SeatReservations!B:B,Invoices!B493)</f>
        <v>1</v>
      </c>
    </row>
    <row r="494" spans="1:6" x14ac:dyDescent="0.2">
      <c r="A494" s="1">
        <v>493</v>
      </c>
      <c r="B494" s="13">
        <v>2323</v>
      </c>
      <c r="C494" s="1">
        <v>5</v>
      </c>
      <c r="D494" s="1">
        <f>F494*INDEX(Pricings!C:C,MATCH(Invoices!C494,Pricings!A:A,0))</f>
        <v>36</v>
      </c>
      <c r="E494" s="1">
        <f t="shared" si="7"/>
        <v>6.12</v>
      </c>
      <c r="F494" s="1">
        <f>COUNTIFS(SeatReservations!B:B,Invoices!B494)</f>
        <v>3</v>
      </c>
    </row>
    <row r="495" spans="1:6" x14ac:dyDescent="0.2">
      <c r="A495" s="1">
        <v>494</v>
      </c>
      <c r="B495" s="13">
        <v>2330</v>
      </c>
      <c r="C495" s="1">
        <v>4</v>
      </c>
      <c r="D495" s="1">
        <f>F495*INDEX(Pricings!C:C,MATCH(Invoices!C495,Pricings!A:A,0))</f>
        <v>12</v>
      </c>
      <c r="E495" s="1">
        <f t="shared" si="7"/>
        <v>2.04</v>
      </c>
      <c r="F495" s="1">
        <f>COUNTIFS(SeatReservations!B:B,Invoices!B495)</f>
        <v>2</v>
      </c>
    </row>
    <row r="496" spans="1:6" x14ac:dyDescent="0.2">
      <c r="A496" s="1">
        <v>495</v>
      </c>
      <c r="B496" s="13">
        <v>2334</v>
      </c>
      <c r="C496" s="1">
        <v>1</v>
      </c>
      <c r="D496" s="1">
        <f>F496*INDEX(Pricings!C:C,MATCH(Invoices!C496,Pricings!A:A,0))</f>
        <v>7</v>
      </c>
      <c r="E496" s="1">
        <f t="shared" si="7"/>
        <v>1.1900000000000002</v>
      </c>
      <c r="F496" s="1">
        <f>COUNTIFS(SeatReservations!B:B,Invoices!B496)</f>
        <v>1</v>
      </c>
    </row>
    <row r="497" spans="1:6" x14ac:dyDescent="0.2">
      <c r="A497" s="1">
        <v>496</v>
      </c>
      <c r="B497" s="13">
        <v>2336</v>
      </c>
      <c r="C497" s="1">
        <v>3</v>
      </c>
      <c r="D497" s="1">
        <f>F497*INDEX(Pricings!C:C,MATCH(Invoices!C497,Pricings!A:A,0))</f>
        <v>20</v>
      </c>
      <c r="E497" s="1">
        <f t="shared" si="7"/>
        <v>3.4000000000000004</v>
      </c>
      <c r="F497" s="1">
        <f>COUNTIFS(SeatReservations!B:B,Invoices!B497)</f>
        <v>2</v>
      </c>
    </row>
    <row r="498" spans="1:6" x14ac:dyDescent="0.2">
      <c r="A498" s="1">
        <v>497</v>
      </c>
      <c r="B498" s="13">
        <v>2337</v>
      </c>
      <c r="C498" s="1">
        <v>2</v>
      </c>
      <c r="D498" s="1">
        <f>F498*INDEX(Pricings!C:C,MATCH(Invoices!C498,Pricings!A:A,0))</f>
        <v>0</v>
      </c>
      <c r="E498" s="1">
        <f t="shared" si="7"/>
        <v>0</v>
      </c>
      <c r="F498" s="1">
        <f>COUNTIFS(SeatReservations!B:B,Invoices!B498)</f>
        <v>0</v>
      </c>
    </row>
    <row r="499" spans="1:6" x14ac:dyDescent="0.2">
      <c r="A499" s="1">
        <v>498</v>
      </c>
      <c r="B499" s="13">
        <v>2340</v>
      </c>
      <c r="C499" s="1">
        <v>1</v>
      </c>
      <c r="D499" s="1">
        <f>F499*INDEX(Pricings!C:C,MATCH(Invoices!C499,Pricings!A:A,0))</f>
        <v>7</v>
      </c>
      <c r="E499" s="1">
        <f t="shared" si="7"/>
        <v>1.1900000000000002</v>
      </c>
      <c r="F499" s="1">
        <f>COUNTIFS(SeatReservations!B:B,Invoices!B499)</f>
        <v>1</v>
      </c>
    </row>
    <row r="500" spans="1:6" x14ac:dyDescent="0.2">
      <c r="A500" s="1">
        <v>499</v>
      </c>
      <c r="B500" s="13">
        <v>2347</v>
      </c>
      <c r="C500" s="1">
        <v>2</v>
      </c>
      <c r="D500" s="1">
        <f>F500*INDEX(Pricings!C:C,MATCH(Invoices!C500,Pricings!A:A,0))</f>
        <v>24</v>
      </c>
      <c r="E500" s="1">
        <f t="shared" si="7"/>
        <v>4.08</v>
      </c>
      <c r="F500" s="1">
        <f>COUNTIFS(SeatReservations!B:B,Invoices!B500)</f>
        <v>3</v>
      </c>
    </row>
    <row r="501" spans="1:6" x14ac:dyDescent="0.2">
      <c r="A501" s="1">
        <v>500</v>
      </c>
      <c r="B501" s="13">
        <v>2351</v>
      </c>
      <c r="C501" s="1">
        <v>4</v>
      </c>
      <c r="D501" s="1">
        <f>F501*INDEX(Pricings!C:C,MATCH(Invoices!C501,Pricings!A:A,0))</f>
        <v>12</v>
      </c>
      <c r="E501" s="1">
        <f t="shared" si="7"/>
        <v>2.04</v>
      </c>
      <c r="F501" s="1">
        <f>COUNTIFS(SeatReservations!B:B,Invoices!B501)</f>
        <v>2</v>
      </c>
    </row>
    <row r="502" spans="1:6" x14ac:dyDescent="0.2">
      <c r="A502" s="1">
        <v>501</v>
      </c>
      <c r="B502" s="13">
        <v>2359</v>
      </c>
      <c r="C502" s="1">
        <v>2</v>
      </c>
      <c r="D502" s="1">
        <f>F502*INDEX(Pricings!C:C,MATCH(Invoices!C502,Pricings!A:A,0))</f>
        <v>0</v>
      </c>
      <c r="E502" s="1">
        <f t="shared" si="7"/>
        <v>0</v>
      </c>
      <c r="F502" s="1">
        <f>COUNTIFS(SeatReservations!B:B,Invoices!B502)</f>
        <v>0</v>
      </c>
    </row>
    <row r="503" spans="1:6" x14ac:dyDescent="0.2">
      <c r="A503" s="1">
        <v>502</v>
      </c>
      <c r="B503" s="13">
        <v>2367</v>
      </c>
      <c r="C503" s="1">
        <v>3</v>
      </c>
      <c r="D503" s="1">
        <f>F503*INDEX(Pricings!C:C,MATCH(Invoices!C503,Pricings!A:A,0))</f>
        <v>20</v>
      </c>
      <c r="E503" s="1">
        <f t="shared" si="7"/>
        <v>3.4000000000000004</v>
      </c>
      <c r="F503" s="1">
        <f>COUNTIFS(SeatReservations!B:B,Invoices!B503)</f>
        <v>2</v>
      </c>
    </row>
    <row r="504" spans="1:6" x14ac:dyDescent="0.2">
      <c r="A504" s="1">
        <v>503</v>
      </c>
      <c r="B504" s="13">
        <v>2368</v>
      </c>
      <c r="C504" s="1">
        <v>2</v>
      </c>
      <c r="D504" s="1">
        <f>F504*INDEX(Pricings!C:C,MATCH(Invoices!C504,Pricings!A:A,0))</f>
        <v>40</v>
      </c>
      <c r="E504" s="1">
        <f t="shared" si="7"/>
        <v>6.8000000000000007</v>
      </c>
      <c r="F504" s="1">
        <f>COUNTIFS(SeatReservations!B:B,Invoices!B504)</f>
        <v>5</v>
      </c>
    </row>
    <row r="505" spans="1:6" x14ac:dyDescent="0.2">
      <c r="A505" s="1">
        <v>504</v>
      </c>
      <c r="B505" s="13">
        <v>2369</v>
      </c>
      <c r="C505" s="1">
        <v>1</v>
      </c>
      <c r="D505" s="1">
        <f>F505*INDEX(Pricings!C:C,MATCH(Invoices!C505,Pricings!A:A,0))</f>
        <v>21</v>
      </c>
      <c r="E505" s="1">
        <f t="shared" si="7"/>
        <v>3.5700000000000003</v>
      </c>
      <c r="F505" s="1">
        <f>COUNTIFS(SeatReservations!B:B,Invoices!B505)</f>
        <v>3</v>
      </c>
    </row>
    <row r="506" spans="1:6" x14ac:dyDescent="0.2">
      <c r="A506" s="1">
        <v>505</v>
      </c>
      <c r="B506" s="13">
        <v>2377</v>
      </c>
      <c r="C506" s="1">
        <v>1</v>
      </c>
      <c r="D506" s="1">
        <f>F506*INDEX(Pricings!C:C,MATCH(Invoices!C506,Pricings!A:A,0))</f>
        <v>21</v>
      </c>
      <c r="E506" s="1">
        <f t="shared" si="7"/>
        <v>3.5700000000000003</v>
      </c>
      <c r="F506" s="1">
        <f>COUNTIFS(SeatReservations!B:B,Invoices!B506)</f>
        <v>3</v>
      </c>
    </row>
    <row r="507" spans="1:6" x14ac:dyDescent="0.2">
      <c r="A507" s="1">
        <v>506</v>
      </c>
      <c r="B507" s="13">
        <v>2378</v>
      </c>
      <c r="C507" s="1">
        <v>3</v>
      </c>
      <c r="D507" s="1">
        <f>F507*INDEX(Pricings!C:C,MATCH(Invoices!C507,Pricings!A:A,0))</f>
        <v>20</v>
      </c>
      <c r="E507" s="1">
        <f t="shared" si="7"/>
        <v>3.4000000000000004</v>
      </c>
      <c r="F507" s="1">
        <f>COUNTIFS(SeatReservations!B:B,Invoices!B507)</f>
        <v>2</v>
      </c>
    </row>
    <row r="508" spans="1:6" x14ac:dyDescent="0.2">
      <c r="A508" s="1">
        <v>507</v>
      </c>
      <c r="B508" s="13">
        <v>2381</v>
      </c>
      <c r="C508" s="1">
        <v>1</v>
      </c>
      <c r="D508" s="1">
        <f>F508*INDEX(Pricings!C:C,MATCH(Invoices!C508,Pricings!A:A,0))</f>
        <v>7</v>
      </c>
      <c r="E508" s="1">
        <f t="shared" si="7"/>
        <v>1.1900000000000002</v>
      </c>
      <c r="F508" s="1">
        <f>COUNTIFS(SeatReservations!B:B,Invoices!B508)</f>
        <v>1</v>
      </c>
    </row>
    <row r="509" spans="1:6" x14ac:dyDescent="0.2">
      <c r="A509" s="1">
        <v>508</v>
      </c>
      <c r="B509" s="13">
        <v>2384</v>
      </c>
      <c r="C509" s="1">
        <v>5</v>
      </c>
      <c r="D509" s="1">
        <f>F509*INDEX(Pricings!C:C,MATCH(Invoices!C509,Pricings!A:A,0))</f>
        <v>36</v>
      </c>
      <c r="E509" s="1">
        <f t="shared" si="7"/>
        <v>6.12</v>
      </c>
      <c r="F509" s="1">
        <f>COUNTIFS(SeatReservations!B:B,Invoices!B509)</f>
        <v>3</v>
      </c>
    </row>
    <row r="510" spans="1:6" x14ac:dyDescent="0.2">
      <c r="A510" s="1">
        <v>509</v>
      </c>
      <c r="B510" s="13">
        <v>2387</v>
      </c>
      <c r="C510" s="1">
        <v>5</v>
      </c>
      <c r="D510" s="1">
        <f>F510*INDEX(Pricings!C:C,MATCH(Invoices!C510,Pricings!A:A,0))</f>
        <v>36</v>
      </c>
      <c r="E510" s="1">
        <f t="shared" si="7"/>
        <v>6.12</v>
      </c>
      <c r="F510" s="1">
        <f>COUNTIFS(SeatReservations!B:B,Invoices!B510)</f>
        <v>3</v>
      </c>
    </row>
    <row r="511" spans="1:6" x14ac:dyDescent="0.2">
      <c r="A511" s="1">
        <v>510</v>
      </c>
      <c r="B511" s="13">
        <v>2393</v>
      </c>
      <c r="C511" s="1">
        <v>4</v>
      </c>
      <c r="D511" s="1">
        <f>F511*INDEX(Pricings!C:C,MATCH(Invoices!C511,Pricings!A:A,0))</f>
        <v>6</v>
      </c>
      <c r="E511" s="1">
        <f t="shared" si="7"/>
        <v>1.02</v>
      </c>
      <c r="F511" s="1">
        <f>COUNTIFS(SeatReservations!B:B,Invoices!B511)</f>
        <v>1</v>
      </c>
    </row>
    <row r="512" spans="1:6" x14ac:dyDescent="0.2">
      <c r="A512" s="1">
        <v>511</v>
      </c>
      <c r="B512" s="13">
        <v>2398</v>
      </c>
      <c r="C512" s="1">
        <v>3</v>
      </c>
      <c r="D512" s="1">
        <f>F512*INDEX(Pricings!C:C,MATCH(Invoices!C512,Pricings!A:A,0))</f>
        <v>10</v>
      </c>
      <c r="E512" s="1">
        <f t="shared" si="7"/>
        <v>1.7000000000000002</v>
      </c>
      <c r="F512" s="1">
        <f>COUNTIFS(SeatReservations!B:B,Invoices!B512)</f>
        <v>1</v>
      </c>
    </row>
    <row r="513" spans="1:6" x14ac:dyDescent="0.2">
      <c r="A513" s="1">
        <v>512</v>
      </c>
      <c r="B513" s="13">
        <v>2399</v>
      </c>
      <c r="C513" s="1">
        <v>1</v>
      </c>
      <c r="D513" s="1">
        <f>F513*INDEX(Pricings!C:C,MATCH(Invoices!C513,Pricings!A:A,0))</f>
        <v>21</v>
      </c>
      <c r="E513" s="1">
        <f t="shared" si="7"/>
        <v>3.5700000000000003</v>
      </c>
      <c r="F513" s="1">
        <f>COUNTIFS(SeatReservations!B:B,Invoices!B513)</f>
        <v>3</v>
      </c>
    </row>
    <row r="514" spans="1:6" x14ac:dyDescent="0.2">
      <c r="A514" s="1">
        <v>513</v>
      </c>
      <c r="B514" s="13">
        <v>2407</v>
      </c>
      <c r="C514" s="1">
        <v>1</v>
      </c>
      <c r="D514" s="1">
        <f>F514*INDEX(Pricings!C:C,MATCH(Invoices!C514,Pricings!A:A,0))</f>
        <v>14</v>
      </c>
      <c r="E514" s="1">
        <f t="shared" si="7"/>
        <v>2.3800000000000003</v>
      </c>
      <c r="F514" s="1">
        <f>COUNTIFS(SeatReservations!B:B,Invoices!B514)</f>
        <v>2</v>
      </c>
    </row>
    <row r="515" spans="1:6" x14ac:dyDescent="0.2">
      <c r="A515" s="1">
        <v>514</v>
      </c>
      <c r="B515" s="13">
        <v>2412</v>
      </c>
      <c r="C515" s="1">
        <v>1</v>
      </c>
      <c r="D515" s="1">
        <f>F515*INDEX(Pricings!C:C,MATCH(Invoices!C515,Pricings!A:A,0))</f>
        <v>0</v>
      </c>
      <c r="E515" s="1">
        <f t="shared" ref="E515:E578" si="8">D515*0.17</f>
        <v>0</v>
      </c>
      <c r="F515" s="1">
        <f>COUNTIFS(SeatReservations!B:B,Invoices!B515)</f>
        <v>0</v>
      </c>
    </row>
    <row r="516" spans="1:6" x14ac:dyDescent="0.2">
      <c r="A516" s="1">
        <v>515</v>
      </c>
      <c r="B516" s="13">
        <v>2413</v>
      </c>
      <c r="C516" s="1">
        <v>5</v>
      </c>
      <c r="D516" s="1">
        <f>F516*INDEX(Pricings!C:C,MATCH(Invoices!C516,Pricings!A:A,0))</f>
        <v>12</v>
      </c>
      <c r="E516" s="1">
        <f t="shared" si="8"/>
        <v>2.04</v>
      </c>
      <c r="F516" s="1">
        <f>COUNTIFS(SeatReservations!B:B,Invoices!B516)</f>
        <v>1</v>
      </c>
    </row>
    <row r="517" spans="1:6" x14ac:dyDescent="0.2">
      <c r="A517" s="1">
        <v>516</v>
      </c>
      <c r="B517" s="13">
        <v>2416</v>
      </c>
      <c r="C517" s="1">
        <v>2</v>
      </c>
      <c r="D517" s="1">
        <f>F517*INDEX(Pricings!C:C,MATCH(Invoices!C517,Pricings!A:A,0))</f>
        <v>16</v>
      </c>
      <c r="E517" s="1">
        <f t="shared" si="8"/>
        <v>2.72</v>
      </c>
      <c r="F517" s="1">
        <f>COUNTIFS(SeatReservations!B:B,Invoices!B517)</f>
        <v>2</v>
      </c>
    </row>
    <row r="518" spans="1:6" x14ac:dyDescent="0.2">
      <c r="A518" s="1">
        <v>517</v>
      </c>
      <c r="B518" s="13">
        <v>2417</v>
      </c>
      <c r="C518" s="1">
        <v>3</v>
      </c>
      <c r="D518" s="1">
        <f>F518*INDEX(Pricings!C:C,MATCH(Invoices!C518,Pricings!A:A,0))</f>
        <v>10</v>
      </c>
      <c r="E518" s="1">
        <f t="shared" si="8"/>
        <v>1.7000000000000002</v>
      </c>
      <c r="F518" s="1">
        <f>COUNTIFS(SeatReservations!B:B,Invoices!B518)</f>
        <v>1</v>
      </c>
    </row>
    <row r="519" spans="1:6" x14ac:dyDescent="0.2">
      <c r="A519" s="1">
        <v>518</v>
      </c>
      <c r="B519" s="13">
        <v>2424</v>
      </c>
      <c r="C519" s="1">
        <v>1</v>
      </c>
      <c r="D519" s="1">
        <f>F519*INDEX(Pricings!C:C,MATCH(Invoices!C519,Pricings!A:A,0))</f>
        <v>0</v>
      </c>
      <c r="E519" s="1">
        <f t="shared" si="8"/>
        <v>0</v>
      </c>
      <c r="F519" s="1">
        <f>COUNTIFS(SeatReservations!B:B,Invoices!B519)</f>
        <v>0</v>
      </c>
    </row>
    <row r="520" spans="1:6" x14ac:dyDescent="0.2">
      <c r="A520" s="1">
        <v>519</v>
      </c>
      <c r="B520" s="13">
        <v>2432</v>
      </c>
      <c r="C520" s="1">
        <v>5</v>
      </c>
      <c r="D520" s="1">
        <f>F520*INDEX(Pricings!C:C,MATCH(Invoices!C520,Pricings!A:A,0))</f>
        <v>48</v>
      </c>
      <c r="E520" s="1">
        <f t="shared" si="8"/>
        <v>8.16</v>
      </c>
      <c r="F520" s="1">
        <f>COUNTIFS(SeatReservations!B:B,Invoices!B520)</f>
        <v>4</v>
      </c>
    </row>
    <row r="521" spans="1:6" x14ac:dyDescent="0.2">
      <c r="A521" s="1">
        <v>520</v>
      </c>
      <c r="B521" s="13">
        <v>2436</v>
      </c>
      <c r="C521" s="1">
        <v>5</v>
      </c>
      <c r="D521" s="1">
        <f>F521*INDEX(Pricings!C:C,MATCH(Invoices!C521,Pricings!A:A,0))</f>
        <v>36</v>
      </c>
      <c r="E521" s="1">
        <f t="shared" si="8"/>
        <v>6.12</v>
      </c>
      <c r="F521" s="1">
        <f>COUNTIFS(SeatReservations!B:B,Invoices!B521)</f>
        <v>3</v>
      </c>
    </row>
    <row r="522" spans="1:6" x14ac:dyDescent="0.2">
      <c r="A522" s="1">
        <v>521</v>
      </c>
      <c r="B522" s="13">
        <v>2439</v>
      </c>
      <c r="C522" s="1">
        <v>1</v>
      </c>
      <c r="D522" s="1">
        <f>F522*INDEX(Pricings!C:C,MATCH(Invoices!C522,Pricings!A:A,0))</f>
        <v>7</v>
      </c>
      <c r="E522" s="1">
        <f t="shared" si="8"/>
        <v>1.1900000000000002</v>
      </c>
      <c r="F522" s="1">
        <f>COUNTIFS(SeatReservations!B:B,Invoices!B522)</f>
        <v>1</v>
      </c>
    </row>
    <row r="523" spans="1:6" x14ac:dyDescent="0.2">
      <c r="A523" s="1">
        <v>522</v>
      </c>
      <c r="B523" s="13">
        <v>2447</v>
      </c>
      <c r="C523" s="1">
        <v>3</v>
      </c>
      <c r="D523" s="1">
        <f>F523*INDEX(Pricings!C:C,MATCH(Invoices!C523,Pricings!A:A,0))</f>
        <v>10</v>
      </c>
      <c r="E523" s="1">
        <f t="shared" si="8"/>
        <v>1.7000000000000002</v>
      </c>
      <c r="F523" s="1">
        <f>COUNTIFS(SeatReservations!B:B,Invoices!B523)</f>
        <v>1</v>
      </c>
    </row>
    <row r="524" spans="1:6" x14ac:dyDescent="0.2">
      <c r="A524" s="1">
        <v>523</v>
      </c>
      <c r="B524" s="13">
        <v>2452</v>
      </c>
      <c r="C524" s="1">
        <v>3</v>
      </c>
      <c r="D524" s="1">
        <f>F524*INDEX(Pricings!C:C,MATCH(Invoices!C524,Pricings!A:A,0))</f>
        <v>10</v>
      </c>
      <c r="E524" s="1">
        <f t="shared" si="8"/>
        <v>1.7000000000000002</v>
      </c>
      <c r="F524" s="1">
        <f>COUNTIFS(SeatReservations!B:B,Invoices!B524)</f>
        <v>1</v>
      </c>
    </row>
    <row r="525" spans="1:6" x14ac:dyDescent="0.2">
      <c r="A525" s="1">
        <v>524</v>
      </c>
      <c r="B525" s="13">
        <v>2460</v>
      </c>
      <c r="C525" s="1">
        <v>3</v>
      </c>
      <c r="D525" s="1">
        <f>F525*INDEX(Pricings!C:C,MATCH(Invoices!C525,Pricings!A:A,0))</f>
        <v>30</v>
      </c>
      <c r="E525" s="1">
        <f t="shared" si="8"/>
        <v>5.1000000000000005</v>
      </c>
      <c r="F525" s="1">
        <f>COUNTIFS(SeatReservations!B:B,Invoices!B525)</f>
        <v>3</v>
      </c>
    </row>
    <row r="526" spans="1:6" x14ac:dyDescent="0.2">
      <c r="A526" s="1">
        <v>525</v>
      </c>
      <c r="B526" s="13">
        <v>2466</v>
      </c>
      <c r="C526" s="1">
        <v>3</v>
      </c>
      <c r="D526" s="1">
        <f>F526*INDEX(Pricings!C:C,MATCH(Invoices!C526,Pricings!A:A,0))</f>
        <v>0</v>
      </c>
      <c r="E526" s="1">
        <f t="shared" si="8"/>
        <v>0</v>
      </c>
      <c r="F526" s="1">
        <f>COUNTIFS(SeatReservations!B:B,Invoices!B526)</f>
        <v>0</v>
      </c>
    </row>
    <row r="527" spans="1:6" x14ac:dyDescent="0.2">
      <c r="A527" s="1">
        <v>526</v>
      </c>
      <c r="B527" s="13">
        <v>2469</v>
      </c>
      <c r="C527" s="1">
        <v>1</v>
      </c>
      <c r="D527" s="1">
        <f>F527*INDEX(Pricings!C:C,MATCH(Invoices!C527,Pricings!A:A,0))</f>
        <v>7</v>
      </c>
      <c r="E527" s="1">
        <f t="shared" si="8"/>
        <v>1.1900000000000002</v>
      </c>
      <c r="F527" s="1">
        <f>COUNTIFS(SeatReservations!B:B,Invoices!B527)</f>
        <v>1</v>
      </c>
    </row>
    <row r="528" spans="1:6" x14ac:dyDescent="0.2">
      <c r="A528" s="1">
        <v>527</v>
      </c>
      <c r="B528" s="13">
        <v>2470</v>
      </c>
      <c r="C528" s="1">
        <v>3</v>
      </c>
      <c r="D528" s="1">
        <f>F528*INDEX(Pricings!C:C,MATCH(Invoices!C528,Pricings!A:A,0))</f>
        <v>20</v>
      </c>
      <c r="E528" s="1">
        <f t="shared" si="8"/>
        <v>3.4000000000000004</v>
      </c>
      <c r="F528" s="1">
        <f>COUNTIFS(SeatReservations!B:B,Invoices!B528)</f>
        <v>2</v>
      </c>
    </row>
    <row r="529" spans="1:6" x14ac:dyDescent="0.2">
      <c r="A529" s="1">
        <v>528</v>
      </c>
      <c r="B529" s="13">
        <v>2471</v>
      </c>
      <c r="C529" s="1">
        <v>5</v>
      </c>
      <c r="D529" s="1">
        <f>F529*INDEX(Pricings!C:C,MATCH(Invoices!C529,Pricings!A:A,0))</f>
        <v>12</v>
      </c>
      <c r="E529" s="1">
        <f t="shared" si="8"/>
        <v>2.04</v>
      </c>
      <c r="F529" s="1">
        <f>COUNTIFS(SeatReservations!B:B,Invoices!B529)</f>
        <v>1</v>
      </c>
    </row>
    <row r="530" spans="1:6" x14ac:dyDescent="0.2">
      <c r="A530" s="1">
        <v>529</v>
      </c>
      <c r="B530" s="13">
        <v>2477</v>
      </c>
      <c r="C530" s="1">
        <v>3</v>
      </c>
      <c r="D530" s="1">
        <f>F530*INDEX(Pricings!C:C,MATCH(Invoices!C530,Pricings!A:A,0))</f>
        <v>20</v>
      </c>
      <c r="E530" s="1">
        <f t="shared" si="8"/>
        <v>3.4000000000000004</v>
      </c>
      <c r="F530" s="1">
        <f>COUNTIFS(SeatReservations!B:B,Invoices!B530)</f>
        <v>2</v>
      </c>
    </row>
    <row r="531" spans="1:6" x14ac:dyDescent="0.2">
      <c r="A531" s="1">
        <v>530</v>
      </c>
      <c r="B531" s="13">
        <v>2485</v>
      </c>
      <c r="C531" s="1">
        <v>1</v>
      </c>
      <c r="D531" s="1">
        <f>F531*INDEX(Pricings!C:C,MATCH(Invoices!C531,Pricings!A:A,0))</f>
        <v>35</v>
      </c>
      <c r="E531" s="1">
        <f t="shared" si="8"/>
        <v>5.95</v>
      </c>
      <c r="F531" s="1">
        <f>COUNTIFS(SeatReservations!B:B,Invoices!B531)</f>
        <v>5</v>
      </c>
    </row>
    <row r="532" spans="1:6" x14ac:dyDescent="0.2">
      <c r="A532" s="1">
        <v>531</v>
      </c>
      <c r="B532" s="13">
        <v>2492</v>
      </c>
      <c r="C532" s="1">
        <v>3</v>
      </c>
      <c r="D532" s="1">
        <f>F532*INDEX(Pricings!C:C,MATCH(Invoices!C532,Pricings!A:A,0))</f>
        <v>30</v>
      </c>
      <c r="E532" s="1">
        <f t="shared" si="8"/>
        <v>5.1000000000000005</v>
      </c>
      <c r="F532" s="1">
        <f>COUNTIFS(SeatReservations!B:B,Invoices!B532)</f>
        <v>3</v>
      </c>
    </row>
    <row r="533" spans="1:6" x14ac:dyDescent="0.2">
      <c r="A533" s="1">
        <v>532</v>
      </c>
      <c r="B533" s="13">
        <v>2495</v>
      </c>
      <c r="C533" s="1">
        <v>5</v>
      </c>
      <c r="D533" s="1">
        <f>F533*INDEX(Pricings!C:C,MATCH(Invoices!C533,Pricings!A:A,0))</f>
        <v>12</v>
      </c>
      <c r="E533" s="1">
        <f t="shared" si="8"/>
        <v>2.04</v>
      </c>
      <c r="F533" s="1">
        <f>COUNTIFS(SeatReservations!B:B,Invoices!B533)</f>
        <v>1</v>
      </c>
    </row>
    <row r="534" spans="1:6" x14ac:dyDescent="0.2">
      <c r="A534" s="1">
        <v>533</v>
      </c>
      <c r="B534" s="13">
        <v>2498</v>
      </c>
      <c r="C534" s="1">
        <v>3</v>
      </c>
      <c r="D534" s="1">
        <f>F534*INDEX(Pricings!C:C,MATCH(Invoices!C534,Pricings!A:A,0))</f>
        <v>10</v>
      </c>
      <c r="E534" s="1">
        <f t="shared" si="8"/>
        <v>1.7000000000000002</v>
      </c>
      <c r="F534" s="1">
        <f>COUNTIFS(SeatReservations!B:B,Invoices!B534)</f>
        <v>1</v>
      </c>
    </row>
    <row r="535" spans="1:6" x14ac:dyDescent="0.2">
      <c r="A535" s="1">
        <v>534</v>
      </c>
      <c r="B535" s="13">
        <v>2505</v>
      </c>
      <c r="C535" s="1">
        <v>5</v>
      </c>
      <c r="D535" s="1">
        <f>F535*INDEX(Pricings!C:C,MATCH(Invoices!C535,Pricings!A:A,0))</f>
        <v>36</v>
      </c>
      <c r="E535" s="1">
        <f t="shared" si="8"/>
        <v>6.12</v>
      </c>
      <c r="F535" s="1">
        <f>COUNTIFS(SeatReservations!B:B,Invoices!B535)</f>
        <v>3</v>
      </c>
    </row>
    <row r="536" spans="1:6" x14ac:dyDescent="0.2">
      <c r="A536" s="1">
        <v>535</v>
      </c>
      <c r="B536" s="13">
        <v>2512</v>
      </c>
      <c r="C536" s="1">
        <v>1</v>
      </c>
      <c r="D536" s="1">
        <f>F536*INDEX(Pricings!C:C,MATCH(Invoices!C536,Pricings!A:A,0))</f>
        <v>21</v>
      </c>
      <c r="E536" s="1">
        <f t="shared" si="8"/>
        <v>3.5700000000000003</v>
      </c>
      <c r="F536" s="1">
        <f>COUNTIFS(SeatReservations!B:B,Invoices!B536)</f>
        <v>3</v>
      </c>
    </row>
    <row r="537" spans="1:6" x14ac:dyDescent="0.2">
      <c r="A537" s="1">
        <v>536</v>
      </c>
      <c r="B537" s="13">
        <v>2514</v>
      </c>
      <c r="C537" s="1">
        <v>4</v>
      </c>
      <c r="D537" s="1">
        <f>F537*INDEX(Pricings!C:C,MATCH(Invoices!C537,Pricings!A:A,0))</f>
        <v>12</v>
      </c>
      <c r="E537" s="1">
        <f t="shared" si="8"/>
        <v>2.04</v>
      </c>
      <c r="F537" s="1">
        <f>COUNTIFS(SeatReservations!B:B,Invoices!B537)</f>
        <v>2</v>
      </c>
    </row>
    <row r="538" spans="1:6" x14ac:dyDescent="0.2">
      <c r="A538" s="1">
        <v>537</v>
      </c>
      <c r="B538" s="13">
        <v>2518</v>
      </c>
      <c r="C538" s="1">
        <v>3</v>
      </c>
      <c r="D538" s="1">
        <f>F538*INDEX(Pricings!C:C,MATCH(Invoices!C538,Pricings!A:A,0))</f>
        <v>20</v>
      </c>
      <c r="E538" s="1">
        <f t="shared" si="8"/>
        <v>3.4000000000000004</v>
      </c>
      <c r="F538" s="1">
        <f>COUNTIFS(SeatReservations!B:B,Invoices!B538)</f>
        <v>2</v>
      </c>
    </row>
    <row r="539" spans="1:6" x14ac:dyDescent="0.2">
      <c r="A539" s="1">
        <v>538</v>
      </c>
      <c r="B539" s="13">
        <v>2526</v>
      </c>
      <c r="C539" s="1">
        <v>3</v>
      </c>
      <c r="D539" s="1">
        <f>F539*INDEX(Pricings!C:C,MATCH(Invoices!C539,Pricings!A:A,0))</f>
        <v>10</v>
      </c>
      <c r="E539" s="1">
        <f t="shared" si="8"/>
        <v>1.7000000000000002</v>
      </c>
      <c r="F539" s="1">
        <f>COUNTIFS(SeatReservations!B:B,Invoices!B539)</f>
        <v>1</v>
      </c>
    </row>
    <row r="540" spans="1:6" x14ac:dyDescent="0.2">
      <c r="A540" s="1">
        <v>539</v>
      </c>
      <c r="B540" s="13">
        <v>2534</v>
      </c>
      <c r="C540" s="1">
        <v>3</v>
      </c>
      <c r="D540" s="1">
        <f>F540*INDEX(Pricings!C:C,MATCH(Invoices!C540,Pricings!A:A,0))</f>
        <v>50</v>
      </c>
      <c r="E540" s="1">
        <f t="shared" si="8"/>
        <v>8.5</v>
      </c>
      <c r="F540" s="1">
        <f>COUNTIFS(SeatReservations!B:B,Invoices!B540)</f>
        <v>5</v>
      </c>
    </row>
    <row r="541" spans="1:6" x14ac:dyDescent="0.2">
      <c r="A541" s="1">
        <v>540</v>
      </c>
      <c r="B541" s="13">
        <v>2539</v>
      </c>
      <c r="C541" s="1">
        <v>5</v>
      </c>
      <c r="D541" s="1">
        <f>F541*INDEX(Pricings!C:C,MATCH(Invoices!C541,Pricings!A:A,0))</f>
        <v>12</v>
      </c>
      <c r="E541" s="1">
        <f t="shared" si="8"/>
        <v>2.04</v>
      </c>
      <c r="F541" s="1">
        <f>COUNTIFS(SeatReservations!B:B,Invoices!B541)</f>
        <v>1</v>
      </c>
    </row>
    <row r="542" spans="1:6" x14ac:dyDescent="0.2">
      <c r="A542" s="1">
        <v>541</v>
      </c>
      <c r="B542" s="13">
        <v>2546</v>
      </c>
      <c r="C542" s="1">
        <v>5</v>
      </c>
      <c r="D542" s="1">
        <f>F542*INDEX(Pricings!C:C,MATCH(Invoices!C542,Pricings!A:A,0))</f>
        <v>60</v>
      </c>
      <c r="E542" s="1">
        <f t="shared" si="8"/>
        <v>10.200000000000001</v>
      </c>
      <c r="F542" s="1">
        <f>COUNTIFS(SeatReservations!B:B,Invoices!B542)</f>
        <v>5</v>
      </c>
    </row>
    <row r="543" spans="1:6" x14ac:dyDescent="0.2">
      <c r="A543" s="1">
        <v>542</v>
      </c>
      <c r="B543" s="13">
        <v>2550</v>
      </c>
      <c r="C543" s="1">
        <v>3</v>
      </c>
      <c r="D543" s="1">
        <f>F543*INDEX(Pricings!C:C,MATCH(Invoices!C543,Pricings!A:A,0))</f>
        <v>40</v>
      </c>
      <c r="E543" s="1">
        <f t="shared" si="8"/>
        <v>6.8000000000000007</v>
      </c>
      <c r="F543" s="1">
        <f>COUNTIFS(SeatReservations!B:B,Invoices!B543)</f>
        <v>4</v>
      </c>
    </row>
    <row r="544" spans="1:6" x14ac:dyDescent="0.2">
      <c r="A544" s="1">
        <v>543</v>
      </c>
      <c r="B544" s="13">
        <v>2558</v>
      </c>
      <c r="C544" s="1">
        <v>2</v>
      </c>
      <c r="D544" s="1">
        <f>F544*INDEX(Pricings!C:C,MATCH(Invoices!C544,Pricings!A:A,0))</f>
        <v>24</v>
      </c>
      <c r="E544" s="1">
        <f t="shared" si="8"/>
        <v>4.08</v>
      </c>
      <c r="F544" s="1">
        <f>COUNTIFS(SeatReservations!B:B,Invoices!B544)</f>
        <v>3</v>
      </c>
    </row>
    <row r="545" spans="1:6" x14ac:dyDescent="0.2">
      <c r="A545" s="1">
        <v>544</v>
      </c>
      <c r="B545" s="13">
        <v>2564</v>
      </c>
      <c r="C545" s="1">
        <v>2</v>
      </c>
      <c r="D545" s="1">
        <f>F545*INDEX(Pricings!C:C,MATCH(Invoices!C545,Pricings!A:A,0))</f>
        <v>16</v>
      </c>
      <c r="E545" s="1">
        <f t="shared" si="8"/>
        <v>2.72</v>
      </c>
      <c r="F545" s="1">
        <f>COUNTIFS(SeatReservations!B:B,Invoices!B545)</f>
        <v>2</v>
      </c>
    </row>
    <row r="546" spans="1:6" x14ac:dyDescent="0.2">
      <c r="A546" s="1">
        <v>545</v>
      </c>
      <c r="B546" s="13">
        <v>2571</v>
      </c>
      <c r="C546" s="1">
        <v>1</v>
      </c>
      <c r="D546" s="1">
        <f>F546*INDEX(Pricings!C:C,MATCH(Invoices!C546,Pricings!A:A,0))</f>
        <v>28</v>
      </c>
      <c r="E546" s="1">
        <f t="shared" si="8"/>
        <v>4.7600000000000007</v>
      </c>
      <c r="F546" s="1">
        <f>COUNTIFS(SeatReservations!B:B,Invoices!B546)</f>
        <v>4</v>
      </c>
    </row>
    <row r="547" spans="1:6" x14ac:dyDescent="0.2">
      <c r="A547" s="1">
        <v>546</v>
      </c>
      <c r="B547" s="13">
        <v>2575</v>
      </c>
      <c r="C547" s="1">
        <v>2</v>
      </c>
      <c r="D547" s="1">
        <f>F547*INDEX(Pricings!C:C,MATCH(Invoices!C547,Pricings!A:A,0))</f>
        <v>16</v>
      </c>
      <c r="E547" s="1">
        <f t="shared" si="8"/>
        <v>2.72</v>
      </c>
      <c r="F547" s="1">
        <f>COUNTIFS(SeatReservations!B:B,Invoices!B547)</f>
        <v>2</v>
      </c>
    </row>
    <row r="548" spans="1:6" x14ac:dyDescent="0.2">
      <c r="A548" s="1">
        <v>547</v>
      </c>
      <c r="B548" s="13">
        <v>2577</v>
      </c>
      <c r="C548" s="1">
        <v>3</v>
      </c>
      <c r="D548" s="1">
        <f>F548*INDEX(Pricings!C:C,MATCH(Invoices!C548,Pricings!A:A,0))</f>
        <v>30</v>
      </c>
      <c r="E548" s="1">
        <f t="shared" si="8"/>
        <v>5.1000000000000005</v>
      </c>
      <c r="F548" s="1">
        <f>COUNTIFS(SeatReservations!B:B,Invoices!B548)</f>
        <v>3</v>
      </c>
    </row>
    <row r="549" spans="1:6" x14ac:dyDescent="0.2">
      <c r="A549" s="1">
        <v>548</v>
      </c>
      <c r="B549" s="13">
        <v>2584</v>
      </c>
      <c r="C549" s="1">
        <v>2</v>
      </c>
      <c r="D549" s="1">
        <f>F549*INDEX(Pricings!C:C,MATCH(Invoices!C549,Pricings!A:A,0))</f>
        <v>8</v>
      </c>
      <c r="E549" s="1">
        <f t="shared" si="8"/>
        <v>1.36</v>
      </c>
      <c r="F549" s="1">
        <f>COUNTIFS(SeatReservations!B:B,Invoices!B549)</f>
        <v>1</v>
      </c>
    </row>
    <row r="550" spans="1:6" x14ac:dyDescent="0.2">
      <c r="A550" s="1">
        <v>549</v>
      </c>
      <c r="B550" s="13">
        <v>2589</v>
      </c>
      <c r="C550" s="1">
        <v>2</v>
      </c>
      <c r="D550" s="1">
        <f>F550*INDEX(Pricings!C:C,MATCH(Invoices!C550,Pricings!A:A,0))</f>
        <v>24</v>
      </c>
      <c r="E550" s="1">
        <f t="shared" si="8"/>
        <v>4.08</v>
      </c>
      <c r="F550" s="1">
        <f>COUNTIFS(SeatReservations!B:B,Invoices!B550)</f>
        <v>3</v>
      </c>
    </row>
    <row r="551" spans="1:6" x14ac:dyDescent="0.2">
      <c r="A551" s="1">
        <v>550</v>
      </c>
      <c r="B551" s="13">
        <v>2593</v>
      </c>
      <c r="C551" s="1">
        <v>2</v>
      </c>
      <c r="D551" s="1">
        <f>F551*INDEX(Pricings!C:C,MATCH(Invoices!C551,Pricings!A:A,0))</f>
        <v>0</v>
      </c>
      <c r="E551" s="1">
        <f t="shared" si="8"/>
        <v>0</v>
      </c>
      <c r="F551" s="1">
        <f>COUNTIFS(SeatReservations!B:B,Invoices!B551)</f>
        <v>0</v>
      </c>
    </row>
    <row r="552" spans="1:6" x14ac:dyDescent="0.2">
      <c r="A552" s="1">
        <v>551</v>
      </c>
      <c r="B552" s="13">
        <v>2601</v>
      </c>
      <c r="C552" s="1">
        <v>2</v>
      </c>
      <c r="D552" s="1">
        <f>F552*INDEX(Pricings!C:C,MATCH(Invoices!C552,Pricings!A:A,0))</f>
        <v>0</v>
      </c>
      <c r="E552" s="1">
        <f t="shared" si="8"/>
        <v>0</v>
      </c>
      <c r="F552" s="1">
        <f>COUNTIFS(SeatReservations!B:B,Invoices!B552)</f>
        <v>0</v>
      </c>
    </row>
    <row r="553" spans="1:6" x14ac:dyDescent="0.2">
      <c r="A553" s="1">
        <v>552</v>
      </c>
      <c r="B553" s="13">
        <v>2605</v>
      </c>
      <c r="C553" s="1">
        <v>2</v>
      </c>
      <c r="D553" s="1">
        <f>F553*INDEX(Pricings!C:C,MATCH(Invoices!C553,Pricings!A:A,0))</f>
        <v>16</v>
      </c>
      <c r="E553" s="1">
        <f t="shared" si="8"/>
        <v>2.72</v>
      </c>
      <c r="F553" s="1">
        <f>COUNTIFS(SeatReservations!B:B,Invoices!B553)</f>
        <v>2</v>
      </c>
    </row>
    <row r="554" spans="1:6" x14ac:dyDescent="0.2">
      <c r="A554" s="1">
        <v>553</v>
      </c>
      <c r="B554" s="13">
        <v>2612</v>
      </c>
      <c r="C554" s="1">
        <v>2</v>
      </c>
      <c r="D554" s="1">
        <f>F554*INDEX(Pricings!C:C,MATCH(Invoices!C554,Pricings!A:A,0))</f>
        <v>32</v>
      </c>
      <c r="E554" s="1">
        <f t="shared" si="8"/>
        <v>5.44</v>
      </c>
      <c r="F554" s="1">
        <f>COUNTIFS(SeatReservations!B:B,Invoices!B554)</f>
        <v>4</v>
      </c>
    </row>
    <row r="555" spans="1:6" x14ac:dyDescent="0.2">
      <c r="A555" s="1">
        <v>554</v>
      </c>
      <c r="B555" s="13">
        <v>2616</v>
      </c>
      <c r="C555" s="1">
        <v>1</v>
      </c>
      <c r="D555" s="1">
        <f>F555*INDEX(Pricings!C:C,MATCH(Invoices!C555,Pricings!A:A,0))</f>
        <v>0</v>
      </c>
      <c r="E555" s="1">
        <f t="shared" si="8"/>
        <v>0</v>
      </c>
      <c r="F555" s="1">
        <f>COUNTIFS(SeatReservations!B:B,Invoices!B555)</f>
        <v>0</v>
      </c>
    </row>
    <row r="556" spans="1:6" x14ac:dyDescent="0.2">
      <c r="A556" s="1">
        <v>555</v>
      </c>
      <c r="B556" s="13">
        <v>2618</v>
      </c>
      <c r="C556" s="1">
        <v>1</v>
      </c>
      <c r="D556" s="1">
        <f>F556*INDEX(Pricings!C:C,MATCH(Invoices!C556,Pricings!A:A,0))</f>
        <v>35</v>
      </c>
      <c r="E556" s="1">
        <f t="shared" si="8"/>
        <v>5.95</v>
      </c>
      <c r="F556" s="1">
        <f>COUNTIFS(SeatReservations!B:B,Invoices!B556)</f>
        <v>5</v>
      </c>
    </row>
    <row r="557" spans="1:6" x14ac:dyDescent="0.2">
      <c r="A557" s="1">
        <v>556</v>
      </c>
      <c r="B557" s="13">
        <v>2619</v>
      </c>
      <c r="C557" s="1">
        <v>2</v>
      </c>
      <c r="D557" s="1">
        <f>F557*INDEX(Pricings!C:C,MATCH(Invoices!C557,Pricings!A:A,0))</f>
        <v>16</v>
      </c>
      <c r="E557" s="1">
        <f t="shared" si="8"/>
        <v>2.72</v>
      </c>
      <c r="F557" s="1">
        <f>COUNTIFS(SeatReservations!B:B,Invoices!B557)</f>
        <v>2</v>
      </c>
    </row>
    <row r="558" spans="1:6" x14ac:dyDescent="0.2">
      <c r="A558" s="1">
        <v>557</v>
      </c>
      <c r="B558" s="13">
        <v>2620</v>
      </c>
      <c r="C558" s="1">
        <v>2</v>
      </c>
      <c r="D558" s="1">
        <f>F558*INDEX(Pricings!C:C,MATCH(Invoices!C558,Pricings!A:A,0))</f>
        <v>8</v>
      </c>
      <c r="E558" s="1">
        <f t="shared" si="8"/>
        <v>1.36</v>
      </c>
      <c r="F558" s="1">
        <f>COUNTIFS(SeatReservations!B:B,Invoices!B558)</f>
        <v>1</v>
      </c>
    </row>
    <row r="559" spans="1:6" x14ac:dyDescent="0.2">
      <c r="A559" s="1">
        <v>558</v>
      </c>
      <c r="B559" s="13">
        <v>2626</v>
      </c>
      <c r="C559" s="1">
        <v>2</v>
      </c>
      <c r="D559" s="1">
        <f>F559*INDEX(Pricings!C:C,MATCH(Invoices!C559,Pricings!A:A,0))</f>
        <v>16</v>
      </c>
      <c r="E559" s="1">
        <f t="shared" si="8"/>
        <v>2.72</v>
      </c>
      <c r="F559" s="1">
        <f>COUNTIFS(SeatReservations!B:B,Invoices!B559)</f>
        <v>2</v>
      </c>
    </row>
    <row r="560" spans="1:6" x14ac:dyDescent="0.2">
      <c r="A560" s="1">
        <v>559</v>
      </c>
      <c r="B560" s="13">
        <v>2632</v>
      </c>
      <c r="C560" s="1">
        <v>1</v>
      </c>
      <c r="D560" s="1">
        <f>F560*INDEX(Pricings!C:C,MATCH(Invoices!C560,Pricings!A:A,0))</f>
        <v>21</v>
      </c>
      <c r="E560" s="1">
        <f t="shared" si="8"/>
        <v>3.5700000000000003</v>
      </c>
      <c r="F560" s="1">
        <f>COUNTIFS(SeatReservations!B:B,Invoices!B560)</f>
        <v>3</v>
      </c>
    </row>
    <row r="561" spans="1:6" x14ac:dyDescent="0.2">
      <c r="A561" s="1">
        <v>560</v>
      </c>
      <c r="B561" s="13">
        <v>2639</v>
      </c>
      <c r="C561" s="1">
        <v>4</v>
      </c>
      <c r="D561" s="1">
        <f>F561*INDEX(Pricings!C:C,MATCH(Invoices!C561,Pricings!A:A,0))</f>
        <v>12</v>
      </c>
      <c r="E561" s="1">
        <f t="shared" si="8"/>
        <v>2.04</v>
      </c>
      <c r="F561" s="1">
        <f>COUNTIFS(SeatReservations!B:B,Invoices!B561)</f>
        <v>2</v>
      </c>
    </row>
    <row r="562" spans="1:6" x14ac:dyDescent="0.2">
      <c r="A562" s="1">
        <v>561</v>
      </c>
      <c r="B562" s="13">
        <v>2642</v>
      </c>
      <c r="C562" s="1">
        <v>1</v>
      </c>
      <c r="D562" s="1">
        <f>F562*INDEX(Pricings!C:C,MATCH(Invoices!C562,Pricings!A:A,0))</f>
        <v>7</v>
      </c>
      <c r="E562" s="1">
        <f t="shared" si="8"/>
        <v>1.1900000000000002</v>
      </c>
      <c r="F562" s="1">
        <f>COUNTIFS(SeatReservations!B:B,Invoices!B562)</f>
        <v>1</v>
      </c>
    </row>
    <row r="563" spans="1:6" x14ac:dyDescent="0.2">
      <c r="A563" s="1">
        <v>562</v>
      </c>
      <c r="B563" s="13">
        <v>2646</v>
      </c>
      <c r="C563" s="1">
        <v>4</v>
      </c>
      <c r="D563" s="1">
        <f>F563*INDEX(Pricings!C:C,MATCH(Invoices!C563,Pricings!A:A,0))</f>
        <v>12</v>
      </c>
      <c r="E563" s="1">
        <f t="shared" si="8"/>
        <v>2.04</v>
      </c>
      <c r="F563" s="1">
        <f>COUNTIFS(SeatReservations!B:B,Invoices!B563)</f>
        <v>2</v>
      </c>
    </row>
    <row r="564" spans="1:6" x14ac:dyDescent="0.2">
      <c r="A564" s="1">
        <v>563</v>
      </c>
      <c r="B564" s="13">
        <v>2651</v>
      </c>
      <c r="C564" s="1">
        <v>2</v>
      </c>
      <c r="D564" s="1">
        <f>F564*INDEX(Pricings!C:C,MATCH(Invoices!C564,Pricings!A:A,0))</f>
        <v>16</v>
      </c>
      <c r="E564" s="1">
        <f t="shared" si="8"/>
        <v>2.72</v>
      </c>
      <c r="F564" s="1">
        <f>COUNTIFS(SeatReservations!B:B,Invoices!B564)</f>
        <v>2</v>
      </c>
    </row>
    <row r="565" spans="1:6" x14ac:dyDescent="0.2">
      <c r="A565" s="1">
        <v>564</v>
      </c>
      <c r="B565" s="13">
        <v>2653</v>
      </c>
      <c r="C565" s="1">
        <v>3</v>
      </c>
      <c r="D565" s="1">
        <f>F565*INDEX(Pricings!C:C,MATCH(Invoices!C565,Pricings!A:A,0))</f>
        <v>10</v>
      </c>
      <c r="E565" s="1">
        <f t="shared" si="8"/>
        <v>1.7000000000000002</v>
      </c>
      <c r="F565" s="1">
        <f>COUNTIFS(SeatReservations!B:B,Invoices!B565)</f>
        <v>1</v>
      </c>
    </row>
    <row r="566" spans="1:6" x14ac:dyDescent="0.2">
      <c r="A566" s="1">
        <v>565</v>
      </c>
      <c r="B566" s="13">
        <v>2659</v>
      </c>
      <c r="C566" s="1">
        <v>1</v>
      </c>
      <c r="D566" s="1">
        <f>F566*INDEX(Pricings!C:C,MATCH(Invoices!C566,Pricings!A:A,0))</f>
        <v>0</v>
      </c>
      <c r="E566" s="1">
        <f t="shared" si="8"/>
        <v>0</v>
      </c>
      <c r="F566" s="1">
        <f>COUNTIFS(SeatReservations!B:B,Invoices!B566)</f>
        <v>0</v>
      </c>
    </row>
    <row r="567" spans="1:6" x14ac:dyDescent="0.2">
      <c r="A567" s="1">
        <v>566</v>
      </c>
      <c r="B567" s="13">
        <v>2662</v>
      </c>
      <c r="C567" s="1">
        <v>4</v>
      </c>
      <c r="D567" s="1">
        <f>F567*INDEX(Pricings!C:C,MATCH(Invoices!C567,Pricings!A:A,0))</f>
        <v>12</v>
      </c>
      <c r="E567" s="1">
        <f t="shared" si="8"/>
        <v>2.04</v>
      </c>
      <c r="F567" s="1">
        <f>COUNTIFS(SeatReservations!B:B,Invoices!B567)</f>
        <v>2</v>
      </c>
    </row>
    <row r="568" spans="1:6" x14ac:dyDescent="0.2">
      <c r="A568" s="1">
        <v>567</v>
      </c>
      <c r="B568" s="13">
        <v>2663</v>
      </c>
      <c r="C568" s="1">
        <v>4</v>
      </c>
      <c r="D568" s="1">
        <f>F568*INDEX(Pricings!C:C,MATCH(Invoices!C568,Pricings!A:A,0))</f>
        <v>12</v>
      </c>
      <c r="E568" s="1">
        <f t="shared" si="8"/>
        <v>2.04</v>
      </c>
      <c r="F568" s="1">
        <f>COUNTIFS(SeatReservations!B:B,Invoices!B568)</f>
        <v>2</v>
      </c>
    </row>
    <row r="569" spans="1:6" x14ac:dyDescent="0.2">
      <c r="A569" s="1">
        <v>568</v>
      </c>
      <c r="B569" s="13">
        <v>2666</v>
      </c>
      <c r="C569" s="1">
        <v>4</v>
      </c>
      <c r="D569" s="1">
        <f>F569*INDEX(Pricings!C:C,MATCH(Invoices!C569,Pricings!A:A,0))</f>
        <v>12</v>
      </c>
      <c r="E569" s="1">
        <f t="shared" si="8"/>
        <v>2.04</v>
      </c>
      <c r="F569" s="1">
        <f>COUNTIFS(SeatReservations!B:B,Invoices!B569)</f>
        <v>2</v>
      </c>
    </row>
    <row r="570" spans="1:6" x14ac:dyDescent="0.2">
      <c r="A570" s="1">
        <v>569</v>
      </c>
      <c r="B570" s="13">
        <v>2674</v>
      </c>
      <c r="C570" s="1">
        <v>4</v>
      </c>
      <c r="D570" s="1">
        <f>F570*INDEX(Pricings!C:C,MATCH(Invoices!C570,Pricings!A:A,0))</f>
        <v>6</v>
      </c>
      <c r="E570" s="1">
        <f t="shared" si="8"/>
        <v>1.02</v>
      </c>
      <c r="F570" s="1">
        <f>COUNTIFS(SeatReservations!B:B,Invoices!B570)</f>
        <v>1</v>
      </c>
    </row>
    <row r="571" spans="1:6" x14ac:dyDescent="0.2">
      <c r="A571" s="1">
        <v>570</v>
      </c>
      <c r="B571" s="13">
        <v>2675</v>
      </c>
      <c r="C571" s="1">
        <v>2</v>
      </c>
      <c r="D571" s="1">
        <f>F571*INDEX(Pricings!C:C,MATCH(Invoices!C571,Pricings!A:A,0))</f>
        <v>8</v>
      </c>
      <c r="E571" s="1">
        <f t="shared" si="8"/>
        <v>1.36</v>
      </c>
      <c r="F571" s="1">
        <f>COUNTIFS(SeatReservations!B:B,Invoices!B571)</f>
        <v>1</v>
      </c>
    </row>
    <row r="572" spans="1:6" x14ac:dyDescent="0.2">
      <c r="A572" s="1">
        <v>571</v>
      </c>
      <c r="B572" s="13">
        <v>2682</v>
      </c>
      <c r="C572" s="1">
        <v>1</v>
      </c>
      <c r="D572" s="1">
        <f>F572*INDEX(Pricings!C:C,MATCH(Invoices!C572,Pricings!A:A,0))</f>
        <v>35</v>
      </c>
      <c r="E572" s="1">
        <f t="shared" si="8"/>
        <v>5.95</v>
      </c>
      <c r="F572" s="1">
        <f>COUNTIFS(SeatReservations!B:B,Invoices!B572)</f>
        <v>5</v>
      </c>
    </row>
    <row r="573" spans="1:6" x14ac:dyDescent="0.2">
      <c r="A573" s="1">
        <v>572</v>
      </c>
      <c r="B573" s="13">
        <v>2683</v>
      </c>
      <c r="C573" s="1">
        <v>3</v>
      </c>
      <c r="D573" s="1">
        <f>F573*INDEX(Pricings!C:C,MATCH(Invoices!C573,Pricings!A:A,0))</f>
        <v>40</v>
      </c>
      <c r="E573" s="1">
        <f t="shared" si="8"/>
        <v>6.8000000000000007</v>
      </c>
      <c r="F573" s="1">
        <f>COUNTIFS(SeatReservations!B:B,Invoices!B573)</f>
        <v>4</v>
      </c>
    </row>
    <row r="574" spans="1:6" x14ac:dyDescent="0.2">
      <c r="A574" s="1">
        <v>573</v>
      </c>
      <c r="B574" s="13">
        <v>2689</v>
      </c>
      <c r="C574" s="1">
        <v>3</v>
      </c>
      <c r="D574" s="1">
        <f>F574*INDEX(Pricings!C:C,MATCH(Invoices!C574,Pricings!A:A,0))</f>
        <v>50</v>
      </c>
      <c r="E574" s="1">
        <f t="shared" si="8"/>
        <v>8.5</v>
      </c>
      <c r="F574" s="1">
        <f>COUNTIFS(SeatReservations!B:B,Invoices!B574)</f>
        <v>5</v>
      </c>
    </row>
    <row r="575" spans="1:6" x14ac:dyDescent="0.2">
      <c r="A575" s="1">
        <v>574</v>
      </c>
      <c r="B575" s="13">
        <v>2695</v>
      </c>
      <c r="C575" s="1">
        <v>4</v>
      </c>
      <c r="D575" s="1">
        <f>F575*INDEX(Pricings!C:C,MATCH(Invoices!C575,Pricings!A:A,0))</f>
        <v>12</v>
      </c>
      <c r="E575" s="1">
        <f t="shared" si="8"/>
        <v>2.04</v>
      </c>
      <c r="F575" s="1">
        <f>COUNTIFS(SeatReservations!B:B,Invoices!B575)</f>
        <v>2</v>
      </c>
    </row>
    <row r="576" spans="1:6" x14ac:dyDescent="0.2">
      <c r="A576" s="1">
        <v>575</v>
      </c>
      <c r="B576" s="13">
        <v>2701</v>
      </c>
      <c r="C576" s="1">
        <v>3</v>
      </c>
      <c r="D576" s="1">
        <f>F576*INDEX(Pricings!C:C,MATCH(Invoices!C576,Pricings!A:A,0))</f>
        <v>20</v>
      </c>
      <c r="E576" s="1">
        <f t="shared" si="8"/>
        <v>3.4000000000000004</v>
      </c>
      <c r="F576" s="1">
        <f>COUNTIFS(SeatReservations!B:B,Invoices!B576)</f>
        <v>2</v>
      </c>
    </row>
    <row r="577" spans="1:6" x14ac:dyDescent="0.2">
      <c r="A577" s="1">
        <v>576</v>
      </c>
      <c r="B577" s="13">
        <v>2708</v>
      </c>
      <c r="C577" s="1">
        <v>5</v>
      </c>
      <c r="D577" s="1">
        <f>F577*INDEX(Pricings!C:C,MATCH(Invoices!C577,Pricings!A:A,0))</f>
        <v>12</v>
      </c>
      <c r="E577" s="1">
        <f t="shared" si="8"/>
        <v>2.04</v>
      </c>
      <c r="F577" s="1">
        <f>COUNTIFS(SeatReservations!B:B,Invoices!B577)</f>
        <v>1</v>
      </c>
    </row>
    <row r="578" spans="1:6" x14ac:dyDescent="0.2">
      <c r="A578" s="1">
        <v>577</v>
      </c>
      <c r="B578" s="13">
        <v>2711</v>
      </c>
      <c r="C578" s="1">
        <v>2</v>
      </c>
      <c r="D578" s="1">
        <f>F578*INDEX(Pricings!C:C,MATCH(Invoices!C578,Pricings!A:A,0))</f>
        <v>16</v>
      </c>
      <c r="E578" s="1">
        <f t="shared" si="8"/>
        <v>2.72</v>
      </c>
      <c r="F578" s="1">
        <f>COUNTIFS(SeatReservations!B:B,Invoices!B578)</f>
        <v>2</v>
      </c>
    </row>
    <row r="579" spans="1:6" x14ac:dyDescent="0.2">
      <c r="A579" s="1">
        <v>578</v>
      </c>
      <c r="B579" s="13">
        <v>2717</v>
      </c>
      <c r="C579" s="1">
        <v>3</v>
      </c>
      <c r="D579" s="1">
        <f>F579*INDEX(Pricings!C:C,MATCH(Invoices!C579,Pricings!A:A,0))</f>
        <v>20</v>
      </c>
      <c r="E579" s="1">
        <f t="shared" ref="E579:E642" si="9">D579*0.17</f>
        <v>3.4000000000000004</v>
      </c>
      <c r="F579" s="1">
        <f>COUNTIFS(SeatReservations!B:B,Invoices!B579)</f>
        <v>2</v>
      </c>
    </row>
    <row r="580" spans="1:6" x14ac:dyDescent="0.2">
      <c r="A580" s="1">
        <v>579</v>
      </c>
      <c r="B580" s="13">
        <v>2725</v>
      </c>
      <c r="C580" s="1">
        <v>5</v>
      </c>
      <c r="D580" s="1">
        <f>F580*INDEX(Pricings!C:C,MATCH(Invoices!C580,Pricings!A:A,0))</f>
        <v>60</v>
      </c>
      <c r="E580" s="1">
        <f t="shared" si="9"/>
        <v>10.200000000000001</v>
      </c>
      <c r="F580" s="1">
        <f>COUNTIFS(SeatReservations!B:B,Invoices!B580)</f>
        <v>5</v>
      </c>
    </row>
    <row r="581" spans="1:6" x14ac:dyDescent="0.2">
      <c r="A581" s="1">
        <v>580</v>
      </c>
      <c r="B581" s="13">
        <v>2726</v>
      </c>
      <c r="C581" s="1">
        <v>1</v>
      </c>
      <c r="D581" s="1">
        <f>F581*INDEX(Pricings!C:C,MATCH(Invoices!C581,Pricings!A:A,0))</f>
        <v>49</v>
      </c>
      <c r="E581" s="1">
        <f t="shared" si="9"/>
        <v>8.33</v>
      </c>
      <c r="F581" s="1">
        <f>COUNTIFS(SeatReservations!B:B,Invoices!B581)</f>
        <v>7</v>
      </c>
    </row>
    <row r="582" spans="1:6" x14ac:dyDescent="0.2">
      <c r="A582" s="1">
        <v>581</v>
      </c>
      <c r="B582" s="13">
        <v>2732</v>
      </c>
      <c r="C582" s="1">
        <v>1</v>
      </c>
      <c r="D582" s="1">
        <f>F582*INDEX(Pricings!C:C,MATCH(Invoices!C582,Pricings!A:A,0))</f>
        <v>14</v>
      </c>
      <c r="E582" s="1">
        <f t="shared" si="9"/>
        <v>2.3800000000000003</v>
      </c>
      <c r="F582" s="1">
        <f>COUNTIFS(SeatReservations!B:B,Invoices!B582)</f>
        <v>2</v>
      </c>
    </row>
    <row r="583" spans="1:6" x14ac:dyDescent="0.2">
      <c r="A583" s="1">
        <v>582</v>
      </c>
      <c r="B583" s="13">
        <v>2735</v>
      </c>
      <c r="C583" s="1">
        <v>4</v>
      </c>
      <c r="D583" s="1">
        <f>F583*INDEX(Pricings!C:C,MATCH(Invoices!C583,Pricings!A:A,0))</f>
        <v>36</v>
      </c>
      <c r="E583" s="1">
        <f t="shared" si="9"/>
        <v>6.12</v>
      </c>
      <c r="F583" s="1">
        <f>COUNTIFS(SeatReservations!B:B,Invoices!B583)</f>
        <v>6</v>
      </c>
    </row>
    <row r="584" spans="1:6" x14ac:dyDescent="0.2">
      <c r="A584" s="1">
        <v>583</v>
      </c>
      <c r="B584" s="13">
        <v>2738</v>
      </c>
      <c r="C584" s="1">
        <v>4</v>
      </c>
      <c r="D584" s="1">
        <f>F584*INDEX(Pricings!C:C,MATCH(Invoices!C584,Pricings!A:A,0))</f>
        <v>12</v>
      </c>
      <c r="E584" s="1">
        <f t="shared" si="9"/>
        <v>2.04</v>
      </c>
      <c r="F584" s="1">
        <f>COUNTIFS(SeatReservations!B:B,Invoices!B584)</f>
        <v>2</v>
      </c>
    </row>
    <row r="585" spans="1:6" x14ac:dyDescent="0.2">
      <c r="A585" s="1">
        <v>584</v>
      </c>
      <c r="B585" s="13">
        <v>2739</v>
      </c>
      <c r="C585" s="1">
        <v>2</v>
      </c>
      <c r="D585" s="1">
        <f>F585*INDEX(Pricings!C:C,MATCH(Invoices!C585,Pricings!A:A,0))</f>
        <v>24</v>
      </c>
      <c r="E585" s="1">
        <f t="shared" si="9"/>
        <v>4.08</v>
      </c>
      <c r="F585" s="1">
        <f>COUNTIFS(SeatReservations!B:B,Invoices!B585)</f>
        <v>3</v>
      </c>
    </row>
    <row r="586" spans="1:6" x14ac:dyDescent="0.2">
      <c r="A586" s="1">
        <v>585</v>
      </c>
      <c r="B586" s="13">
        <v>2745</v>
      </c>
      <c r="C586" s="1">
        <v>4</v>
      </c>
      <c r="D586" s="1">
        <f>F586*INDEX(Pricings!C:C,MATCH(Invoices!C586,Pricings!A:A,0))</f>
        <v>12</v>
      </c>
      <c r="E586" s="1">
        <f t="shared" si="9"/>
        <v>2.04</v>
      </c>
      <c r="F586" s="1">
        <f>COUNTIFS(SeatReservations!B:B,Invoices!B586)</f>
        <v>2</v>
      </c>
    </row>
    <row r="587" spans="1:6" x14ac:dyDescent="0.2">
      <c r="A587" s="1">
        <v>586</v>
      </c>
      <c r="B587" s="13">
        <v>2747</v>
      </c>
      <c r="C587" s="1">
        <v>2</v>
      </c>
      <c r="D587" s="1">
        <f>F587*INDEX(Pricings!C:C,MATCH(Invoices!C587,Pricings!A:A,0))</f>
        <v>0</v>
      </c>
      <c r="E587" s="1">
        <f t="shared" si="9"/>
        <v>0</v>
      </c>
      <c r="F587" s="1">
        <f>COUNTIFS(SeatReservations!B:B,Invoices!B587)</f>
        <v>0</v>
      </c>
    </row>
    <row r="588" spans="1:6" x14ac:dyDescent="0.2">
      <c r="A588" s="1">
        <v>587</v>
      </c>
      <c r="B588" s="13">
        <v>2752</v>
      </c>
      <c r="C588" s="1">
        <v>5</v>
      </c>
      <c r="D588" s="1">
        <f>F588*INDEX(Pricings!C:C,MATCH(Invoices!C588,Pricings!A:A,0))</f>
        <v>36</v>
      </c>
      <c r="E588" s="1">
        <f t="shared" si="9"/>
        <v>6.12</v>
      </c>
      <c r="F588" s="1">
        <f>COUNTIFS(SeatReservations!B:B,Invoices!B588)</f>
        <v>3</v>
      </c>
    </row>
    <row r="589" spans="1:6" x14ac:dyDescent="0.2">
      <c r="A589" s="1">
        <v>588</v>
      </c>
      <c r="B589" s="13">
        <v>2760</v>
      </c>
      <c r="C589" s="1">
        <v>3</v>
      </c>
      <c r="D589" s="1">
        <f>F589*INDEX(Pricings!C:C,MATCH(Invoices!C589,Pricings!A:A,0))</f>
        <v>20</v>
      </c>
      <c r="E589" s="1">
        <f t="shared" si="9"/>
        <v>3.4000000000000004</v>
      </c>
      <c r="F589" s="1">
        <f>COUNTIFS(SeatReservations!B:B,Invoices!B589)</f>
        <v>2</v>
      </c>
    </row>
    <row r="590" spans="1:6" x14ac:dyDescent="0.2">
      <c r="A590" s="1">
        <v>589</v>
      </c>
      <c r="B590" s="13">
        <v>2763</v>
      </c>
      <c r="C590" s="1">
        <v>2</v>
      </c>
      <c r="D590" s="1">
        <f>F590*INDEX(Pricings!C:C,MATCH(Invoices!C590,Pricings!A:A,0))</f>
        <v>48</v>
      </c>
      <c r="E590" s="1">
        <f t="shared" si="9"/>
        <v>8.16</v>
      </c>
      <c r="F590" s="1">
        <f>COUNTIFS(SeatReservations!B:B,Invoices!B590)</f>
        <v>6</v>
      </c>
    </row>
    <row r="591" spans="1:6" x14ac:dyDescent="0.2">
      <c r="A591" s="1">
        <v>590</v>
      </c>
      <c r="B591" s="13">
        <v>2764</v>
      </c>
      <c r="C591" s="1">
        <v>4</v>
      </c>
      <c r="D591" s="1">
        <f>F591*INDEX(Pricings!C:C,MATCH(Invoices!C591,Pricings!A:A,0))</f>
        <v>12</v>
      </c>
      <c r="E591" s="1">
        <f t="shared" si="9"/>
        <v>2.04</v>
      </c>
      <c r="F591" s="1">
        <f>COUNTIFS(SeatReservations!B:B,Invoices!B591)</f>
        <v>2</v>
      </c>
    </row>
    <row r="592" spans="1:6" x14ac:dyDescent="0.2">
      <c r="A592" s="1">
        <v>591</v>
      </c>
      <c r="B592" s="13">
        <v>2769</v>
      </c>
      <c r="C592" s="1">
        <v>5</v>
      </c>
      <c r="D592" s="1">
        <f>F592*INDEX(Pricings!C:C,MATCH(Invoices!C592,Pricings!A:A,0))</f>
        <v>12</v>
      </c>
      <c r="E592" s="1">
        <f t="shared" si="9"/>
        <v>2.04</v>
      </c>
      <c r="F592" s="1">
        <f>COUNTIFS(SeatReservations!B:B,Invoices!B592)</f>
        <v>1</v>
      </c>
    </row>
    <row r="593" spans="1:6" x14ac:dyDescent="0.2">
      <c r="A593" s="1">
        <v>592</v>
      </c>
      <c r="B593" s="13">
        <v>2776</v>
      </c>
      <c r="C593" s="1">
        <v>3</v>
      </c>
      <c r="D593" s="1">
        <f>F593*INDEX(Pricings!C:C,MATCH(Invoices!C593,Pricings!A:A,0))</f>
        <v>20</v>
      </c>
      <c r="E593" s="1">
        <f t="shared" si="9"/>
        <v>3.4000000000000004</v>
      </c>
      <c r="F593" s="1">
        <f>COUNTIFS(SeatReservations!B:B,Invoices!B593)</f>
        <v>2</v>
      </c>
    </row>
    <row r="594" spans="1:6" x14ac:dyDescent="0.2">
      <c r="A594" s="1">
        <v>593</v>
      </c>
      <c r="B594" s="13">
        <v>2781</v>
      </c>
      <c r="C594" s="1">
        <v>3</v>
      </c>
      <c r="D594" s="1">
        <f>F594*INDEX(Pricings!C:C,MATCH(Invoices!C594,Pricings!A:A,0))</f>
        <v>30</v>
      </c>
      <c r="E594" s="1">
        <f t="shared" si="9"/>
        <v>5.1000000000000005</v>
      </c>
      <c r="F594" s="1">
        <f>COUNTIFS(SeatReservations!B:B,Invoices!B594)</f>
        <v>3</v>
      </c>
    </row>
    <row r="595" spans="1:6" x14ac:dyDescent="0.2">
      <c r="A595" s="1">
        <v>594</v>
      </c>
      <c r="B595" s="13">
        <v>2783</v>
      </c>
      <c r="C595" s="1">
        <v>2</v>
      </c>
      <c r="D595" s="1">
        <f>F595*INDEX(Pricings!C:C,MATCH(Invoices!C595,Pricings!A:A,0))</f>
        <v>8</v>
      </c>
      <c r="E595" s="1">
        <f t="shared" si="9"/>
        <v>1.36</v>
      </c>
      <c r="F595" s="1">
        <f>COUNTIFS(SeatReservations!B:B,Invoices!B595)</f>
        <v>1</v>
      </c>
    </row>
    <row r="596" spans="1:6" x14ac:dyDescent="0.2">
      <c r="A596" s="1">
        <v>595</v>
      </c>
      <c r="B596" s="13">
        <v>2787</v>
      </c>
      <c r="C596" s="1">
        <v>3</v>
      </c>
      <c r="D596" s="1">
        <f>F596*INDEX(Pricings!C:C,MATCH(Invoices!C596,Pricings!A:A,0))</f>
        <v>40</v>
      </c>
      <c r="E596" s="1">
        <f t="shared" si="9"/>
        <v>6.8000000000000007</v>
      </c>
      <c r="F596" s="1">
        <f>COUNTIFS(SeatReservations!B:B,Invoices!B596)</f>
        <v>4</v>
      </c>
    </row>
    <row r="597" spans="1:6" x14ac:dyDescent="0.2">
      <c r="A597" s="1">
        <v>596</v>
      </c>
      <c r="B597" s="13">
        <v>2795</v>
      </c>
      <c r="C597" s="1">
        <v>4</v>
      </c>
      <c r="D597" s="1">
        <f>F597*INDEX(Pricings!C:C,MATCH(Invoices!C597,Pricings!A:A,0))</f>
        <v>12</v>
      </c>
      <c r="E597" s="1">
        <f t="shared" si="9"/>
        <v>2.04</v>
      </c>
      <c r="F597" s="1">
        <f>COUNTIFS(SeatReservations!B:B,Invoices!B597)</f>
        <v>2</v>
      </c>
    </row>
    <row r="598" spans="1:6" x14ac:dyDescent="0.2">
      <c r="A598" s="1">
        <v>597</v>
      </c>
      <c r="B598" s="13">
        <v>2802</v>
      </c>
      <c r="C598" s="1">
        <v>4</v>
      </c>
      <c r="D598" s="1">
        <f>F598*INDEX(Pricings!C:C,MATCH(Invoices!C598,Pricings!A:A,0))</f>
        <v>12</v>
      </c>
      <c r="E598" s="1">
        <f t="shared" si="9"/>
        <v>2.04</v>
      </c>
      <c r="F598" s="1">
        <f>COUNTIFS(SeatReservations!B:B,Invoices!B598)</f>
        <v>2</v>
      </c>
    </row>
    <row r="599" spans="1:6" x14ac:dyDescent="0.2">
      <c r="A599" s="1">
        <v>598</v>
      </c>
      <c r="B599" s="13">
        <v>2808</v>
      </c>
      <c r="C599" s="1">
        <v>4</v>
      </c>
      <c r="D599" s="1">
        <f>F599*INDEX(Pricings!C:C,MATCH(Invoices!C599,Pricings!A:A,0))</f>
        <v>6</v>
      </c>
      <c r="E599" s="1">
        <f t="shared" si="9"/>
        <v>1.02</v>
      </c>
      <c r="F599" s="1">
        <f>COUNTIFS(SeatReservations!B:B,Invoices!B599)</f>
        <v>1</v>
      </c>
    </row>
    <row r="600" spans="1:6" x14ac:dyDescent="0.2">
      <c r="A600" s="1">
        <v>599</v>
      </c>
      <c r="B600" s="13">
        <v>2812</v>
      </c>
      <c r="C600" s="1">
        <v>4</v>
      </c>
      <c r="D600" s="1">
        <f>F600*INDEX(Pricings!C:C,MATCH(Invoices!C600,Pricings!A:A,0))</f>
        <v>6</v>
      </c>
      <c r="E600" s="1">
        <f t="shared" si="9"/>
        <v>1.02</v>
      </c>
      <c r="F600" s="1">
        <f>COUNTIFS(SeatReservations!B:B,Invoices!B600)</f>
        <v>1</v>
      </c>
    </row>
    <row r="601" spans="1:6" x14ac:dyDescent="0.2">
      <c r="A601" s="1">
        <v>600</v>
      </c>
      <c r="B601" s="13">
        <v>2814</v>
      </c>
      <c r="C601" s="1">
        <v>1</v>
      </c>
      <c r="D601" s="1">
        <f>F601*INDEX(Pricings!C:C,MATCH(Invoices!C601,Pricings!A:A,0))</f>
        <v>42</v>
      </c>
      <c r="E601" s="1">
        <f t="shared" si="9"/>
        <v>7.1400000000000006</v>
      </c>
      <c r="F601" s="1">
        <f>COUNTIFS(SeatReservations!B:B,Invoices!B601)</f>
        <v>6</v>
      </c>
    </row>
    <row r="602" spans="1:6" x14ac:dyDescent="0.2">
      <c r="A602" s="1">
        <v>601</v>
      </c>
      <c r="B602" s="13">
        <v>2819</v>
      </c>
      <c r="C602" s="1">
        <v>3</v>
      </c>
      <c r="D602" s="1">
        <f>F602*INDEX(Pricings!C:C,MATCH(Invoices!C602,Pricings!A:A,0))</f>
        <v>20</v>
      </c>
      <c r="E602" s="1">
        <f t="shared" si="9"/>
        <v>3.4000000000000004</v>
      </c>
      <c r="F602" s="1">
        <f>COUNTIFS(SeatReservations!B:B,Invoices!B602)</f>
        <v>2</v>
      </c>
    </row>
    <row r="603" spans="1:6" x14ac:dyDescent="0.2">
      <c r="A603" s="1">
        <v>602</v>
      </c>
      <c r="B603" s="13">
        <v>2820</v>
      </c>
      <c r="C603" s="1">
        <v>3</v>
      </c>
      <c r="D603" s="1">
        <f>F603*INDEX(Pricings!C:C,MATCH(Invoices!C603,Pricings!A:A,0))</f>
        <v>40</v>
      </c>
      <c r="E603" s="1">
        <f t="shared" si="9"/>
        <v>6.8000000000000007</v>
      </c>
      <c r="F603" s="1">
        <f>COUNTIFS(SeatReservations!B:B,Invoices!B603)</f>
        <v>4</v>
      </c>
    </row>
    <row r="604" spans="1:6" x14ac:dyDescent="0.2">
      <c r="A604" s="1">
        <v>603</v>
      </c>
      <c r="B604" s="13">
        <v>2821</v>
      </c>
      <c r="C604" s="1">
        <v>3</v>
      </c>
      <c r="D604" s="1">
        <f>F604*INDEX(Pricings!C:C,MATCH(Invoices!C604,Pricings!A:A,0))</f>
        <v>50</v>
      </c>
      <c r="E604" s="1">
        <f t="shared" si="9"/>
        <v>8.5</v>
      </c>
      <c r="F604" s="1">
        <f>COUNTIFS(SeatReservations!B:B,Invoices!B604)</f>
        <v>5</v>
      </c>
    </row>
    <row r="605" spans="1:6" x14ac:dyDescent="0.2">
      <c r="A605" s="1">
        <v>604</v>
      </c>
      <c r="B605" s="13">
        <v>2828</v>
      </c>
      <c r="C605" s="1">
        <v>4</v>
      </c>
      <c r="D605" s="1">
        <f>F605*INDEX(Pricings!C:C,MATCH(Invoices!C605,Pricings!A:A,0))</f>
        <v>18</v>
      </c>
      <c r="E605" s="1">
        <f t="shared" si="9"/>
        <v>3.06</v>
      </c>
      <c r="F605" s="1">
        <f>COUNTIFS(SeatReservations!B:B,Invoices!B605)</f>
        <v>3</v>
      </c>
    </row>
    <row r="606" spans="1:6" x14ac:dyDescent="0.2">
      <c r="A606" s="1">
        <v>605</v>
      </c>
      <c r="B606" s="13">
        <v>2836</v>
      </c>
      <c r="C606" s="1">
        <v>3</v>
      </c>
      <c r="D606" s="1">
        <f>F606*INDEX(Pricings!C:C,MATCH(Invoices!C606,Pricings!A:A,0))</f>
        <v>30</v>
      </c>
      <c r="E606" s="1">
        <f t="shared" si="9"/>
        <v>5.1000000000000005</v>
      </c>
      <c r="F606" s="1">
        <f>COUNTIFS(SeatReservations!B:B,Invoices!B606)</f>
        <v>3</v>
      </c>
    </row>
    <row r="607" spans="1:6" x14ac:dyDescent="0.2">
      <c r="A607" s="1">
        <v>606</v>
      </c>
      <c r="B607" s="13">
        <v>2838</v>
      </c>
      <c r="C607" s="1">
        <v>3</v>
      </c>
      <c r="D607" s="1">
        <f>F607*INDEX(Pricings!C:C,MATCH(Invoices!C607,Pricings!A:A,0))</f>
        <v>0</v>
      </c>
      <c r="E607" s="1">
        <f t="shared" si="9"/>
        <v>0</v>
      </c>
      <c r="F607" s="1">
        <f>COUNTIFS(SeatReservations!B:B,Invoices!B607)</f>
        <v>0</v>
      </c>
    </row>
    <row r="608" spans="1:6" x14ac:dyDescent="0.2">
      <c r="A608" s="1">
        <v>607</v>
      </c>
      <c r="B608" s="13">
        <v>2841</v>
      </c>
      <c r="C608" s="1">
        <v>1</v>
      </c>
      <c r="D608" s="1">
        <f>F608*INDEX(Pricings!C:C,MATCH(Invoices!C608,Pricings!A:A,0))</f>
        <v>7</v>
      </c>
      <c r="E608" s="1">
        <f t="shared" si="9"/>
        <v>1.1900000000000002</v>
      </c>
      <c r="F608" s="1">
        <f>COUNTIFS(SeatReservations!B:B,Invoices!B608)</f>
        <v>1</v>
      </c>
    </row>
    <row r="609" spans="1:6" x14ac:dyDescent="0.2">
      <c r="A609" s="1">
        <v>608</v>
      </c>
      <c r="B609" s="13">
        <v>2848</v>
      </c>
      <c r="C609" s="1">
        <v>1</v>
      </c>
      <c r="D609" s="1">
        <f>F609*INDEX(Pricings!C:C,MATCH(Invoices!C609,Pricings!A:A,0))</f>
        <v>0</v>
      </c>
      <c r="E609" s="1">
        <f t="shared" si="9"/>
        <v>0</v>
      </c>
      <c r="F609" s="1">
        <f>COUNTIFS(SeatReservations!B:B,Invoices!B609)</f>
        <v>0</v>
      </c>
    </row>
    <row r="610" spans="1:6" x14ac:dyDescent="0.2">
      <c r="A610" s="1">
        <v>609</v>
      </c>
      <c r="B610" s="13">
        <v>2850</v>
      </c>
      <c r="C610" s="1">
        <v>3</v>
      </c>
      <c r="D610" s="1">
        <f>F610*INDEX(Pricings!C:C,MATCH(Invoices!C610,Pricings!A:A,0))</f>
        <v>0</v>
      </c>
      <c r="E610" s="1">
        <f t="shared" si="9"/>
        <v>0</v>
      </c>
      <c r="F610" s="1">
        <f>COUNTIFS(SeatReservations!B:B,Invoices!B610)</f>
        <v>0</v>
      </c>
    </row>
    <row r="611" spans="1:6" x14ac:dyDescent="0.2">
      <c r="A611" s="1">
        <v>610</v>
      </c>
      <c r="B611" s="13">
        <v>2857</v>
      </c>
      <c r="C611" s="1">
        <v>3</v>
      </c>
      <c r="D611" s="1">
        <f>F611*INDEX(Pricings!C:C,MATCH(Invoices!C611,Pricings!A:A,0))</f>
        <v>30</v>
      </c>
      <c r="E611" s="1">
        <f t="shared" si="9"/>
        <v>5.1000000000000005</v>
      </c>
      <c r="F611" s="1">
        <f>COUNTIFS(SeatReservations!B:B,Invoices!B611)</f>
        <v>3</v>
      </c>
    </row>
    <row r="612" spans="1:6" x14ac:dyDescent="0.2">
      <c r="A612" s="1">
        <v>611</v>
      </c>
      <c r="B612" s="13">
        <v>2863</v>
      </c>
      <c r="C612" s="1">
        <v>4</v>
      </c>
      <c r="D612" s="1">
        <f>F612*INDEX(Pricings!C:C,MATCH(Invoices!C612,Pricings!A:A,0))</f>
        <v>30</v>
      </c>
      <c r="E612" s="1">
        <f t="shared" si="9"/>
        <v>5.1000000000000005</v>
      </c>
      <c r="F612" s="1">
        <f>COUNTIFS(SeatReservations!B:B,Invoices!B612)</f>
        <v>5</v>
      </c>
    </row>
    <row r="613" spans="1:6" x14ac:dyDescent="0.2">
      <c r="A613" s="1">
        <v>612</v>
      </c>
      <c r="B613" s="13">
        <v>2869</v>
      </c>
      <c r="C613" s="1">
        <v>2</v>
      </c>
      <c r="D613" s="1">
        <f>F613*INDEX(Pricings!C:C,MATCH(Invoices!C613,Pricings!A:A,0))</f>
        <v>24</v>
      </c>
      <c r="E613" s="1">
        <f t="shared" si="9"/>
        <v>4.08</v>
      </c>
      <c r="F613" s="1">
        <f>COUNTIFS(SeatReservations!B:B,Invoices!B613)</f>
        <v>3</v>
      </c>
    </row>
    <row r="614" spans="1:6" x14ac:dyDescent="0.2">
      <c r="A614" s="1">
        <v>613</v>
      </c>
      <c r="B614" s="13">
        <v>2871</v>
      </c>
      <c r="C614" s="1">
        <v>4</v>
      </c>
      <c r="D614" s="1">
        <f>F614*INDEX(Pricings!C:C,MATCH(Invoices!C614,Pricings!A:A,0))</f>
        <v>30</v>
      </c>
      <c r="E614" s="1">
        <f t="shared" si="9"/>
        <v>5.1000000000000005</v>
      </c>
      <c r="F614" s="1">
        <f>COUNTIFS(SeatReservations!B:B,Invoices!B614)</f>
        <v>5</v>
      </c>
    </row>
    <row r="615" spans="1:6" x14ac:dyDescent="0.2">
      <c r="A615" s="1">
        <v>614</v>
      </c>
      <c r="B615" s="13">
        <v>2874</v>
      </c>
      <c r="C615" s="1">
        <v>4</v>
      </c>
      <c r="D615" s="1">
        <f>F615*INDEX(Pricings!C:C,MATCH(Invoices!C615,Pricings!A:A,0))</f>
        <v>12</v>
      </c>
      <c r="E615" s="1">
        <f t="shared" si="9"/>
        <v>2.04</v>
      </c>
      <c r="F615" s="1">
        <f>COUNTIFS(SeatReservations!B:B,Invoices!B615)</f>
        <v>2</v>
      </c>
    </row>
    <row r="616" spans="1:6" x14ac:dyDescent="0.2">
      <c r="A616" s="1">
        <v>615</v>
      </c>
      <c r="B616" s="13">
        <v>2881</v>
      </c>
      <c r="C616" s="1">
        <v>4</v>
      </c>
      <c r="D616" s="1">
        <f>F616*INDEX(Pricings!C:C,MATCH(Invoices!C616,Pricings!A:A,0))</f>
        <v>24</v>
      </c>
      <c r="E616" s="1">
        <f t="shared" si="9"/>
        <v>4.08</v>
      </c>
      <c r="F616" s="1">
        <f>COUNTIFS(SeatReservations!B:B,Invoices!B616)</f>
        <v>4</v>
      </c>
    </row>
    <row r="617" spans="1:6" x14ac:dyDescent="0.2">
      <c r="A617" s="1">
        <v>616</v>
      </c>
      <c r="B617" s="13">
        <v>2883</v>
      </c>
      <c r="C617" s="1">
        <v>3</v>
      </c>
      <c r="D617" s="1">
        <f>F617*INDEX(Pricings!C:C,MATCH(Invoices!C617,Pricings!A:A,0))</f>
        <v>0</v>
      </c>
      <c r="E617" s="1">
        <f t="shared" si="9"/>
        <v>0</v>
      </c>
      <c r="F617" s="1">
        <f>COUNTIFS(SeatReservations!B:B,Invoices!B617)</f>
        <v>0</v>
      </c>
    </row>
    <row r="618" spans="1:6" x14ac:dyDescent="0.2">
      <c r="A618" s="1">
        <v>617</v>
      </c>
      <c r="B618" s="13">
        <v>2884</v>
      </c>
      <c r="C618" s="1">
        <v>4</v>
      </c>
      <c r="D618" s="1">
        <f>F618*INDEX(Pricings!C:C,MATCH(Invoices!C618,Pricings!A:A,0))</f>
        <v>6</v>
      </c>
      <c r="E618" s="1">
        <f t="shared" si="9"/>
        <v>1.02</v>
      </c>
      <c r="F618" s="1">
        <f>COUNTIFS(SeatReservations!B:B,Invoices!B618)</f>
        <v>1</v>
      </c>
    </row>
    <row r="619" spans="1:6" x14ac:dyDescent="0.2">
      <c r="A619" s="1">
        <v>618</v>
      </c>
      <c r="B619" s="13">
        <v>2885</v>
      </c>
      <c r="C619" s="1">
        <v>4</v>
      </c>
      <c r="D619" s="1">
        <f>F619*INDEX(Pricings!C:C,MATCH(Invoices!C619,Pricings!A:A,0))</f>
        <v>24</v>
      </c>
      <c r="E619" s="1">
        <f t="shared" si="9"/>
        <v>4.08</v>
      </c>
      <c r="F619" s="1">
        <f>COUNTIFS(SeatReservations!B:B,Invoices!B619)</f>
        <v>4</v>
      </c>
    </row>
    <row r="620" spans="1:6" x14ac:dyDescent="0.2">
      <c r="A620" s="1">
        <v>619</v>
      </c>
      <c r="B620" s="13">
        <v>2890</v>
      </c>
      <c r="C620" s="1">
        <v>5</v>
      </c>
      <c r="D620" s="1">
        <f>F620*INDEX(Pricings!C:C,MATCH(Invoices!C620,Pricings!A:A,0))</f>
        <v>36</v>
      </c>
      <c r="E620" s="1">
        <f t="shared" si="9"/>
        <v>6.12</v>
      </c>
      <c r="F620" s="1">
        <f>COUNTIFS(SeatReservations!B:B,Invoices!B620)</f>
        <v>3</v>
      </c>
    </row>
    <row r="621" spans="1:6" x14ac:dyDescent="0.2">
      <c r="A621" s="1">
        <v>620</v>
      </c>
      <c r="B621" s="13">
        <v>2892</v>
      </c>
      <c r="C621" s="1">
        <v>2</v>
      </c>
      <c r="D621" s="1">
        <f>F621*INDEX(Pricings!C:C,MATCH(Invoices!C621,Pricings!A:A,0))</f>
        <v>8</v>
      </c>
      <c r="E621" s="1">
        <f t="shared" si="9"/>
        <v>1.36</v>
      </c>
      <c r="F621" s="1">
        <f>COUNTIFS(SeatReservations!B:B,Invoices!B621)</f>
        <v>1</v>
      </c>
    </row>
    <row r="622" spans="1:6" x14ac:dyDescent="0.2">
      <c r="A622" s="1">
        <v>621</v>
      </c>
      <c r="B622" s="13">
        <v>2896</v>
      </c>
      <c r="C622" s="1">
        <v>3</v>
      </c>
      <c r="D622" s="1">
        <f>F622*INDEX(Pricings!C:C,MATCH(Invoices!C622,Pricings!A:A,0))</f>
        <v>40</v>
      </c>
      <c r="E622" s="1">
        <f t="shared" si="9"/>
        <v>6.8000000000000007</v>
      </c>
      <c r="F622" s="1">
        <f>COUNTIFS(SeatReservations!B:B,Invoices!B622)</f>
        <v>4</v>
      </c>
    </row>
    <row r="623" spans="1:6" x14ac:dyDescent="0.2">
      <c r="A623" s="1">
        <v>622</v>
      </c>
      <c r="B623" s="13">
        <v>2899</v>
      </c>
      <c r="C623" s="1">
        <v>4</v>
      </c>
      <c r="D623" s="1">
        <f>F623*INDEX(Pricings!C:C,MATCH(Invoices!C623,Pricings!A:A,0))</f>
        <v>12</v>
      </c>
      <c r="E623" s="1">
        <f t="shared" si="9"/>
        <v>2.04</v>
      </c>
      <c r="F623" s="1">
        <f>COUNTIFS(SeatReservations!B:B,Invoices!B623)</f>
        <v>2</v>
      </c>
    </row>
    <row r="624" spans="1:6" x14ac:dyDescent="0.2">
      <c r="A624" s="1">
        <v>623</v>
      </c>
      <c r="B624" s="13">
        <v>2906</v>
      </c>
      <c r="C624" s="1">
        <v>4</v>
      </c>
      <c r="D624" s="1">
        <f>F624*INDEX(Pricings!C:C,MATCH(Invoices!C624,Pricings!A:A,0))</f>
        <v>30</v>
      </c>
      <c r="E624" s="1">
        <f t="shared" si="9"/>
        <v>5.1000000000000005</v>
      </c>
      <c r="F624" s="1">
        <f>COUNTIFS(SeatReservations!B:B,Invoices!B624)</f>
        <v>5</v>
      </c>
    </row>
    <row r="625" spans="1:6" x14ac:dyDescent="0.2">
      <c r="A625" s="1">
        <v>624</v>
      </c>
      <c r="B625" s="13">
        <v>2912</v>
      </c>
      <c r="C625" s="1">
        <v>3</v>
      </c>
      <c r="D625" s="1">
        <f>F625*INDEX(Pricings!C:C,MATCH(Invoices!C625,Pricings!A:A,0))</f>
        <v>10</v>
      </c>
      <c r="E625" s="1">
        <f t="shared" si="9"/>
        <v>1.7000000000000002</v>
      </c>
      <c r="F625" s="1">
        <f>COUNTIFS(SeatReservations!B:B,Invoices!B625)</f>
        <v>1</v>
      </c>
    </row>
    <row r="626" spans="1:6" x14ac:dyDescent="0.2">
      <c r="A626" s="1">
        <v>625</v>
      </c>
      <c r="B626" s="13">
        <v>2915</v>
      </c>
      <c r="C626" s="1">
        <v>4</v>
      </c>
      <c r="D626" s="1">
        <f>F626*INDEX(Pricings!C:C,MATCH(Invoices!C626,Pricings!A:A,0))</f>
        <v>18</v>
      </c>
      <c r="E626" s="1">
        <f t="shared" si="9"/>
        <v>3.06</v>
      </c>
      <c r="F626" s="1">
        <f>COUNTIFS(SeatReservations!B:B,Invoices!B626)</f>
        <v>3</v>
      </c>
    </row>
    <row r="627" spans="1:6" x14ac:dyDescent="0.2">
      <c r="A627" s="1">
        <v>626</v>
      </c>
      <c r="B627" s="13">
        <v>2922</v>
      </c>
      <c r="C627" s="1">
        <v>5</v>
      </c>
      <c r="D627" s="1">
        <f>F627*INDEX(Pricings!C:C,MATCH(Invoices!C627,Pricings!A:A,0))</f>
        <v>12</v>
      </c>
      <c r="E627" s="1">
        <f t="shared" si="9"/>
        <v>2.04</v>
      </c>
      <c r="F627" s="1">
        <f>COUNTIFS(SeatReservations!B:B,Invoices!B627)</f>
        <v>1</v>
      </c>
    </row>
    <row r="628" spans="1:6" x14ac:dyDescent="0.2">
      <c r="A628" s="1">
        <v>627</v>
      </c>
      <c r="B628" s="13">
        <v>2928</v>
      </c>
      <c r="C628" s="1">
        <v>3</v>
      </c>
      <c r="D628" s="1">
        <f>F628*INDEX(Pricings!C:C,MATCH(Invoices!C628,Pricings!A:A,0))</f>
        <v>20</v>
      </c>
      <c r="E628" s="1">
        <f t="shared" si="9"/>
        <v>3.4000000000000004</v>
      </c>
      <c r="F628" s="1">
        <f>COUNTIFS(SeatReservations!B:B,Invoices!B628)</f>
        <v>2</v>
      </c>
    </row>
    <row r="629" spans="1:6" x14ac:dyDescent="0.2">
      <c r="A629" s="1">
        <v>628</v>
      </c>
      <c r="B629" s="13">
        <v>2935</v>
      </c>
      <c r="C629" s="1">
        <v>2</v>
      </c>
      <c r="D629" s="1">
        <f>F629*INDEX(Pricings!C:C,MATCH(Invoices!C629,Pricings!A:A,0))</f>
        <v>0</v>
      </c>
      <c r="E629" s="1">
        <f t="shared" si="9"/>
        <v>0</v>
      </c>
      <c r="F629" s="1">
        <f>COUNTIFS(SeatReservations!B:B,Invoices!B629)</f>
        <v>0</v>
      </c>
    </row>
    <row r="630" spans="1:6" x14ac:dyDescent="0.2">
      <c r="A630" s="1">
        <v>629</v>
      </c>
      <c r="B630" s="13">
        <v>2940</v>
      </c>
      <c r="C630" s="1">
        <v>4</v>
      </c>
      <c r="D630" s="1">
        <f>F630*INDEX(Pricings!C:C,MATCH(Invoices!C630,Pricings!A:A,0))</f>
        <v>30</v>
      </c>
      <c r="E630" s="1">
        <f t="shared" si="9"/>
        <v>5.1000000000000005</v>
      </c>
      <c r="F630" s="1">
        <f>COUNTIFS(SeatReservations!B:B,Invoices!B630)</f>
        <v>5</v>
      </c>
    </row>
    <row r="631" spans="1:6" x14ac:dyDescent="0.2">
      <c r="A631" s="1">
        <v>630</v>
      </c>
      <c r="B631" s="13">
        <v>2942</v>
      </c>
      <c r="C631" s="1">
        <v>1</v>
      </c>
      <c r="D631" s="1">
        <f>F631*INDEX(Pricings!C:C,MATCH(Invoices!C631,Pricings!A:A,0))</f>
        <v>21</v>
      </c>
      <c r="E631" s="1">
        <f t="shared" si="9"/>
        <v>3.5700000000000003</v>
      </c>
      <c r="F631" s="1">
        <f>COUNTIFS(SeatReservations!B:B,Invoices!B631)</f>
        <v>3</v>
      </c>
    </row>
    <row r="632" spans="1:6" x14ac:dyDescent="0.2">
      <c r="A632" s="1">
        <v>631</v>
      </c>
      <c r="B632" s="13">
        <v>2944</v>
      </c>
      <c r="C632" s="1">
        <v>3</v>
      </c>
      <c r="D632" s="1">
        <f>F632*INDEX(Pricings!C:C,MATCH(Invoices!C632,Pricings!A:A,0))</f>
        <v>0</v>
      </c>
      <c r="E632" s="1">
        <f t="shared" si="9"/>
        <v>0</v>
      </c>
      <c r="F632" s="1">
        <f>COUNTIFS(SeatReservations!B:B,Invoices!B632)</f>
        <v>0</v>
      </c>
    </row>
    <row r="633" spans="1:6" x14ac:dyDescent="0.2">
      <c r="A633" s="1">
        <v>632</v>
      </c>
      <c r="B633" s="13">
        <v>2945</v>
      </c>
      <c r="C633" s="1">
        <v>5</v>
      </c>
      <c r="D633" s="1">
        <f>F633*INDEX(Pricings!C:C,MATCH(Invoices!C633,Pricings!A:A,0))</f>
        <v>0</v>
      </c>
      <c r="E633" s="1">
        <f t="shared" si="9"/>
        <v>0</v>
      </c>
      <c r="F633" s="1">
        <f>COUNTIFS(SeatReservations!B:B,Invoices!B633)</f>
        <v>0</v>
      </c>
    </row>
    <row r="634" spans="1:6" x14ac:dyDescent="0.2">
      <c r="A634" s="1">
        <v>633</v>
      </c>
      <c r="B634" s="13">
        <v>2953</v>
      </c>
      <c r="C634" s="1">
        <v>4</v>
      </c>
      <c r="D634" s="1">
        <f>F634*INDEX(Pricings!C:C,MATCH(Invoices!C634,Pricings!A:A,0))</f>
        <v>12</v>
      </c>
      <c r="E634" s="1">
        <f t="shared" si="9"/>
        <v>2.04</v>
      </c>
      <c r="F634" s="1">
        <f>COUNTIFS(SeatReservations!B:B,Invoices!B634)</f>
        <v>2</v>
      </c>
    </row>
    <row r="635" spans="1:6" x14ac:dyDescent="0.2">
      <c r="A635" s="1">
        <v>634</v>
      </c>
      <c r="B635" s="13">
        <v>2954</v>
      </c>
      <c r="C635" s="1">
        <v>2</v>
      </c>
      <c r="D635" s="1">
        <f>F635*INDEX(Pricings!C:C,MATCH(Invoices!C635,Pricings!A:A,0))</f>
        <v>16</v>
      </c>
      <c r="E635" s="1">
        <f t="shared" si="9"/>
        <v>2.72</v>
      </c>
      <c r="F635" s="1">
        <f>COUNTIFS(SeatReservations!B:B,Invoices!B635)</f>
        <v>2</v>
      </c>
    </row>
    <row r="636" spans="1:6" x14ac:dyDescent="0.2">
      <c r="A636" s="1">
        <v>635</v>
      </c>
      <c r="B636" s="13">
        <v>2960</v>
      </c>
      <c r="C636" s="1">
        <v>1</v>
      </c>
      <c r="D636" s="1">
        <f>F636*INDEX(Pricings!C:C,MATCH(Invoices!C636,Pricings!A:A,0))</f>
        <v>7</v>
      </c>
      <c r="E636" s="1">
        <f t="shared" si="9"/>
        <v>1.1900000000000002</v>
      </c>
      <c r="F636" s="1">
        <f>COUNTIFS(SeatReservations!B:B,Invoices!B636)</f>
        <v>1</v>
      </c>
    </row>
    <row r="637" spans="1:6" x14ac:dyDescent="0.2">
      <c r="A637" s="1">
        <v>636</v>
      </c>
      <c r="B637" s="13">
        <v>2963</v>
      </c>
      <c r="C637" s="1">
        <v>1</v>
      </c>
      <c r="D637" s="1">
        <f>F637*INDEX(Pricings!C:C,MATCH(Invoices!C637,Pricings!A:A,0))</f>
        <v>0</v>
      </c>
      <c r="E637" s="1">
        <f t="shared" si="9"/>
        <v>0</v>
      </c>
      <c r="F637" s="1">
        <f>COUNTIFS(SeatReservations!B:B,Invoices!B637)</f>
        <v>0</v>
      </c>
    </row>
    <row r="638" spans="1:6" x14ac:dyDescent="0.2">
      <c r="A638" s="1">
        <v>637</v>
      </c>
      <c r="B638" s="13">
        <v>2966</v>
      </c>
      <c r="C638" s="1">
        <v>3</v>
      </c>
      <c r="D638" s="1">
        <f>F638*INDEX(Pricings!C:C,MATCH(Invoices!C638,Pricings!A:A,0))</f>
        <v>10</v>
      </c>
      <c r="E638" s="1">
        <f t="shared" si="9"/>
        <v>1.7000000000000002</v>
      </c>
      <c r="F638" s="1">
        <f>COUNTIFS(SeatReservations!B:B,Invoices!B638)</f>
        <v>1</v>
      </c>
    </row>
    <row r="639" spans="1:6" x14ac:dyDescent="0.2">
      <c r="A639" s="1">
        <v>638</v>
      </c>
      <c r="B639" s="13">
        <v>2971</v>
      </c>
      <c r="C639" s="1">
        <v>3</v>
      </c>
      <c r="D639" s="1">
        <f>F639*INDEX(Pricings!C:C,MATCH(Invoices!C639,Pricings!A:A,0))</f>
        <v>0</v>
      </c>
      <c r="E639" s="1">
        <f t="shared" si="9"/>
        <v>0</v>
      </c>
      <c r="F639" s="1">
        <f>COUNTIFS(SeatReservations!B:B,Invoices!B639)</f>
        <v>0</v>
      </c>
    </row>
    <row r="640" spans="1:6" x14ac:dyDescent="0.2">
      <c r="A640" s="1">
        <v>639</v>
      </c>
      <c r="B640" s="13">
        <v>2978</v>
      </c>
      <c r="C640" s="1">
        <v>4</v>
      </c>
      <c r="D640" s="1">
        <f>F640*INDEX(Pricings!C:C,MATCH(Invoices!C640,Pricings!A:A,0))</f>
        <v>24</v>
      </c>
      <c r="E640" s="1">
        <f t="shared" si="9"/>
        <v>4.08</v>
      </c>
      <c r="F640" s="1">
        <f>COUNTIFS(SeatReservations!B:B,Invoices!B640)</f>
        <v>4</v>
      </c>
    </row>
    <row r="641" spans="1:6" x14ac:dyDescent="0.2">
      <c r="A641" s="1">
        <v>640</v>
      </c>
      <c r="B641" s="13">
        <v>2983</v>
      </c>
      <c r="C641" s="1">
        <v>5</v>
      </c>
      <c r="D641" s="1">
        <f>F641*INDEX(Pricings!C:C,MATCH(Invoices!C641,Pricings!A:A,0))</f>
        <v>36</v>
      </c>
      <c r="E641" s="1">
        <f t="shared" si="9"/>
        <v>6.12</v>
      </c>
      <c r="F641" s="1">
        <f>COUNTIFS(SeatReservations!B:B,Invoices!B641)</f>
        <v>3</v>
      </c>
    </row>
    <row r="642" spans="1:6" x14ac:dyDescent="0.2">
      <c r="A642" s="1">
        <v>641</v>
      </c>
      <c r="B642" s="13">
        <v>2985</v>
      </c>
      <c r="C642" s="1">
        <v>2</v>
      </c>
      <c r="D642" s="1">
        <f>F642*INDEX(Pricings!C:C,MATCH(Invoices!C642,Pricings!A:A,0))</f>
        <v>8</v>
      </c>
      <c r="E642" s="1">
        <f t="shared" si="9"/>
        <v>1.36</v>
      </c>
      <c r="F642" s="1">
        <f>COUNTIFS(SeatReservations!B:B,Invoices!B642)</f>
        <v>1</v>
      </c>
    </row>
    <row r="643" spans="1:6" x14ac:dyDescent="0.2">
      <c r="A643" s="1">
        <v>642</v>
      </c>
      <c r="B643" s="13">
        <v>2989</v>
      </c>
      <c r="C643" s="1">
        <v>3</v>
      </c>
      <c r="D643" s="1">
        <f>F643*INDEX(Pricings!C:C,MATCH(Invoices!C643,Pricings!A:A,0))</f>
        <v>30</v>
      </c>
      <c r="E643" s="1">
        <f t="shared" ref="E643:E646" si="10">D643*0.17</f>
        <v>5.1000000000000005</v>
      </c>
      <c r="F643" s="1">
        <f>COUNTIFS(SeatReservations!B:B,Invoices!B643)</f>
        <v>3</v>
      </c>
    </row>
    <row r="644" spans="1:6" x14ac:dyDescent="0.2">
      <c r="A644" s="1">
        <v>643</v>
      </c>
      <c r="B644" s="13">
        <v>2990</v>
      </c>
      <c r="C644" s="1">
        <v>2</v>
      </c>
      <c r="D644" s="1">
        <f>F644*INDEX(Pricings!C:C,MATCH(Invoices!C644,Pricings!A:A,0))</f>
        <v>16</v>
      </c>
      <c r="E644" s="1">
        <f t="shared" si="10"/>
        <v>2.72</v>
      </c>
      <c r="F644" s="1">
        <f>COUNTIFS(SeatReservations!B:B,Invoices!B644)</f>
        <v>2</v>
      </c>
    </row>
    <row r="645" spans="1:6" x14ac:dyDescent="0.2">
      <c r="A645" s="1">
        <v>644</v>
      </c>
      <c r="B645" s="13">
        <v>2991</v>
      </c>
      <c r="C645" s="1">
        <v>4</v>
      </c>
      <c r="D645" s="1">
        <f>F645*INDEX(Pricings!C:C,MATCH(Invoices!C645,Pricings!A:A,0))</f>
        <v>12</v>
      </c>
      <c r="E645" s="1">
        <f t="shared" si="10"/>
        <v>2.04</v>
      </c>
      <c r="F645" s="1">
        <f>COUNTIFS(SeatReservations!B:B,Invoices!B645)</f>
        <v>2</v>
      </c>
    </row>
    <row r="646" spans="1:6" x14ac:dyDescent="0.2">
      <c r="A646" s="1">
        <v>645</v>
      </c>
      <c r="B646" s="13">
        <v>2993</v>
      </c>
      <c r="C646" s="1">
        <v>4</v>
      </c>
      <c r="D646" s="1">
        <f>F646*INDEX(Pricings!C:C,MATCH(Invoices!C646,Pricings!A:A,0))</f>
        <v>12</v>
      </c>
      <c r="E646" s="1">
        <f t="shared" si="10"/>
        <v>2.04</v>
      </c>
      <c r="F646" s="1">
        <f>COUNTIFS(SeatReservations!B:B,Invoices!B646)</f>
        <v>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Pricings</vt:lpstr>
      <vt:lpstr>NewsTypes</vt:lpstr>
      <vt:lpstr>AppRoles</vt:lpstr>
      <vt:lpstr>Events</vt:lpstr>
      <vt:lpstr>EventTypes</vt:lpstr>
      <vt:lpstr>GenreMovies</vt:lpstr>
      <vt:lpstr>Genres</vt:lpstr>
      <vt:lpstr>Halls</vt:lpstr>
      <vt:lpstr>Invoices</vt:lpstr>
      <vt:lpstr>Movies</vt:lpstr>
      <vt:lpstr>News</vt:lpstr>
      <vt:lpstr>Reviews</vt:lpstr>
      <vt:lpstr>Reservations</vt:lpstr>
      <vt:lpstr>Screenings</vt:lpstr>
      <vt:lpstr>TimeFormula</vt:lpstr>
      <vt:lpstr>SeatReservations</vt:lpstr>
      <vt:lpstr>Seat</vt:lpstr>
      <vt:lpstr>HallPlan</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Odobasic</dc:creator>
  <cp:lastModifiedBy>Lazarus</cp:lastModifiedBy>
  <dcterms:created xsi:type="dcterms:W3CDTF">2015-06-05T18:17:20Z</dcterms:created>
  <dcterms:modified xsi:type="dcterms:W3CDTF">2019-11-17T15:01:32Z</dcterms:modified>
</cp:coreProperties>
</file>