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guel Angel Conde" sheetId="1" r:id="rId3"/>
    <sheet state="visible" name="Tiago G Moore" sheetId="2" r:id="rId4"/>
    <sheet state="visible" name="Marlon Steven Rowe" sheetId="3" r:id="rId5"/>
    <sheet state="visible" name="Jorge Perez" sheetId="4" r:id="rId6"/>
    <sheet state="visible" name="Victoriano Vega" sheetId="5" r:id="rId7"/>
    <sheet state="visible" name="Rodolfo Viant rodriguez" sheetId="6" r:id="rId8"/>
    <sheet state="visible" name="Andres Felipe Villa" sheetId="7" r:id="rId9"/>
  </sheets>
  <definedNames/>
  <calcPr/>
</workbook>
</file>

<file path=xl/sharedStrings.xml><?xml version="1.0" encoding="utf-8"?>
<sst xmlns="http://schemas.openxmlformats.org/spreadsheetml/2006/main" count="1539" uniqueCount="441">
  <si>
    <t>
</t>
  </si>
  <si>
    <t>Day of Week</t>
  </si>
  <si>
    <t>Date</t>
  </si>
  <si>
    <t>Check In</t>
  </si>
  <si>
    <t>Check Out</t>
  </si>
  <si>
    <t>Lunch In</t>
  </si>
  <si>
    <t>Lunch Out</t>
  </si>
  <si>
    <t>Short description of your work</t>
  </si>
  <si>
    <t>Daily Hours</t>
  </si>
  <si>
    <t>Weekly Hours</t>
  </si>
  <si>
    <t>Overtime Hours</t>
  </si>
  <si>
    <t>Approval</t>
  </si>
  <si>
    <t>Saturday</t>
  </si>
  <si>
    <t>Sunday</t>
  </si>
  <si>
    <t>Monday</t>
  </si>
  <si>
    <t>Tuesday</t>
  </si>
  <si>
    <t>Wednesday</t>
  </si>
  <si>
    <t>Thusday</t>
  </si>
  <si>
    <t>Friday</t>
  </si>
  <si>
    <t>0:00:00</t>
  </si>
  <si>
    <t>development enviroment setup</t>
  </si>
  <si>
    <t>Finishing dev enviroment setup - reading documentation</t>
  </si>
  <si>
    <t>setting up mj-dev on local enviroment</t>
  </si>
  <si>
    <t>fixing issues encountered with mj-dev</t>
  </si>
  <si>
    <t>creating user stories</t>
  </si>
  <si>
    <t>Tasking stories, initial design</t>
  </si>
  <si>
    <t>Designing implementation</t>
  </si>
  <si>
    <t>Writing sequence, class, and use cases</t>
  </si>
  <si>
    <t>FInishd sequence, use case</t>
  </si>
  <si>
    <t>worked on implementation</t>
  </si>
  <si>
    <t>Continued on implementation</t>
  </si>
  <si>
    <t>revised desgin, alter documents continued documentation</t>
  </si>
  <si>
    <t>implementaion</t>
  </si>
  <si>
    <t>implementation</t>
  </si>
  <si>
    <t>finalized sequence diagrams/ class</t>
  </si>
  <si>
    <t>reverting to filter of refineSelectPage</t>
  </si>
  <si>
    <t>reverting emailStore/ and email route</t>
  </si>
  <si>
    <t>working with andres on implementation</t>
  </si>
  <si>
    <t>Working with Andres, trying multiple implementation for story US 523</t>
  </si>
  <si>
    <t>worked with Andre finishing implementation</t>
  </si>
  <si>
    <t>Finished implementation of US#523</t>
  </si>
  <si>
    <t>Adjusting diagrams for US#523</t>
  </si>
  <si>
    <t>intergration testing / fixing bug on US#523</t>
  </si>
  <si>
    <t>fixing errors on github</t>
  </si>
  <si>
    <t>meeting with PO, setting up Redis</t>
  </si>
  <si>
    <t>Helping Rodolfo, Steven with thier stories, fixing search</t>
  </si>
  <si>
    <t>helping Rodolfo, trying to fix search filter bug</t>
  </si>
  <si>
    <t>researching US#523 bug</t>
  </si>
  <si>
    <t>attemping different methods to resolve bug</t>
  </si>
  <si>
    <t>Wrote bug documentation, helped Rodolfo, looked into online misconduct dev env</t>
  </si>
  <si>
    <t>Finished Manage Student/Judge User stories, Finished documentation</t>
  </si>
  <si>
    <t>worked on ERD schema for Online Misconduct</t>
  </si>
  <si>
    <t>met with PO to discuss stories for VIP, working on file structure /system design</t>
  </si>
  <si>
    <t>researched VIP1.0, set up local dev enviroment</t>
  </si>
  <si>
    <t>met with team to come up with stories, set up file structure of system</t>
  </si>
  <si>
    <t>finished finalaizing story, worked on system diagram</t>
  </si>
  <si>
    <t>worked on diagrams (deployment and package)</t>
  </si>
  <si>
    <t>working with team on presentation, made installtion guide</t>
  </si>
  <si>
    <t>working on presentationh slides with team</t>
  </si>
  <si>
    <t>finished deployment and package diagram created server</t>
  </si>
  <si>
    <t>deployed server, finished installation guide, created local dev</t>
  </si>
  <si>
    <t>Spring Break</t>
  </si>
  <si>
    <t>Working on Notebook page of VIP page (design, document)</t>
  </si>
  <si>
    <t>worked with team in coming up with new stories (priorities) and intrgrating changes to server</t>
  </si>
  <si>
    <t>worked on static pages and helped create new stories</t>
  </si>
  <si>
    <t>continue working on static pages</t>
  </si>
  <si>
    <t>worked of fixing email bug (mj-dev)</t>
  </si>
  <si>
    <t>worked on planning out user can apply to VIP Project</t>
  </si>
  <si>
    <t>working on apply for project page</t>
  </si>
  <si>
    <t>working with team to get demo running (google login, user applies to project)</t>
  </si>
  <si>
    <t>worked on feature documents, scrum planning</t>
  </si>
  <si>
    <t>caught up on documentation, worked on backend for apply to projects</t>
  </si>
  <si>
    <t>mimiced registration form for project application, worked on google login</t>
  </si>
  <si>
    <t>fixing google bug, connected functionailty of apply to project</t>
  </si>
  <si>
    <t>adding validation to form, modified document</t>
  </si>
  <si>
    <t>set up hooks for apply document, helped with login</t>
  </si>
  <si>
    <t>Testing email bug, attemtping fixes</t>
  </si>
  <si>
    <t>attemping fix and email bug, applying fix, testing</t>
  </si>
  <si>
    <t>Continued testing email bug</t>
  </si>
  <si>
    <t>Attempting to find bug that prevents template from being loaded when sending email</t>
  </si>
  <si>
    <t xml:space="preserve">Continuing tests to find source of bug, reverting to previous installments </t>
  </si>
  <si>
    <t>attempting bug fix for template bug</t>
  </si>
  <si>
    <t>Help Fix template bug</t>
  </si>
  <si>
    <t>working on backend implementation for student apply to project</t>
  </si>
  <si>
    <t>worked on documentation, fixing small issues (revising)</t>
  </si>
  <si>
    <t>combining documentations, revising issues</t>
  </si>
  <si>
    <t>worked on final documentation</t>
  </si>
  <si>
    <t>worked on poster, video scripts</t>
  </si>
  <si>
    <t>Sprint #</t>
  </si>
  <si>
    <t xml:space="preserve">Essential Scrum Review </t>
  </si>
  <si>
    <t>Node Js Review</t>
  </si>
  <si>
    <t>Development Enviroment Setup</t>
  </si>
  <si>
    <t>Sencha Tutorials</t>
  </si>
  <si>
    <t xml:space="preserve">Sencha Tutorials </t>
  </si>
  <si>
    <t>User Story Development</t>
  </si>
  <si>
    <t xml:space="preserve">User Story Development </t>
  </si>
  <si>
    <t>User Story #542</t>
  </si>
  <si>
    <t>Use case diagram, Sequence Diagram, Sencha  sample app add checkbo</t>
  </si>
  <si>
    <t xml:space="preserve">Class Diagram - Feature Document </t>
  </si>
  <si>
    <t xml:space="preserve">Check Box iView Implementation </t>
  </si>
  <si>
    <t>Check Box View Controller Implementatioin</t>
  </si>
  <si>
    <t xml:space="preserve">Implementation &amp; Testing </t>
  </si>
  <si>
    <t>Testing</t>
  </si>
  <si>
    <t>scum&amp;management</t>
  </si>
  <si>
    <t>Sprint planning/ Sprint Review/ Sprint retrospective</t>
  </si>
  <si>
    <t>Technology Depth/ User guide screenshots</t>
  </si>
  <si>
    <t xml:space="preserve">Test Cases/ Testing /Integration </t>
  </si>
  <si>
    <t>Documentation Standaridazation</t>
  </si>
  <si>
    <t>Scrum/ Integration</t>
  </si>
  <si>
    <t>Story 523 work breakdown</t>
  </si>
  <si>
    <t>Story 523 Debugging</t>
  </si>
  <si>
    <t>Online Misconduct User Story Develoment</t>
  </si>
  <si>
    <t>Online Misconduct User Story SPrint prep</t>
  </si>
  <si>
    <t xml:space="preserve">Online Misconduct User Story Sprint prep </t>
  </si>
  <si>
    <t xml:space="preserve">Sprint planning with product owner </t>
  </si>
  <si>
    <t>mj-dev.cis.fiu.edu full integration</t>
  </si>
  <si>
    <t>Sprint 3 Phase 1</t>
  </si>
  <si>
    <t xml:space="preserve">Mobile Judge Account likage/ Redis CLI issue </t>
  </si>
  <si>
    <t>Oauth/Redis CLI troubleshooting / Login Linkage</t>
  </si>
  <si>
    <t xml:space="preserve">Oauthd refractoring </t>
  </si>
  <si>
    <t xml:space="preserve">Oauthd implementation </t>
  </si>
  <si>
    <t>Account login linking View/Controller Implementation</t>
  </si>
  <si>
    <t>Account login implementation / testing</t>
  </si>
  <si>
    <t xml:space="preserve">Sprint 3 Part 1 Review </t>
  </si>
  <si>
    <t xml:space="preserve">Unlink Login </t>
  </si>
  <si>
    <t>Unlink Login Visual</t>
  </si>
  <si>
    <t>Sprint Review / Retrospective/ Unlink Login Viusual</t>
  </si>
  <si>
    <t xml:space="preserve">System Integration </t>
  </si>
  <si>
    <t>VIP 2.0 Mingle Refactoring</t>
  </si>
  <si>
    <t>Mingle &amp; Sprint Planning/ Project Management</t>
  </si>
  <si>
    <t>Sprint Planning 2 for VIP 2.0</t>
  </si>
  <si>
    <t>Presentations</t>
  </si>
  <si>
    <t>VIP Footer</t>
  </si>
  <si>
    <t>Submit project Proposals</t>
  </si>
  <si>
    <t>User Story Development Dynamic Pages</t>
  </si>
  <si>
    <t>Static Web Pages/Log in Deisgn</t>
  </si>
  <si>
    <t>Login System Design</t>
  </si>
  <si>
    <t>Project Management</t>
  </si>
  <si>
    <t>Registration Design</t>
  </si>
  <si>
    <t>Registration Front End</t>
  </si>
  <si>
    <t>Registration Model</t>
  </si>
  <si>
    <t>Registration Form Modification</t>
  </si>
  <si>
    <t>State chart diagram/ Strong password verifier</t>
  </si>
  <si>
    <t>Validation Functions</t>
  </si>
  <si>
    <t xml:space="preserve">Routes/ Integration Registration </t>
  </si>
  <si>
    <t xml:space="preserve">Integration Registration / Regression Testing </t>
  </si>
  <si>
    <t>Todo List/Login</t>
  </si>
  <si>
    <t>Profile Page</t>
  </si>
  <si>
    <t>Profile Controller</t>
  </si>
  <si>
    <t>Email Verification</t>
  </si>
  <si>
    <t>Read Essential Scrum</t>
  </si>
  <si>
    <t>Look over documentation, researched on our framework</t>
  </si>
  <si>
    <t>Setup dev environment</t>
  </si>
  <si>
    <t>Finished dev environment, fixed folder structure, pushed to MobileJudge8 git repo</t>
  </si>
  <si>
    <t>Write user stories. Add user stories to Mingle.</t>
  </si>
  <si>
    <t>researching task for user stories</t>
  </si>
  <si>
    <t>Scrum Meeting</t>
  </si>
  <si>
    <t>Reviewing sencha</t>
  </si>
  <si>
    <t>Worked on sequence/use case diagram</t>
  </si>
  <si>
    <t>Finished sequence/use case diagram</t>
  </si>
  <si>
    <t>implementation/Scrum Meeting</t>
  </si>
  <si>
    <t>Understanding sencha</t>
  </si>
  <si>
    <t>Documentation and implementation</t>
  </si>
  <si>
    <t>Implementation</t>
  </si>
  <si>
    <t>Finishing user story with updated requests</t>
  </si>
  <si>
    <t>Helping Jorge with documentation</t>
  </si>
  <si>
    <t>Help with Accept Grades user story</t>
  </si>
  <si>
    <t>Work on Accept Grades user story</t>
  </si>
  <si>
    <t>Scrum meeting/Implementation on Accept Grades user story</t>
  </si>
  <si>
    <t>Team meeting</t>
  </si>
  <si>
    <t>Worked on implementation</t>
  </si>
  <si>
    <t>Finished implementation, feature document</t>
  </si>
  <si>
    <t>Worked more on implementation/documents after talking with PO</t>
  </si>
  <si>
    <t>Fixed issue with merging with team members branch</t>
  </si>
  <si>
    <t>SCRUM</t>
  </si>
  <si>
    <t>Added validation to fields</t>
  </si>
  <si>
    <t>Updated docs</t>
  </si>
  <si>
    <t>Went over code, and finished feature documentation</t>
  </si>
  <si>
    <t>Attempted to get VIP from software engieering to get up and work</t>
  </si>
  <si>
    <t>Compiled a file structure for VIP</t>
  </si>
  <si>
    <t>Get dev environment up for VIP</t>
  </si>
  <si>
    <t>Prepare presentation slides</t>
  </si>
  <si>
    <t>Senior project oral presentation/finalize slides</t>
  </si>
  <si>
    <t>Get user stories for VIP</t>
  </si>
  <si>
    <t>Worked on feature document</t>
  </si>
  <si>
    <t>Worked on bug fixes</t>
  </si>
  <si>
    <t>Code reviews, bug fixes</t>
  </si>
  <si>
    <t>Worked on Profile Page</t>
  </si>
  <si>
    <t>Back end for profile</t>
  </si>
  <si>
    <t>Profile page</t>
  </si>
  <si>
    <t>Scrum/Retro</t>
  </si>
  <si>
    <t>Demo/Planning</t>
  </si>
  <si>
    <t>Redesigning layout</t>
  </si>
  <si>
    <t>Redesigning layout. made pull request. Code review</t>
  </si>
  <si>
    <t>Working with group figure out database/help others</t>
  </si>
  <si>
    <t>Worked on todo user story</t>
  </si>
  <si>
    <t>update on todo user story based on feedback</t>
  </si>
  <si>
    <t>Worked on todo user story/Feature Document</t>
  </si>
  <si>
    <t>Finished front end of todo</t>
  </si>
  <si>
    <t>Change front end based up newest changes</t>
  </si>
  <si>
    <t>Worked on todo user story/backend</t>
  </si>
  <si>
    <t>Helped team mates with mj-dev bug</t>
  </si>
  <si>
    <t>Worked on todo backend</t>
  </si>
  <si>
    <t>Worked on mj-dev bug</t>
  </si>
  <si>
    <t>Fixed mj-dev bug</t>
  </si>
  <si>
    <t>Finished Todo completely (waiting on pull request)</t>
  </si>
  <si>
    <t>Worked on showcase poster</t>
  </si>
  <si>
    <t>Finalized showcase poster</t>
  </si>
  <si>
    <t>Finish Reading "Essential Scrum"</t>
  </si>
  <si>
    <t>Review Moodle website links</t>
  </si>
  <si>
    <t>Research/Read Documentation on Technology Stack. (Nodejs, MariaDB, Nginx and Sencha), Set up Slack app and invite all members.</t>
  </si>
  <si>
    <t>Review Moodle website links.</t>
  </si>
  <si>
    <t>Research/Read Documentation on Technology Stack. (Nodejs, MariaDB, Nginx and Sencha), Meeting from 15:30 - 16:00 with team, technical mentor, and product owners. Log into Mingle.</t>
  </si>
  <si>
    <t>Review Mobile Judge 7 code. Try to install tools onto an Ubuntu VM</t>
  </si>
  <si>
    <t>Still trying to install tools onto Ubuntu VM. Having trouble with oauthd step.</t>
  </si>
  <si>
    <t>Keep on installing using Franks docs. 1st Scrum meeting from 9:00 PM - 10:37 PM</t>
  </si>
  <si>
    <t>Continue setting up development environment</t>
  </si>
  <si>
    <t>Continue setting up development environment. Start making the Installation guide. Start playing with docker to get an automated build-test.</t>
  </si>
  <si>
    <t>Continue setting up development environment, Write user stories, Pick user story</t>
  </si>
  <si>
    <t>Daily Standup; User Story Tasks</t>
  </si>
  <si>
    <t xml:space="preserve">Update all profile pictures with a photo with my face; Review mingle backlog cards; </t>
  </si>
  <si>
    <t>Sequence Diagram, Use Case Documentation</t>
  </si>
  <si>
    <t>Use Case Documentation, Implementation on #524, Read through Sencha Docs and Current Code</t>
  </si>
  <si>
    <t>Try to get Dev environment back up.</t>
  </si>
  <si>
    <t>Dev Environment Stand Up; Implementation on #524</t>
  </si>
  <si>
    <t>Dev Environment Stand Up (Finally Completed...); Sencha Docs; Implement #524</t>
  </si>
  <si>
    <t>Sencha Docs; Implementation</t>
  </si>
  <si>
    <t>Read Sencha Docs; Implementation; https://gist.github.com/aghuddleston/9748656 review</t>
  </si>
  <si>
    <t>Fix Dev Environment</t>
  </si>
  <si>
    <t>Implementation; Documentation; Feasibility Study</t>
  </si>
  <si>
    <t>Documentation; Finding where to implement global pagingtoolbar for minimaly invasive code.</t>
  </si>
  <si>
    <t>Finding where to implement global pagingtoolbar for minimaly invasive code.</t>
  </si>
  <si>
    <t>"Manage List Size" Sequence Diagram &amp; User Guide; Online Misconduct Database Schema</t>
  </si>
  <si>
    <t>Fix Manage List Size bug; "Manage List Size" Sequence Diagram &amp; User Guide</t>
  </si>
  <si>
    <t>Work with Steven on Manage Judges/Manage Students User Story</t>
  </si>
  <si>
    <t>Trying to fix Github repository.</t>
  </si>
  <si>
    <t>Fixing Github repository.</t>
  </si>
  <si>
    <t>Working on PM2 Server Setup</t>
  </si>
  <si>
    <t>Began working on git tutorial</t>
  </si>
  <si>
    <t>Off day</t>
  </si>
  <si>
    <t>Pair Program with Rodolfo, Write git tutorial, begin code review of Manage User</t>
  </si>
  <si>
    <t>Keep on doing code review for Manage User, Begin code review of unlink login</t>
  </si>
  <si>
    <t>Working on PM2</t>
  </si>
  <si>
    <t>Code Review and Integrate into Dev box</t>
  </si>
  <si>
    <t>Pair Program with Rodolfo</t>
  </si>
  <si>
    <t>Use case diagram, Steven code review</t>
  </si>
  <si>
    <t>Work on Presentation</t>
  </si>
  <si>
    <t>Work on Database Modeling</t>
  </si>
  <si>
    <t>Read Mean Machine to get ready for VIP</t>
  </si>
  <si>
    <t>Work on Database Schema, set up meeting with Lukas</t>
  </si>
  <si>
    <t>Work on Database Schema; Write more user stories</t>
  </si>
  <si>
    <t>Work on database schema</t>
  </si>
  <si>
    <t>Add more user stories to mingle; work on schema</t>
  </si>
  <si>
    <t>Work on Database Schema</t>
  </si>
  <si>
    <t>Began working on Implementation of organization</t>
  </si>
  <si>
    <t>Pushed Models to github so team has schema</t>
  </si>
  <si>
    <t>Add to VIP Header</t>
  </si>
  <si>
    <t>Add more static pages</t>
  </si>
  <si>
    <t>Access Matrix</t>
  </si>
  <si>
    <t>Static Pages &amp; Header Overhaul</t>
  </si>
  <si>
    <t xml:space="preserve">Access Matrix &amp; thinking of user stories </t>
  </si>
  <si>
    <t>Thinking of more user stories</t>
  </si>
  <si>
    <t>Meet with PO for the Access Matrix</t>
  </si>
  <si>
    <t>Acces Matrix and help with Login User story</t>
  </si>
  <si>
    <t>Login User story</t>
  </si>
  <si>
    <t>Access Matrix Dynamic Research</t>
  </si>
  <si>
    <t>Get sessions for Login User Story</t>
  </si>
  <si>
    <t>Helping Tiago and Rodolfo with the Login User Story</t>
  </si>
  <si>
    <t>Finish up the Login user story</t>
  </si>
  <si>
    <t>Sprint Meeting with PO</t>
  </si>
  <si>
    <t>Begin reviewing Documentation</t>
  </si>
  <si>
    <t>Work on All Documentation</t>
  </si>
  <si>
    <t>Start working on Poster</t>
  </si>
  <si>
    <t>Work on Poster &amp; Scripts for Videos</t>
  </si>
  <si>
    <t>Work on Poster</t>
  </si>
  <si>
    <t>Scripts for Videos</t>
  </si>
  <si>
    <t>read documentation</t>
  </si>
  <si>
    <t>review javascript</t>
  </si>
  <si>
    <t>watch video tutorials</t>
  </si>
  <si>
    <t>review mobile judge code</t>
  </si>
  <si>
    <t>reading Frank's documents</t>
  </si>
  <si>
    <t>setting up system, learning Sencha. Bought a book</t>
  </si>
  <si>
    <t>user story 548</t>
  </si>
  <si>
    <t>break in tasks</t>
  </si>
  <si>
    <t>sequence diagrama</t>
  </si>
  <si>
    <t>user story documentation, class diagrama</t>
  </si>
  <si>
    <t>implement user story</t>
  </si>
  <si>
    <t>fixing sequence diagram and class diagram</t>
  </si>
  <si>
    <t>finishing all the documentation</t>
  </si>
  <si>
    <t xml:space="preserve">work together with Jorge </t>
  </si>
  <si>
    <t>help Jorge with the documentation</t>
  </si>
  <si>
    <t>fixing bug on export grades</t>
  </si>
  <si>
    <t>testing user story 524</t>
  </si>
  <si>
    <t>testing user story 548</t>
  </si>
  <si>
    <t>pushing file that fixes bug, Jorge helped me</t>
  </si>
  <si>
    <t>testing user story 542</t>
  </si>
  <si>
    <t>continue testing user stories</t>
  </si>
  <si>
    <t>fixing bug in 548 user story</t>
  </si>
  <si>
    <t>continue testing</t>
  </si>
  <si>
    <t>conitnue testing</t>
  </si>
  <si>
    <t>code integration in mj-dev</t>
  </si>
  <si>
    <t>finishing docs</t>
  </si>
  <si>
    <t>finishing docs and power points</t>
  </si>
  <si>
    <t>working on bugs Mj</t>
  </si>
  <si>
    <t>pushing to git hub</t>
  </si>
  <si>
    <t>spring break</t>
  </si>
  <si>
    <t>working on about page VIP2</t>
  </si>
  <si>
    <t>pushing to github</t>
  </si>
  <si>
    <t>working on syllabus</t>
  </si>
  <si>
    <t xml:space="preserve">working on syllabus on local </t>
  </si>
  <si>
    <t>start documentation of syllabus page</t>
  </si>
  <si>
    <t>sequence diagrams</t>
  </si>
  <si>
    <t>finishing all the diagrams</t>
  </si>
  <si>
    <t>Working on VIP environment configuration. Installing everything again</t>
  </si>
  <si>
    <t>Registration form integration onto vip-dev</t>
  </si>
  <si>
    <t>Unit tests &amp; Integration Tests</t>
  </si>
  <si>
    <t>Work on nodemailer implementation</t>
  </si>
  <si>
    <t>Looking at notifications user story</t>
  </si>
  <si>
    <t>Helped Jorge merging the code in mj-dev</t>
  </si>
  <si>
    <t>Mobile Judge bug fix integration</t>
  </si>
  <si>
    <t>Finished nodemailer implementation</t>
  </si>
  <si>
    <t>Working on documentation</t>
  </si>
  <si>
    <t>Finished documentation</t>
  </si>
  <si>
    <t>Working on test cases</t>
  </si>
  <si>
    <t>Sprint retrospective</t>
  </si>
  <si>
    <t>Ask Mr. Sadjadi about the acceptance criteria of the user story #927 (Change Forgotten Password)</t>
  </si>
  <si>
    <t>Working on the code of Forget Password user story</t>
  </si>
  <si>
    <t>Working on documentation of Forgotten Password user story</t>
  </si>
  <si>
    <t>Work on the sequence and class diagrams</t>
  </si>
  <si>
    <t>Testing the user story Forgotten Password</t>
  </si>
  <si>
    <t>Revising the pending documentation</t>
  </si>
  <si>
    <t>Working for the nodemailer documentation, Focus on details in the code</t>
  </si>
  <si>
    <t>Finishing documentation of forget password</t>
  </si>
  <si>
    <t>Making the revision before pushing to github</t>
  </si>
  <si>
    <t>Starting working on Poster</t>
  </si>
  <si>
    <t>Continue working with poster and more items of the list</t>
  </si>
  <si>
    <t>Documentation Reading</t>
  </si>
  <si>
    <t>Finishing dev enviroment setup</t>
  </si>
  <si>
    <t>Reviewing Code</t>
  </si>
  <si>
    <t>Picked user Story, Picked User Task, Rviewed Code</t>
  </si>
  <si>
    <t>Work in user story documentation</t>
  </si>
  <si>
    <t>Finishing up documentation.</t>
  </si>
  <si>
    <t>Coding User Story</t>
  </si>
  <si>
    <t>Coding Prev Sprint User Story</t>
  </si>
  <si>
    <t>Sprint Planing, Meeting with professor</t>
  </si>
  <si>
    <t>Working on User Story</t>
  </si>
  <si>
    <t>Working on Feasibility Study</t>
  </si>
  <si>
    <t>Worked on the design</t>
  </si>
  <si>
    <t>Working on getting grades/ Getting the average</t>
  </si>
  <si>
    <t>Development</t>
  </si>
  <si>
    <t>Refactoring</t>
  </si>
  <si>
    <t>Developing</t>
  </si>
  <si>
    <t>Fixing Bug</t>
  </si>
  <si>
    <t>Documenting</t>
  </si>
  <si>
    <t>Prepare presentation</t>
  </si>
  <si>
    <t>Prepare presentation for 3/7</t>
  </si>
  <si>
    <t>Presentation</t>
  </si>
  <si>
    <t>Fixed Errors</t>
  </si>
  <si>
    <t>Completed Requirements for User Story</t>
  </si>
  <si>
    <t xml:space="preserve">development </t>
  </si>
  <si>
    <t>development</t>
  </si>
  <si>
    <t>Documentation</t>
  </si>
  <si>
    <t>Essential Scrum</t>
  </si>
  <si>
    <t>read software testing</t>
  </si>
  <si>
    <t>Research Sencha</t>
  </si>
  <si>
    <t>Review javascript</t>
  </si>
  <si>
    <t>study mobile judge</t>
  </si>
  <si>
    <t>configure environment</t>
  </si>
  <si>
    <t>configure enviornment(NGINX)</t>
  </si>
  <si>
    <t>setup environments</t>
  </si>
  <si>
    <t>research jenkins vs dockerhub, get environment setup</t>
  </si>
  <si>
    <t>setting up dockerfile</t>
  </si>
  <si>
    <t>continued docker setup and user stories</t>
  </si>
  <si>
    <t>Continued work on docker and documentation</t>
  </si>
  <si>
    <t>finished Dockerfile :D</t>
  </si>
  <si>
    <t>Worked on Diagrams</t>
  </si>
  <si>
    <t>Work on feature document</t>
  </si>
  <si>
    <t>reviewed dockerfile, fixed documentation on it</t>
  </si>
  <si>
    <t>reviewed documentation for feature document</t>
  </si>
  <si>
    <t>Sprint Review, docs</t>
  </si>
  <si>
    <t>Begin creating documentation for Docker and Docker CI</t>
  </si>
  <si>
    <t>Docker walkthrough and code refactoring</t>
  </si>
  <si>
    <t>Feasability study and refactoring</t>
  </si>
  <si>
    <t>revised user guide and sequence diagram</t>
  </si>
  <si>
    <t>Researched Sencha</t>
  </si>
  <si>
    <t>Viewed Notes on Victorianos user stories</t>
  </si>
  <si>
    <t>Began writing possible solutions for Search Filter</t>
  </si>
  <si>
    <t>Implementing possible solutions for search filter</t>
  </si>
  <si>
    <t>Working on alternate solution for filter</t>
  </si>
  <si>
    <t>Search Filter</t>
  </si>
  <si>
    <t>Finished search filter :D, updating documents</t>
  </si>
  <si>
    <t>Bug fixes on search filter</t>
  </si>
  <si>
    <t>Bug fixing and diagrams for search filter</t>
  </si>
  <si>
    <t>Oauthd linking</t>
  </si>
  <si>
    <t>oauthd account linking</t>
  </si>
  <si>
    <t>oauthd linking accounts</t>
  </si>
  <si>
    <t>oauthd and search filter changes</t>
  </si>
  <si>
    <t>oauthd profile linking</t>
  </si>
  <si>
    <t>worked on linking profiles</t>
  </si>
  <si>
    <t>unliking profiles design</t>
  </si>
  <si>
    <t>completed unlinking of accounts</t>
  </si>
  <si>
    <t>Test unlinking accounts</t>
  </si>
  <si>
    <t>Assisted Rodolfo</t>
  </si>
  <si>
    <t>Assisted on judge grades</t>
  </si>
  <si>
    <t>Begin reviewing github code for VIP 1.0</t>
  </si>
  <si>
    <t>Design new VIP system</t>
  </si>
  <si>
    <t>Design VIP system from scratch and review gatech</t>
  </si>
  <si>
    <t>Clean up presentation</t>
  </si>
  <si>
    <t>Presentation practice</t>
  </si>
  <si>
    <t>design for contact and competition page</t>
  </si>
  <si>
    <t>Contact and competition implementation</t>
  </si>
  <si>
    <t>Worked on feature documents for stories</t>
  </si>
  <si>
    <t xml:space="preserve">work on feature documents </t>
  </si>
  <si>
    <t>work on creating stories, and discuss db</t>
  </si>
  <si>
    <t>worked on static pages for VIP website</t>
  </si>
  <si>
    <t>Worked on static pages</t>
  </si>
  <si>
    <t>worked on new pages and static page content</t>
  </si>
  <si>
    <t>worked on project proposal page</t>
  </si>
  <si>
    <t>proposal</t>
  </si>
  <si>
    <t>Completed deletion and saving of projects</t>
  </si>
  <si>
    <t>Statechart diagram</t>
  </si>
  <si>
    <t>continued work on edit profile</t>
  </si>
  <si>
    <t>added html editor for project proposal</t>
  </si>
  <si>
    <t>refactored code for clarity</t>
  </si>
  <si>
    <t>editing for projects</t>
  </si>
  <si>
    <t>worked on adding functionality to back end for editing</t>
  </si>
  <si>
    <t>ensured detailed project page shows html and edit</t>
  </si>
  <si>
    <t>tested and fixed any bugs</t>
  </si>
  <si>
    <t>find bug for mj-dev email</t>
  </si>
  <si>
    <t>implement fix for mj-dev email</t>
  </si>
  <si>
    <t>test mass email fix in mj-dev</t>
  </si>
  <si>
    <t>Investigate MJ-dev email bug</t>
  </si>
  <si>
    <t>Continue work on mj-dev bug</t>
  </si>
  <si>
    <t>isolate cause of templates not loading</t>
  </si>
  <si>
    <t>Prepare for presentation</t>
  </si>
  <si>
    <t>Continue practicing for presentation and documents</t>
  </si>
  <si>
    <t>review pull requests</t>
  </si>
  <si>
    <t>begin compiling documentation</t>
  </si>
  <si>
    <t>compile documentation</t>
  </si>
  <si>
    <t>work on posters</t>
  </si>
  <si>
    <t>Work on showcase posters and videos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</si>
</sst>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M/d/yyyy"/>
    <numFmt numFmtId="166" formatCode="h:mm am/pm"/>
    <numFmt numFmtId="167" formatCode="h:mm:ss am/pm"/>
  </numFmts>
  <fonts count="7">
    <font>
      <sz val="10.0"/>
      <color rgb="FF000000"/>
      <name val="Arial"/>
    </font>
    <font>
      <b/>
      <strike/>
      <sz val="10.0"/>
    </font>
    <font>
      <b/>
      <sz val="10.0"/>
    </font>
    <font/>
    <font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/>
    </xf>
    <xf borderId="1" fillId="0" fontId="2" numFmtId="19" xfId="0" applyAlignment="1" applyBorder="1" applyFont="1" applyNumberFormat="1">
      <alignment horizontal="center"/>
    </xf>
    <xf borderId="1" fillId="0" fontId="2" numFmtId="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3" numFmtId="164" xfId="0" applyAlignment="1" applyBorder="1" applyFont="1" applyNumberFormat="1">
      <alignment horizontal="center"/>
    </xf>
    <xf borderId="2" fillId="0" fontId="3" numFmtId="164" xfId="0" applyAlignment="1" applyBorder="1" applyFont="1" applyNumberFormat="1">
      <alignment horizontal="center"/>
    </xf>
    <xf borderId="4" fillId="0" fontId="3" numFmtId="0" xfId="0" applyBorder="1" applyFont="1"/>
    <xf borderId="2" fillId="0" fontId="3" numFmtId="19" xfId="0" applyAlignment="1" applyBorder="1" applyFont="1" applyNumberFormat="1">
      <alignment horizontal="center"/>
    </xf>
    <xf borderId="0" fillId="0" fontId="3" numFmtId="4" xfId="0" applyAlignment="1" applyFont="1" applyNumberFormat="1">
      <alignment horizontal="center"/>
    </xf>
    <xf borderId="3" fillId="0" fontId="3" numFmtId="0" xfId="0" applyAlignment="1" applyBorder="1" applyFont="1">
      <alignment horizontal="center"/>
    </xf>
    <xf borderId="2" fillId="0" fontId="3" numFmtId="0" xfId="0" applyAlignment="1" applyBorder="1" applyFont="1">
      <alignment/>
    </xf>
    <xf borderId="3" fillId="0" fontId="3" numFmtId="165" xfId="0" applyAlignment="1" applyBorder="1" applyFont="1" applyNumberFormat="1">
      <alignment horizontal="center"/>
    </xf>
    <xf borderId="2" fillId="0" fontId="3" numFmtId="20" xfId="0" applyAlignment="1" applyBorder="1" applyFont="1" applyNumberFormat="1">
      <alignment horizontal="center"/>
    </xf>
    <xf borderId="3" fillId="0" fontId="3" numFmtId="20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2" fillId="0" fontId="3" numFmtId="46" xfId="0" applyAlignment="1" applyBorder="1" applyFont="1" applyNumberFormat="1">
      <alignment horizontal="center"/>
    </xf>
    <xf borderId="3" fillId="0" fontId="3" numFmtId="165" xfId="0" applyAlignment="1" applyBorder="1" applyFont="1" applyNumberFormat="1">
      <alignment horizontal="center"/>
    </xf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5" fillId="0" fontId="3" numFmtId="20" xfId="0" applyAlignment="1" applyBorder="1" applyFont="1" applyNumberFormat="1">
      <alignment horizontal="center"/>
    </xf>
    <xf borderId="6" fillId="0" fontId="3" numFmtId="20" xfId="0" applyAlignment="1" applyBorder="1" applyFont="1" applyNumberFormat="1">
      <alignment horizontal="center"/>
    </xf>
    <xf borderId="7" fillId="0" fontId="3" numFmtId="0" xfId="0" applyAlignment="1" applyBorder="1" applyFont="1">
      <alignment/>
    </xf>
    <xf borderId="5" fillId="0" fontId="3" numFmtId="46" xfId="0" applyAlignment="1" applyBorder="1" applyFont="1" applyNumberFormat="1">
      <alignment horizontal="center"/>
    </xf>
    <xf borderId="8" fillId="0" fontId="3" numFmtId="4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3" numFmtId="164" xfId="0" applyAlignment="1" applyBorder="1" applyFont="1" applyNumberFormat="1">
      <alignment horizontal="center"/>
    </xf>
    <xf borderId="9" fillId="0" fontId="3" numFmtId="164" xfId="0" applyAlignment="1" applyBorder="1" applyFont="1" applyNumberFormat="1">
      <alignment horizontal="center"/>
    </xf>
    <xf borderId="11" fillId="0" fontId="3" numFmtId="0" xfId="0" applyBorder="1" applyFont="1"/>
    <xf borderId="9" fillId="0" fontId="3" numFmtId="46" xfId="0" applyAlignment="1" applyBorder="1" applyFont="1" applyNumberFormat="1">
      <alignment horizontal="center"/>
    </xf>
    <xf borderId="12" fillId="0" fontId="3" numFmtId="4" xfId="0" applyAlignment="1" applyBorder="1" applyFont="1" applyNumberFormat="1">
      <alignment horizontal="center"/>
    </xf>
    <xf borderId="10" fillId="0" fontId="3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2" fillId="0" fontId="3" numFmtId="166" xfId="0" applyAlignment="1" applyBorder="1" applyFont="1" applyNumberFormat="1">
      <alignment horizontal="center"/>
    </xf>
    <xf borderId="6" fillId="0" fontId="3" numFmtId="165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/>
    </xf>
    <xf borderId="3" fillId="0" fontId="3" numFmtId="166" xfId="0" applyAlignment="1" applyBorder="1" applyFont="1" applyNumberFormat="1">
      <alignment horizontal="center"/>
    </xf>
    <xf borderId="0" fillId="0" fontId="3" numFmtId="0" xfId="0" applyAlignment="1" applyFont="1">
      <alignment/>
    </xf>
    <xf borderId="3" fillId="0" fontId="3" numFmtId="21" xfId="0" applyAlignment="1" applyBorder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2" fillId="0" fontId="3" numFmtId="167" xfId="0" applyAlignment="1" applyBorder="1" applyFont="1" applyNumberFormat="1">
      <alignment horizontal="center"/>
    </xf>
    <xf borderId="2" fillId="0" fontId="3" numFmtId="21" xfId="0" applyAlignment="1" applyBorder="1" applyFont="1" applyNumberFormat="1">
      <alignment horizontal="center"/>
    </xf>
    <xf borderId="2" fillId="0" fontId="4" numFmtId="20" xfId="0" applyAlignment="1" applyBorder="1" applyFont="1" applyNumberFormat="1">
      <alignment horizontal="center"/>
    </xf>
    <xf borderId="3" fillId="0" fontId="4" numFmtId="20" xfId="0" applyAlignment="1" applyBorder="1" applyFont="1" applyNumberFormat="1">
      <alignment horizontal="center"/>
    </xf>
    <xf borderId="2" fillId="0" fontId="4" numFmtId="20" xfId="0" applyAlignment="1" applyBorder="1" applyFont="1" applyNumberFormat="1">
      <alignment horizontal="center"/>
    </xf>
    <xf borderId="3" fillId="0" fontId="4" numFmtId="20" xfId="0" applyAlignment="1" applyBorder="1" applyFont="1" applyNumberFormat="1">
      <alignment horizontal="center"/>
    </xf>
    <xf borderId="2" fillId="0" fontId="4" numFmtId="20" xfId="0" applyAlignment="1" applyBorder="1" applyFont="1" applyNumberFormat="1">
      <alignment horizontal="center"/>
    </xf>
    <xf borderId="3" fillId="0" fontId="4" numFmtId="20" xfId="0" applyAlignment="1" applyBorder="1" applyFont="1" applyNumberFormat="1">
      <alignment horizontal="center"/>
    </xf>
    <xf borderId="0" fillId="2" fontId="5" numFmtId="0" xfId="0" applyAlignment="1" applyFill="1" applyFont="1">
      <alignment/>
    </xf>
    <xf borderId="0" fillId="0" fontId="6" numFmtId="0" xfId="0" applyAlignment="1" applyFont="1">
      <alignment/>
    </xf>
    <xf borderId="11" fillId="0" fontId="2" numFmtId="0" xfId="0" applyAlignment="1" applyBorder="1" applyFont="1">
      <alignment horizontal="center" vertical="center"/>
    </xf>
    <xf borderId="7" fillId="0" fontId="3" numFmtId="0" xfId="0" applyBorder="1" applyFont="1"/>
    <xf borderId="11" fillId="0" fontId="2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42.71"/>
    <col customWidth="1" min="9" max="9" width="11.29"/>
    <col customWidth="1" min="10" max="10" width="13.29"/>
    <col customWidth="1" min="11" max="11" width="1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</row>
    <row r="3">
      <c r="B3" s="16" t="s">
        <v>12</v>
      </c>
      <c r="C3" s="17">
        <v>42378.0</v>
      </c>
      <c r="D3" s="18"/>
      <c r="E3" s="19"/>
      <c r="F3" s="20"/>
      <c r="G3" s="21"/>
      <c r="H3" s="12"/>
      <c r="I3" s="22" t="str">
        <f t="shared" ref="I3:I9" si="1">E3-D3-G3+F3</f>
        <v>0:00:00</v>
      </c>
      <c r="J3" s="14"/>
      <c r="K3" s="14"/>
      <c r="L3" s="15"/>
    </row>
    <row r="4">
      <c r="B4" s="16" t="s">
        <v>13</v>
      </c>
      <c r="C4" s="23" t="str">
        <f t="shared" ref="C4:C9" si="2">C3+1</f>
        <v>1/10/2016</v>
      </c>
      <c r="D4" s="18">
        <v>0.5833333333333334</v>
      </c>
      <c r="E4" s="19">
        <v>0.75</v>
      </c>
      <c r="F4" s="11"/>
      <c r="G4" s="10"/>
      <c r="H4" s="24"/>
      <c r="I4" s="22" t="str">
        <f t="shared" si="1"/>
        <v>4:00:00</v>
      </c>
      <c r="J4" s="14"/>
      <c r="K4" s="14"/>
      <c r="L4" s="15"/>
    </row>
    <row r="5">
      <c r="B5" s="16" t="s">
        <v>14</v>
      </c>
      <c r="C5" s="23" t="str">
        <f t="shared" si="2"/>
        <v>1/11/2016</v>
      </c>
      <c r="D5" s="18">
        <v>0.3958333333333333</v>
      </c>
      <c r="E5" s="19">
        <v>0.6666666666666666</v>
      </c>
      <c r="F5" s="20"/>
      <c r="G5" s="21"/>
      <c r="H5" s="25"/>
      <c r="I5" s="22" t="str">
        <f t="shared" si="1"/>
        <v>6:30:00</v>
      </c>
      <c r="J5" s="14"/>
      <c r="K5" s="14"/>
      <c r="L5" s="21"/>
    </row>
    <row r="6">
      <c r="B6" s="16" t="s">
        <v>15</v>
      </c>
      <c r="C6" s="23" t="str">
        <f t="shared" si="2"/>
        <v>1/12/2016</v>
      </c>
      <c r="D6" s="18">
        <v>0.5</v>
      </c>
      <c r="E6" s="19">
        <v>0.5833333333333334</v>
      </c>
      <c r="F6" s="20"/>
      <c r="G6" s="21"/>
      <c r="H6" s="25"/>
      <c r="I6" s="22" t="str">
        <f t="shared" si="1"/>
        <v>2:00:00</v>
      </c>
      <c r="J6" s="14"/>
      <c r="K6" s="14"/>
      <c r="L6" s="21"/>
    </row>
    <row r="7">
      <c r="B7" s="16" t="s">
        <v>16</v>
      </c>
      <c r="C7" s="23" t="str">
        <f t="shared" si="2"/>
        <v>1/13/2016</v>
      </c>
      <c r="D7" s="18">
        <v>0.3958333333333333</v>
      </c>
      <c r="E7" s="19">
        <v>0.5</v>
      </c>
      <c r="F7" s="18"/>
      <c r="G7" s="19"/>
      <c r="H7" s="25"/>
      <c r="I7" s="22" t="str">
        <f t="shared" si="1"/>
        <v>2:30:00</v>
      </c>
      <c r="J7" s="14"/>
      <c r="K7" s="14"/>
      <c r="L7" s="21"/>
    </row>
    <row r="8">
      <c r="B8" s="16" t="s">
        <v>17</v>
      </c>
      <c r="C8" s="23" t="str">
        <f t="shared" si="2"/>
        <v>1/14/2016</v>
      </c>
      <c r="D8" s="18">
        <v>0.5</v>
      </c>
      <c r="E8" s="19">
        <v>0.5833333333333334</v>
      </c>
      <c r="F8" s="20"/>
      <c r="G8" s="21"/>
      <c r="H8" s="25"/>
      <c r="I8" s="22" t="str">
        <f t="shared" si="1"/>
        <v>2:00:00</v>
      </c>
      <c r="J8" s="14"/>
      <c r="K8" s="14"/>
      <c r="L8" s="15"/>
    </row>
    <row r="9">
      <c r="B9" s="26" t="s">
        <v>18</v>
      </c>
      <c r="C9" s="23" t="str">
        <f t="shared" si="2"/>
        <v>1/15/2016</v>
      </c>
      <c r="D9" s="27">
        <v>0.5</v>
      </c>
      <c r="E9" s="28">
        <v>0.75</v>
      </c>
      <c r="F9" s="20"/>
      <c r="G9" s="21"/>
      <c r="H9" s="29"/>
      <c r="I9" s="30" t="str">
        <f t="shared" si="1"/>
        <v>6:00:00</v>
      </c>
      <c r="J9" s="31" t="str">
        <f>if(sum(I2:I9)/0.041666666666667&gt;20,20,sum(I2:I9)/0.041666666666667)</f>
        <v>20.00</v>
      </c>
      <c r="K9" s="31" t="str">
        <f>if(sum(I2:I9)/0.041666666666667&gt;20,mod(sum(I2:I9)/0.041666666666667,20),0)</f>
        <v>3.00</v>
      </c>
      <c r="L9" s="32"/>
    </row>
    <row r="10">
      <c r="A10" s="8">
        <v>1.0</v>
      </c>
      <c r="B10" s="33" t="str">
        <f>B2+1</f>
        <v>2</v>
      </c>
      <c r="C10" s="34"/>
      <c r="D10" s="35"/>
      <c r="E10" s="34"/>
      <c r="F10" s="35"/>
      <c r="G10" s="34"/>
      <c r="H10" s="36"/>
      <c r="I10" s="37" t="s">
        <v>19</v>
      </c>
      <c r="J10" s="38"/>
      <c r="K10" s="38"/>
      <c r="L10" s="39"/>
    </row>
    <row r="11">
      <c r="B11" s="16" t="s">
        <v>12</v>
      </c>
      <c r="C11" s="23" t="str">
        <f t="shared" ref="C11:C17" si="3">C3+7</f>
        <v>1/16/2016</v>
      </c>
      <c r="D11" s="18"/>
      <c r="E11" s="19"/>
      <c r="F11" s="11"/>
      <c r="G11" s="10"/>
      <c r="H11" s="12"/>
      <c r="I11" s="22" t="str">
        <f t="shared" ref="I11:I17" si="4">E11-D11-G11+F11</f>
        <v>0:00:00</v>
      </c>
      <c r="J11" s="14"/>
      <c r="K11" s="14"/>
      <c r="L11" s="15"/>
    </row>
    <row r="12">
      <c r="B12" s="16" t="s">
        <v>13</v>
      </c>
      <c r="C12" s="23" t="str">
        <f t="shared" si="3"/>
        <v>1/17/2016</v>
      </c>
      <c r="D12" s="18">
        <v>0.5833333333333334</v>
      </c>
      <c r="E12" s="19">
        <v>0.7916666666666666</v>
      </c>
      <c r="F12" s="11"/>
      <c r="G12" s="10"/>
      <c r="H12" s="25" t="s">
        <v>20</v>
      </c>
      <c r="I12" s="22" t="str">
        <f t="shared" si="4"/>
        <v>5:00:00</v>
      </c>
      <c r="J12" s="14"/>
      <c r="K12" s="14"/>
      <c r="L12" s="15"/>
    </row>
    <row r="13">
      <c r="B13" s="16" t="s">
        <v>14</v>
      </c>
      <c r="C13" s="23" t="str">
        <f t="shared" si="3"/>
        <v>1/18/2016</v>
      </c>
      <c r="D13" s="18">
        <v>0.5</v>
      </c>
      <c r="E13" s="19">
        <v>0.9583333333333334</v>
      </c>
      <c r="F13" s="18">
        <v>0.6666666666666666</v>
      </c>
      <c r="G13" s="19">
        <v>0.7083333333333334</v>
      </c>
      <c r="H13" s="25" t="s">
        <v>21</v>
      </c>
      <c r="I13" s="22" t="str">
        <f t="shared" si="4"/>
        <v>10:00:00</v>
      </c>
      <c r="J13" s="14"/>
      <c r="K13" s="14"/>
      <c r="L13" s="21"/>
    </row>
    <row r="14">
      <c r="B14" s="16" t="s">
        <v>15</v>
      </c>
      <c r="C14" s="23" t="str">
        <f t="shared" si="3"/>
        <v>1/19/2016</v>
      </c>
      <c r="D14" s="18">
        <v>0.6666666666666666</v>
      </c>
      <c r="E14" s="19">
        <v>0.9166666666666666</v>
      </c>
      <c r="F14" s="18"/>
      <c r="G14" s="19"/>
      <c r="H14" s="25" t="s">
        <v>22</v>
      </c>
      <c r="I14" s="22" t="str">
        <f t="shared" si="4"/>
        <v>6:00:00</v>
      </c>
      <c r="J14" s="14"/>
      <c r="K14" s="14"/>
      <c r="L14" s="21"/>
    </row>
    <row r="15">
      <c r="B15" s="16" t="s">
        <v>16</v>
      </c>
      <c r="C15" s="23" t="str">
        <f t="shared" si="3"/>
        <v>1/20/2016</v>
      </c>
      <c r="D15" s="18"/>
      <c r="E15" s="19"/>
      <c r="F15" s="18"/>
      <c r="G15" s="19"/>
      <c r="H15" s="25"/>
      <c r="I15" s="22" t="str">
        <f t="shared" si="4"/>
        <v>0:00:00</v>
      </c>
      <c r="J15" s="14"/>
      <c r="K15" s="14"/>
      <c r="L15" s="21"/>
    </row>
    <row r="16">
      <c r="B16" s="16" t="s">
        <v>17</v>
      </c>
      <c r="C16" s="23" t="str">
        <f t="shared" si="3"/>
        <v>1/21/2016</v>
      </c>
      <c r="D16" s="18">
        <v>0.4583333333333333</v>
      </c>
      <c r="E16" s="19">
        <v>0.875</v>
      </c>
      <c r="F16" s="18">
        <v>0.7083333333333334</v>
      </c>
      <c r="G16" s="19">
        <v>0.7708333333333334</v>
      </c>
      <c r="H16" s="25" t="s">
        <v>23</v>
      </c>
      <c r="I16" s="22" t="str">
        <f t="shared" si="4"/>
        <v>8:30:00</v>
      </c>
      <c r="J16" s="14"/>
      <c r="K16" s="14"/>
      <c r="L16" s="21"/>
    </row>
    <row r="17">
      <c r="B17" s="16" t="s">
        <v>18</v>
      </c>
      <c r="C17" s="23" t="str">
        <f t="shared" si="3"/>
        <v>1/22/2016</v>
      </c>
      <c r="D17" s="18">
        <v>0.75</v>
      </c>
      <c r="E17" s="19">
        <v>0.9166666666666666</v>
      </c>
      <c r="F17" s="18"/>
      <c r="G17" s="19"/>
      <c r="H17" s="25" t="s">
        <v>24</v>
      </c>
      <c r="I17" s="22" t="str">
        <f t="shared" si="4"/>
        <v>4:00:00</v>
      </c>
      <c r="J17" s="14" t="str">
        <f>if(sum(I10:I17)/0.041666666666667&gt;20,20,sum(I10:I17)/0.041666666666667)</f>
        <v>20.00</v>
      </c>
      <c r="K17" s="14" t="str">
        <f>if(sum(I10:I17)/0.041666666666667&gt;20,mod(sum(I10:I17)/0.041666666666667,20),0)</f>
        <v>13.50</v>
      </c>
      <c r="L17" s="21"/>
    </row>
    <row r="18">
      <c r="B18" s="40" t="str">
        <f>B10+1</f>
        <v>3</v>
      </c>
      <c r="C18" s="10"/>
      <c r="D18" s="11"/>
      <c r="E18" s="10"/>
      <c r="F18" s="11"/>
      <c r="G18" s="10"/>
      <c r="H18" s="12"/>
      <c r="I18" s="13"/>
      <c r="J18" s="14"/>
      <c r="K18" s="14"/>
      <c r="L18" s="15"/>
    </row>
    <row r="19">
      <c r="B19" s="16" t="s">
        <v>12</v>
      </c>
      <c r="C19" s="23" t="str">
        <f t="shared" ref="C19:C25" si="5">C11+7</f>
        <v>1/23/2016</v>
      </c>
      <c r="D19" s="18"/>
      <c r="E19" s="19"/>
      <c r="F19" s="11"/>
      <c r="G19" s="10"/>
      <c r="H19" s="12"/>
      <c r="I19" s="22" t="str">
        <f t="shared" ref="I19:I25" si="6">E19-D19-G19+F19</f>
        <v>0:00:00</v>
      </c>
      <c r="J19" s="14"/>
      <c r="K19" s="14"/>
      <c r="L19" s="15"/>
    </row>
    <row r="20">
      <c r="B20" s="16" t="s">
        <v>13</v>
      </c>
      <c r="C20" s="23" t="str">
        <f t="shared" si="5"/>
        <v>1/24/2016</v>
      </c>
      <c r="D20" s="18">
        <v>0.3333333333333333</v>
      </c>
      <c r="E20" s="19">
        <v>0.5</v>
      </c>
      <c r="F20" s="11"/>
      <c r="G20" s="10"/>
      <c r="H20" s="41" t="s">
        <v>25</v>
      </c>
      <c r="I20" s="22" t="str">
        <f t="shared" si="6"/>
        <v>4:00:00</v>
      </c>
      <c r="J20" s="14"/>
      <c r="K20" s="14"/>
      <c r="L20" s="15"/>
    </row>
    <row r="21">
      <c r="B21" s="16" t="s">
        <v>14</v>
      </c>
      <c r="C21" s="23" t="str">
        <f t="shared" si="5"/>
        <v>1/25/2016</v>
      </c>
      <c r="D21" s="18">
        <v>0.7916666666666666</v>
      </c>
      <c r="E21" s="19">
        <v>1.0</v>
      </c>
      <c r="F21" s="42"/>
      <c r="G21" s="19"/>
      <c r="H21" s="25" t="s">
        <v>26</v>
      </c>
      <c r="I21" s="22" t="str">
        <f t="shared" si="6"/>
        <v>5:00:00</v>
      </c>
      <c r="J21" s="14"/>
      <c r="K21" s="14"/>
      <c r="L21" s="21"/>
    </row>
    <row r="22">
      <c r="B22" s="16" t="s">
        <v>15</v>
      </c>
      <c r="C22" s="23" t="str">
        <f t="shared" si="5"/>
        <v>1/26/2016</v>
      </c>
      <c r="D22" s="18">
        <v>0.4791666666666667</v>
      </c>
      <c r="E22" s="19">
        <v>0.9583333333333334</v>
      </c>
      <c r="F22" s="18">
        <v>0.7083333333333334</v>
      </c>
      <c r="G22" s="19">
        <v>0.7916666666666666</v>
      </c>
      <c r="H22" s="25" t="s">
        <v>27</v>
      </c>
      <c r="I22" s="22" t="str">
        <f t="shared" si="6"/>
        <v>9:30:00</v>
      </c>
      <c r="J22" s="14"/>
      <c r="K22" s="14"/>
      <c r="L22" s="21"/>
    </row>
    <row r="23">
      <c r="B23" s="16" t="s">
        <v>16</v>
      </c>
      <c r="C23" s="23" t="str">
        <f t="shared" si="5"/>
        <v>1/27/2016</v>
      </c>
      <c r="D23" s="18">
        <v>0.75</v>
      </c>
      <c r="E23" s="19">
        <v>0.9166666666666666</v>
      </c>
      <c r="F23" s="18"/>
      <c r="G23" s="19"/>
      <c r="H23" s="25" t="s">
        <v>28</v>
      </c>
      <c r="I23" s="22" t="str">
        <f t="shared" si="6"/>
        <v>4:00:00</v>
      </c>
      <c r="J23" s="14"/>
      <c r="K23" s="14"/>
      <c r="L23" s="21"/>
    </row>
    <row r="24">
      <c r="B24" s="16" t="s">
        <v>17</v>
      </c>
      <c r="C24" s="23" t="str">
        <f t="shared" si="5"/>
        <v>1/28/2016</v>
      </c>
      <c r="D24" s="18">
        <v>0.4791666666666667</v>
      </c>
      <c r="E24" s="19">
        <v>0.9791666666666666</v>
      </c>
      <c r="F24" s="18">
        <v>0.7083333333333334</v>
      </c>
      <c r="G24" s="19">
        <v>0.7916666666666666</v>
      </c>
      <c r="H24" s="25"/>
      <c r="I24" s="22" t="str">
        <f t="shared" si="6"/>
        <v>10:00:00</v>
      </c>
      <c r="J24" s="14"/>
      <c r="K24" s="14"/>
      <c r="L24" s="21"/>
    </row>
    <row r="25">
      <c r="B25" s="26" t="s">
        <v>18</v>
      </c>
      <c r="C25" s="43" t="str">
        <f t="shared" si="5"/>
        <v>1/29/2016</v>
      </c>
      <c r="D25" s="27">
        <v>0.75</v>
      </c>
      <c r="E25" s="28">
        <v>0.9583333333333334</v>
      </c>
      <c r="F25" s="44"/>
      <c r="G25" s="28"/>
      <c r="H25" s="29"/>
      <c r="I25" s="30" t="str">
        <f t="shared" si="6"/>
        <v>5:00:00</v>
      </c>
      <c r="J25" s="31" t="str">
        <f>if(sum(I18:I25)/0.041666666666667&gt;20,20,sum(I18:I25)/0.041666666666667)</f>
        <v>20.00</v>
      </c>
      <c r="K25" s="31" t="str">
        <f>if(sum(I18:I25)/0.041666666666667&gt;20,mod(sum(I18:I25)/0.041666666666667,20),0)</f>
        <v>17.50</v>
      </c>
      <c r="L25" s="21"/>
    </row>
    <row r="26">
      <c r="A26" s="8" t="str">
        <f>A10+1</f>
        <v>2</v>
      </c>
      <c r="B26" s="33" t="str">
        <f>B18+1</f>
        <v>4</v>
      </c>
      <c r="C26" s="34"/>
      <c r="D26" s="35"/>
      <c r="E26" s="34"/>
      <c r="F26" s="35"/>
      <c r="G26" s="34"/>
      <c r="H26" s="36"/>
      <c r="I26" s="37" t="s">
        <v>19</v>
      </c>
      <c r="J26" s="38"/>
      <c r="K26" s="38"/>
      <c r="L26" s="39"/>
    </row>
    <row r="27">
      <c r="B27" s="16" t="s">
        <v>12</v>
      </c>
      <c r="C27" s="23" t="str">
        <f t="shared" ref="C27:C33" si="7">C19+7</f>
        <v>1/30/2016</v>
      </c>
      <c r="D27" s="18"/>
      <c r="E27" s="19"/>
      <c r="F27" s="11"/>
      <c r="G27" s="10"/>
      <c r="H27" s="12"/>
      <c r="I27" s="22" t="str">
        <f t="shared" ref="I27:I33" si="8">E27-D27-G27+F27</f>
        <v>0:00:00</v>
      </c>
      <c r="J27" s="14"/>
      <c r="K27" s="14"/>
      <c r="L27" s="15"/>
    </row>
    <row r="28">
      <c r="B28" s="16" t="s">
        <v>13</v>
      </c>
      <c r="C28" s="23" t="str">
        <f t="shared" si="7"/>
        <v>1/31/2016</v>
      </c>
      <c r="D28" s="18">
        <v>0.2916666666666667</v>
      </c>
      <c r="E28" s="19">
        <v>0.5416666666666666</v>
      </c>
      <c r="F28" s="11"/>
      <c r="G28" s="10"/>
      <c r="H28" s="25" t="s">
        <v>29</v>
      </c>
      <c r="I28" s="22" t="str">
        <f t="shared" si="8"/>
        <v>6:00:00</v>
      </c>
      <c r="J28" s="14"/>
      <c r="K28" s="14"/>
      <c r="L28" s="15"/>
    </row>
    <row r="29">
      <c r="B29" s="16" t="s">
        <v>14</v>
      </c>
      <c r="C29" s="23" t="str">
        <f t="shared" si="7"/>
        <v>2/1/2016</v>
      </c>
      <c r="D29" s="18">
        <v>0.8229166666666666</v>
      </c>
      <c r="E29" s="19">
        <v>0.875</v>
      </c>
      <c r="F29" s="18"/>
      <c r="G29" s="19"/>
      <c r="H29" s="25" t="s">
        <v>30</v>
      </c>
      <c r="I29" s="22" t="str">
        <f t="shared" si="8"/>
        <v>1:15:00</v>
      </c>
      <c r="J29" s="14"/>
      <c r="K29" s="14"/>
      <c r="L29" s="21"/>
    </row>
    <row r="30">
      <c r="B30" s="16" t="s">
        <v>15</v>
      </c>
      <c r="C30" s="23" t="str">
        <f t="shared" si="7"/>
        <v>2/2/2016</v>
      </c>
      <c r="D30" s="18">
        <v>0.46875</v>
      </c>
      <c r="E30" s="19">
        <v>0.9583333333333334</v>
      </c>
      <c r="F30" s="18">
        <v>0.7083333333333334</v>
      </c>
      <c r="G30" s="19">
        <v>0.75</v>
      </c>
      <c r="H30" s="25" t="s">
        <v>31</v>
      </c>
      <c r="I30" s="22" t="str">
        <f t="shared" si="8"/>
        <v>10:45:00</v>
      </c>
      <c r="J30" s="14"/>
      <c r="K30" s="14"/>
      <c r="L30" s="21"/>
    </row>
    <row r="31">
      <c r="B31" s="16" t="s">
        <v>16</v>
      </c>
      <c r="C31" s="23" t="str">
        <f t="shared" si="7"/>
        <v>2/3/2016</v>
      </c>
      <c r="D31" s="18">
        <v>0.75</v>
      </c>
      <c r="E31" s="19">
        <v>0.9166666666666666</v>
      </c>
      <c r="F31" s="18"/>
      <c r="G31" s="19"/>
      <c r="H31" s="25" t="s">
        <v>32</v>
      </c>
      <c r="I31" s="22" t="str">
        <f t="shared" si="8"/>
        <v>4:00:00</v>
      </c>
      <c r="J31" s="14"/>
      <c r="K31" s="14"/>
      <c r="L31" s="21"/>
    </row>
    <row r="32">
      <c r="B32" s="16" t="s">
        <v>17</v>
      </c>
      <c r="C32" s="23" t="str">
        <f t="shared" si="7"/>
        <v>2/4/2016</v>
      </c>
      <c r="D32" s="18">
        <v>0.5</v>
      </c>
      <c r="E32" s="19">
        <v>0.9166666666666666</v>
      </c>
      <c r="F32" s="18">
        <v>0.7083333333333334</v>
      </c>
      <c r="G32" s="19">
        <v>0.7708333333333334</v>
      </c>
      <c r="H32" s="25" t="s">
        <v>33</v>
      </c>
      <c r="I32" s="22" t="str">
        <f t="shared" si="8"/>
        <v>8:30:00</v>
      </c>
      <c r="J32" s="14"/>
      <c r="K32" s="14"/>
      <c r="L32" s="21"/>
    </row>
    <row r="33">
      <c r="B33" s="16" t="s">
        <v>18</v>
      </c>
      <c r="C33" s="23" t="str">
        <f t="shared" si="7"/>
        <v>2/5/2016</v>
      </c>
      <c r="D33" s="18">
        <v>0.8229166666666666</v>
      </c>
      <c r="E33" s="19">
        <v>0.96875</v>
      </c>
      <c r="F33" s="18"/>
      <c r="G33" s="19"/>
      <c r="H33" s="25" t="s">
        <v>34</v>
      </c>
      <c r="I33" s="22" t="str">
        <f t="shared" si="8"/>
        <v>3:30:00</v>
      </c>
      <c r="J33" s="14" t="str">
        <f>if(sum(I26:I33)/0.041666666666667&gt;20,20,sum(I26:I33)/0.041666666666667)</f>
        <v>20.00</v>
      </c>
      <c r="K33" s="14" t="str">
        <f>if(sum(I26:I33)/0.041666666666667&gt;20,mod(sum(I26:I33)/0.041666666666667,20),0)</f>
        <v>14.00</v>
      </c>
      <c r="L33" s="21"/>
    </row>
    <row r="34">
      <c r="B34" s="40" t="str">
        <f>B26+1</f>
        <v>5</v>
      </c>
      <c r="C34" s="10"/>
      <c r="D34" s="11"/>
      <c r="E34" s="10"/>
      <c r="F34" s="11"/>
      <c r="G34" s="10"/>
      <c r="H34" s="12"/>
      <c r="I34" s="13"/>
      <c r="J34" s="14"/>
      <c r="K34" s="14"/>
      <c r="L34" s="15"/>
    </row>
    <row r="35">
      <c r="B35" s="16" t="s">
        <v>12</v>
      </c>
      <c r="C35" s="23" t="str">
        <f t="shared" ref="C35:C41" si="9">C27+7</f>
        <v>2/6/2016</v>
      </c>
      <c r="D35" s="18"/>
      <c r="E35" s="19"/>
      <c r="F35" s="11"/>
      <c r="G35" s="10"/>
      <c r="H35" s="12"/>
      <c r="I35" s="22" t="str">
        <f t="shared" ref="I35:I41" si="10">E35-D35-G35+F35</f>
        <v>0:00:00</v>
      </c>
      <c r="J35" s="14"/>
      <c r="K35" s="14"/>
      <c r="L35" s="15"/>
    </row>
    <row r="36">
      <c r="B36" s="16" t="s">
        <v>13</v>
      </c>
      <c r="C36" s="23" t="str">
        <f t="shared" si="9"/>
        <v>2/7/2016</v>
      </c>
      <c r="D36" s="18">
        <v>0.375</v>
      </c>
      <c r="E36" s="19">
        <v>0.625</v>
      </c>
      <c r="F36" s="11"/>
      <c r="G36" s="10"/>
      <c r="H36" s="41" t="s">
        <v>35</v>
      </c>
      <c r="I36" s="22" t="str">
        <f t="shared" si="10"/>
        <v>6:00:00</v>
      </c>
      <c r="J36" s="14"/>
      <c r="K36" s="14"/>
      <c r="L36" s="15"/>
    </row>
    <row r="37">
      <c r="B37" s="16" t="s">
        <v>14</v>
      </c>
      <c r="C37" s="23" t="str">
        <f t="shared" si="9"/>
        <v>2/8/2016</v>
      </c>
      <c r="D37" s="18">
        <v>0.75</v>
      </c>
      <c r="E37" s="19">
        <v>0.9166666666666666</v>
      </c>
      <c r="F37" s="18"/>
      <c r="G37" s="19"/>
      <c r="H37" s="25" t="s">
        <v>36</v>
      </c>
      <c r="I37" s="22" t="str">
        <f t="shared" si="10"/>
        <v>4:00:00</v>
      </c>
      <c r="J37" s="14"/>
      <c r="K37" s="14"/>
      <c r="L37" s="21"/>
    </row>
    <row r="38">
      <c r="B38" s="16" t="s">
        <v>15</v>
      </c>
      <c r="C38" s="23" t="str">
        <f t="shared" si="9"/>
        <v>2/9/2016</v>
      </c>
      <c r="D38" s="18">
        <v>0.625</v>
      </c>
      <c r="E38" s="19">
        <v>0.9583333333333334</v>
      </c>
      <c r="F38" s="18"/>
      <c r="G38" s="19"/>
      <c r="H38" s="25" t="s">
        <v>37</v>
      </c>
      <c r="I38" s="22" t="str">
        <f t="shared" si="10"/>
        <v>8:00:00</v>
      </c>
      <c r="J38" s="14"/>
      <c r="K38" s="14"/>
      <c r="L38" s="21"/>
    </row>
    <row r="39">
      <c r="B39" s="16" t="s">
        <v>16</v>
      </c>
      <c r="C39" s="23" t="str">
        <f t="shared" si="9"/>
        <v>2/10/2016</v>
      </c>
      <c r="D39" s="18"/>
      <c r="E39" s="19"/>
      <c r="F39" s="18"/>
      <c r="G39" s="19"/>
      <c r="H39" s="25"/>
      <c r="I39" s="22" t="str">
        <f t="shared" si="10"/>
        <v>0:00:00</v>
      </c>
      <c r="J39" s="14"/>
      <c r="K39" s="14"/>
      <c r="L39" s="21"/>
    </row>
    <row r="40">
      <c r="B40" s="16" t="s">
        <v>17</v>
      </c>
      <c r="C40" s="23" t="str">
        <f t="shared" si="9"/>
        <v>2/11/2016</v>
      </c>
      <c r="D40" s="18">
        <v>0.5416666666666666</v>
      </c>
      <c r="E40" s="19">
        <v>0.8333333333333334</v>
      </c>
      <c r="F40" s="18"/>
      <c r="G40" s="19"/>
      <c r="H40" s="25" t="s">
        <v>38</v>
      </c>
      <c r="I40" s="22" t="str">
        <f t="shared" si="10"/>
        <v>7:00:00</v>
      </c>
      <c r="J40" s="14"/>
      <c r="K40" s="14"/>
      <c r="L40" s="21"/>
    </row>
    <row r="41">
      <c r="B41" s="26" t="s">
        <v>18</v>
      </c>
      <c r="C41" s="43" t="str">
        <f t="shared" si="9"/>
        <v>2/12/2016</v>
      </c>
      <c r="D41" s="27"/>
      <c r="E41" s="28"/>
      <c r="F41" s="27"/>
      <c r="G41" s="28"/>
      <c r="H41" s="29"/>
      <c r="I41" s="30" t="str">
        <f t="shared" si="10"/>
        <v>0:00:00</v>
      </c>
      <c r="J41" s="31" t="str">
        <f>if(sum(I34:I41)/0.041666666666667&gt;20,20,sum(I34:I41)/0.041666666666667)</f>
        <v>20.00</v>
      </c>
      <c r="K41" s="31" t="str">
        <f>if(sum(I34:I41)/0.041666666666667&gt;20,mod(sum(I34:I41)/0.041666666666667,20),0)</f>
        <v>5.00</v>
      </c>
      <c r="L41" s="21"/>
    </row>
    <row r="42">
      <c r="A42" s="8" t="str">
        <f>A26+1</f>
        <v>3</v>
      </c>
      <c r="B42" s="33" t="str">
        <f>B34+1</f>
        <v>6</v>
      </c>
      <c r="C42" s="34"/>
      <c r="D42" s="35"/>
      <c r="E42" s="34"/>
      <c r="F42" s="35"/>
      <c r="G42" s="34"/>
      <c r="H42" s="36"/>
      <c r="I42" s="37" t="s">
        <v>19</v>
      </c>
      <c r="J42" s="38"/>
      <c r="K42" s="38"/>
      <c r="L42" s="39"/>
    </row>
    <row r="43">
      <c r="B43" s="16" t="s">
        <v>12</v>
      </c>
      <c r="C43" s="23" t="str">
        <f t="shared" ref="C43:C49" si="11">C35+7</f>
        <v>2/13/2016</v>
      </c>
      <c r="D43" s="18">
        <v>0.4583333333333333</v>
      </c>
      <c r="E43" s="19">
        <v>0.75</v>
      </c>
      <c r="F43" s="18"/>
      <c r="G43" s="19"/>
      <c r="H43" s="25" t="s">
        <v>39</v>
      </c>
      <c r="I43" s="22" t="str">
        <f t="shared" ref="I43:I49" si="12">E43-D43-G43+F43</f>
        <v>7:00:00</v>
      </c>
      <c r="J43" s="14"/>
      <c r="K43" s="14"/>
      <c r="L43" s="15"/>
    </row>
    <row r="44">
      <c r="B44" s="16" t="s">
        <v>13</v>
      </c>
      <c r="C44" s="23" t="str">
        <f t="shared" si="11"/>
        <v>2/14/2016</v>
      </c>
      <c r="D44" s="18">
        <v>0.4166666666666667</v>
      </c>
      <c r="E44" s="19">
        <v>0.5833333333333334</v>
      </c>
      <c r="F44" s="11"/>
      <c r="G44" s="10"/>
      <c r="H44" s="25" t="s">
        <v>40</v>
      </c>
      <c r="I44" s="22" t="str">
        <f t="shared" si="12"/>
        <v>4:00:00</v>
      </c>
      <c r="J44" s="14"/>
      <c r="K44" s="14"/>
      <c r="L44" s="15"/>
    </row>
    <row r="45">
      <c r="B45" s="16" t="s">
        <v>14</v>
      </c>
      <c r="C45" s="23" t="str">
        <f t="shared" si="11"/>
        <v>2/15/2016</v>
      </c>
      <c r="D45" s="18">
        <v>0.75</v>
      </c>
      <c r="E45" s="19">
        <v>0.9583333333333334</v>
      </c>
      <c r="F45" s="18"/>
      <c r="G45" s="19"/>
      <c r="H45" s="25" t="s">
        <v>41</v>
      </c>
      <c r="I45" s="22" t="str">
        <f t="shared" si="12"/>
        <v>5:00:00</v>
      </c>
      <c r="J45" s="14"/>
      <c r="K45" s="14"/>
      <c r="L45" s="21"/>
    </row>
    <row r="46">
      <c r="B46" s="16" t="s">
        <v>15</v>
      </c>
      <c r="C46" s="23" t="str">
        <f t="shared" si="11"/>
        <v>2/16/2016</v>
      </c>
      <c r="D46" s="18">
        <v>0.6666666666666666</v>
      </c>
      <c r="E46" s="19">
        <v>0.9166666666666666</v>
      </c>
      <c r="F46" s="18"/>
      <c r="G46" s="19"/>
      <c r="H46" s="25" t="s">
        <v>42</v>
      </c>
      <c r="I46" s="22" t="str">
        <f t="shared" si="12"/>
        <v>6:00:00</v>
      </c>
      <c r="J46" s="14"/>
      <c r="K46" s="14"/>
      <c r="L46" s="21"/>
    </row>
    <row r="47">
      <c r="B47" s="16" t="s">
        <v>16</v>
      </c>
      <c r="C47" s="23" t="str">
        <f t="shared" si="11"/>
        <v>2/17/2016</v>
      </c>
      <c r="D47" s="18"/>
      <c r="E47" s="19"/>
      <c r="F47" s="18"/>
      <c r="G47" s="19"/>
      <c r="H47" s="25"/>
      <c r="I47" s="22" t="str">
        <f t="shared" si="12"/>
        <v>0:00:00</v>
      </c>
      <c r="J47" s="14"/>
      <c r="K47" s="14"/>
      <c r="L47" s="21"/>
    </row>
    <row r="48">
      <c r="B48" s="16" t="s">
        <v>17</v>
      </c>
      <c r="C48" s="23" t="str">
        <f t="shared" si="11"/>
        <v>2/18/2016</v>
      </c>
      <c r="D48" s="18">
        <v>0.4583333333333333</v>
      </c>
      <c r="E48" s="19">
        <v>0.9166666666666666</v>
      </c>
      <c r="F48" s="18">
        <v>0.6666666666666666</v>
      </c>
      <c r="G48" s="19">
        <v>0.7083333333333334</v>
      </c>
      <c r="H48" s="25" t="s">
        <v>43</v>
      </c>
      <c r="I48" s="22" t="str">
        <f t="shared" si="12"/>
        <v>10:00:00</v>
      </c>
      <c r="J48" s="14"/>
      <c r="K48" s="14"/>
      <c r="L48" s="21"/>
    </row>
    <row r="49">
      <c r="B49" s="16" t="s">
        <v>18</v>
      </c>
      <c r="C49" s="23" t="str">
        <f t="shared" si="11"/>
        <v>2/19/2016</v>
      </c>
      <c r="D49" s="18">
        <v>0.7916666666666666</v>
      </c>
      <c r="E49" s="19">
        <v>0.9166666666666666</v>
      </c>
      <c r="F49" s="18"/>
      <c r="G49" s="19"/>
      <c r="H49" s="25" t="s">
        <v>44</v>
      </c>
      <c r="I49" s="22" t="str">
        <f t="shared" si="12"/>
        <v>3:00:00</v>
      </c>
      <c r="J49" s="14" t="str">
        <f>if(sum(I42:I49)/0.041666666666667&gt;20,20,sum(I42:I49)/0.041666666666667)</f>
        <v>20.00</v>
      </c>
      <c r="K49" s="14" t="str">
        <f>if(sum(I42:I49)/0.041666666666667&gt;20,mod(sum(I42:I49)/0.041666666666667,20),0)</f>
        <v>15.00</v>
      </c>
      <c r="L49" s="21"/>
    </row>
    <row r="50">
      <c r="B50" s="40" t="str">
        <f>B42+1</f>
        <v>7</v>
      </c>
      <c r="C50" s="10"/>
      <c r="D50" s="11"/>
      <c r="E50" s="10"/>
      <c r="F50" s="11"/>
      <c r="G50" s="10"/>
      <c r="H50" s="12"/>
      <c r="I50" s="13"/>
      <c r="J50" s="14"/>
      <c r="K50" s="14"/>
      <c r="L50" s="15"/>
    </row>
    <row r="51">
      <c r="B51" s="16" t="s">
        <v>12</v>
      </c>
      <c r="C51" s="23" t="str">
        <f t="shared" ref="C51:C57" si="13">C43+7</f>
        <v>2/20/2016</v>
      </c>
      <c r="D51" s="18">
        <v>0.5416666666666666</v>
      </c>
      <c r="E51" s="19">
        <v>0.9583333333333334</v>
      </c>
      <c r="F51" s="18">
        <v>0.625</v>
      </c>
      <c r="G51" s="19">
        <v>0.7083333333333334</v>
      </c>
      <c r="H51" s="25" t="s">
        <v>45</v>
      </c>
      <c r="I51" s="22" t="str">
        <f t="shared" ref="I51:I57" si="14">E51-D51-G51+F51</f>
        <v>8:00:00</v>
      </c>
      <c r="J51" s="14"/>
      <c r="K51" s="14"/>
      <c r="L51" s="15"/>
    </row>
    <row r="52">
      <c r="B52" s="16" t="s">
        <v>13</v>
      </c>
      <c r="C52" s="23" t="str">
        <f t="shared" si="13"/>
        <v>2/21/2016</v>
      </c>
      <c r="D52" s="18">
        <v>0.375</v>
      </c>
      <c r="E52" s="19">
        <v>0.625</v>
      </c>
      <c r="F52" s="11"/>
      <c r="G52" s="10"/>
      <c r="H52" s="41" t="s">
        <v>46</v>
      </c>
      <c r="I52" s="22" t="str">
        <f t="shared" si="14"/>
        <v>6:00:00</v>
      </c>
      <c r="J52" s="14"/>
      <c r="K52" s="14"/>
      <c r="L52" s="15"/>
    </row>
    <row r="53">
      <c r="B53" s="16" t="s">
        <v>14</v>
      </c>
      <c r="C53" s="23" t="str">
        <f t="shared" si="13"/>
        <v>2/22/2016</v>
      </c>
      <c r="D53" s="18">
        <v>0.6666666666666666</v>
      </c>
      <c r="E53" s="19">
        <v>0.9166666666666666</v>
      </c>
      <c r="F53" s="18"/>
      <c r="G53" s="19"/>
      <c r="H53" s="25" t="s">
        <v>47</v>
      </c>
      <c r="I53" s="22" t="str">
        <f t="shared" si="14"/>
        <v>6:00:00</v>
      </c>
      <c r="J53" s="14"/>
      <c r="K53" s="14"/>
      <c r="L53" s="21"/>
    </row>
    <row r="54">
      <c r="B54" s="16" t="s">
        <v>15</v>
      </c>
      <c r="C54" s="23" t="str">
        <f t="shared" si="13"/>
        <v>2/23/2016</v>
      </c>
      <c r="D54" s="18">
        <v>0.7083333333333334</v>
      </c>
      <c r="E54" s="19">
        <v>0.9166666666666666</v>
      </c>
      <c r="F54" s="18"/>
      <c r="G54" s="19"/>
      <c r="H54" s="25" t="s">
        <v>48</v>
      </c>
      <c r="I54" s="22" t="str">
        <f t="shared" si="14"/>
        <v>5:00:00</v>
      </c>
      <c r="J54" s="14"/>
      <c r="K54" s="14"/>
      <c r="L54" s="21"/>
    </row>
    <row r="55">
      <c r="B55" s="16" t="s">
        <v>16</v>
      </c>
      <c r="C55" s="23" t="str">
        <f t="shared" si="13"/>
        <v>2/24/2016</v>
      </c>
      <c r="D55" s="18"/>
      <c r="E55" s="19"/>
      <c r="F55" s="18"/>
      <c r="G55" s="19"/>
      <c r="H55" s="25"/>
      <c r="I55" s="22" t="str">
        <f t="shared" si="14"/>
        <v>0:00:00</v>
      </c>
      <c r="J55" s="14"/>
      <c r="K55" s="14"/>
      <c r="L55" s="21"/>
    </row>
    <row r="56">
      <c r="B56" s="16" t="s">
        <v>17</v>
      </c>
      <c r="C56" s="23" t="str">
        <f t="shared" si="13"/>
        <v>2/25/2016</v>
      </c>
      <c r="D56" s="18">
        <v>0.75</v>
      </c>
      <c r="E56" s="19">
        <v>0.9166666666666666</v>
      </c>
      <c r="F56" s="18"/>
      <c r="G56" s="19"/>
      <c r="H56" s="25" t="s">
        <v>49</v>
      </c>
      <c r="I56" s="22" t="str">
        <f t="shared" si="14"/>
        <v>4:00:00</v>
      </c>
      <c r="J56" s="14"/>
      <c r="K56" s="14"/>
      <c r="L56" s="21"/>
    </row>
    <row r="57">
      <c r="B57" s="26" t="s">
        <v>18</v>
      </c>
      <c r="C57" s="43" t="str">
        <f t="shared" si="13"/>
        <v>2/26/2016</v>
      </c>
      <c r="D57" s="27"/>
      <c r="E57" s="28"/>
      <c r="F57" s="27"/>
      <c r="G57" s="28"/>
      <c r="H57" s="29"/>
      <c r="I57" s="30" t="str">
        <f t="shared" si="14"/>
        <v>0:00:00</v>
      </c>
      <c r="J57" s="31" t="str">
        <f>if(sum(I50:I57)/0.041666666666667&gt;20,20,sum(I50:I57)/0.041666666666667)</f>
        <v>20.00</v>
      </c>
      <c r="K57" s="31" t="str">
        <f>if(sum(I50:I57)/0.041666666666667&gt;20,mod(sum(I50:I57)/0.041666666666667,20),0)</f>
        <v>9.00</v>
      </c>
      <c r="L57" s="21"/>
    </row>
    <row r="58">
      <c r="A58" s="8" t="str">
        <f>A42+1</f>
        <v>4</v>
      </c>
      <c r="B58" s="33" t="str">
        <f>B50+1</f>
        <v>8</v>
      </c>
      <c r="C58" s="34"/>
      <c r="D58" s="35"/>
      <c r="E58" s="34"/>
      <c r="F58" s="35"/>
      <c r="G58" s="34"/>
      <c r="H58" s="36"/>
      <c r="I58" s="37" t="s">
        <v>19</v>
      </c>
      <c r="J58" s="38"/>
      <c r="K58" s="38"/>
      <c r="L58" s="39"/>
    </row>
    <row r="59">
      <c r="B59" s="16" t="s">
        <v>12</v>
      </c>
      <c r="C59" s="23" t="str">
        <f t="shared" ref="C59:C65" si="15">C51+7</f>
        <v>2/27/2016</v>
      </c>
      <c r="D59" s="18">
        <v>0.5</v>
      </c>
      <c r="E59" s="19">
        <v>0.6666666666666666</v>
      </c>
      <c r="F59" s="11"/>
      <c r="G59" s="10"/>
      <c r="H59" s="25" t="s">
        <v>50</v>
      </c>
      <c r="I59" s="22" t="str">
        <f t="shared" ref="I59:I65" si="16">E59-D59-G59+F59</f>
        <v>4:00:00</v>
      </c>
      <c r="J59" s="14"/>
      <c r="K59" s="14"/>
      <c r="L59" s="15"/>
    </row>
    <row r="60">
      <c r="B60" s="16" t="s">
        <v>13</v>
      </c>
      <c r="C60" s="23" t="str">
        <f t="shared" si="15"/>
        <v>2/28/2016</v>
      </c>
      <c r="D60" s="18">
        <v>0.4166666666666667</v>
      </c>
      <c r="E60" s="19">
        <v>0.625</v>
      </c>
      <c r="F60" s="11"/>
      <c r="G60" s="10"/>
      <c r="H60" s="25" t="s">
        <v>51</v>
      </c>
      <c r="I60" s="22" t="str">
        <f t="shared" si="16"/>
        <v>5:00:00</v>
      </c>
      <c r="J60" s="14"/>
      <c r="K60" s="14"/>
      <c r="L60" s="15"/>
    </row>
    <row r="61">
      <c r="B61" s="16" t="s">
        <v>14</v>
      </c>
      <c r="C61" s="23" t="str">
        <f t="shared" si="15"/>
        <v>2/29/2016</v>
      </c>
      <c r="D61" s="18">
        <v>0.7916666666666666</v>
      </c>
      <c r="E61" s="19">
        <v>0.9583333333333334</v>
      </c>
      <c r="F61" s="18"/>
      <c r="G61" s="19"/>
      <c r="H61" s="25" t="s">
        <v>52</v>
      </c>
      <c r="I61" s="22" t="str">
        <f t="shared" si="16"/>
        <v>4:00:00</v>
      </c>
      <c r="J61" s="14"/>
      <c r="K61" s="14"/>
      <c r="L61" s="21"/>
    </row>
    <row r="62">
      <c r="B62" s="16" t="s">
        <v>15</v>
      </c>
      <c r="C62" s="23" t="str">
        <f t="shared" si="15"/>
        <v>3/1/2016</v>
      </c>
      <c r="D62" s="18">
        <v>0.7916666666666666</v>
      </c>
      <c r="E62" s="19">
        <v>0.9583333333333334</v>
      </c>
      <c r="F62" s="18"/>
      <c r="G62" s="19"/>
      <c r="H62" s="25" t="s">
        <v>53</v>
      </c>
      <c r="I62" s="22" t="str">
        <f t="shared" si="16"/>
        <v>4:00:00</v>
      </c>
      <c r="J62" s="14"/>
      <c r="K62" s="14"/>
      <c r="L62" s="21"/>
    </row>
    <row r="63">
      <c r="B63" s="16" t="s">
        <v>16</v>
      </c>
      <c r="C63" s="23" t="str">
        <f t="shared" si="15"/>
        <v>3/2/2016</v>
      </c>
      <c r="D63" s="18">
        <v>0.7083333333333334</v>
      </c>
      <c r="E63" s="19">
        <v>0.875</v>
      </c>
      <c r="F63" s="18"/>
      <c r="G63" s="19"/>
      <c r="H63" s="25" t="s">
        <v>54</v>
      </c>
      <c r="I63" s="22" t="str">
        <f t="shared" si="16"/>
        <v>4:00:00</v>
      </c>
      <c r="J63" s="14"/>
      <c r="K63" s="14"/>
      <c r="L63" s="21"/>
    </row>
    <row r="64">
      <c r="B64" s="16" t="s">
        <v>17</v>
      </c>
      <c r="C64" s="23" t="str">
        <f t="shared" si="15"/>
        <v>3/3/2016</v>
      </c>
      <c r="D64" s="18">
        <v>0.75</v>
      </c>
      <c r="E64" s="19">
        <v>0.9166666666666666</v>
      </c>
      <c r="F64" s="18"/>
      <c r="G64" s="19"/>
      <c r="H64" s="25" t="s">
        <v>55</v>
      </c>
      <c r="I64" s="22" t="str">
        <f t="shared" si="16"/>
        <v>4:00:00</v>
      </c>
      <c r="J64" s="14"/>
      <c r="K64" s="14"/>
      <c r="L64" s="21"/>
    </row>
    <row r="65">
      <c r="B65" s="16" t="s">
        <v>18</v>
      </c>
      <c r="C65" s="23" t="str">
        <f t="shared" si="15"/>
        <v>3/4/2016</v>
      </c>
      <c r="D65" s="18">
        <v>0.7916666666666666</v>
      </c>
      <c r="E65" s="19">
        <v>0.9166666666666666</v>
      </c>
      <c r="F65" s="18"/>
      <c r="G65" s="19"/>
      <c r="H65" s="25" t="s">
        <v>56</v>
      </c>
      <c r="I65" s="22" t="str">
        <f t="shared" si="16"/>
        <v>3:00:00</v>
      </c>
      <c r="J65" s="14" t="str">
        <f>if(sum(I58:I65)/0.041666666666667&gt;20,20,sum(I58:I65)/0.041666666666667)</f>
        <v>20.00</v>
      </c>
      <c r="K65" s="14" t="str">
        <f>if(sum(I58:I65)/0.041666666666667&gt;20,mod(sum(I58:I65)/0.041666666666667,20),0)</f>
        <v>8.00</v>
      </c>
      <c r="L65" s="21"/>
    </row>
    <row r="66">
      <c r="B66" s="40" t="str">
        <f>B58+1</f>
        <v>9</v>
      </c>
      <c r="C66" s="10"/>
      <c r="D66" s="11"/>
      <c r="E66" s="10"/>
      <c r="F66" s="11"/>
      <c r="G66" s="10"/>
      <c r="H66" s="12"/>
      <c r="I66" s="13"/>
      <c r="J66" s="14"/>
      <c r="K66" s="14"/>
      <c r="L66" s="15"/>
    </row>
    <row r="67">
      <c r="B67" s="16" t="s">
        <v>12</v>
      </c>
      <c r="C67" s="23" t="str">
        <f t="shared" ref="C67:C73" si="17">C59+7</f>
        <v>3/5/2016</v>
      </c>
      <c r="D67" s="18">
        <v>0.5833333333333334</v>
      </c>
      <c r="E67" s="19">
        <v>0.8333333333333334</v>
      </c>
      <c r="F67" s="11"/>
      <c r="G67" s="10"/>
      <c r="H67" s="25" t="s">
        <v>57</v>
      </c>
      <c r="I67" s="22" t="str">
        <f t="shared" ref="I67:I73" si="18">E67-D67-G67+F67</f>
        <v>6:00:00</v>
      </c>
      <c r="J67" s="14"/>
      <c r="K67" s="14"/>
      <c r="L67" s="15"/>
    </row>
    <row r="68">
      <c r="B68" s="16" t="s">
        <v>13</v>
      </c>
      <c r="C68" s="23" t="str">
        <f t="shared" si="17"/>
        <v>3/6/2016</v>
      </c>
      <c r="D68" s="18">
        <v>0.625</v>
      </c>
      <c r="E68" s="19">
        <v>0.8333333333333334</v>
      </c>
      <c r="F68" s="11"/>
      <c r="G68" s="10"/>
      <c r="H68" s="41" t="s">
        <v>58</v>
      </c>
      <c r="I68" s="22" t="str">
        <f t="shared" si="18"/>
        <v>5:00:00</v>
      </c>
      <c r="J68" s="14"/>
      <c r="K68" s="14"/>
      <c r="L68" s="15"/>
    </row>
    <row r="69">
      <c r="B69" s="16" t="s">
        <v>14</v>
      </c>
      <c r="C69" s="23" t="str">
        <f t="shared" si="17"/>
        <v>3/7/2016</v>
      </c>
      <c r="D69" s="18"/>
      <c r="E69" s="19"/>
      <c r="F69" s="18"/>
      <c r="G69" s="19"/>
      <c r="H69" s="25"/>
      <c r="I69" s="22" t="str">
        <f t="shared" si="18"/>
        <v>0:00:00</v>
      </c>
      <c r="J69" s="14"/>
      <c r="K69" s="14"/>
      <c r="L69" s="21"/>
    </row>
    <row r="70">
      <c r="B70" s="16" t="s">
        <v>15</v>
      </c>
      <c r="C70" s="23" t="str">
        <f t="shared" si="17"/>
        <v>3/8/2016</v>
      </c>
      <c r="D70" s="18">
        <v>0.5416666666666666</v>
      </c>
      <c r="E70" s="19">
        <v>0.875</v>
      </c>
      <c r="F70" s="18"/>
      <c r="G70" s="19"/>
      <c r="H70" s="25" t="s">
        <v>59</v>
      </c>
      <c r="I70" s="22" t="str">
        <f t="shared" si="18"/>
        <v>8:00:00</v>
      </c>
      <c r="J70" s="14"/>
      <c r="K70" s="14"/>
      <c r="L70" s="21"/>
    </row>
    <row r="71">
      <c r="B71" s="16" t="s">
        <v>16</v>
      </c>
      <c r="C71" s="23" t="str">
        <f t="shared" si="17"/>
        <v>3/9/2016</v>
      </c>
      <c r="D71" s="18"/>
      <c r="E71" s="19"/>
      <c r="F71" s="18"/>
      <c r="G71" s="19"/>
      <c r="H71" s="25"/>
      <c r="I71" s="22" t="str">
        <f t="shared" si="18"/>
        <v>0:00:00</v>
      </c>
      <c r="J71" s="14"/>
      <c r="K71" s="14"/>
      <c r="L71" s="21"/>
    </row>
    <row r="72">
      <c r="B72" s="16" t="s">
        <v>17</v>
      </c>
      <c r="C72" s="23" t="str">
        <f t="shared" si="17"/>
        <v>3/10/2016</v>
      </c>
      <c r="D72" s="18">
        <v>0.6666666666666666</v>
      </c>
      <c r="E72" s="19">
        <v>0.9166666666666666</v>
      </c>
      <c r="F72" s="18"/>
      <c r="G72" s="19"/>
      <c r="H72" s="25" t="s">
        <v>60</v>
      </c>
      <c r="I72" s="22" t="str">
        <f t="shared" si="18"/>
        <v>6:00:00</v>
      </c>
      <c r="J72" s="14"/>
      <c r="K72" s="14"/>
      <c r="L72" s="21"/>
    </row>
    <row r="73">
      <c r="B73" s="26" t="s">
        <v>18</v>
      </c>
      <c r="C73" s="43" t="str">
        <f t="shared" si="17"/>
        <v>3/11/2016</v>
      </c>
      <c r="D73" s="27"/>
      <c r="E73" s="28"/>
      <c r="F73" s="27"/>
      <c r="G73" s="28"/>
      <c r="H73" s="29"/>
      <c r="I73" s="30" t="str">
        <f t="shared" si="18"/>
        <v>0:00:00</v>
      </c>
      <c r="J73" s="31" t="str">
        <f>if(sum(I66:I73)/0.041666666666667&gt;20,20,sum(I66:I73)/0.041666666666667)</f>
        <v>20.00</v>
      </c>
      <c r="K73" s="31" t="str">
        <f>if(sum(I66:I73)/0.041666666666667&gt;20,mod(sum(I66:I73)/0.041666666666667,20),0)</f>
        <v>5.00</v>
      </c>
      <c r="L73" s="21"/>
    </row>
    <row r="74">
      <c r="A74" s="45" t="s">
        <v>61</v>
      </c>
      <c r="B74" s="33" t="str">
        <f>B66+1</f>
        <v>10</v>
      </c>
      <c r="C74" s="34"/>
      <c r="D74" s="35"/>
      <c r="E74" s="34"/>
      <c r="F74" s="35"/>
      <c r="G74" s="34"/>
      <c r="H74" s="36"/>
      <c r="I74" s="37" t="s">
        <v>19</v>
      </c>
      <c r="J74" s="38"/>
      <c r="K74" s="38"/>
      <c r="L74" s="39"/>
    </row>
    <row r="75">
      <c r="B75" s="16" t="s">
        <v>12</v>
      </c>
      <c r="C75" s="23" t="str">
        <f t="shared" ref="C75:C81" si="19">C67+7</f>
        <v>3/12/2016</v>
      </c>
      <c r="D75" s="18"/>
      <c r="E75" s="19"/>
      <c r="F75" s="11"/>
      <c r="G75" s="10"/>
      <c r="H75" s="12"/>
      <c r="I75" s="22" t="str">
        <f t="shared" ref="I75:I81" si="20">E75-D75-G75+F75</f>
        <v>0:00:00</v>
      </c>
      <c r="J75" s="14"/>
      <c r="K75" s="14"/>
      <c r="L75" s="15"/>
    </row>
    <row r="76">
      <c r="B76" s="16" t="s">
        <v>13</v>
      </c>
      <c r="C76" s="23" t="str">
        <f t="shared" si="19"/>
        <v>3/13/2016</v>
      </c>
      <c r="D76" s="11"/>
      <c r="E76" s="10"/>
      <c r="F76" s="11"/>
      <c r="G76" s="10"/>
      <c r="H76" s="12"/>
      <c r="I76" s="22" t="str">
        <f t="shared" si="20"/>
        <v>0:00:00</v>
      </c>
      <c r="J76" s="14"/>
      <c r="K76" s="14"/>
      <c r="L76" s="15"/>
    </row>
    <row r="77">
      <c r="B77" s="16" t="s">
        <v>14</v>
      </c>
      <c r="C77" s="23" t="str">
        <f t="shared" si="19"/>
        <v>3/14/2016</v>
      </c>
      <c r="D77" s="18"/>
      <c r="E77" s="19"/>
      <c r="F77" s="18"/>
      <c r="G77" s="19"/>
      <c r="H77" s="25"/>
      <c r="I77" s="22" t="str">
        <f t="shared" si="20"/>
        <v>0:00:00</v>
      </c>
      <c r="J77" s="14"/>
      <c r="K77" s="14"/>
      <c r="L77" s="21"/>
    </row>
    <row r="78">
      <c r="B78" s="16" t="s">
        <v>15</v>
      </c>
      <c r="C78" s="23" t="str">
        <f t="shared" si="19"/>
        <v>3/15/2016</v>
      </c>
      <c r="D78" s="18"/>
      <c r="E78" s="19"/>
      <c r="F78" s="18"/>
      <c r="G78" s="19"/>
      <c r="H78" s="25"/>
      <c r="I78" s="22" t="str">
        <f t="shared" si="20"/>
        <v>0:00:00</v>
      </c>
      <c r="J78" s="14"/>
      <c r="K78" s="14"/>
      <c r="L78" s="21"/>
    </row>
    <row r="79">
      <c r="B79" s="16" t="s">
        <v>16</v>
      </c>
      <c r="C79" s="23" t="str">
        <f t="shared" si="19"/>
        <v>3/16/2016</v>
      </c>
      <c r="D79" s="18"/>
      <c r="E79" s="19"/>
      <c r="F79" s="18"/>
      <c r="G79" s="19"/>
      <c r="H79" s="25"/>
      <c r="I79" s="22" t="str">
        <f t="shared" si="20"/>
        <v>0:00:00</v>
      </c>
      <c r="J79" s="14"/>
      <c r="K79" s="14"/>
      <c r="L79" s="21"/>
    </row>
    <row r="80">
      <c r="B80" s="16" t="s">
        <v>17</v>
      </c>
      <c r="C80" s="23" t="str">
        <f t="shared" si="19"/>
        <v>3/17/2016</v>
      </c>
      <c r="D80" s="18"/>
      <c r="E80" s="19"/>
      <c r="F80" s="18"/>
      <c r="G80" s="19"/>
      <c r="H80" s="25"/>
      <c r="I80" s="22" t="str">
        <f t="shared" si="20"/>
        <v>0:00:00</v>
      </c>
      <c r="J80" s="14"/>
      <c r="K80" s="14"/>
      <c r="L80" s="21"/>
    </row>
    <row r="81">
      <c r="B81" s="16" t="s">
        <v>18</v>
      </c>
      <c r="C81" s="23" t="str">
        <f t="shared" si="19"/>
        <v>3/18/2016</v>
      </c>
      <c r="D81" s="27"/>
      <c r="E81" s="28"/>
      <c r="F81" s="27"/>
      <c r="G81" s="28"/>
      <c r="H81" s="25"/>
      <c r="I81" s="22" t="str">
        <f t="shared" si="20"/>
        <v>0:00:00</v>
      </c>
      <c r="J81" s="14" t="str">
        <f>if(sum(I74:I81)/0.041666666666667&gt;20,20,sum(I74:I81)/0.041666666666667)</f>
        <v>0.00</v>
      </c>
      <c r="K81" s="14" t="str">
        <f>if(sum(I74:I81)/0.041666666666667&gt;20,mod(sum(I74:I81)/0.041666666666667,20),0)</f>
        <v>0.00</v>
      </c>
      <c r="L81" s="21"/>
    </row>
    <row r="82">
      <c r="A82" s="8">
        <v>5.0</v>
      </c>
      <c r="B82" s="33" t="str">
        <f>B74+1</f>
        <v>11</v>
      </c>
      <c r="C82" s="34"/>
      <c r="D82" s="35"/>
      <c r="E82" s="34"/>
      <c r="F82" s="35"/>
      <c r="G82" s="34"/>
      <c r="H82" s="36"/>
      <c r="I82" s="37" t="s">
        <v>19</v>
      </c>
      <c r="J82" s="38"/>
      <c r="K82" s="38"/>
      <c r="L82" s="39"/>
    </row>
    <row r="83">
      <c r="B83" s="16" t="s">
        <v>12</v>
      </c>
      <c r="C83" s="23" t="str">
        <f t="shared" ref="C83:C89" si="21">C75+7</f>
        <v>3/19/2016</v>
      </c>
      <c r="D83" s="18"/>
      <c r="E83" s="19"/>
      <c r="F83" s="11"/>
      <c r="G83" s="10"/>
      <c r="H83" s="12"/>
      <c r="I83" s="22" t="str">
        <f t="shared" ref="I83:I89" si="22">E83-D83-G83+F83</f>
        <v>0:00:00</v>
      </c>
      <c r="J83" s="14"/>
      <c r="K83" s="14"/>
      <c r="L83" s="15"/>
    </row>
    <row r="84">
      <c r="B84" s="16" t="s">
        <v>13</v>
      </c>
      <c r="C84" s="23" t="str">
        <f t="shared" si="21"/>
        <v>3/20/2016</v>
      </c>
      <c r="D84" s="11"/>
      <c r="E84" s="10"/>
      <c r="F84" s="11"/>
      <c r="G84" s="10"/>
      <c r="H84" s="12"/>
      <c r="I84" s="22" t="str">
        <f t="shared" si="22"/>
        <v>0:00:00</v>
      </c>
      <c r="J84" s="14"/>
      <c r="K84" s="14"/>
      <c r="L84" s="15"/>
    </row>
    <row r="85">
      <c r="B85" s="16" t="s">
        <v>14</v>
      </c>
      <c r="C85" s="23" t="str">
        <f t="shared" si="21"/>
        <v>3/21/2016</v>
      </c>
      <c r="D85" s="18">
        <v>0.7083333333333334</v>
      </c>
      <c r="E85" s="19">
        <v>0.9583333333333334</v>
      </c>
      <c r="F85" s="18"/>
      <c r="G85" s="19"/>
      <c r="H85" s="25" t="s">
        <v>62</v>
      </c>
      <c r="I85" s="22" t="str">
        <f t="shared" si="22"/>
        <v>6:00:00</v>
      </c>
      <c r="J85" s="14"/>
      <c r="K85" s="14"/>
      <c r="L85" s="21"/>
    </row>
    <row r="86">
      <c r="B86" s="16" t="s">
        <v>15</v>
      </c>
      <c r="C86" s="23" t="str">
        <f t="shared" si="21"/>
        <v>3/22/2016</v>
      </c>
      <c r="D86" s="18">
        <v>0.5</v>
      </c>
      <c r="E86" s="19">
        <v>0.8333333333333334</v>
      </c>
      <c r="F86" s="18"/>
      <c r="G86" s="19"/>
      <c r="H86" s="25" t="s">
        <v>63</v>
      </c>
      <c r="I86" s="22" t="str">
        <f t="shared" si="22"/>
        <v>8:00:00</v>
      </c>
      <c r="J86" s="14"/>
      <c r="K86" s="14"/>
      <c r="L86" s="21"/>
    </row>
    <row r="87">
      <c r="B87" s="16" t="s">
        <v>16</v>
      </c>
      <c r="C87" s="23" t="str">
        <f t="shared" si="21"/>
        <v>3/23/2016</v>
      </c>
      <c r="D87" s="18"/>
      <c r="E87" s="19"/>
      <c r="F87" s="18"/>
      <c r="G87" s="19"/>
      <c r="H87" s="25"/>
      <c r="I87" s="22" t="str">
        <f t="shared" si="22"/>
        <v>0:00:00</v>
      </c>
      <c r="J87" s="14"/>
      <c r="K87" s="14"/>
      <c r="L87" s="21"/>
    </row>
    <row r="88">
      <c r="B88" s="16" t="s">
        <v>17</v>
      </c>
      <c r="C88" s="23" t="str">
        <f t="shared" si="21"/>
        <v>3/24/2016</v>
      </c>
      <c r="D88" s="18">
        <v>0.5833333333333334</v>
      </c>
      <c r="E88" s="19">
        <v>0.7916666666666666</v>
      </c>
      <c r="F88" s="18"/>
      <c r="G88" s="19"/>
      <c r="H88" s="25" t="s">
        <v>64</v>
      </c>
      <c r="I88" s="22" t="str">
        <f t="shared" si="22"/>
        <v>5:00:00</v>
      </c>
      <c r="J88" s="14"/>
      <c r="K88" s="14"/>
      <c r="L88" s="21"/>
    </row>
    <row r="89">
      <c r="B89" s="16" t="s">
        <v>18</v>
      </c>
      <c r="C89" s="23" t="str">
        <f t="shared" si="21"/>
        <v>3/25/2016</v>
      </c>
      <c r="D89" s="18">
        <v>0.75</v>
      </c>
      <c r="E89" s="19">
        <v>0.9166666666666666</v>
      </c>
      <c r="F89" s="18"/>
      <c r="G89" s="19"/>
      <c r="H89" s="25" t="s">
        <v>65</v>
      </c>
      <c r="I89" s="22" t="str">
        <f t="shared" si="22"/>
        <v>4:00:00</v>
      </c>
      <c r="J89" s="14" t="str">
        <f>if(sum(I82:I89)/0.041666666666667&gt;20,20,sum(I82:I89)/0.041666666666667)</f>
        <v>20.00</v>
      </c>
      <c r="K89" s="14" t="str">
        <f>if(sum(I82:I89)/0.041666666666667&gt;20,mod(sum(I82:I89)/0.041666666666667,20),0)</f>
        <v>3.00</v>
      </c>
      <c r="L89" s="21"/>
    </row>
    <row r="90">
      <c r="B90" s="40" t="str">
        <f>B82+1</f>
        <v>12</v>
      </c>
      <c r="C90" s="10"/>
      <c r="D90" s="11"/>
      <c r="E90" s="10"/>
      <c r="F90" s="11"/>
      <c r="G90" s="10"/>
      <c r="H90" s="12"/>
      <c r="I90" s="13"/>
      <c r="J90" s="14"/>
      <c r="K90" s="14"/>
      <c r="L90" s="15"/>
    </row>
    <row r="91">
      <c r="B91" s="16" t="s">
        <v>12</v>
      </c>
      <c r="C91" s="23" t="str">
        <f t="shared" ref="C91:C97" si="23">C83+7</f>
        <v>3/26/2016</v>
      </c>
      <c r="D91" s="18"/>
      <c r="E91" s="19"/>
      <c r="F91" s="11"/>
      <c r="G91" s="10"/>
      <c r="H91" s="12"/>
      <c r="I91" s="22" t="str">
        <f t="shared" ref="I91:I97" si="24">E91-D91-G91+F91</f>
        <v>0:00:00</v>
      </c>
      <c r="J91" s="14"/>
      <c r="K91" s="14"/>
      <c r="L91" s="15"/>
    </row>
    <row r="92">
      <c r="B92" s="16" t="s">
        <v>13</v>
      </c>
      <c r="C92" s="23" t="str">
        <f t="shared" si="23"/>
        <v>3/27/2016</v>
      </c>
      <c r="D92" s="18">
        <v>0.5833333333333334</v>
      </c>
      <c r="E92" s="19">
        <v>0.7916666666666666</v>
      </c>
      <c r="F92" s="11"/>
      <c r="G92" s="10"/>
      <c r="H92" s="41" t="s">
        <v>66</v>
      </c>
      <c r="I92" s="22" t="str">
        <f t="shared" si="24"/>
        <v>5:00:00</v>
      </c>
      <c r="J92" s="14"/>
      <c r="K92" s="14"/>
      <c r="L92" s="15"/>
    </row>
    <row r="93">
      <c r="B93" s="16" t="s">
        <v>14</v>
      </c>
      <c r="C93" s="23" t="str">
        <f t="shared" si="23"/>
        <v>3/28/2016</v>
      </c>
      <c r="D93" s="18">
        <v>0.8229166666666666</v>
      </c>
      <c r="E93" s="19">
        <v>0.875</v>
      </c>
      <c r="F93" s="18"/>
      <c r="G93" s="19"/>
      <c r="H93" s="25" t="s">
        <v>67</v>
      </c>
      <c r="I93" s="22" t="str">
        <f t="shared" si="24"/>
        <v>1:15:00</v>
      </c>
      <c r="J93" s="14"/>
      <c r="K93" s="14"/>
      <c r="L93" s="21"/>
    </row>
    <row r="94">
      <c r="B94" s="16" t="s">
        <v>15</v>
      </c>
      <c r="C94" s="23" t="str">
        <f t="shared" si="23"/>
        <v>3/29/2016</v>
      </c>
      <c r="D94" s="18">
        <v>0.75</v>
      </c>
      <c r="E94" s="19">
        <v>0.9166666666666666</v>
      </c>
      <c r="F94" s="18"/>
      <c r="G94" s="19"/>
      <c r="H94" s="25"/>
      <c r="I94" s="22" t="str">
        <f t="shared" si="24"/>
        <v>4:00:00</v>
      </c>
      <c r="J94" s="14"/>
      <c r="K94" s="14"/>
      <c r="L94" s="21"/>
    </row>
    <row r="95">
      <c r="B95" s="16" t="s">
        <v>16</v>
      </c>
      <c r="C95" s="23" t="str">
        <f t="shared" si="23"/>
        <v>3/30/2016</v>
      </c>
      <c r="D95" s="18">
        <v>0.5833333333333334</v>
      </c>
      <c r="E95" s="19">
        <v>0.875</v>
      </c>
      <c r="F95" s="18"/>
      <c r="G95" s="19"/>
      <c r="H95" s="25" t="s">
        <v>68</v>
      </c>
      <c r="I95" s="22" t="str">
        <f t="shared" si="24"/>
        <v>7:00:00</v>
      </c>
      <c r="J95" s="14"/>
      <c r="K95" s="14"/>
      <c r="L95" s="21"/>
    </row>
    <row r="96">
      <c r="B96" s="16" t="s">
        <v>17</v>
      </c>
      <c r="C96" s="23" t="str">
        <f t="shared" si="23"/>
        <v>3/31/2016</v>
      </c>
      <c r="D96" s="18">
        <v>0.5</v>
      </c>
      <c r="E96" s="19">
        <v>1.0833333333333333</v>
      </c>
      <c r="F96" s="18"/>
      <c r="G96" s="19"/>
      <c r="H96" s="25" t="s">
        <v>69</v>
      </c>
      <c r="I96" s="22" t="str">
        <f t="shared" si="24"/>
        <v>14:00:00</v>
      </c>
      <c r="J96" s="14"/>
      <c r="K96" s="14"/>
      <c r="L96" s="21"/>
    </row>
    <row r="97">
      <c r="B97" s="26" t="s">
        <v>18</v>
      </c>
      <c r="C97" s="43" t="str">
        <f t="shared" si="23"/>
        <v>4/1/2016</v>
      </c>
      <c r="D97" s="27"/>
      <c r="E97" s="28"/>
      <c r="F97" s="27"/>
      <c r="G97" s="28"/>
      <c r="H97" s="29"/>
      <c r="I97" s="30" t="str">
        <f t="shared" si="24"/>
        <v>0:00:00</v>
      </c>
      <c r="J97" s="31" t="str">
        <f>if(sum(I90:I97)/0.041666666666667&gt;20,20,sum(I90:I97)/0.041666666666667)</f>
        <v>20.00</v>
      </c>
      <c r="K97" s="31" t="str">
        <f>if(sum(I90:I97)/0.041666666666667&gt;20,mod(sum(I90:I97)/0.041666666666667,20),0)</f>
        <v>11.25</v>
      </c>
      <c r="L97" s="21"/>
    </row>
    <row r="98">
      <c r="A98" s="8" t="str">
        <f>A82+1</f>
        <v>6</v>
      </c>
      <c r="B98" s="33" t="str">
        <f>B90+1</f>
        <v>13</v>
      </c>
      <c r="C98" s="34"/>
      <c r="D98" s="35"/>
      <c r="E98" s="34"/>
      <c r="F98" s="35"/>
      <c r="G98" s="34"/>
      <c r="H98" s="36"/>
      <c r="I98" s="37" t="s">
        <v>19</v>
      </c>
      <c r="J98" s="38"/>
      <c r="K98" s="38"/>
      <c r="L98" s="39"/>
    </row>
    <row r="99">
      <c r="B99" s="16" t="s">
        <v>12</v>
      </c>
      <c r="C99" s="23" t="str">
        <f t="shared" ref="C99:C105" si="25">C91+7</f>
        <v>4/2/2016</v>
      </c>
      <c r="D99" s="18"/>
      <c r="E99" s="19"/>
      <c r="F99" s="11"/>
      <c r="G99" s="10"/>
      <c r="H99" s="12"/>
      <c r="I99" s="22" t="str">
        <f t="shared" ref="I99:I105" si="26">E99-D99-G99+F99</f>
        <v>0:00:00</v>
      </c>
      <c r="J99" s="14"/>
      <c r="K99" s="14"/>
      <c r="L99" s="15"/>
    </row>
    <row r="100">
      <c r="B100" s="16" t="s">
        <v>13</v>
      </c>
      <c r="C100" s="23" t="str">
        <f t="shared" si="25"/>
        <v>4/3/2016</v>
      </c>
      <c r="D100" s="11"/>
      <c r="E100" s="10"/>
      <c r="F100" s="11"/>
      <c r="G100" s="10"/>
      <c r="H100" s="12"/>
      <c r="I100" s="22" t="str">
        <f t="shared" si="26"/>
        <v>0:00:00</v>
      </c>
      <c r="J100" s="14"/>
      <c r="K100" s="14"/>
      <c r="L100" s="15"/>
    </row>
    <row r="101">
      <c r="B101" s="16" t="s">
        <v>14</v>
      </c>
      <c r="C101" s="23" t="str">
        <f t="shared" si="25"/>
        <v>4/4/2016</v>
      </c>
      <c r="D101" s="18">
        <v>0.7083333333333334</v>
      </c>
      <c r="E101" s="19">
        <v>0.9583333333333334</v>
      </c>
      <c r="F101" s="18"/>
      <c r="G101" s="19"/>
      <c r="H101" s="25" t="s">
        <v>70</v>
      </c>
      <c r="I101" s="22" t="str">
        <f t="shared" si="26"/>
        <v>6:00:00</v>
      </c>
      <c r="J101" s="14"/>
      <c r="K101" s="14"/>
      <c r="L101" s="21"/>
    </row>
    <row r="102">
      <c r="B102" s="16" t="s">
        <v>15</v>
      </c>
      <c r="C102" s="23" t="str">
        <f t="shared" si="25"/>
        <v>4/5/2016</v>
      </c>
      <c r="D102" s="18">
        <v>0.4583333333333333</v>
      </c>
      <c r="E102" s="19">
        <v>0.9166666666666666</v>
      </c>
      <c r="F102" s="18">
        <v>0.625</v>
      </c>
      <c r="G102" s="19">
        <v>0.7083333333333334</v>
      </c>
      <c r="H102" s="25" t="s">
        <v>71</v>
      </c>
      <c r="I102" s="22" t="str">
        <f t="shared" si="26"/>
        <v>9:00:00</v>
      </c>
      <c r="J102" s="14"/>
      <c r="K102" s="14"/>
      <c r="L102" s="21"/>
    </row>
    <row r="103">
      <c r="B103" s="16" t="s">
        <v>16</v>
      </c>
      <c r="C103" s="23" t="str">
        <f t="shared" si="25"/>
        <v>4/6/2016</v>
      </c>
      <c r="D103" s="18"/>
      <c r="E103" s="19"/>
      <c r="F103" s="18"/>
      <c r="G103" s="19"/>
      <c r="H103" s="25"/>
      <c r="I103" s="22" t="str">
        <f t="shared" si="26"/>
        <v>0:00:00</v>
      </c>
      <c r="J103" s="14"/>
      <c r="K103" s="14"/>
      <c r="L103" s="21"/>
    </row>
    <row r="104">
      <c r="B104" s="16" t="s">
        <v>17</v>
      </c>
      <c r="C104" s="23" t="str">
        <f t="shared" si="25"/>
        <v>4/7/2016</v>
      </c>
      <c r="D104" s="18">
        <v>0.7083333333333334</v>
      </c>
      <c r="E104" s="19">
        <v>0.9583333333333334</v>
      </c>
      <c r="F104" s="18"/>
      <c r="G104" s="19"/>
      <c r="H104" s="25" t="s">
        <v>72</v>
      </c>
      <c r="I104" s="22" t="str">
        <f t="shared" si="26"/>
        <v>6:00:00</v>
      </c>
      <c r="J104" s="14"/>
      <c r="K104" s="14"/>
      <c r="L104" s="21"/>
    </row>
    <row r="105">
      <c r="B105" s="16" t="s">
        <v>18</v>
      </c>
      <c r="C105" s="23" t="str">
        <f t="shared" si="25"/>
        <v>4/8/2016</v>
      </c>
      <c r="D105" s="18"/>
      <c r="E105" s="19"/>
      <c r="F105" s="18"/>
      <c r="G105" s="19"/>
      <c r="H105" s="25"/>
      <c r="I105" s="22" t="str">
        <f t="shared" si="26"/>
        <v>0:00:00</v>
      </c>
      <c r="J105" s="14" t="str">
        <f>if(sum(I98:I105)/0.041666666666667&gt;20,20,sum(I98:I105)/0.041666666666667)</f>
        <v>20.00</v>
      </c>
      <c r="K105" s="14" t="str">
        <f>if(sum(I98:I105)/0.041666666666667&gt;20,mod(sum(I98:I105)/0.041666666666667,20),0)</f>
        <v>1.00</v>
      </c>
      <c r="L105" s="21"/>
    </row>
    <row r="106">
      <c r="B106" s="40" t="str">
        <f>B98+1</f>
        <v>14</v>
      </c>
      <c r="C106" s="10"/>
      <c r="D106" s="11"/>
      <c r="E106" s="10"/>
      <c r="F106" s="11"/>
      <c r="G106" s="10"/>
      <c r="H106" s="12"/>
      <c r="I106" s="13"/>
      <c r="J106" s="14"/>
      <c r="K106" s="14"/>
      <c r="L106" s="15"/>
    </row>
    <row r="107">
      <c r="B107" s="16" t="s">
        <v>12</v>
      </c>
      <c r="C107" s="23" t="str">
        <f t="shared" ref="C107:C113" si="27">C99+7</f>
        <v>4/9/2016</v>
      </c>
      <c r="D107" s="18"/>
      <c r="E107" s="19"/>
      <c r="F107" s="11"/>
      <c r="G107" s="10"/>
      <c r="H107" s="12"/>
      <c r="I107" s="22" t="str">
        <f t="shared" ref="I107:I113" si="28">E107-D107-G107+F107</f>
        <v>0:00:00</v>
      </c>
      <c r="J107" s="14"/>
      <c r="K107" s="14"/>
      <c r="L107" s="15"/>
    </row>
    <row r="108">
      <c r="B108" s="16" t="s">
        <v>13</v>
      </c>
      <c r="C108" s="23" t="str">
        <f t="shared" si="27"/>
        <v>4/10/2016</v>
      </c>
      <c r="D108" s="18">
        <v>0.4166666666666667</v>
      </c>
      <c r="E108" s="19">
        <v>0.7083333333333334</v>
      </c>
      <c r="F108" s="11"/>
      <c r="G108" s="10"/>
      <c r="H108" s="25" t="s">
        <v>73</v>
      </c>
      <c r="I108" s="22" t="str">
        <f t="shared" si="28"/>
        <v>7:00:00</v>
      </c>
      <c r="J108" s="14"/>
      <c r="K108" s="14"/>
      <c r="L108" s="15"/>
    </row>
    <row r="109">
      <c r="B109" s="16" t="s">
        <v>14</v>
      </c>
      <c r="C109" s="23" t="str">
        <f t="shared" si="27"/>
        <v>4/11/2016</v>
      </c>
      <c r="D109" s="18">
        <v>0.75</v>
      </c>
      <c r="E109" s="19">
        <v>0.9583333333333334</v>
      </c>
      <c r="F109" s="18"/>
      <c r="G109" s="19"/>
      <c r="H109" s="25" t="s">
        <v>74</v>
      </c>
      <c r="I109" s="22" t="str">
        <f t="shared" si="28"/>
        <v>5:00:00</v>
      </c>
      <c r="J109" s="14"/>
      <c r="K109" s="14"/>
      <c r="L109" s="21"/>
    </row>
    <row r="110">
      <c r="B110" s="16" t="s">
        <v>15</v>
      </c>
      <c r="C110" s="23" t="str">
        <f t="shared" si="27"/>
        <v>4/12/2016</v>
      </c>
      <c r="D110" s="18">
        <v>0.46875</v>
      </c>
      <c r="E110" s="19">
        <v>0.75</v>
      </c>
      <c r="F110" s="18"/>
      <c r="G110" s="19"/>
      <c r="H110" s="25" t="s">
        <v>75</v>
      </c>
      <c r="I110" s="22" t="str">
        <f t="shared" si="28"/>
        <v>6:45:00</v>
      </c>
      <c r="J110" s="14"/>
      <c r="K110" s="14"/>
      <c r="L110" s="21"/>
    </row>
    <row r="111">
      <c r="B111" s="16" t="s">
        <v>16</v>
      </c>
      <c r="C111" s="23" t="str">
        <f t="shared" si="27"/>
        <v>4/13/2016</v>
      </c>
      <c r="D111" s="18"/>
      <c r="E111" s="19"/>
      <c r="F111" s="18"/>
      <c r="G111" s="19"/>
      <c r="H111" s="25"/>
      <c r="I111" s="22" t="str">
        <f t="shared" si="28"/>
        <v>0:00:00</v>
      </c>
      <c r="J111" s="14"/>
      <c r="K111" s="14"/>
      <c r="L111" s="21"/>
    </row>
    <row r="112">
      <c r="B112" s="16" t="s">
        <v>17</v>
      </c>
      <c r="C112" s="23" t="str">
        <f t="shared" si="27"/>
        <v>4/14/2016</v>
      </c>
      <c r="D112" s="18">
        <v>0.375</v>
      </c>
      <c r="E112" s="19">
        <v>0.7083333333333334</v>
      </c>
      <c r="F112" s="18"/>
      <c r="G112" s="19"/>
      <c r="H112" s="25" t="s">
        <v>76</v>
      </c>
      <c r="I112" s="22" t="str">
        <f t="shared" si="28"/>
        <v>8:00:00</v>
      </c>
      <c r="J112" s="14"/>
      <c r="K112" s="14"/>
      <c r="L112" s="21"/>
    </row>
    <row r="113">
      <c r="B113" s="26" t="s">
        <v>18</v>
      </c>
      <c r="C113" s="43" t="str">
        <f t="shared" si="27"/>
        <v>4/15/2016</v>
      </c>
      <c r="D113" s="27"/>
      <c r="E113" s="28"/>
      <c r="F113" s="27"/>
      <c r="G113" s="28"/>
      <c r="H113" s="29"/>
      <c r="I113" s="30" t="str">
        <f t="shared" si="28"/>
        <v>0:00:00</v>
      </c>
      <c r="J113" s="31" t="str">
        <f>if(sum(I106:I113)/0.041666666666667&gt;20,20,sum(I106:I113)/0.041666666666667)</f>
        <v>20.00</v>
      </c>
      <c r="K113" s="31" t="str">
        <f>if(sum(I106:I113)/0.041666666666667&gt;20,mod(sum(I106:I113)/0.041666666666667,20),0)</f>
        <v>6.75</v>
      </c>
      <c r="L113" s="21"/>
    </row>
    <row r="114">
      <c r="A114" s="8" t="str">
        <f>A98+1</f>
        <v>7</v>
      </c>
      <c r="B114" s="33" t="str">
        <f>B106+1</f>
        <v>15</v>
      </c>
      <c r="C114" s="34"/>
      <c r="D114" s="35"/>
      <c r="E114" s="34"/>
      <c r="F114" s="35"/>
      <c r="G114" s="34"/>
      <c r="H114" s="36"/>
      <c r="I114" s="37" t="s">
        <v>19</v>
      </c>
      <c r="J114" s="38"/>
      <c r="K114" s="38"/>
      <c r="L114" s="39"/>
    </row>
    <row r="115">
      <c r="B115" s="16" t="s">
        <v>12</v>
      </c>
      <c r="C115" s="23" t="str">
        <f t="shared" ref="C115:C121" si="29">C107+7</f>
        <v>4/16/2016</v>
      </c>
      <c r="D115" s="18">
        <v>0.5</v>
      </c>
      <c r="E115" s="19">
        <v>0.75</v>
      </c>
      <c r="F115" s="11"/>
      <c r="G115" s="10"/>
      <c r="H115" s="25" t="s">
        <v>77</v>
      </c>
      <c r="I115" s="22" t="str">
        <f t="shared" ref="I115:I121" si="30">E115-D115-G115+F115</f>
        <v>6:00:00</v>
      </c>
      <c r="J115" s="14"/>
      <c r="K115" s="14"/>
      <c r="L115" s="15"/>
    </row>
    <row r="116">
      <c r="B116" s="16" t="s">
        <v>13</v>
      </c>
      <c r="C116" s="23" t="str">
        <f t="shared" si="29"/>
        <v>4/17/2016</v>
      </c>
      <c r="D116" s="18">
        <v>0.375</v>
      </c>
      <c r="E116" s="19">
        <v>0.625</v>
      </c>
      <c r="F116" s="11"/>
      <c r="G116" s="10"/>
      <c r="H116" s="25" t="s">
        <v>78</v>
      </c>
      <c r="I116" s="22" t="str">
        <f t="shared" si="30"/>
        <v>6:00:00</v>
      </c>
      <c r="J116" s="14"/>
      <c r="K116" s="14"/>
      <c r="L116" s="15"/>
    </row>
    <row r="117">
      <c r="B117" s="16" t="s">
        <v>14</v>
      </c>
      <c r="C117" s="23" t="str">
        <f t="shared" si="29"/>
        <v>4/18/2016</v>
      </c>
      <c r="D117" s="18">
        <v>0.75</v>
      </c>
      <c r="E117" s="19">
        <v>0.9166666666666666</v>
      </c>
      <c r="F117" s="18"/>
      <c r="G117" s="19"/>
      <c r="H117" s="25" t="s">
        <v>79</v>
      </c>
      <c r="I117" s="22" t="str">
        <f t="shared" si="30"/>
        <v>4:00:00</v>
      </c>
      <c r="J117" s="14"/>
      <c r="K117" s="14"/>
      <c r="L117" s="21"/>
    </row>
    <row r="118">
      <c r="B118" s="16" t="s">
        <v>15</v>
      </c>
      <c r="C118" s="23" t="str">
        <f t="shared" si="29"/>
        <v>4/19/2016</v>
      </c>
      <c r="D118" s="18">
        <v>0.625</v>
      </c>
      <c r="E118" s="19">
        <v>0.8333333333333334</v>
      </c>
      <c r="F118" s="18"/>
      <c r="G118" s="19"/>
      <c r="H118" s="25" t="s">
        <v>80</v>
      </c>
      <c r="I118" s="22" t="str">
        <f t="shared" si="30"/>
        <v>5:00:00</v>
      </c>
      <c r="J118" s="14"/>
      <c r="K118" s="14"/>
      <c r="L118" s="21"/>
    </row>
    <row r="119">
      <c r="B119" s="16" t="s">
        <v>16</v>
      </c>
      <c r="C119" s="23" t="str">
        <f t="shared" si="29"/>
        <v>4/20/2016</v>
      </c>
      <c r="D119" s="18"/>
      <c r="E119" s="19"/>
      <c r="F119" s="18"/>
      <c r="G119" s="19"/>
      <c r="H119" s="25"/>
      <c r="I119" s="22" t="str">
        <f t="shared" si="30"/>
        <v>0:00:00</v>
      </c>
      <c r="J119" s="14"/>
      <c r="K119" s="14"/>
      <c r="L119" s="21"/>
    </row>
    <row r="120">
      <c r="B120" s="16" t="s">
        <v>17</v>
      </c>
      <c r="C120" s="23" t="str">
        <f t="shared" si="29"/>
        <v>4/21/2016</v>
      </c>
      <c r="D120" s="18">
        <v>0.5</v>
      </c>
      <c r="E120" s="19">
        <v>0.75</v>
      </c>
      <c r="F120" s="18"/>
      <c r="G120" s="19"/>
      <c r="H120" s="25" t="s">
        <v>81</v>
      </c>
      <c r="I120" s="22" t="str">
        <f t="shared" si="30"/>
        <v>6:00:00</v>
      </c>
      <c r="J120" s="14"/>
      <c r="K120" s="14"/>
      <c r="L120" s="21"/>
    </row>
    <row r="121">
      <c r="B121" s="16" t="s">
        <v>18</v>
      </c>
      <c r="C121" s="23" t="str">
        <f t="shared" si="29"/>
        <v>4/22/2016</v>
      </c>
      <c r="D121" s="18"/>
      <c r="E121" s="19"/>
      <c r="F121" s="18"/>
      <c r="G121" s="19"/>
      <c r="H121" s="25"/>
      <c r="I121" s="22" t="str">
        <f t="shared" si="30"/>
        <v>0:00:00</v>
      </c>
      <c r="J121" s="14" t="str">
        <f>if(sum(I114:I121)/0.041666666666667&gt;20,20,sum(I114:I121)/0.041666666666667)</f>
        <v>20.00</v>
      </c>
      <c r="K121" s="14" t="str">
        <f>if(sum(I114:I121)/0.041666666666667&gt;20,mod(sum(I114:I121)/0.041666666666667,20),0)</f>
        <v>7.00</v>
      </c>
      <c r="L121" s="21"/>
    </row>
    <row r="122">
      <c r="B122" s="40" t="str">
        <f>B114+1</f>
        <v>16</v>
      </c>
      <c r="C122" s="10"/>
      <c r="D122" s="11"/>
      <c r="E122" s="10"/>
      <c r="F122" s="11"/>
      <c r="G122" s="10"/>
      <c r="H122" s="12"/>
      <c r="I122" s="13"/>
      <c r="J122" s="14"/>
      <c r="K122" s="14"/>
      <c r="L122" s="15"/>
    </row>
    <row r="123">
      <c r="B123" s="16" t="s">
        <v>12</v>
      </c>
      <c r="C123" s="23" t="str">
        <f t="shared" ref="C123:C129" si="31">C115+7</f>
        <v>4/23/2016</v>
      </c>
      <c r="D123" s="18">
        <v>0.5</v>
      </c>
      <c r="E123" s="19">
        <v>0.6666666666666666</v>
      </c>
      <c r="F123" s="11"/>
      <c r="G123" s="10"/>
      <c r="H123" s="25" t="s">
        <v>82</v>
      </c>
      <c r="I123" s="22" t="str">
        <f t="shared" ref="I123:I129" si="32">E123-D123-G123+F123</f>
        <v>4:00:00</v>
      </c>
      <c r="J123" s="14"/>
      <c r="K123" s="14"/>
      <c r="L123" s="15"/>
    </row>
    <row r="124">
      <c r="B124" s="16" t="s">
        <v>13</v>
      </c>
      <c r="C124" s="23" t="str">
        <f t="shared" si="31"/>
        <v>4/24/2016</v>
      </c>
      <c r="D124" s="18">
        <v>0.4166666666666667</v>
      </c>
      <c r="E124" s="19">
        <v>0.5833333333333334</v>
      </c>
      <c r="F124" s="11"/>
      <c r="G124" s="10"/>
      <c r="H124" s="41" t="s">
        <v>83</v>
      </c>
      <c r="I124" s="22" t="str">
        <f t="shared" si="32"/>
        <v>4:00:00</v>
      </c>
      <c r="J124" s="14"/>
      <c r="K124" s="14"/>
      <c r="L124" s="15"/>
    </row>
    <row r="125">
      <c r="B125" s="16" t="s">
        <v>14</v>
      </c>
      <c r="C125" s="23" t="str">
        <f t="shared" si="31"/>
        <v>4/25/2016</v>
      </c>
      <c r="D125" s="18">
        <v>0.625</v>
      </c>
      <c r="E125" s="19">
        <v>0.8333333333333334</v>
      </c>
      <c r="F125" s="18"/>
      <c r="G125" s="19"/>
      <c r="H125" s="25" t="s">
        <v>84</v>
      </c>
      <c r="I125" s="22" t="str">
        <f t="shared" si="32"/>
        <v>5:00:00</v>
      </c>
      <c r="J125" s="14"/>
      <c r="K125" s="14"/>
      <c r="L125" s="21"/>
    </row>
    <row r="126">
      <c r="B126" s="16" t="s">
        <v>15</v>
      </c>
      <c r="C126" s="23" t="str">
        <f t="shared" si="31"/>
        <v>4/26/2016</v>
      </c>
      <c r="D126" s="18">
        <v>0.5</v>
      </c>
      <c r="E126" s="19">
        <v>0.5833333333333334</v>
      </c>
      <c r="F126" s="18"/>
      <c r="G126" s="19"/>
      <c r="H126" s="25" t="s">
        <v>85</v>
      </c>
      <c r="I126" s="22" t="str">
        <f t="shared" si="32"/>
        <v>2:00:00</v>
      </c>
      <c r="J126" s="14"/>
      <c r="K126" s="14"/>
      <c r="L126" s="21"/>
    </row>
    <row r="127">
      <c r="B127" s="16" t="s">
        <v>16</v>
      </c>
      <c r="C127" s="23" t="str">
        <f t="shared" si="31"/>
        <v>4/27/2016</v>
      </c>
      <c r="D127" s="18">
        <v>0.5833333333333334</v>
      </c>
      <c r="E127" s="19">
        <v>0.7916666666666666</v>
      </c>
      <c r="F127" s="18"/>
      <c r="G127" s="19"/>
      <c r="H127" s="25" t="s">
        <v>86</v>
      </c>
      <c r="I127" s="22" t="str">
        <f t="shared" si="32"/>
        <v>5:00:00</v>
      </c>
      <c r="J127" s="14"/>
      <c r="K127" s="14"/>
      <c r="L127" s="21"/>
    </row>
    <row r="128">
      <c r="B128" s="16" t="s">
        <v>17</v>
      </c>
      <c r="C128" s="23" t="str">
        <f t="shared" si="31"/>
        <v>4/28/2016</v>
      </c>
      <c r="D128" s="18"/>
      <c r="E128" s="19"/>
      <c r="F128" s="18"/>
      <c r="G128" s="19"/>
      <c r="H128" s="25"/>
      <c r="I128" s="22" t="str">
        <f t="shared" si="32"/>
        <v>0:00:00</v>
      </c>
      <c r="J128" s="14"/>
      <c r="K128" s="14"/>
      <c r="L128" s="21"/>
    </row>
    <row r="129">
      <c r="B129" s="26" t="s">
        <v>18</v>
      </c>
      <c r="C129" s="43" t="str">
        <f t="shared" si="31"/>
        <v>4/29/2016</v>
      </c>
      <c r="D129" s="27">
        <v>0.5</v>
      </c>
      <c r="E129" s="28">
        <v>0.5833333333333334</v>
      </c>
      <c r="F129" s="27"/>
      <c r="G129" s="28"/>
      <c r="H129" s="29" t="s">
        <v>87</v>
      </c>
      <c r="I129" s="30" t="str">
        <f t="shared" si="32"/>
        <v>2:00:00</v>
      </c>
      <c r="J129" s="31" t="str">
        <f>if(sum(I122:I129)/0.041666666666667&gt;20,20,sum(I122:I129)/0.041666666666667)</f>
        <v>20.00</v>
      </c>
      <c r="K129" s="31" t="str">
        <f>if(sum(I122:I129)/0.041666666666667&gt;20,mod(sum(I122:I129)/0.041666666666667,20),0)</f>
        <v>2.00</v>
      </c>
      <c r="L129" s="21"/>
    </row>
    <row r="130">
      <c r="A130" s="8" t="str">
        <f>A114+1</f>
        <v>8</v>
      </c>
      <c r="B130" s="33" t="str">
        <f>B122+1</f>
        <v>17</v>
      </c>
      <c r="C130" s="34"/>
      <c r="D130" s="35"/>
      <c r="E130" s="34"/>
      <c r="F130" s="35"/>
      <c r="G130" s="34"/>
      <c r="H130" s="36"/>
      <c r="I130" s="37" t="s">
        <v>19</v>
      </c>
      <c r="J130" s="38"/>
      <c r="K130" s="38"/>
      <c r="L130" s="39"/>
    </row>
    <row r="131">
      <c r="B131" s="16" t="s">
        <v>12</v>
      </c>
      <c r="C131" s="23" t="str">
        <f t="shared" ref="C131:C137" si="33">C123+7</f>
        <v>4/30/2016</v>
      </c>
      <c r="D131" s="18"/>
      <c r="E131" s="19"/>
      <c r="F131" s="11"/>
      <c r="G131" s="10"/>
      <c r="H131" s="12"/>
      <c r="I131" s="22" t="str">
        <f t="shared" ref="I131:I137" si="34">E131-D131-G131+F131</f>
        <v>0:00:00</v>
      </c>
      <c r="J131" s="14"/>
      <c r="K131" s="14"/>
      <c r="L131" s="15"/>
    </row>
    <row r="132">
      <c r="B132" s="16" t="s">
        <v>13</v>
      </c>
      <c r="C132" s="23" t="str">
        <f t="shared" si="33"/>
        <v>5/1/2016</v>
      </c>
      <c r="D132" s="11"/>
      <c r="E132" s="10"/>
      <c r="F132" s="11"/>
      <c r="G132" s="10"/>
      <c r="H132" s="12"/>
      <c r="I132" s="22" t="str">
        <f t="shared" si="34"/>
        <v>0:00:00</v>
      </c>
      <c r="J132" s="14"/>
      <c r="K132" s="14"/>
      <c r="L132" s="15"/>
    </row>
    <row r="133">
      <c r="B133" s="16" t="s">
        <v>14</v>
      </c>
      <c r="C133" s="23" t="str">
        <f t="shared" si="33"/>
        <v>5/2/2016</v>
      </c>
      <c r="D133" s="18"/>
      <c r="E133" s="19"/>
      <c r="F133" s="18"/>
      <c r="G133" s="19"/>
      <c r="H133" s="25"/>
      <c r="I133" s="22" t="str">
        <f t="shared" si="34"/>
        <v>0:00:00</v>
      </c>
      <c r="J133" s="14"/>
      <c r="K133" s="14"/>
      <c r="L133" s="21"/>
    </row>
    <row r="134">
      <c r="B134" s="16" t="s">
        <v>15</v>
      </c>
      <c r="C134" s="23" t="str">
        <f t="shared" si="33"/>
        <v>5/3/2016</v>
      </c>
      <c r="D134" s="18"/>
      <c r="E134" s="19"/>
      <c r="F134" s="18"/>
      <c r="G134" s="19"/>
      <c r="H134" s="25"/>
      <c r="I134" s="22" t="str">
        <f t="shared" si="34"/>
        <v>0:00:00</v>
      </c>
      <c r="J134" s="14"/>
      <c r="K134" s="14"/>
      <c r="L134" s="21"/>
    </row>
    <row r="135">
      <c r="B135" s="16" t="s">
        <v>16</v>
      </c>
      <c r="C135" s="23" t="str">
        <f t="shared" si="33"/>
        <v>5/4/2016</v>
      </c>
      <c r="D135" s="18"/>
      <c r="E135" s="19"/>
      <c r="F135" s="18"/>
      <c r="G135" s="19"/>
      <c r="H135" s="25"/>
      <c r="I135" s="22" t="str">
        <f t="shared" si="34"/>
        <v>0:00:00</v>
      </c>
      <c r="J135" s="14"/>
      <c r="K135" s="14"/>
      <c r="L135" s="21"/>
    </row>
    <row r="136">
      <c r="B136" s="16" t="s">
        <v>17</v>
      </c>
      <c r="C136" s="23" t="str">
        <f t="shared" si="33"/>
        <v>5/5/2016</v>
      </c>
      <c r="D136" s="18"/>
      <c r="E136" s="19"/>
      <c r="F136" s="18"/>
      <c r="G136" s="19"/>
      <c r="H136" s="25"/>
      <c r="I136" s="22" t="str">
        <f t="shared" si="34"/>
        <v>0:00:00</v>
      </c>
      <c r="J136" s="14"/>
      <c r="K136" s="14"/>
      <c r="L136" s="21"/>
    </row>
    <row r="137">
      <c r="B137" s="16" t="s">
        <v>18</v>
      </c>
      <c r="C137" s="23" t="str">
        <f t="shared" si="33"/>
        <v>5/6/2016</v>
      </c>
      <c r="D137" s="18"/>
      <c r="E137" s="19"/>
      <c r="F137" s="18"/>
      <c r="G137" s="19"/>
      <c r="H137" s="25"/>
      <c r="I137" s="22" t="str">
        <f t="shared" si="34"/>
        <v>0:00:00</v>
      </c>
      <c r="J137" s="14" t="str">
        <f>if(sum(I130:I137)/0.041666666666667&gt;20,20,sum(I130:I137)/0.041666666666667)</f>
        <v>0.00</v>
      </c>
      <c r="K137" s="14" t="str">
        <f>if(sum(I130:I137)/0.041666666666667&gt;20,mod(sum(I130:I137)/0.041666666666667,20),0)</f>
        <v>0.00</v>
      </c>
      <c r="L137" s="21"/>
    </row>
  </sheetData>
  <mergeCells count="10">
    <mergeCell ref="A26:A41"/>
    <mergeCell ref="A42:A57"/>
    <mergeCell ref="A58:A73"/>
    <mergeCell ref="A74:A81"/>
    <mergeCell ref="A114:A129"/>
    <mergeCell ref="A98:A113"/>
    <mergeCell ref="A130:A137"/>
    <mergeCell ref="A2:A9"/>
    <mergeCell ref="A10:A25"/>
    <mergeCell ref="A82:A9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42.71"/>
    <col customWidth="1" min="9" max="9" width="11.29"/>
    <col customWidth="1" min="10" max="10" width="13.29"/>
    <col customWidth="1" min="11" max="11" width="15.0"/>
  </cols>
  <sheetData>
    <row r="1">
      <c r="A1" s="46" t="s">
        <v>88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</row>
    <row r="3">
      <c r="B3" s="16" t="s">
        <v>12</v>
      </c>
      <c r="C3" s="17">
        <v>42378.0</v>
      </c>
      <c r="D3" s="18">
        <v>0.375</v>
      </c>
      <c r="E3" s="19">
        <v>0.5</v>
      </c>
      <c r="F3" s="11"/>
      <c r="G3" s="10"/>
      <c r="H3" s="25" t="s">
        <v>89</v>
      </c>
      <c r="I3" s="22" t="str">
        <f t="shared" ref="I3:I9" si="1">E3-D3-G3+F3</f>
        <v>3:00:00</v>
      </c>
      <c r="J3" s="14"/>
      <c r="K3" s="14"/>
      <c r="L3" s="15"/>
    </row>
    <row r="4">
      <c r="B4" s="16" t="s">
        <v>13</v>
      </c>
      <c r="C4" s="23" t="str">
        <f t="shared" ref="C4:C9" si="2">C3+1</f>
        <v>1/10/2016</v>
      </c>
      <c r="D4" s="18">
        <v>0.375</v>
      </c>
      <c r="E4" s="19">
        <v>0.5</v>
      </c>
      <c r="F4" s="11"/>
      <c r="G4" s="10"/>
      <c r="H4" s="41" t="s">
        <v>89</v>
      </c>
      <c r="I4" s="22" t="str">
        <f t="shared" si="1"/>
        <v>3:00:00</v>
      </c>
      <c r="J4" s="14"/>
      <c r="K4" s="14"/>
      <c r="L4" s="15"/>
    </row>
    <row r="5">
      <c r="B5" s="16" t="s">
        <v>14</v>
      </c>
      <c r="C5" s="23" t="str">
        <f t="shared" si="2"/>
        <v>1/11/2016</v>
      </c>
      <c r="D5" s="18">
        <v>0.375</v>
      </c>
      <c r="E5" s="19">
        <v>0.5</v>
      </c>
      <c r="F5" s="18"/>
      <c r="G5" s="19"/>
      <c r="H5" s="25" t="s">
        <v>90</v>
      </c>
      <c r="I5" s="22" t="str">
        <f t="shared" si="1"/>
        <v>3:00:00</v>
      </c>
      <c r="J5" s="14"/>
      <c r="K5" s="14"/>
      <c r="L5" s="21"/>
    </row>
    <row r="6">
      <c r="B6" s="16" t="s">
        <v>15</v>
      </c>
      <c r="C6" s="23" t="str">
        <f t="shared" si="2"/>
        <v>1/12/2016</v>
      </c>
      <c r="D6" s="18">
        <v>0.375</v>
      </c>
      <c r="E6" s="19">
        <v>0.5</v>
      </c>
      <c r="F6" s="18"/>
      <c r="G6" s="19"/>
      <c r="H6" s="25" t="s">
        <v>91</v>
      </c>
      <c r="I6" s="22" t="str">
        <f t="shared" si="1"/>
        <v>3:00:00</v>
      </c>
      <c r="J6" s="14"/>
      <c r="K6" s="14"/>
      <c r="L6" s="21"/>
    </row>
    <row r="7">
      <c r="B7" s="16" t="s">
        <v>16</v>
      </c>
      <c r="C7" s="23" t="str">
        <f t="shared" si="2"/>
        <v>1/13/2016</v>
      </c>
      <c r="D7" s="18">
        <v>0.375</v>
      </c>
      <c r="E7" s="19">
        <v>0.5</v>
      </c>
      <c r="F7" s="18"/>
      <c r="G7" s="19"/>
      <c r="H7" s="25" t="s">
        <v>91</v>
      </c>
      <c r="I7" s="22" t="str">
        <f t="shared" si="1"/>
        <v>3:00:00</v>
      </c>
      <c r="J7" s="14"/>
      <c r="K7" s="14"/>
      <c r="L7" s="21"/>
    </row>
    <row r="8">
      <c r="B8" s="16" t="s">
        <v>17</v>
      </c>
      <c r="C8" s="23" t="str">
        <f t="shared" si="2"/>
        <v>1/14/2016</v>
      </c>
      <c r="D8" s="18">
        <v>0.375</v>
      </c>
      <c r="E8" s="19">
        <v>0.5</v>
      </c>
      <c r="F8" s="18"/>
      <c r="G8" s="19"/>
      <c r="H8" s="25" t="s">
        <v>91</v>
      </c>
      <c r="I8" s="22" t="str">
        <f t="shared" si="1"/>
        <v>3:00:00</v>
      </c>
      <c r="J8" s="14"/>
      <c r="K8" s="14"/>
      <c r="L8" s="15"/>
    </row>
    <row r="9">
      <c r="B9" s="26" t="s">
        <v>18</v>
      </c>
      <c r="C9" s="23" t="str">
        <f t="shared" si="2"/>
        <v>1/15/2016</v>
      </c>
      <c r="D9" s="18">
        <v>0.375</v>
      </c>
      <c r="E9" s="19">
        <v>0.5</v>
      </c>
      <c r="F9" s="27"/>
      <c r="G9" s="28"/>
      <c r="H9" s="25" t="s">
        <v>91</v>
      </c>
      <c r="I9" s="30" t="str">
        <f t="shared" si="1"/>
        <v>3:00:00</v>
      </c>
      <c r="J9" s="31" t="str">
        <f>if(sum(I2:I9)/0.041666666666667&gt;20,20,sum(I2:I9)/0.041666666666667)</f>
        <v>20.00</v>
      </c>
      <c r="K9" s="31" t="str">
        <f>if(sum(I2:I9)/0.041666666666667&gt;20,mod(sum(I2:I9)/0.041666666666667,20),0)</f>
        <v>1.00</v>
      </c>
      <c r="L9" s="32"/>
    </row>
    <row r="10">
      <c r="A10" s="8">
        <v>1.0</v>
      </c>
      <c r="B10" s="33" t="str">
        <f>B2+1</f>
        <v>2</v>
      </c>
      <c r="C10" s="34"/>
      <c r="D10" s="35"/>
      <c r="E10" s="34"/>
      <c r="F10" s="35"/>
      <c r="G10" s="34"/>
      <c r="H10" s="36"/>
      <c r="I10" s="37" t="s">
        <v>19</v>
      </c>
      <c r="J10" s="38"/>
      <c r="K10" s="38"/>
      <c r="L10" s="39"/>
    </row>
    <row r="11">
      <c r="B11" s="16" t="s">
        <v>12</v>
      </c>
      <c r="C11" s="23" t="str">
        <f t="shared" ref="C11:C17" si="3">C3+7</f>
        <v>1/16/2016</v>
      </c>
      <c r="D11" s="18"/>
      <c r="E11" s="19"/>
      <c r="F11" s="11"/>
      <c r="G11" s="10"/>
      <c r="H11" s="12"/>
      <c r="I11" s="22" t="str">
        <f t="shared" ref="I11:I17" si="4">E11-D11-G11+F11</f>
        <v>0:00:00</v>
      </c>
      <c r="J11" s="14"/>
      <c r="K11" s="14"/>
      <c r="L11" s="15"/>
    </row>
    <row r="12">
      <c r="B12" s="16" t="s">
        <v>13</v>
      </c>
      <c r="C12" s="23" t="str">
        <f t="shared" si="3"/>
        <v>1/17/2016</v>
      </c>
      <c r="D12" s="18">
        <v>0.16666666666666666</v>
      </c>
      <c r="E12" s="19">
        <v>0.375</v>
      </c>
      <c r="F12" s="11"/>
      <c r="G12" s="10"/>
      <c r="H12" s="25" t="s">
        <v>92</v>
      </c>
      <c r="I12" s="22" t="str">
        <f t="shared" si="4"/>
        <v>5:00:00</v>
      </c>
      <c r="J12" s="14"/>
      <c r="K12" s="14"/>
      <c r="L12" s="15"/>
    </row>
    <row r="13">
      <c r="B13" s="16" t="s">
        <v>14</v>
      </c>
      <c r="C13" s="23" t="str">
        <f t="shared" si="3"/>
        <v>1/18/2016</v>
      </c>
      <c r="D13" s="18"/>
      <c r="E13" s="19"/>
      <c r="F13" s="18"/>
      <c r="G13" s="19"/>
      <c r="H13" s="25"/>
      <c r="I13" s="22" t="str">
        <f t="shared" si="4"/>
        <v>0:00:00</v>
      </c>
      <c r="J13" s="14"/>
      <c r="K13" s="14"/>
      <c r="L13" s="21"/>
    </row>
    <row r="14">
      <c r="B14" s="16" t="s">
        <v>15</v>
      </c>
      <c r="C14" s="23" t="str">
        <f t="shared" si="3"/>
        <v>1/19/2016</v>
      </c>
      <c r="D14" s="18">
        <v>0.25</v>
      </c>
      <c r="E14" s="19">
        <v>0.5</v>
      </c>
      <c r="F14" s="18"/>
      <c r="G14" s="19"/>
      <c r="H14" s="25"/>
      <c r="I14" s="22" t="str">
        <f t="shared" si="4"/>
        <v>6:00:00</v>
      </c>
      <c r="J14" s="14"/>
      <c r="K14" s="14"/>
      <c r="L14" s="21"/>
    </row>
    <row r="15">
      <c r="B15" s="16" t="s">
        <v>16</v>
      </c>
      <c r="C15" s="23" t="str">
        <f t="shared" si="3"/>
        <v>1/20/2016</v>
      </c>
      <c r="D15" s="18">
        <v>0.375</v>
      </c>
      <c r="E15" s="19">
        <v>0.9583333333333334</v>
      </c>
      <c r="F15" s="18">
        <v>0.7083333333333334</v>
      </c>
      <c r="G15" s="19">
        <v>0.5416666666666666</v>
      </c>
      <c r="H15" s="25" t="s">
        <v>93</v>
      </c>
      <c r="I15" s="22" t="str">
        <f t="shared" si="4"/>
        <v>18:00:00</v>
      </c>
      <c r="J15" s="14"/>
      <c r="K15" s="14"/>
      <c r="L15" s="21"/>
    </row>
    <row r="16">
      <c r="B16" s="16" t="s">
        <v>17</v>
      </c>
      <c r="C16" s="23" t="str">
        <f t="shared" si="3"/>
        <v>1/21/2016</v>
      </c>
      <c r="D16" s="42">
        <v>0.3333333333333333</v>
      </c>
      <c r="E16" s="47">
        <v>0.9583333333333334</v>
      </c>
      <c r="F16" s="18">
        <v>0.7916666666666666</v>
      </c>
      <c r="G16" s="19">
        <v>0.4375</v>
      </c>
      <c r="H16" s="25" t="s">
        <v>94</v>
      </c>
      <c r="I16" s="22" t="str">
        <f t="shared" si="4"/>
        <v>23:30:00</v>
      </c>
      <c r="J16" s="14"/>
      <c r="K16" s="14"/>
      <c r="L16" s="21"/>
    </row>
    <row r="17">
      <c r="B17" s="16" t="s">
        <v>18</v>
      </c>
      <c r="C17" s="23" t="str">
        <f t="shared" si="3"/>
        <v>1/22/2016</v>
      </c>
      <c r="D17" s="18">
        <v>0.5416666666666666</v>
      </c>
      <c r="E17" s="19">
        <v>0.9583333333333334</v>
      </c>
      <c r="F17" s="18">
        <v>0.8333333333333334</v>
      </c>
      <c r="G17" s="19">
        <v>0.7083333333333334</v>
      </c>
      <c r="H17" s="25" t="s">
        <v>95</v>
      </c>
      <c r="I17" s="22" t="str">
        <f t="shared" si="4"/>
        <v>13:00:00</v>
      </c>
      <c r="J17" s="14" t="str">
        <f>if(sum(I10:I17)/0.041666666666667&gt;20,20,sum(I10:I17)/0.041666666666667)</f>
        <v>20.00</v>
      </c>
      <c r="K17" s="14" t="str">
        <f>if(sum(I10:I17)/0.041666666666667&gt;20,mod(sum(I10:I17)/0.041666666666667,20),0)</f>
        <v>5.50</v>
      </c>
      <c r="L17" s="21"/>
    </row>
    <row r="18">
      <c r="B18" s="40" t="str">
        <f>B10+1</f>
        <v>3</v>
      </c>
      <c r="C18" s="10"/>
      <c r="D18" s="11"/>
      <c r="E18" s="10"/>
      <c r="F18" s="11"/>
      <c r="G18" s="10"/>
      <c r="H18" s="12"/>
      <c r="I18" s="13"/>
      <c r="J18" s="14"/>
      <c r="K18" s="14"/>
      <c r="L18" s="15"/>
    </row>
    <row r="19">
      <c r="B19" s="16" t="s">
        <v>12</v>
      </c>
      <c r="C19" s="23" t="str">
        <f t="shared" ref="C19:C25" si="5">C11+7</f>
        <v>1/23/2016</v>
      </c>
      <c r="D19" s="18">
        <v>0.625</v>
      </c>
      <c r="E19" s="19">
        <v>0.8333333333333334</v>
      </c>
      <c r="F19" s="11"/>
      <c r="G19" s="10"/>
      <c r="H19" s="25" t="s">
        <v>96</v>
      </c>
      <c r="I19" s="22" t="str">
        <f t="shared" ref="I19:I25" si="6">E19-D19-G19+F19</f>
        <v>5:00:00</v>
      </c>
      <c r="J19" s="14"/>
      <c r="K19" s="14"/>
      <c r="L19" s="15"/>
    </row>
    <row r="20">
      <c r="B20" s="16" t="s">
        <v>13</v>
      </c>
      <c r="C20" s="23" t="str">
        <f t="shared" si="5"/>
        <v>1/24/2016</v>
      </c>
      <c r="D20" s="18">
        <v>0.4166666666666667</v>
      </c>
      <c r="E20" s="19">
        <v>0.9583333333333334</v>
      </c>
      <c r="F20" s="18">
        <v>0.7083333333333334</v>
      </c>
      <c r="G20" s="47">
        <v>0.9583333333333334</v>
      </c>
      <c r="H20" s="25" t="s">
        <v>96</v>
      </c>
      <c r="I20" s="22" t="str">
        <f t="shared" si="6"/>
        <v>7:00:00</v>
      </c>
      <c r="J20" s="14"/>
      <c r="K20" s="14"/>
      <c r="L20" s="15"/>
    </row>
    <row r="21">
      <c r="B21" s="16" t="s">
        <v>14</v>
      </c>
      <c r="C21" s="23" t="str">
        <f t="shared" si="5"/>
        <v>1/25/2016</v>
      </c>
      <c r="D21" s="18">
        <v>0.75</v>
      </c>
      <c r="E21" s="19">
        <v>0.9583333333333334</v>
      </c>
      <c r="F21" s="42">
        <v>0.7708333333333334</v>
      </c>
      <c r="G21" s="19">
        <v>0.9583333333333334</v>
      </c>
      <c r="H21" s="25" t="s">
        <v>97</v>
      </c>
      <c r="I21" s="22" t="str">
        <f t="shared" si="6"/>
        <v>0:30:00</v>
      </c>
      <c r="J21" s="14"/>
      <c r="K21" s="14"/>
      <c r="L21" s="21"/>
    </row>
    <row r="22">
      <c r="B22" s="16" t="s">
        <v>15</v>
      </c>
      <c r="C22" s="23" t="str">
        <f t="shared" si="5"/>
        <v>1/26/2016</v>
      </c>
      <c r="D22" s="18">
        <v>0.75</v>
      </c>
      <c r="E22" s="19">
        <v>0.9166666666666666</v>
      </c>
      <c r="F22" s="18"/>
      <c r="G22" s="19"/>
      <c r="H22" s="25" t="s">
        <v>98</v>
      </c>
      <c r="I22" s="22" t="str">
        <f t="shared" si="6"/>
        <v>4:00:00</v>
      </c>
      <c r="J22" s="14"/>
      <c r="K22" s="14"/>
      <c r="L22" s="21"/>
    </row>
    <row r="23">
      <c r="B23" s="16" t="s">
        <v>16</v>
      </c>
      <c r="C23" s="23" t="str">
        <f t="shared" si="5"/>
        <v>1/27/2016</v>
      </c>
      <c r="D23" s="42">
        <v>0.5416666666666666</v>
      </c>
      <c r="E23" s="47">
        <v>0.625</v>
      </c>
      <c r="F23" s="18"/>
      <c r="G23" s="19"/>
      <c r="H23" s="25" t="s">
        <v>99</v>
      </c>
      <c r="I23" s="22" t="str">
        <f t="shared" si="6"/>
        <v>2:00:00</v>
      </c>
      <c r="J23" s="14"/>
      <c r="K23" s="14"/>
      <c r="L23" s="21"/>
    </row>
    <row r="24">
      <c r="B24" s="16" t="s">
        <v>17</v>
      </c>
      <c r="C24" s="23" t="str">
        <f t="shared" si="5"/>
        <v>1/28/2016</v>
      </c>
      <c r="D24" s="42">
        <v>0.75</v>
      </c>
      <c r="E24" s="47">
        <v>0.9583333333333334</v>
      </c>
      <c r="F24" s="18"/>
      <c r="G24" s="19"/>
      <c r="H24" s="25" t="s">
        <v>100</v>
      </c>
      <c r="I24" s="22" t="str">
        <f t="shared" si="6"/>
        <v>5:00:00</v>
      </c>
      <c r="J24" s="14"/>
      <c r="K24" s="14"/>
      <c r="L24" s="21"/>
    </row>
    <row r="25">
      <c r="B25" s="26" t="s">
        <v>18</v>
      </c>
      <c r="C25" s="43" t="str">
        <f t="shared" si="5"/>
        <v>1/29/2016</v>
      </c>
      <c r="D25" s="27">
        <v>0.7083333333333334</v>
      </c>
      <c r="E25" s="28">
        <v>0.9791666666666666</v>
      </c>
      <c r="F25" s="27"/>
      <c r="G25" s="28"/>
      <c r="H25" s="25" t="s">
        <v>101</v>
      </c>
      <c r="I25" s="30" t="str">
        <f t="shared" si="6"/>
        <v>6:30:00</v>
      </c>
      <c r="J25" s="31" t="str">
        <f>if(sum(I18:I25)/0.041666666666667&gt;20,20,sum(I18:I25)/0.041666666666667)</f>
        <v>20.00</v>
      </c>
      <c r="K25" s="31" t="str">
        <f>if(sum(I18:I25)/0.041666666666667&gt;20,mod(sum(I18:I25)/0.041666666666667,20),0)</f>
        <v>10.00</v>
      </c>
      <c r="L25" s="21"/>
    </row>
    <row r="26">
      <c r="A26" s="8" t="str">
        <f>A10+1</f>
        <v>2</v>
      </c>
      <c r="B26" s="33" t="str">
        <f>B18+1</f>
        <v>4</v>
      </c>
      <c r="C26" s="34"/>
      <c r="D26" s="35"/>
      <c r="E26" s="34"/>
      <c r="F26" s="35"/>
      <c r="G26" s="34"/>
      <c r="H26" s="36"/>
      <c r="I26" s="37" t="s">
        <v>19</v>
      </c>
      <c r="J26" s="38"/>
      <c r="K26" s="38"/>
      <c r="L26" s="39"/>
    </row>
    <row r="27">
      <c r="B27" s="16" t="s">
        <v>12</v>
      </c>
      <c r="C27" s="23" t="str">
        <f t="shared" ref="C27:C33" si="7">C19+7</f>
        <v>1/30/2016</v>
      </c>
      <c r="D27" s="18">
        <v>0.7083333333333334</v>
      </c>
      <c r="E27" s="19">
        <v>0.9583333333333334</v>
      </c>
      <c r="F27" s="11"/>
      <c r="G27" s="10"/>
      <c r="H27" s="25" t="s">
        <v>102</v>
      </c>
      <c r="I27" s="22" t="str">
        <f t="shared" ref="I27:I33" si="8">E27-D27-G27+F27</f>
        <v>6:00:00</v>
      </c>
      <c r="J27" s="14"/>
      <c r="K27" s="14"/>
      <c r="L27" s="15"/>
    </row>
    <row r="28">
      <c r="B28" s="16" t="s">
        <v>13</v>
      </c>
      <c r="C28" s="23" t="str">
        <f t="shared" si="7"/>
        <v>1/31/2016</v>
      </c>
      <c r="D28" s="18">
        <v>0.4166666666666667</v>
      </c>
      <c r="E28" s="19">
        <v>0.5</v>
      </c>
      <c r="F28" s="11"/>
      <c r="G28" s="10"/>
      <c r="H28" s="25" t="s">
        <v>103</v>
      </c>
      <c r="I28" s="22" t="str">
        <f t="shared" si="8"/>
        <v>2:00:00</v>
      </c>
      <c r="J28" s="14"/>
      <c r="K28" s="14"/>
      <c r="L28" s="15"/>
    </row>
    <row r="29">
      <c r="B29" s="16" t="s">
        <v>14</v>
      </c>
      <c r="C29" s="23" t="str">
        <f t="shared" si="7"/>
        <v>2/1/2016</v>
      </c>
      <c r="D29" s="18">
        <v>0.7083333333333334</v>
      </c>
      <c r="E29" s="19">
        <v>0.9375</v>
      </c>
      <c r="F29" s="18"/>
      <c r="G29" s="19"/>
      <c r="H29" s="25" t="s">
        <v>104</v>
      </c>
      <c r="I29" s="22" t="str">
        <f t="shared" si="8"/>
        <v>5:30:00</v>
      </c>
      <c r="J29" s="14"/>
      <c r="K29" s="14"/>
      <c r="L29" s="21"/>
    </row>
    <row r="30">
      <c r="B30" s="16" t="s">
        <v>15</v>
      </c>
      <c r="C30" s="23" t="str">
        <f t="shared" si="7"/>
        <v>2/2/2016</v>
      </c>
      <c r="D30" s="18">
        <v>0.7083333333333334</v>
      </c>
      <c r="E30" s="19">
        <v>0.9583333333333334</v>
      </c>
      <c r="F30" s="18"/>
      <c r="G30" s="19"/>
      <c r="H30" s="25" t="s">
        <v>105</v>
      </c>
      <c r="I30" s="22" t="str">
        <f t="shared" si="8"/>
        <v>6:00:00</v>
      </c>
      <c r="J30" s="14"/>
      <c r="K30" s="14"/>
      <c r="L30" s="21"/>
    </row>
    <row r="31">
      <c r="B31" s="16" t="s">
        <v>16</v>
      </c>
      <c r="C31" s="23" t="str">
        <f t="shared" si="7"/>
        <v>2/3/2016</v>
      </c>
      <c r="D31" s="18">
        <v>0.7083333333333334</v>
      </c>
      <c r="E31" s="19">
        <v>0.9166666666666666</v>
      </c>
      <c r="F31" s="18"/>
      <c r="G31" s="19"/>
      <c r="H31" s="25" t="s">
        <v>106</v>
      </c>
      <c r="I31" s="22" t="str">
        <f t="shared" si="8"/>
        <v>5:00:00</v>
      </c>
      <c r="J31" s="14"/>
      <c r="K31" s="14"/>
      <c r="L31" s="21"/>
    </row>
    <row r="32">
      <c r="B32" s="16" t="s">
        <v>17</v>
      </c>
      <c r="C32" s="23" t="str">
        <f t="shared" si="7"/>
        <v>2/4/2016</v>
      </c>
      <c r="D32" s="18">
        <v>0.7083333333333334</v>
      </c>
      <c r="E32" s="19">
        <v>0.9583333333333334</v>
      </c>
      <c r="F32" s="18"/>
      <c r="G32" s="19"/>
      <c r="H32" s="25" t="s">
        <v>107</v>
      </c>
      <c r="I32" s="22" t="str">
        <f t="shared" si="8"/>
        <v>6:00:00</v>
      </c>
      <c r="J32" s="14"/>
      <c r="K32" s="14"/>
      <c r="L32" s="21"/>
    </row>
    <row r="33">
      <c r="B33" s="16" t="s">
        <v>18</v>
      </c>
      <c r="C33" s="23" t="str">
        <f t="shared" si="7"/>
        <v>2/5/2016</v>
      </c>
      <c r="D33" s="18">
        <v>0.7916666666666666</v>
      </c>
      <c r="E33" s="19">
        <v>0.9583333333333334</v>
      </c>
      <c r="F33" s="18"/>
      <c r="G33" s="19"/>
      <c r="H33" s="25" t="s">
        <v>108</v>
      </c>
      <c r="I33" s="22" t="str">
        <f t="shared" si="8"/>
        <v>4:00:00</v>
      </c>
      <c r="J33" s="14" t="str">
        <f>if(sum(I26:I33)/0.041666666666667&gt;20,20,sum(I26:I33)/0.041666666666667)</f>
        <v>20.00</v>
      </c>
      <c r="K33" s="14" t="str">
        <f>if(sum(I26:I33)/0.041666666666667&gt;20,mod(sum(I26:I33)/0.041666666666667,20),0)</f>
        <v>14.50</v>
      </c>
      <c r="L33" s="21"/>
    </row>
    <row r="34">
      <c r="B34" s="40" t="str">
        <f>B26+1</f>
        <v>5</v>
      </c>
      <c r="C34" s="10"/>
      <c r="D34" s="11"/>
      <c r="E34" s="10"/>
      <c r="F34" s="11"/>
      <c r="G34" s="10"/>
      <c r="H34" s="12"/>
      <c r="I34" s="13"/>
      <c r="J34" s="14"/>
      <c r="K34" s="14"/>
      <c r="L34" s="15"/>
    </row>
    <row r="35">
      <c r="B35" s="16" t="s">
        <v>12</v>
      </c>
      <c r="C35" s="23" t="str">
        <f t="shared" ref="C35:C41" si="9">C27+7</f>
        <v>2/6/2016</v>
      </c>
      <c r="D35" s="18"/>
      <c r="E35" s="19"/>
      <c r="F35" s="11"/>
      <c r="G35" s="10"/>
      <c r="H35" s="12"/>
      <c r="I35" s="22" t="str">
        <f t="shared" ref="I35:I41" si="10">E35-D35-G35+F35</f>
        <v>0:00:00</v>
      </c>
      <c r="J35" s="14"/>
      <c r="K35" s="14"/>
      <c r="L35" s="15"/>
    </row>
    <row r="36">
      <c r="B36" s="16" t="s">
        <v>13</v>
      </c>
      <c r="C36" s="23" t="str">
        <f t="shared" si="9"/>
        <v>2/7/2016</v>
      </c>
      <c r="D36" s="18">
        <v>0.4583333333333333</v>
      </c>
      <c r="E36" s="47">
        <v>0.5833333333333334</v>
      </c>
      <c r="F36" s="11"/>
      <c r="G36" s="10"/>
      <c r="H36" s="41" t="s">
        <v>109</v>
      </c>
      <c r="I36" s="22" t="str">
        <f t="shared" si="10"/>
        <v>3:00:00</v>
      </c>
      <c r="J36" s="14"/>
      <c r="K36" s="14"/>
      <c r="L36" s="15"/>
    </row>
    <row r="37">
      <c r="B37" s="16" t="s">
        <v>14</v>
      </c>
      <c r="C37" s="23" t="str">
        <f t="shared" si="9"/>
        <v>2/8/2016</v>
      </c>
      <c r="D37" s="18">
        <v>0.7916666666666666</v>
      </c>
      <c r="E37" s="19">
        <v>0.9583333333333334</v>
      </c>
      <c r="F37" s="18"/>
      <c r="G37" s="19"/>
      <c r="H37" s="25" t="s">
        <v>110</v>
      </c>
      <c r="I37" s="22" t="str">
        <f t="shared" si="10"/>
        <v>4:00:00</v>
      </c>
      <c r="J37" s="14"/>
      <c r="K37" s="14"/>
      <c r="L37" s="21"/>
    </row>
    <row r="38">
      <c r="B38" s="16" t="s">
        <v>15</v>
      </c>
      <c r="C38" s="23" t="str">
        <f t="shared" si="9"/>
        <v>2/9/2016</v>
      </c>
      <c r="D38" s="18">
        <v>0.6666666666666666</v>
      </c>
      <c r="E38" s="19">
        <v>0.9166666666666666</v>
      </c>
      <c r="F38" s="18"/>
      <c r="G38" s="19"/>
      <c r="H38" s="25" t="s">
        <v>111</v>
      </c>
      <c r="I38" s="22" t="str">
        <f t="shared" si="10"/>
        <v>6:00:00</v>
      </c>
      <c r="J38" s="14"/>
      <c r="K38" s="14"/>
      <c r="L38" s="21"/>
    </row>
    <row r="39">
      <c r="B39" s="16" t="s">
        <v>16</v>
      </c>
      <c r="C39" s="23" t="str">
        <f t="shared" si="9"/>
        <v>2/10/2016</v>
      </c>
      <c r="D39" s="18">
        <v>0.8333333333333334</v>
      </c>
      <c r="E39" s="19">
        <v>0.9895833333333334</v>
      </c>
      <c r="F39" s="18"/>
      <c r="G39" s="19"/>
      <c r="H39" s="25" t="s">
        <v>112</v>
      </c>
      <c r="I39" s="22" t="str">
        <f t="shared" si="10"/>
        <v>3:45:00</v>
      </c>
      <c r="J39" s="14"/>
      <c r="K39" s="14"/>
      <c r="L39" s="21"/>
    </row>
    <row r="40">
      <c r="B40" s="16" t="s">
        <v>17</v>
      </c>
      <c r="C40" s="23" t="str">
        <f t="shared" si="9"/>
        <v>2/11/2016</v>
      </c>
      <c r="D40" s="18">
        <v>0.7916666666666666</v>
      </c>
      <c r="E40" s="19">
        <v>0.9166666666666666</v>
      </c>
      <c r="F40" s="18"/>
      <c r="G40" s="19"/>
      <c r="H40" s="25" t="s">
        <v>113</v>
      </c>
      <c r="I40" s="22" t="str">
        <f t="shared" si="10"/>
        <v>3:00:00</v>
      </c>
      <c r="J40" s="14"/>
      <c r="K40" s="14"/>
      <c r="L40" s="21"/>
    </row>
    <row r="41">
      <c r="B41" s="26" t="s">
        <v>18</v>
      </c>
      <c r="C41" s="43" t="str">
        <f t="shared" si="9"/>
        <v>2/12/2016</v>
      </c>
      <c r="D41" s="27">
        <v>0.5208333333333334</v>
      </c>
      <c r="E41" s="28">
        <v>0.6458333333333334</v>
      </c>
      <c r="F41" s="27"/>
      <c r="G41" s="28"/>
      <c r="H41" s="29" t="s">
        <v>114</v>
      </c>
      <c r="I41" s="30" t="str">
        <f t="shared" si="10"/>
        <v>3:00:00</v>
      </c>
      <c r="J41" s="31" t="str">
        <f>if(sum(I34:I41)/0.041666666666667&gt;20,20,sum(I34:I41)/0.041666666666667)</f>
        <v>20.00</v>
      </c>
      <c r="K41" s="31" t="str">
        <f>if(sum(I34:I41)/0.041666666666667&gt;20,mod(sum(I34:I41)/0.041666666666667,20),0)</f>
        <v>2.75</v>
      </c>
      <c r="L41" s="21"/>
    </row>
    <row r="42">
      <c r="A42" s="8" t="str">
        <f>A26+1</f>
        <v>3</v>
      </c>
      <c r="B42" s="33" t="str">
        <f>B34+1</f>
        <v>6</v>
      </c>
      <c r="C42" s="34"/>
      <c r="D42" s="35"/>
      <c r="E42" s="34"/>
      <c r="F42" s="35"/>
      <c r="G42" s="34"/>
      <c r="H42" s="36"/>
      <c r="I42" s="37" t="s">
        <v>19</v>
      </c>
      <c r="J42" s="38"/>
      <c r="K42" s="38"/>
      <c r="L42" s="39"/>
    </row>
    <row r="43">
      <c r="B43" s="16" t="s">
        <v>12</v>
      </c>
      <c r="C43" s="23" t="str">
        <f t="shared" ref="C43:C49" si="11">C35+7</f>
        <v>2/13/2016</v>
      </c>
      <c r="D43" s="18"/>
      <c r="E43" s="19"/>
      <c r="F43" s="11"/>
      <c r="G43" s="10"/>
      <c r="H43" s="12"/>
      <c r="I43" s="22" t="str">
        <f t="shared" ref="I43:I49" si="12">E43-D43-G43+F43</f>
        <v>0:00:00</v>
      </c>
      <c r="J43" s="14"/>
      <c r="K43" s="14"/>
      <c r="L43" s="15"/>
    </row>
    <row r="44">
      <c r="B44" s="16" t="s">
        <v>13</v>
      </c>
      <c r="C44" s="23" t="str">
        <f t="shared" si="11"/>
        <v>2/14/2016</v>
      </c>
      <c r="D44" s="18">
        <v>0.4166666666666667</v>
      </c>
      <c r="E44" s="19">
        <v>0.5</v>
      </c>
      <c r="F44" s="11"/>
      <c r="G44" s="10"/>
      <c r="H44" s="25" t="s">
        <v>115</v>
      </c>
      <c r="I44" s="22" t="str">
        <f t="shared" si="12"/>
        <v>2:00:00</v>
      </c>
      <c r="J44" s="14"/>
      <c r="K44" s="14"/>
      <c r="L44" s="15"/>
    </row>
    <row r="45">
      <c r="B45" s="16" t="s">
        <v>14</v>
      </c>
      <c r="C45" s="23" t="str">
        <f t="shared" si="11"/>
        <v>2/15/2016</v>
      </c>
      <c r="D45" s="18">
        <v>0.75</v>
      </c>
      <c r="E45" s="19">
        <v>0.9583333333333334</v>
      </c>
      <c r="F45" s="18"/>
      <c r="G45" s="19"/>
      <c r="H45" s="25" t="s">
        <v>116</v>
      </c>
      <c r="I45" s="22" t="str">
        <f t="shared" si="12"/>
        <v>5:00:00</v>
      </c>
      <c r="J45" s="14"/>
      <c r="K45" s="14"/>
      <c r="L45" s="21"/>
    </row>
    <row r="46">
      <c r="B46" s="16" t="s">
        <v>15</v>
      </c>
      <c r="C46" s="23" t="str">
        <f t="shared" si="11"/>
        <v>2/16/2016</v>
      </c>
      <c r="D46" s="18">
        <v>0.75</v>
      </c>
      <c r="E46" s="19">
        <v>0.9166666666666666</v>
      </c>
      <c r="F46" s="18"/>
      <c r="G46" s="19"/>
      <c r="H46" s="25" t="s">
        <v>117</v>
      </c>
      <c r="I46" s="22" t="str">
        <f t="shared" si="12"/>
        <v>4:00:00</v>
      </c>
      <c r="J46" s="14"/>
      <c r="K46" s="14"/>
      <c r="L46" s="21"/>
    </row>
    <row r="47">
      <c r="B47" s="16" t="s">
        <v>16</v>
      </c>
      <c r="C47" s="23" t="str">
        <f t="shared" si="11"/>
        <v>2/17/2016</v>
      </c>
      <c r="D47" s="18">
        <v>0.75</v>
      </c>
      <c r="E47" s="19">
        <v>0.9166666666666666</v>
      </c>
      <c r="F47" s="18"/>
      <c r="G47" s="19"/>
      <c r="H47" s="25" t="s">
        <v>118</v>
      </c>
      <c r="I47" s="22" t="str">
        <f t="shared" si="12"/>
        <v>4:00:00</v>
      </c>
      <c r="J47" s="14"/>
      <c r="K47" s="14"/>
      <c r="L47" s="21"/>
    </row>
    <row r="48">
      <c r="B48" s="16" t="s">
        <v>17</v>
      </c>
      <c r="C48" s="23" t="str">
        <f t="shared" si="11"/>
        <v>2/18/2016</v>
      </c>
      <c r="D48" s="18">
        <v>0.75</v>
      </c>
      <c r="E48" s="19">
        <v>0.9583333333333334</v>
      </c>
      <c r="F48" s="18"/>
      <c r="G48" s="19"/>
      <c r="H48" s="25" t="s">
        <v>119</v>
      </c>
      <c r="I48" s="22" t="str">
        <f t="shared" si="12"/>
        <v>5:00:00</v>
      </c>
      <c r="J48" s="14"/>
      <c r="K48" s="14"/>
      <c r="L48" s="21"/>
    </row>
    <row r="49">
      <c r="B49" s="16" t="s">
        <v>18</v>
      </c>
      <c r="C49" s="23" t="str">
        <f t="shared" si="11"/>
        <v>2/19/2016</v>
      </c>
      <c r="D49" s="18">
        <v>0.7916666666666666</v>
      </c>
      <c r="E49" s="19">
        <v>1.0</v>
      </c>
      <c r="F49" s="18"/>
      <c r="G49" s="19"/>
      <c r="H49" s="25" t="s">
        <v>120</v>
      </c>
      <c r="I49" s="22" t="str">
        <f t="shared" si="12"/>
        <v>5:00:00</v>
      </c>
      <c r="J49" s="14" t="str">
        <f>if(sum(I42:I49)/0.041666666666667&gt;20,20,sum(I42:I49)/0.041666666666667)</f>
        <v>20.00</v>
      </c>
      <c r="K49" s="14" t="str">
        <f>if(sum(I42:I49)/0.041666666666667&gt;20,mod(sum(I42:I49)/0.041666666666667,20),0)</f>
        <v>5.00</v>
      </c>
      <c r="L49" s="21"/>
    </row>
    <row r="50">
      <c r="B50" s="40" t="str">
        <f>B42+1</f>
        <v>7</v>
      </c>
      <c r="C50" s="10"/>
      <c r="D50" s="11"/>
      <c r="E50" s="19"/>
      <c r="F50" s="11"/>
      <c r="G50" s="10"/>
      <c r="H50" s="12"/>
      <c r="I50" s="13"/>
      <c r="J50" s="14"/>
      <c r="K50" s="14"/>
      <c r="L50" s="15"/>
    </row>
    <row r="51">
      <c r="B51" s="16" t="s">
        <v>12</v>
      </c>
      <c r="C51" s="23" t="str">
        <f t="shared" ref="C51:C57" si="13">C43+7</f>
        <v>2/20/2016</v>
      </c>
      <c r="D51" s="18">
        <v>0.625</v>
      </c>
      <c r="E51" s="19">
        <v>1.0</v>
      </c>
      <c r="F51" s="11"/>
      <c r="G51" s="10"/>
      <c r="H51" s="25" t="s">
        <v>121</v>
      </c>
      <c r="I51" s="22" t="str">
        <f t="shared" ref="I51:I57" si="14">E51-D51-G51+F51</f>
        <v>9:00:00</v>
      </c>
      <c r="J51" s="14"/>
      <c r="K51" s="14"/>
      <c r="L51" s="15"/>
    </row>
    <row r="52">
      <c r="B52" s="16" t="s">
        <v>13</v>
      </c>
      <c r="C52" s="23" t="str">
        <f t="shared" si="13"/>
        <v>2/21/2016</v>
      </c>
      <c r="D52" s="18">
        <v>0.625</v>
      </c>
      <c r="E52" s="19">
        <v>1.0</v>
      </c>
      <c r="F52" s="11"/>
      <c r="G52" s="10"/>
      <c r="H52" s="41" t="s">
        <v>122</v>
      </c>
      <c r="I52" s="22" t="str">
        <f t="shared" si="14"/>
        <v>9:00:00</v>
      </c>
      <c r="J52" s="14"/>
      <c r="K52" s="14"/>
      <c r="L52" s="15"/>
    </row>
    <row r="53">
      <c r="B53" s="16" t="s">
        <v>14</v>
      </c>
      <c r="C53" s="23" t="str">
        <f t="shared" si="13"/>
        <v>2/22/2016</v>
      </c>
      <c r="D53" s="18">
        <v>0.75</v>
      </c>
      <c r="E53" s="19">
        <v>0.9583333333333334</v>
      </c>
      <c r="F53" s="18"/>
      <c r="G53" s="19"/>
      <c r="H53" s="25" t="s">
        <v>123</v>
      </c>
      <c r="I53" s="22" t="str">
        <f t="shared" si="14"/>
        <v>5:00:00</v>
      </c>
      <c r="J53" s="14"/>
      <c r="K53" s="14"/>
      <c r="L53" s="21"/>
    </row>
    <row r="54">
      <c r="B54" s="16" t="s">
        <v>15</v>
      </c>
      <c r="C54" s="23" t="str">
        <f t="shared" si="13"/>
        <v>2/23/2016</v>
      </c>
      <c r="D54" s="18">
        <v>0.75</v>
      </c>
      <c r="E54" s="19">
        <v>0.9583333333333334</v>
      </c>
      <c r="F54" s="18"/>
      <c r="G54" s="19"/>
      <c r="H54" s="25" t="s">
        <v>124</v>
      </c>
      <c r="I54" s="22" t="str">
        <f t="shared" si="14"/>
        <v>5:00:00</v>
      </c>
      <c r="J54" s="14"/>
      <c r="K54" s="14"/>
      <c r="L54" s="21"/>
    </row>
    <row r="55">
      <c r="B55" s="16" t="s">
        <v>16</v>
      </c>
      <c r="C55" s="23" t="str">
        <f t="shared" si="13"/>
        <v>2/24/2016</v>
      </c>
      <c r="D55" s="18"/>
      <c r="E55" s="19"/>
      <c r="F55" s="18"/>
      <c r="G55" s="19"/>
      <c r="H55" s="25"/>
      <c r="I55" s="22" t="str">
        <f t="shared" si="14"/>
        <v>0:00:00</v>
      </c>
      <c r="J55" s="14"/>
      <c r="K55" s="14"/>
      <c r="L55" s="21"/>
    </row>
    <row r="56">
      <c r="B56" s="16" t="s">
        <v>17</v>
      </c>
      <c r="C56" s="23" t="str">
        <f t="shared" si="13"/>
        <v>2/25/2016</v>
      </c>
      <c r="D56" s="18">
        <v>0.75</v>
      </c>
      <c r="E56" s="19">
        <v>0.9583333333333334</v>
      </c>
      <c r="F56" s="18"/>
      <c r="G56" s="19"/>
      <c r="H56" s="25" t="s">
        <v>124</v>
      </c>
      <c r="I56" s="22" t="str">
        <f t="shared" si="14"/>
        <v>5:00:00</v>
      </c>
      <c r="J56" s="14"/>
      <c r="K56" s="14"/>
      <c r="L56" s="21"/>
    </row>
    <row r="57">
      <c r="B57" s="26" t="s">
        <v>18</v>
      </c>
      <c r="C57" s="43" t="str">
        <f t="shared" si="13"/>
        <v>2/26/2016</v>
      </c>
      <c r="D57" s="27">
        <v>0.9166666666666666</v>
      </c>
      <c r="E57" s="28">
        <v>0.9583333333333334</v>
      </c>
      <c r="F57" s="27"/>
      <c r="G57" s="28"/>
      <c r="H57" s="25" t="s">
        <v>125</v>
      </c>
      <c r="I57" s="30" t="str">
        <f t="shared" si="14"/>
        <v>1:00:00</v>
      </c>
      <c r="J57" s="31" t="str">
        <f>if(sum(I50:I57)/0.041666666666667&gt;20,20,sum(I50:I57)/0.041666666666667)</f>
        <v>20.00</v>
      </c>
      <c r="K57" s="31" t="str">
        <f>if(sum(I50:I57)/0.041666666666667&gt;20,mod(sum(I50:I57)/0.041666666666667,20),0)</f>
        <v>14.00</v>
      </c>
      <c r="L57" s="21"/>
    </row>
    <row r="58">
      <c r="A58" s="8" t="str">
        <f>A42+1</f>
        <v>4</v>
      </c>
      <c r="B58" s="33" t="str">
        <f>B50+1</f>
        <v>8</v>
      </c>
      <c r="C58" s="34"/>
      <c r="D58" s="35"/>
      <c r="E58" s="34"/>
      <c r="F58" s="35"/>
      <c r="G58" s="34"/>
      <c r="H58" s="36"/>
      <c r="I58" s="37" t="s">
        <v>19</v>
      </c>
      <c r="J58" s="38"/>
      <c r="K58" s="38"/>
      <c r="L58" s="39"/>
    </row>
    <row r="59">
      <c r="B59" s="16" t="s">
        <v>12</v>
      </c>
      <c r="C59" s="23" t="str">
        <f t="shared" ref="C59:C65" si="15">C51+7</f>
        <v>2/27/2016</v>
      </c>
      <c r="D59" s="18">
        <v>0.5833333333333334</v>
      </c>
      <c r="E59" s="47">
        <v>0.6666666666666666</v>
      </c>
      <c r="F59" s="11"/>
      <c r="G59" s="10"/>
      <c r="H59" s="25" t="s">
        <v>125</v>
      </c>
      <c r="I59" s="22" t="str">
        <f t="shared" ref="I59:I65" si="16">E59-D59-G59+F59</f>
        <v>2:00:00</v>
      </c>
      <c r="J59" s="14"/>
      <c r="K59" s="14"/>
      <c r="L59" s="15"/>
    </row>
    <row r="60">
      <c r="B60" s="16" t="s">
        <v>13</v>
      </c>
      <c r="C60" s="23" t="str">
        <f t="shared" si="15"/>
        <v>2/28/2016</v>
      </c>
      <c r="D60" s="18">
        <v>0.4166666666666667</v>
      </c>
      <c r="E60" s="19">
        <v>0.625</v>
      </c>
      <c r="F60" s="11"/>
      <c r="G60" s="10"/>
      <c r="H60" s="25" t="s">
        <v>126</v>
      </c>
      <c r="I60" s="22" t="str">
        <f t="shared" si="16"/>
        <v>5:00:00</v>
      </c>
      <c r="J60" s="14"/>
      <c r="K60" s="14"/>
      <c r="L60" s="15"/>
    </row>
    <row r="61">
      <c r="B61" s="16" t="s">
        <v>14</v>
      </c>
      <c r="C61" s="23" t="str">
        <f t="shared" si="15"/>
        <v>2/29/2016</v>
      </c>
      <c r="D61" s="18">
        <v>0.6666666666666666</v>
      </c>
      <c r="E61" s="19">
        <v>0.9583333333333334</v>
      </c>
      <c r="F61" s="18"/>
      <c r="G61" s="19"/>
      <c r="H61" s="25" t="s">
        <v>127</v>
      </c>
      <c r="I61" s="22" t="str">
        <f t="shared" si="16"/>
        <v>7:00:00</v>
      </c>
      <c r="J61" s="14"/>
      <c r="K61" s="14"/>
      <c r="L61" s="21"/>
    </row>
    <row r="62">
      <c r="B62" s="16" t="s">
        <v>15</v>
      </c>
      <c r="C62" s="23" t="str">
        <f t="shared" si="15"/>
        <v>3/1/2016</v>
      </c>
      <c r="D62" s="18">
        <v>0.6666666666666666</v>
      </c>
      <c r="E62" s="19">
        <v>0.9583333333333334</v>
      </c>
      <c r="F62" s="18"/>
      <c r="G62" s="19"/>
      <c r="H62" s="25" t="s">
        <v>128</v>
      </c>
      <c r="I62" s="22" t="str">
        <f t="shared" si="16"/>
        <v>7:00:00</v>
      </c>
      <c r="J62" s="14"/>
      <c r="K62" s="14"/>
      <c r="L62" s="21"/>
    </row>
    <row r="63">
      <c r="B63" s="16" t="s">
        <v>16</v>
      </c>
      <c r="C63" s="23" t="str">
        <f t="shared" si="15"/>
        <v>3/2/2016</v>
      </c>
      <c r="D63" s="18">
        <v>0.6666666666666666</v>
      </c>
      <c r="E63" s="19">
        <v>0.9583333333333334</v>
      </c>
      <c r="F63" s="18"/>
      <c r="G63" s="19"/>
      <c r="H63" s="25" t="s">
        <v>129</v>
      </c>
      <c r="I63" s="22" t="str">
        <f t="shared" si="16"/>
        <v>7:00:00</v>
      </c>
      <c r="J63" s="14"/>
      <c r="K63" s="14"/>
      <c r="L63" s="21"/>
    </row>
    <row r="64">
      <c r="B64" s="16" t="s">
        <v>17</v>
      </c>
      <c r="C64" s="23" t="str">
        <f t="shared" si="15"/>
        <v>3/3/2016</v>
      </c>
      <c r="D64" s="18">
        <v>0.6666666666666666</v>
      </c>
      <c r="E64" s="19">
        <v>0.9583333333333334</v>
      </c>
      <c r="F64" s="18"/>
      <c r="G64" s="19"/>
      <c r="H64" s="25" t="s">
        <v>130</v>
      </c>
      <c r="I64" s="22" t="str">
        <f t="shared" si="16"/>
        <v>7:00:00</v>
      </c>
      <c r="J64" s="14"/>
      <c r="K64" s="14"/>
      <c r="L64" s="21"/>
    </row>
    <row r="65">
      <c r="B65" s="16" t="s">
        <v>18</v>
      </c>
      <c r="C65" s="23" t="str">
        <f t="shared" si="15"/>
        <v>3/4/2016</v>
      </c>
      <c r="D65" s="18"/>
      <c r="E65" s="19"/>
      <c r="F65" s="18"/>
      <c r="G65" s="19"/>
      <c r="H65" s="25"/>
      <c r="I65" s="22" t="str">
        <f t="shared" si="16"/>
        <v>0:00:00</v>
      </c>
      <c r="J65" s="14" t="str">
        <f>if(sum(I58:I65)/0.041666666666667&gt;20,20,sum(I58:I65)/0.041666666666667)</f>
        <v>20.00</v>
      </c>
      <c r="K65" s="14" t="str">
        <f>if(sum(I58:I65)/0.041666666666667&gt;20,mod(sum(I58:I65)/0.041666666666667,20),0)</f>
        <v>15.00</v>
      </c>
      <c r="L65" s="21"/>
    </row>
    <row r="66">
      <c r="B66" s="40" t="str">
        <f>B58+1</f>
        <v>9</v>
      </c>
      <c r="C66" s="10"/>
      <c r="D66" s="11"/>
      <c r="E66" s="10"/>
      <c r="F66" s="11"/>
      <c r="G66" s="10"/>
      <c r="H66" s="12"/>
      <c r="I66" s="13"/>
      <c r="J66" s="14"/>
      <c r="K66" s="14"/>
      <c r="L66" s="15"/>
    </row>
    <row r="67">
      <c r="B67" s="16" t="s">
        <v>12</v>
      </c>
      <c r="C67" s="23" t="str">
        <f t="shared" ref="C67:C73" si="17">C59+7</f>
        <v>3/5/2016</v>
      </c>
      <c r="D67" s="18"/>
      <c r="E67" s="19"/>
      <c r="F67" s="11"/>
      <c r="G67" s="10"/>
      <c r="H67" s="12"/>
      <c r="I67" s="22" t="str">
        <f t="shared" ref="I67:I73" si="18">E67-D67-G67+F67</f>
        <v>0:00:00</v>
      </c>
      <c r="J67" s="14"/>
      <c r="K67" s="14"/>
      <c r="L67" s="15"/>
    </row>
    <row r="68">
      <c r="B68" s="16" t="s">
        <v>13</v>
      </c>
      <c r="C68" s="23" t="str">
        <f t="shared" si="17"/>
        <v>3/6/2016</v>
      </c>
      <c r="D68" s="11"/>
      <c r="E68" s="10"/>
      <c r="F68" s="11"/>
      <c r="G68" s="10"/>
      <c r="H68" s="24"/>
      <c r="I68" s="22" t="str">
        <f t="shared" si="18"/>
        <v>0:00:00</v>
      </c>
      <c r="J68" s="14"/>
      <c r="K68" s="14"/>
      <c r="L68" s="15"/>
    </row>
    <row r="69">
      <c r="B69" s="16" t="s">
        <v>14</v>
      </c>
      <c r="C69" s="23" t="str">
        <f t="shared" si="17"/>
        <v>3/7/2016</v>
      </c>
      <c r="D69" s="18">
        <v>0.6666666666666666</v>
      </c>
      <c r="E69" s="19">
        <v>0.9583333333333334</v>
      </c>
      <c r="F69" s="18"/>
      <c r="G69" s="19"/>
      <c r="H69" s="25" t="s">
        <v>131</v>
      </c>
      <c r="I69" s="22" t="str">
        <f t="shared" si="18"/>
        <v>7:00:00</v>
      </c>
      <c r="J69" s="14"/>
      <c r="K69" s="14"/>
      <c r="L69" s="21"/>
    </row>
    <row r="70">
      <c r="B70" s="16" t="s">
        <v>15</v>
      </c>
      <c r="C70" s="23" t="str">
        <f t="shared" si="17"/>
        <v>3/8/2016</v>
      </c>
      <c r="D70" s="18">
        <v>0.6666666666666666</v>
      </c>
      <c r="E70" s="19">
        <v>0.9583333333333334</v>
      </c>
      <c r="F70" s="18"/>
      <c r="G70" s="19"/>
      <c r="H70" s="25" t="s">
        <v>132</v>
      </c>
      <c r="I70" s="22" t="str">
        <f t="shared" si="18"/>
        <v>7:00:00</v>
      </c>
      <c r="J70" s="14"/>
      <c r="K70" s="14"/>
      <c r="L70" s="21"/>
    </row>
    <row r="71">
      <c r="B71" s="16" t="s">
        <v>16</v>
      </c>
      <c r="C71" s="23" t="str">
        <f t="shared" si="17"/>
        <v>3/9/2016</v>
      </c>
      <c r="D71" s="18">
        <v>0.6666666666666666</v>
      </c>
      <c r="E71" s="19">
        <v>0.9583333333333334</v>
      </c>
      <c r="F71" s="18"/>
      <c r="G71" s="19"/>
      <c r="H71" s="25" t="s">
        <v>133</v>
      </c>
      <c r="I71" s="22" t="str">
        <f t="shared" si="18"/>
        <v>7:00:00</v>
      </c>
      <c r="J71" s="14"/>
      <c r="K71" s="14"/>
      <c r="L71" s="21"/>
    </row>
    <row r="72">
      <c r="B72" s="16" t="s">
        <v>17</v>
      </c>
      <c r="C72" s="23" t="str">
        <f t="shared" si="17"/>
        <v>3/10/2016</v>
      </c>
      <c r="D72" s="18">
        <v>0.6666666666666666</v>
      </c>
      <c r="E72" s="19">
        <v>0.9583333333333334</v>
      </c>
      <c r="F72" s="18"/>
      <c r="G72" s="19"/>
      <c r="H72" s="25"/>
      <c r="I72" s="22" t="str">
        <f t="shared" si="18"/>
        <v>7:00:00</v>
      </c>
      <c r="J72" s="14"/>
      <c r="K72" s="14"/>
      <c r="L72" s="21"/>
    </row>
    <row r="73">
      <c r="B73" s="26" t="s">
        <v>18</v>
      </c>
      <c r="C73" s="43" t="str">
        <f t="shared" si="17"/>
        <v>3/11/2016</v>
      </c>
      <c r="D73" s="27"/>
      <c r="E73" s="28"/>
      <c r="F73" s="27"/>
      <c r="G73" s="28"/>
      <c r="H73" s="29"/>
      <c r="I73" s="30" t="str">
        <f t="shared" si="18"/>
        <v>0:00:00</v>
      </c>
      <c r="J73" s="31" t="str">
        <f>if(sum(I66:I73)/0.041666666666667&gt;20,20,sum(I66:I73)/0.041666666666667)</f>
        <v>20.00</v>
      </c>
      <c r="K73" s="31" t="str">
        <f>if(sum(I66:I73)/0.041666666666667&gt;20,mod(sum(I66:I73)/0.041666666666667,20),0)</f>
        <v>8.00</v>
      </c>
      <c r="L73" s="21"/>
    </row>
    <row r="74">
      <c r="A74" s="45" t="s">
        <v>61</v>
      </c>
      <c r="B74" s="33" t="str">
        <f>B66+1</f>
        <v>10</v>
      </c>
      <c r="C74" s="34"/>
      <c r="D74" s="35"/>
      <c r="E74" s="34"/>
      <c r="F74" s="35"/>
      <c r="G74" s="34"/>
      <c r="H74" s="36"/>
      <c r="I74" s="37" t="s">
        <v>19</v>
      </c>
      <c r="J74" s="38"/>
      <c r="K74" s="38"/>
      <c r="L74" s="39"/>
    </row>
    <row r="75">
      <c r="B75" s="16" t="s">
        <v>12</v>
      </c>
      <c r="C75" s="23" t="str">
        <f t="shared" ref="C75:C81" si="19">C67+7</f>
        <v>3/12/2016</v>
      </c>
      <c r="D75" s="18"/>
      <c r="E75" s="19"/>
      <c r="F75" s="11"/>
      <c r="G75" s="10"/>
      <c r="H75" s="12"/>
      <c r="I75" s="22" t="str">
        <f t="shared" ref="I75:I81" si="20">E75-D75-G75+F75</f>
        <v>0:00:00</v>
      </c>
      <c r="J75" s="14"/>
      <c r="K75" s="14"/>
      <c r="L75" s="15"/>
    </row>
    <row r="76">
      <c r="B76" s="16" t="s">
        <v>13</v>
      </c>
      <c r="C76" s="23" t="str">
        <f t="shared" si="19"/>
        <v>3/13/2016</v>
      </c>
      <c r="D76" s="11"/>
      <c r="E76" s="10"/>
      <c r="F76" s="11"/>
      <c r="G76" s="10"/>
      <c r="H76" s="12"/>
      <c r="I76" s="22" t="str">
        <f t="shared" si="20"/>
        <v>0:00:00</v>
      </c>
      <c r="J76" s="14"/>
      <c r="K76" s="14"/>
      <c r="L76" s="15"/>
    </row>
    <row r="77">
      <c r="B77" s="16" t="s">
        <v>14</v>
      </c>
      <c r="C77" s="23" t="str">
        <f t="shared" si="19"/>
        <v>3/14/2016</v>
      </c>
      <c r="D77" s="18"/>
      <c r="E77" s="19"/>
      <c r="F77" s="18"/>
      <c r="G77" s="19"/>
      <c r="H77" s="25"/>
      <c r="I77" s="22" t="str">
        <f t="shared" si="20"/>
        <v>0:00:00</v>
      </c>
      <c r="J77" s="14"/>
      <c r="K77" s="14"/>
      <c r="L77" s="21"/>
    </row>
    <row r="78">
      <c r="B78" s="16" t="s">
        <v>15</v>
      </c>
      <c r="C78" s="23" t="str">
        <f t="shared" si="19"/>
        <v>3/15/2016</v>
      </c>
      <c r="D78" s="18"/>
      <c r="E78" s="19"/>
      <c r="F78" s="18"/>
      <c r="G78" s="19"/>
      <c r="H78" s="25"/>
      <c r="I78" s="22" t="str">
        <f t="shared" si="20"/>
        <v>0:00:00</v>
      </c>
      <c r="J78" s="14"/>
      <c r="K78" s="14"/>
      <c r="L78" s="21"/>
    </row>
    <row r="79">
      <c r="B79" s="16" t="s">
        <v>16</v>
      </c>
      <c r="C79" s="23" t="str">
        <f t="shared" si="19"/>
        <v>3/16/2016</v>
      </c>
      <c r="D79" s="18"/>
      <c r="E79" s="19"/>
      <c r="F79" s="18"/>
      <c r="G79" s="19"/>
      <c r="H79" s="25"/>
      <c r="I79" s="22" t="str">
        <f t="shared" si="20"/>
        <v>0:00:00</v>
      </c>
      <c r="J79" s="14"/>
      <c r="K79" s="14"/>
      <c r="L79" s="21"/>
    </row>
    <row r="80">
      <c r="B80" s="16" t="s">
        <v>17</v>
      </c>
      <c r="C80" s="23" t="str">
        <f t="shared" si="19"/>
        <v>3/17/2016</v>
      </c>
      <c r="D80" s="18"/>
      <c r="E80" s="19"/>
      <c r="F80" s="18"/>
      <c r="G80" s="19"/>
      <c r="H80" s="25"/>
      <c r="I80" s="22" t="str">
        <f t="shared" si="20"/>
        <v>0:00:00</v>
      </c>
      <c r="J80" s="14"/>
      <c r="K80" s="14"/>
      <c r="L80" s="21"/>
    </row>
    <row r="81">
      <c r="B81" s="16" t="s">
        <v>18</v>
      </c>
      <c r="C81" s="23" t="str">
        <f t="shared" si="19"/>
        <v>3/18/2016</v>
      </c>
      <c r="D81" s="27"/>
      <c r="E81" s="28"/>
      <c r="F81" s="27"/>
      <c r="G81" s="28"/>
      <c r="H81" s="25"/>
      <c r="I81" s="22" t="str">
        <f t="shared" si="20"/>
        <v>0:00:00</v>
      </c>
      <c r="J81" s="14" t="str">
        <f>if(sum(I74:I81)/0.041666666666667&gt;20,20,sum(I74:I81)/0.041666666666667)</f>
        <v>0.00</v>
      </c>
      <c r="K81" s="14" t="str">
        <f>if(sum(I74:I81)/0.041666666666667&gt;20,mod(sum(I74:I81)/0.041666666666667,20),0)</f>
        <v>0.00</v>
      </c>
      <c r="L81" s="21"/>
    </row>
    <row r="82">
      <c r="A82" s="8">
        <v>5.0</v>
      </c>
      <c r="B82" s="33" t="str">
        <f>B74+1</f>
        <v>11</v>
      </c>
      <c r="C82" s="34"/>
      <c r="D82" s="35"/>
      <c r="E82" s="34"/>
      <c r="F82" s="35"/>
      <c r="G82" s="34"/>
      <c r="H82" s="36"/>
      <c r="I82" s="37" t="s">
        <v>19</v>
      </c>
      <c r="J82" s="38"/>
      <c r="K82" s="38"/>
      <c r="L82" s="39"/>
    </row>
    <row r="83">
      <c r="B83" s="16" t="s">
        <v>12</v>
      </c>
      <c r="C83" s="23" t="str">
        <f t="shared" ref="C83:C89" si="21">C75+7</f>
        <v>3/19/2016</v>
      </c>
      <c r="D83" s="18"/>
      <c r="E83" s="19"/>
      <c r="F83" s="11"/>
      <c r="G83" s="10"/>
      <c r="H83" s="12"/>
      <c r="I83" s="22" t="str">
        <f t="shared" ref="I83:I89" si="22">E83-D83-G83+F83</f>
        <v>0:00:00</v>
      </c>
      <c r="J83" s="14"/>
      <c r="K83" s="14"/>
      <c r="L83" s="15"/>
    </row>
    <row r="84">
      <c r="B84" s="16" t="s">
        <v>13</v>
      </c>
      <c r="C84" s="23" t="str">
        <f t="shared" si="21"/>
        <v>3/20/2016</v>
      </c>
      <c r="D84" s="11"/>
      <c r="E84" s="10"/>
      <c r="F84" s="11"/>
      <c r="G84" s="10"/>
      <c r="H84" s="12"/>
      <c r="I84" s="22" t="str">
        <f t="shared" si="22"/>
        <v>0:00:00</v>
      </c>
      <c r="J84" s="14"/>
      <c r="K84" s="14"/>
      <c r="L84" s="15"/>
    </row>
    <row r="85">
      <c r="B85" s="16" t="s">
        <v>14</v>
      </c>
      <c r="C85" s="23" t="str">
        <f t="shared" si="21"/>
        <v>3/21/2016</v>
      </c>
      <c r="D85" s="18">
        <v>0.6666666666666666</v>
      </c>
      <c r="E85" s="19">
        <v>0.9583333333333334</v>
      </c>
      <c r="F85" s="18"/>
      <c r="G85" s="19"/>
      <c r="H85" s="25" t="s">
        <v>132</v>
      </c>
      <c r="I85" s="22" t="str">
        <f t="shared" si="22"/>
        <v>7:00:00</v>
      </c>
      <c r="J85" s="14"/>
      <c r="K85" s="14"/>
      <c r="L85" s="21"/>
    </row>
    <row r="86">
      <c r="B86" s="16" t="s">
        <v>15</v>
      </c>
      <c r="C86" s="23" t="str">
        <f t="shared" si="21"/>
        <v>3/22/2016</v>
      </c>
      <c r="D86" s="18">
        <v>0.6666666666666666</v>
      </c>
      <c r="E86" s="19">
        <v>0.9583333333333334</v>
      </c>
      <c r="F86" s="18"/>
      <c r="G86" s="19"/>
      <c r="H86" s="25" t="s">
        <v>134</v>
      </c>
      <c r="I86" s="22" t="str">
        <f t="shared" si="22"/>
        <v>7:00:00</v>
      </c>
      <c r="J86" s="14"/>
      <c r="K86" s="14"/>
      <c r="L86" s="21"/>
    </row>
    <row r="87">
      <c r="B87" s="16" t="s">
        <v>16</v>
      </c>
      <c r="C87" s="23" t="str">
        <f t="shared" si="21"/>
        <v>3/23/2016</v>
      </c>
      <c r="D87" s="18">
        <v>0.6666666666666666</v>
      </c>
      <c r="E87" s="19">
        <v>0.9583333333333334</v>
      </c>
      <c r="F87" s="18"/>
      <c r="G87" s="19"/>
      <c r="H87" s="25" t="s">
        <v>135</v>
      </c>
      <c r="I87" s="22" t="str">
        <f t="shared" si="22"/>
        <v>7:00:00</v>
      </c>
      <c r="J87" s="14"/>
      <c r="K87" s="14"/>
      <c r="L87" s="21"/>
    </row>
    <row r="88">
      <c r="B88" s="16" t="s">
        <v>17</v>
      </c>
      <c r="C88" s="23" t="str">
        <f t="shared" si="21"/>
        <v>3/24/2016</v>
      </c>
      <c r="D88" s="18">
        <v>0.6666666666666666</v>
      </c>
      <c r="E88" s="19">
        <v>0.9583333333333334</v>
      </c>
      <c r="F88" s="18"/>
      <c r="G88" s="19"/>
      <c r="H88" s="25" t="s">
        <v>136</v>
      </c>
      <c r="I88" s="22" t="str">
        <f t="shared" si="22"/>
        <v>7:00:00</v>
      </c>
      <c r="J88" s="14"/>
      <c r="K88" s="14"/>
      <c r="L88" s="21"/>
    </row>
    <row r="89">
      <c r="B89" s="16" t="s">
        <v>18</v>
      </c>
      <c r="C89" s="23" t="str">
        <f t="shared" si="21"/>
        <v>3/25/2016</v>
      </c>
      <c r="D89" s="18"/>
      <c r="E89" s="19"/>
      <c r="F89" s="18"/>
      <c r="G89" s="19"/>
      <c r="H89" s="25"/>
      <c r="I89" s="22" t="str">
        <f t="shared" si="22"/>
        <v>0:00:00</v>
      </c>
      <c r="J89" s="14" t="str">
        <f>if(sum(I82:I89)/0.041666666666667&gt;20,20,sum(I82:I89)/0.041666666666667)</f>
        <v>20.00</v>
      </c>
      <c r="K89" s="14" t="str">
        <f>if(sum(I82:I89)/0.041666666666667&gt;20,mod(sum(I82:I89)/0.041666666666667,20),0)</f>
        <v>8.00</v>
      </c>
      <c r="L89" s="21"/>
    </row>
    <row r="90">
      <c r="B90" s="40" t="str">
        <f>B82+1</f>
        <v>12</v>
      </c>
      <c r="C90" s="10"/>
      <c r="D90" s="11"/>
      <c r="E90" s="10"/>
      <c r="F90" s="11"/>
      <c r="G90" s="10"/>
      <c r="H90" s="12"/>
      <c r="I90" s="13"/>
      <c r="J90" s="14"/>
      <c r="K90" s="14"/>
      <c r="L90" s="15"/>
    </row>
    <row r="91">
      <c r="B91" s="16" t="s">
        <v>12</v>
      </c>
      <c r="C91" s="23" t="str">
        <f t="shared" ref="C91:C97" si="23">C83+7</f>
        <v>3/26/2016</v>
      </c>
      <c r="D91" s="18">
        <v>0.6666666666666666</v>
      </c>
      <c r="E91" s="19">
        <v>0.9583333333333334</v>
      </c>
      <c r="F91" s="18"/>
      <c r="G91" s="19"/>
      <c r="H91" s="25" t="s">
        <v>136</v>
      </c>
      <c r="I91" s="22" t="str">
        <f t="shared" ref="I91:I97" si="24">E91-D91-G91+F91</f>
        <v>7:00:00</v>
      </c>
      <c r="J91" s="14"/>
      <c r="K91" s="14"/>
      <c r="L91" s="15"/>
    </row>
    <row r="92">
      <c r="B92" s="16" t="s">
        <v>13</v>
      </c>
      <c r="C92" s="23" t="str">
        <f t="shared" si="23"/>
        <v>3/27/2016</v>
      </c>
      <c r="D92" s="18">
        <v>0.4166666666666667</v>
      </c>
      <c r="E92" s="19">
        <v>0.5</v>
      </c>
      <c r="F92" s="11"/>
      <c r="G92" s="10"/>
      <c r="H92" s="41" t="s">
        <v>137</v>
      </c>
      <c r="I92" s="22" t="str">
        <f t="shared" si="24"/>
        <v>2:00:00</v>
      </c>
      <c r="J92" s="14"/>
      <c r="K92" s="14"/>
      <c r="L92" s="15"/>
    </row>
    <row r="93">
      <c r="B93" s="16" t="s">
        <v>14</v>
      </c>
      <c r="C93" s="23" t="str">
        <f t="shared" si="23"/>
        <v>3/28/2016</v>
      </c>
      <c r="D93" s="18">
        <v>0.375</v>
      </c>
      <c r="E93" s="19">
        <v>0.9583333333333334</v>
      </c>
      <c r="F93" s="18">
        <v>0.7083333333333334</v>
      </c>
      <c r="G93" s="19">
        <v>0.5416666666666666</v>
      </c>
      <c r="H93" s="25" t="s">
        <v>138</v>
      </c>
      <c r="I93" s="22" t="str">
        <f t="shared" si="24"/>
        <v>18:00:00</v>
      </c>
      <c r="J93" s="14"/>
      <c r="K93" s="14"/>
      <c r="L93" s="21"/>
    </row>
    <row r="94">
      <c r="B94" s="16" t="s">
        <v>15</v>
      </c>
      <c r="C94" s="23" t="str">
        <f t="shared" si="23"/>
        <v>3/29/2016</v>
      </c>
      <c r="D94" s="42">
        <v>0.3333333333333333</v>
      </c>
      <c r="E94" s="47">
        <v>0.9583333333333334</v>
      </c>
      <c r="F94" s="18">
        <v>0.7916666666666666</v>
      </c>
      <c r="G94" s="19">
        <v>0.4375</v>
      </c>
      <c r="H94" s="25" t="s">
        <v>139</v>
      </c>
      <c r="I94" s="22" t="str">
        <f t="shared" si="24"/>
        <v>23:30:00</v>
      </c>
      <c r="J94" s="14"/>
      <c r="K94" s="14"/>
      <c r="L94" s="21"/>
    </row>
    <row r="95">
      <c r="B95" s="16" t="s">
        <v>16</v>
      </c>
      <c r="C95" s="23" t="str">
        <f t="shared" si="23"/>
        <v>3/30/2016</v>
      </c>
      <c r="D95" s="18">
        <v>0.5416666666666666</v>
      </c>
      <c r="E95" s="19">
        <v>0.9583333333333334</v>
      </c>
      <c r="F95" s="18">
        <v>0.8333333333333334</v>
      </c>
      <c r="G95" s="19">
        <v>0.7083333333333334</v>
      </c>
      <c r="H95" s="48" t="s">
        <v>140</v>
      </c>
      <c r="I95" s="22" t="str">
        <f t="shared" si="24"/>
        <v>13:00:00</v>
      </c>
      <c r="J95" s="14"/>
      <c r="K95" s="14"/>
      <c r="L95" s="21"/>
    </row>
    <row r="96">
      <c r="B96" s="16" t="s">
        <v>17</v>
      </c>
      <c r="C96" s="23" t="str">
        <f t="shared" si="23"/>
        <v>3/31/2016</v>
      </c>
      <c r="D96" s="18"/>
      <c r="E96" s="19"/>
      <c r="F96" s="18"/>
      <c r="G96" s="19"/>
      <c r="H96" s="25" t="s">
        <v>141</v>
      </c>
      <c r="I96" s="22" t="str">
        <f t="shared" si="24"/>
        <v>0:00:00</v>
      </c>
      <c r="J96" s="14"/>
      <c r="K96" s="14"/>
      <c r="L96" s="21"/>
    </row>
    <row r="97">
      <c r="B97" s="26" t="s">
        <v>18</v>
      </c>
      <c r="C97" s="43" t="str">
        <f t="shared" si="23"/>
        <v>4/1/2016</v>
      </c>
      <c r="D97" s="27"/>
      <c r="E97" s="28"/>
      <c r="F97" s="27"/>
      <c r="G97" s="28"/>
      <c r="H97" s="29"/>
      <c r="I97" s="30" t="str">
        <f t="shared" si="24"/>
        <v>0:00:00</v>
      </c>
      <c r="J97" s="31" t="str">
        <f>if(sum(I90:I97)/0.041666666666667&gt;20,20,sum(I90:I97)/0.041666666666667)</f>
        <v>20.00</v>
      </c>
      <c r="K97" s="31" t="str">
        <f>if(sum(I90:I97)/0.041666666666667&gt;20,mod(sum(I90:I97)/0.041666666666667,20),0)</f>
        <v>3.50</v>
      </c>
      <c r="L97" s="21"/>
    </row>
    <row r="98">
      <c r="A98" s="8" t="str">
        <f>A82+1</f>
        <v>6</v>
      </c>
      <c r="B98" s="33" t="str">
        <f>B90+1</f>
        <v>13</v>
      </c>
      <c r="C98" s="34"/>
      <c r="D98" s="35"/>
      <c r="E98" s="34"/>
      <c r="F98" s="35"/>
      <c r="G98" s="34"/>
      <c r="H98" s="36"/>
      <c r="I98" s="37" t="s">
        <v>19</v>
      </c>
      <c r="J98" s="38"/>
      <c r="K98" s="38"/>
      <c r="L98" s="39"/>
    </row>
    <row r="99">
      <c r="B99" s="16" t="s">
        <v>12</v>
      </c>
      <c r="C99" s="23" t="str">
        <f t="shared" ref="C99:C105" si="25">C91+7</f>
        <v>4/2/2016</v>
      </c>
      <c r="D99" s="18"/>
      <c r="E99" s="19"/>
      <c r="F99" s="11"/>
      <c r="G99" s="10"/>
      <c r="H99" s="12"/>
      <c r="I99" s="22" t="str">
        <f t="shared" ref="I99:I105" si="26">E99-D99-G99+F99</f>
        <v>0:00:00</v>
      </c>
      <c r="J99" s="14"/>
      <c r="K99" s="14"/>
      <c r="L99" s="15"/>
    </row>
    <row r="100">
      <c r="B100" s="16" t="s">
        <v>13</v>
      </c>
      <c r="C100" s="23" t="str">
        <f t="shared" si="25"/>
        <v>4/3/2016</v>
      </c>
      <c r="D100" s="11"/>
      <c r="E100" s="10"/>
      <c r="F100" s="11"/>
      <c r="G100" s="10"/>
      <c r="H100" s="12"/>
      <c r="I100" s="22" t="str">
        <f t="shared" si="26"/>
        <v>0:00:00</v>
      </c>
      <c r="J100" s="14"/>
      <c r="K100" s="14"/>
      <c r="L100" s="15"/>
    </row>
    <row r="101">
      <c r="B101" s="16" t="s">
        <v>14</v>
      </c>
      <c r="C101" s="23" t="str">
        <f t="shared" si="25"/>
        <v>4/4/2016</v>
      </c>
      <c r="D101" s="18">
        <v>0.375</v>
      </c>
      <c r="E101" s="19">
        <v>0.9583333333333334</v>
      </c>
      <c r="F101" s="18">
        <v>0.7083333333333334</v>
      </c>
      <c r="G101" s="19">
        <v>0.5416666666666666</v>
      </c>
      <c r="H101" s="25" t="s">
        <v>142</v>
      </c>
      <c r="I101" s="22" t="str">
        <f t="shared" si="26"/>
        <v>18:00:00</v>
      </c>
      <c r="J101" s="14"/>
      <c r="K101" s="14"/>
      <c r="L101" s="21"/>
    </row>
    <row r="102">
      <c r="B102" s="16" t="s">
        <v>15</v>
      </c>
      <c r="C102" s="23" t="str">
        <f t="shared" si="25"/>
        <v>4/5/2016</v>
      </c>
      <c r="D102" s="42">
        <v>0.3333333333333333</v>
      </c>
      <c r="E102" s="47">
        <v>0.9583333333333334</v>
      </c>
      <c r="F102" s="18">
        <v>0.7916666666666666</v>
      </c>
      <c r="G102" s="19">
        <v>0.4375</v>
      </c>
      <c r="H102" s="25" t="s">
        <v>143</v>
      </c>
      <c r="I102" s="22" t="str">
        <f t="shared" si="26"/>
        <v>23:30:00</v>
      </c>
      <c r="J102" s="14"/>
      <c r="K102" s="14"/>
      <c r="L102" s="21"/>
    </row>
    <row r="103">
      <c r="B103" s="16" t="s">
        <v>16</v>
      </c>
      <c r="C103" s="23" t="str">
        <f t="shared" si="25"/>
        <v>4/6/2016</v>
      </c>
      <c r="D103" s="18">
        <v>0.5416666666666666</v>
      </c>
      <c r="E103" s="19">
        <v>0.9583333333333334</v>
      </c>
      <c r="F103" s="18">
        <v>0.8333333333333334</v>
      </c>
      <c r="G103" s="19">
        <v>0.7083333333333334</v>
      </c>
      <c r="H103" s="25" t="s">
        <v>144</v>
      </c>
      <c r="I103" s="22" t="str">
        <f t="shared" si="26"/>
        <v>13:00:00</v>
      </c>
      <c r="J103" s="14"/>
      <c r="K103" s="14"/>
      <c r="L103" s="21"/>
    </row>
    <row r="104">
      <c r="B104" s="16" t="s">
        <v>17</v>
      </c>
      <c r="C104" s="23" t="str">
        <f t="shared" si="25"/>
        <v>4/7/2016</v>
      </c>
      <c r="D104" s="18">
        <v>0.6666666666666666</v>
      </c>
      <c r="E104" s="19">
        <v>0.9583333333333334</v>
      </c>
      <c r="F104" s="18"/>
      <c r="G104" s="19"/>
      <c r="H104" s="25" t="s">
        <v>145</v>
      </c>
      <c r="I104" s="22" t="str">
        <f t="shared" si="26"/>
        <v>7:00:00</v>
      </c>
      <c r="J104" s="14"/>
      <c r="K104" s="14"/>
      <c r="L104" s="21"/>
    </row>
    <row r="105">
      <c r="B105" s="16" t="s">
        <v>18</v>
      </c>
      <c r="C105" s="23" t="str">
        <f t="shared" si="25"/>
        <v>4/8/2016</v>
      </c>
      <c r="D105" s="18"/>
      <c r="E105" s="19"/>
      <c r="F105" s="18"/>
      <c r="G105" s="19"/>
      <c r="H105" s="25"/>
      <c r="I105" s="22" t="str">
        <f t="shared" si="26"/>
        <v>0:00:00</v>
      </c>
      <c r="J105" s="14" t="str">
        <f>if(sum(I98:I105)/0.041666666666667&gt;20,20,sum(I98:I105)/0.041666666666667)</f>
        <v>20.00</v>
      </c>
      <c r="K105" s="14" t="str">
        <f>if(sum(I98:I105)/0.041666666666667&gt;20,mod(sum(I98:I105)/0.041666666666667,20),0)</f>
        <v>1.50</v>
      </c>
      <c r="L105" s="21"/>
    </row>
    <row r="106">
      <c r="B106" s="40" t="str">
        <f>B98+1</f>
        <v>14</v>
      </c>
      <c r="C106" s="10"/>
      <c r="D106" s="11"/>
      <c r="E106" s="10"/>
      <c r="F106" s="11"/>
      <c r="G106" s="10"/>
      <c r="H106" s="12"/>
      <c r="I106" s="13"/>
      <c r="J106" s="14"/>
      <c r="K106" s="14"/>
      <c r="L106" s="15"/>
    </row>
    <row r="107">
      <c r="B107" s="16" t="s">
        <v>12</v>
      </c>
      <c r="C107" s="23" t="str">
        <f t="shared" ref="C107:C113" si="27">C99+7</f>
        <v>4/9/2016</v>
      </c>
      <c r="D107" s="18"/>
      <c r="E107" s="19"/>
      <c r="F107" s="11"/>
      <c r="G107" s="10"/>
      <c r="H107" s="12"/>
      <c r="I107" s="22" t="str">
        <f t="shared" ref="I107:I113" si="28">E107-D107-G107+F107</f>
        <v>0:00:00</v>
      </c>
      <c r="J107" s="14"/>
      <c r="K107" s="14"/>
      <c r="L107" s="15"/>
    </row>
    <row r="108">
      <c r="B108" s="16" t="s">
        <v>13</v>
      </c>
      <c r="C108" s="23" t="str">
        <f t="shared" si="27"/>
        <v>4/10/2016</v>
      </c>
      <c r="D108" s="11"/>
      <c r="E108" s="10"/>
      <c r="F108" s="11"/>
      <c r="G108" s="10"/>
      <c r="H108" s="24"/>
      <c r="I108" s="22" t="str">
        <f t="shared" si="28"/>
        <v>0:00:00</v>
      </c>
      <c r="J108" s="14"/>
      <c r="K108" s="14"/>
      <c r="L108" s="15"/>
    </row>
    <row r="109">
      <c r="B109" s="16" t="s">
        <v>14</v>
      </c>
      <c r="C109" s="23" t="str">
        <f t="shared" si="27"/>
        <v>4/11/2016</v>
      </c>
      <c r="D109" s="18"/>
      <c r="E109" s="19"/>
      <c r="F109" s="18"/>
      <c r="G109" s="19"/>
      <c r="H109" s="25"/>
      <c r="I109" s="22" t="str">
        <f t="shared" si="28"/>
        <v>0:00:00</v>
      </c>
      <c r="J109" s="14"/>
      <c r="K109" s="14"/>
      <c r="L109" s="21"/>
    </row>
    <row r="110">
      <c r="B110" s="16" t="s">
        <v>15</v>
      </c>
      <c r="C110" s="23" t="str">
        <f t="shared" si="27"/>
        <v>4/12/2016</v>
      </c>
      <c r="D110" s="18"/>
      <c r="E110" s="19"/>
      <c r="F110" s="18"/>
      <c r="G110" s="19"/>
      <c r="H110" s="25"/>
      <c r="I110" s="22" t="str">
        <f t="shared" si="28"/>
        <v>0:00:00</v>
      </c>
      <c r="J110" s="14"/>
      <c r="K110" s="14"/>
      <c r="L110" s="21"/>
    </row>
    <row r="111">
      <c r="B111" s="16" t="s">
        <v>16</v>
      </c>
      <c r="C111" s="23" t="str">
        <f t="shared" si="27"/>
        <v>4/13/2016</v>
      </c>
      <c r="D111" s="18"/>
      <c r="E111" s="19"/>
      <c r="F111" s="18"/>
      <c r="G111" s="19"/>
      <c r="H111" s="25"/>
      <c r="I111" s="22" t="str">
        <f t="shared" si="28"/>
        <v>0:00:00</v>
      </c>
      <c r="J111" s="14"/>
      <c r="K111" s="14"/>
      <c r="L111" s="21"/>
    </row>
    <row r="112">
      <c r="B112" s="16" t="s">
        <v>17</v>
      </c>
      <c r="C112" s="23" t="str">
        <f t="shared" si="27"/>
        <v>4/14/2016</v>
      </c>
      <c r="D112" s="18"/>
      <c r="E112" s="19"/>
      <c r="F112" s="18"/>
      <c r="G112" s="19"/>
      <c r="H112" s="25"/>
      <c r="I112" s="22" t="str">
        <f t="shared" si="28"/>
        <v>0:00:00</v>
      </c>
      <c r="J112" s="14"/>
      <c r="K112" s="14"/>
      <c r="L112" s="21"/>
    </row>
    <row r="113">
      <c r="B113" s="26" t="s">
        <v>18</v>
      </c>
      <c r="C113" s="43" t="str">
        <f t="shared" si="27"/>
        <v>4/15/2016</v>
      </c>
      <c r="D113" s="27"/>
      <c r="E113" s="28"/>
      <c r="F113" s="27"/>
      <c r="G113" s="28"/>
      <c r="H113" s="29"/>
      <c r="I113" s="30" t="str">
        <f t="shared" si="28"/>
        <v>0:00:00</v>
      </c>
      <c r="J113" s="31" t="str">
        <f>if(sum(I106:I113)/0.041666666666667&gt;20,20,sum(I106:I113)/0.041666666666667)</f>
        <v>0.00</v>
      </c>
      <c r="K113" s="31" t="str">
        <f>if(sum(I106:I113)/0.041666666666667&gt;20,mod(sum(I106:I113)/0.041666666666667,20),0)</f>
        <v>0.00</v>
      </c>
      <c r="L113" s="21"/>
    </row>
    <row r="114">
      <c r="A114" s="8" t="str">
        <f>A98+1</f>
        <v>7</v>
      </c>
      <c r="B114" s="33" t="str">
        <f>B106+1</f>
        <v>15</v>
      </c>
      <c r="C114" s="34"/>
      <c r="D114" s="35"/>
      <c r="E114" s="34"/>
      <c r="F114" s="35"/>
      <c r="G114" s="34"/>
      <c r="H114" s="36"/>
      <c r="I114" s="37" t="s">
        <v>19</v>
      </c>
      <c r="J114" s="38"/>
      <c r="K114" s="38"/>
      <c r="L114" s="39"/>
    </row>
    <row r="115">
      <c r="B115" s="16" t="s">
        <v>12</v>
      </c>
      <c r="C115" s="23" t="str">
        <f t="shared" ref="C115:C121" si="29">C107+7</f>
        <v>4/16/2016</v>
      </c>
      <c r="D115" s="18"/>
      <c r="E115" s="19"/>
      <c r="F115" s="11"/>
      <c r="G115" s="10"/>
      <c r="H115" s="12"/>
      <c r="I115" s="22" t="str">
        <f t="shared" ref="I115:I121" si="30">E115-D115-G115+F115</f>
        <v>0:00:00</v>
      </c>
      <c r="J115" s="14"/>
      <c r="K115" s="14"/>
      <c r="L115" s="15"/>
    </row>
    <row r="116">
      <c r="B116" s="16" t="s">
        <v>13</v>
      </c>
      <c r="C116" s="23" t="str">
        <f t="shared" si="29"/>
        <v>4/17/2016</v>
      </c>
      <c r="D116" s="11"/>
      <c r="E116" s="10"/>
      <c r="F116" s="11"/>
      <c r="G116" s="10"/>
      <c r="H116" s="12"/>
      <c r="I116" s="22" t="str">
        <f t="shared" si="30"/>
        <v>0:00:00</v>
      </c>
      <c r="J116" s="14"/>
      <c r="K116" s="14"/>
      <c r="L116" s="15"/>
    </row>
    <row r="117">
      <c r="B117" s="16" t="s">
        <v>14</v>
      </c>
      <c r="C117" s="23" t="str">
        <f t="shared" si="29"/>
        <v>4/18/2016</v>
      </c>
      <c r="D117" s="42">
        <v>0.7083333333333334</v>
      </c>
      <c r="E117" s="47">
        <v>0.9583333333333334</v>
      </c>
      <c r="F117" s="18"/>
      <c r="G117" s="19"/>
      <c r="H117" s="25" t="s">
        <v>146</v>
      </c>
      <c r="I117" s="22" t="str">
        <f t="shared" si="30"/>
        <v>6:00:00</v>
      </c>
      <c r="J117" s="14"/>
      <c r="K117" s="14"/>
      <c r="L117" s="21"/>
    </row>
    <row r="118">
      <c r="B118" s="16" t="s">
        <v>15</v>
      </c>
      <c r="C118" s="23" t="str">
        <f t="shared" si="29"/>
        <v>4/19/2016</v>
      </c>
      <c r="D118" s="18">
        <v>0.6666666666666666</v>
      </c>
      <c r="E118" s="19">
        <v>0.9583333333333334</v>
      </c>
      <c r="F118" s="18"/>
      <c r="G118" s="19"/>
      <c r="H118" s="25" t="s">
        <v>147</v>
      </c>
      <c r="I118" s="22" t="str">
        <f t="shared" si="30"/>
        <v>7:00:00</v>
      </c>
      <c r="J118" s="14"/>
      <c r="K118" s="14"/>
      <c r="L118" s="21"/>
    </row>
    <row r="119">
      <c r="B119" s="16" t="s">
        <v>16</v>
      </c>
      <c r="C119" s="23" t="str">
        <f t="shared" si="29"/>
        <v>4/20/2016</v>
      </c>
      <c r="D119" s="18">
        <v>0.6666666666666666</v>
      </c>
      <c r="E119" s="19">
        <v>0.9583333333333334</v>
      </c>
      <c r="F119" s="18"/>
      <c r="G119" s="19"/>
      <c r="H119" s="25" t="s">
        <v>148</v>
      </c>
      <c r="I119" s="22" t="str">
        <f t="shared" si="30"/>
        <v>7:00:00</v>
      </c>
      <c r="J119" s="14"/>
      <c r="K119" s="14"/>
      <c r="L119" s="21"/>
    </row>
    <row r="120">
      <c r="B120" s="16" t="s">
        <v>17</v>
      </c>
      <c r="C120" s="23" t="str">
        <f t="shared" si="29"/>
        <v>4/21/2016</v>
      </c>
      <c r="D120" s="18">
        <v>0.6666666666666666</v>
      </c>
      <c r="E120" s="19">
        <v>0.9583333333333334</v>
      </c>
      <c r="F120" s="18"/>
      <c r="G120" s="19"/>
      <c r="H120" s="25" t="s">
        <v>149</v>
      </c>
      <c r="I120" s="22" t="str">
        <f t="shared" si="30"/>
        <v>7:00:00</v>
      </c>
      <c r="J120" s="14"/>
      <c r="K120" s="14"/>
      <c r="L120" s="21"/>
    </row>
    <row r="121">
      <c r="B121" s="16" t="s">
        <v>18</v>
      </c>
      <c r="C121" s="23" t="str">
        <f t="shared" si="29"/>
        <v>4/22/2016</v>
      </c>
      <c r="D121" s="18"/>
      <c r="E121" s="19"/>
      <c r="F121" s="18"/>
      <c r="G121" s="19"/>
      <c r="H121" s="25"/>
      <c r="I121" s="22" t="str">
        <f t="shared" si="30"/>
        <v>0:00:00</v>
      </c>
      <c r="J121" s="14" t="str">
        <f>if(sum(I114:I121)/0.041666666666667&gt;20,20,sum(I114:I121)/0.041666666666667)</f>
        <v>20.00</v>
      </c>
      <c r="K121" s="14" t="str">
        <f>if(sum(I114:I121)/0.041666666666667&gt;20,mod(sum(I114:I121)/0.041666666666667,20),0)</f>
        <v>7.00</v>
      </c>
      <c r="L121" s="21"/>
    </row>
    <row r="122">
      <c r="B122" s="40" t="str">
        <f>B114+1</f>
        <v>16</v>
      </c>
      <c r="C122" s="10"/>
      <c r="D122" s="11"/>
      <c r="E122" s="10"/>
      <c r="F122" s="11"/>
      <c r="G122" s="10"/>
      <c r="H122" s="12"/>
      <c r="I122" s="13"/>
      <c r="J122" s="14"/>
      <c r="K122" s="14"/>
      <c r="L122" s="15"/>
    </row>
    <row r="123">
      <c r="B123" s="16" t="s">
        <v>12</v>
      </c>
      <c r="C123" s="23" t="str">
        <f t="shared" ref="C123:C129" si="31">C115+7</f>
        <v>4/23/2016</v>
      </c>
      <c r="D123" s="42">
        <v>0.7083333333333334</v>
      </c>
      <c r="E123" s="47">
        <v>0.9583333333333334</v>
      </c>
      <c r="F123" s="11"/>
      <c r="G123" s="10"/>
      <c r="H123" s="25" t="s">
        <v>146</v>
      </c>
      <c r="I123" s="22" t="str">
        <f t="shared" ref="I123:I129" si="32">E123-D123-G123+F123</f>
        <v>6:00:00</v>
      </c>
      <c r="J123" s="14"/>
      <c r="K123" s="14"/>
      <c r="L123" s="15"/>
    </row>
    <row r="124">
      <c r="B124" s="16" t="s">
        <v>13</v>
      </c>
      <c r="C124" s="23" t="str">
        <f t="shared" si="31"/>
        <v>4/24/2016</v>
      </c>
      <c r="D124" s="18">
        <v>0.6666666666666666</v>
      </c>
      <c r="E124" s="19">
        <v>0.9583333333333334</v>
      </c>
      <c r="F124" s="11"/>
      <c r="G124" s="10"/>
      <c r="H124" s="25" t="s">
        <v>147</v>
      </c>
      <c r="I124" s="22" t="str">
        <f t="shared" si="32"/>
        <v>7:00:00</v>
      </c>
      <c r="J124" s="14"/>
      <c r="K124" s="14"/>
      <c r="L124" s="15"/>
    </row>
    <row r="125">
      <c r="B125" s="16" t="s">
        <v>14</v>
      </c>
      <c r="C125" s="23" t="str">
        <f t="shared" si="31"/>
        <v>4/25/2016</v>
      </c>
      <c r="D125" s="18">
        <v>0.6666666666666666</v>
      </c>
      <c r="E125" s="19">
        <v>0.9583333333333334</v>
      </c>
      <c r="F125" s="18"/>
      <c r="G125" s="19"/>
      <c r="H125" s="25" t="s">
        <v>148</v>
      </c>
      <c r="I125" s="22" t="str">
        <f t="shared" si="32"/>
        <v>7:00:00</v>
      </c>
      <c r="J125" s="14"/>
      <c r="K125" s="14"/>
      <c r="L125" s="21"/>
    </row>
    <row r="126">
      <c r="B126" s="16" t="s">
        <v>15</v>
      </c>
      <c r="C126" s="23" t="str">
        <f t="shared" si="31"/>
        <v>4/26/2016</v>
      </c>
      <c r="D126" s="18">
        <v>0.6666666666666666</v>
      </c>
      <c r="E126" s="19">
        <v>0.9583333333333334</v>
      </c>
      <c r="F126" s="18"/>
      <c r="G126" s="19"/>
      <c r="H126" s="25" t="s">
        <v>149</v>
      </c>
      <c r="I126" s="22" t="str">
        <f t="shared" si="32"/>
        <v>7:00:00</v>
      </c>
      <c r="J126" s="14"/>
      <c r="K126" s="14"/>
      <c r="L126" s="21"/>
    </row>
    <row r="127">
      <c r="B127" s="16" t="s">
        <v>16</v>
      </c>
      <c r="C127" s="23" t="str">
        <f t="shared" si="31"/>
        <v>4/27/2016</v>
      </c>
      <c r="D127" s="18"/>
      <c r="E127" s="19"/>
      <c r="F127" s="18"/>
      <c r="G127" s="19"/>
      <c r="H127" s="25"/>
      <c r="I127" s="22" t="str">
        <f t="shared" si="32"/>
        <v>0:00:00</v>
      </c>
      <c r="J127" s="14"/>
      <c r="K127" s="14"/>
      <c r="L127" s="21"/>
    </row>
    <row r="128">
      <c r="B128" s="16" t="s">
        <v>17</v>
      </c>
      <c r="C128" s="23" t="str">
        <f t="shared" si="31"/>
        <v>4/28/2016</v>
      </c>
      <c r="D128" s="18"/>
      <c r="E128" s="19"/>
      <c r="F128" s="18"/>
      <c r="G128" s="19"/>
      <c r="H128" s="25"/>
      <c r="I128" s="22" t="str">
        <f t="shared" si="32"/>
        <v>0:00:00</v>
      </c>
      <c r="J128" s="14"/>
      <c r="K128" s="14"/>
      <c r="L128" s="21"/>
    </row>
    <row r="129">
      <c r="B129" s="26" t="s">
        <v>18</v>
      </c>
      <c r="C129" s="43" t="str">
        <f t="shared" si="31"/>
        <v>4/29/2016</v>
      </c>
      <c r="D129" s="27"/>
      <c r="E129" s="28"/>
      <c r="F129" s="27"/>
      <c r="G129" s="28"/>
      <c r="H129" s="29"/>
      <c r="I129" s="30" t="str">
        <f t="shared" si="32"/>
        <v>0:00:00</v>
      </c>
      <c r="J129" s="31" t="str">
        <f>if(sum(I122:I129)/0.041666666666667&gt;20,20,sum(I122:I129)/0.041666666666667)</f>
        <v>20.00</v>
      </c>
      <c r="K129" s="31" t="str">
        <f>if(sum(I122:I129)/0.041666666666667&gt;20,mod(sum(I122:I129)/0.041666666666667,20),0)</f>
        <v>7.00</v>
      </c>
      <c r="L129" s="21"/>
    </row>
    <row r="130">
      <c r="A130" s="8" t="str">
        <f>A114+1</f>
        <v>8</v>
      </c>
      <c r="B130" s="33" t="str">
        <f>B122+1</f>
        <v>17</v>
      </c>
      <c r="C130" s="34"/>
      <c r="D130" s="35"/>
      <c r="E130" s="34"/>
      <c r="F130" s="35"/>
      <c r="G130" s="34"/>
      <c r="H130" s="36"/>
      <c r="I130" s="37" t="s">
        <v>19</v>
      </c>
      <c r="J130" s="38"/>
      <c r="K130" s="38"/>
      <c r="L130" s="39"/>
    </row>
    <row r="131">
      <c r="B131" s="16" t="s">
        <v>12</v>
      </c>
      <c r="C131" s="23" t="str">
        <f t="shared" ref="C131:C137" si="33">C123+7</f>
        <v>4/30/2016</v>
      </c>
      <c r="D131" s="18"/>
      <c r="E131" s="19"/>
      <c r="F131" s="11"/>
      <c r="G131" s="10"/>
      <c r="H131" s="12"/>
      <c r="I131" s="22" t="str">
        <f t="shared" ref="I131:I137" si="34">E131-D131-G131+F131</f>
        <v>0:00:00</v>
      </c>
      <c r="J131" s="14"/>
      <c r="K131" s="14"/>
      <c r="L131" s="15"/>
    </row>
    <row r="132">
      <c r="B132" s="16" t="s">
        <v>13</v>
      </c>
      <c r="C132" s="23" t="str">
        <f t="shared" si="33"/>
        <v>5/1/2016</v>
      </c>
      <c r="D132" s="11"/>
      <c r="E132" s="10"/>
      <c r="F132" s="11"/>
      <c r="G132" s="10"/>
      <c r="H132" s="12"/>
      <c r="I132" s="22" t="str">
        <f t="shared" si="34"/>
        <v>0:00:00</v>
      </c>
      <c r="J132" s="14"/>
      <c r="K132" s="14"/>
      <c r="L132" s="15"/>
    </row>
    <row r="133">
      <c r="B133" s="16" t="s">
        <v>14</v>
      </c>
      <c r="C133" s="23" t="str">
        <f t="shared" si="33"/>
        <v>5/2/2016</v>
      </c>
      <c r="D133" s="18"/>
      <c r="E133" s="19"/>
      <c r="F133" s="18"/>
      <c r="G133" s="19"/>
      <c r="H133" s="25"/>
      <c r="I133" s="22" t="str">
        <f t="shared" si="34"/>
        <v>0:00:00</v>
      </c>
      <c r="J133" s="14"/>
      <c r="K133" s="14"/>
      <c r="L133" s="21"/>
    </row>
    <row r="134">
      <c r="B134" s="16" t="s">
        <v>15</v>
      </c>
      <c r="C134" s="23" t="str">
        <f t="shared" si="33"/>
        <v>5/3/2016</v>
      </c>
      <c r="D134" s="18"/>
      <c r="E134" s="19"/>
      <c r="F134" s="18"/>
      <c r="G134" s="19"/>
      <c r="H134" s="25"/>
      <c r="I134" s="22" t="str">
        <f t="shared" si="34"/>
        <v>0:00:00</v>
      </c>
      <c r="J134" s="14"/>
      <c r="K134" s="14"/>
      <c r="L134" s="21"/>
    </row>
    <row r="135">
      <c r="B135" s="16" t="s">
        <v>16</v>
      </c>
      <c r="C135" s="23" t="str">
        <f t="shared" si="33"/>
        <v>5/4/2016</v>
      </c>
      <c r="D135" s="18"/>
      <c r="E135" s="19"/>
      <c r="F135" s="18"/>
      <c r="G135" s="19"/>
      <c r="H135" s="25"/>
      <c r="I135" s="22" t="str">
        <f t="shared" si="34"/>
        <v>0:00:00</v>
      </c>
      <c r="J135" s="14"/>
      <c r="K135" s="14"/>
      <c r="L135" s="21"/>
    </row>
    <row r="136">
      <c r="B136" s="16" t="s">
        <v>17</v>
      </c>
      <c r="C136" s="23" t="str">
        <f t="shared" si="33"/>
        <v>5/5/2016</v>
      </c>
      <c r="D136" s="18"/>
      <c r="E136" s="19"/>
      <c r="F136" s="18"/>
      <c r="G136" s="19"/>
      <c r="H136" s="25"/>
      <c r="I136" s="22" t="str">
        <f t="shared" si="34"/>
        <v>0:00:00</v>
      </c>
      <c r="J136" s="14"/>
      <c r="K136" s="14"/>
      <c r="L136" s="21"/>
    </row>
    <row r="137">
      <c r="B137" s="16" t="s">
        <v>18</v>
      </c>
      <c r="C137" s="23" t="str">
        <f t="shared" si="33"/>
        <v>5/6/2016</v>
      </c>
      <c r="D137" s="18"/>
      <c r="E137" s="19"/>
      <c r="F137" s="18"/>
      <c r="G137" s="19"/>
      <c r="H137" s="25"/>
      <c r="I137" s="22" t="str">
        <f t="shared" si="34"/>
        <v>0:00:00</v>
      </c>
      <c r="J137" s="14" t="str">
        <f>if(sum(I130:I137)/0.041666666666667&gt;20,20,sum(I130:I137)/0.041666666666667)</f>
        <v>0.00</v>
      </c>
      <c r="K137" s="14" t="str">
        <f>if(sum(I130:I137)/0.041666666666667&gt;20,mod(sum(I130:I137)/0.041666666666667,20),0)</f>
        <v>0.00</v>
      </c>
      <c r="L137" s="21"/>
    </row>
  </sheetData>
  <mergeCells count="10">
    <mergeCell ref="A114:A129"/>
    <mergeCell ref="A130:A137"/>
    <mergeCell ref="A2:A9"/>
    <mergeCell ref="A10:A25"/>
    <mergeCell ref="A26:A41"/>
    <mergeCell ref="A42:A57"/>
    <mergeCell ref="A58:A73"/>
    <mergeCell ref="A74:A81"/>
    <mergeCell ref="A98:A113"/>
    <mergeCell ref="A82:A9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56.0"/>
    <col customWidth="1" min="9" max="9" width="11.29"/>
    <col customWidth="1" min="10" max="10" width="13.29"/>
    <col customWidth="1" min="11" max="11" width="15.0"/>
  </cols>
  <sheetData>
    <row r="1">
      <c r="A1" s="46" t="s">
        <v>88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</row>
    <row r="3">
      <c r="B3" s="16" t="s">
        <v>12</v>
      </c>
      <c r="C3" s="17">
        <v>42378.0</v>
      </c>
      <c r="D3" s="18">
        <v>0.5</v>
      </c>
      <c r="E3" s="49">
        <v>0.6666666666666666</v>
      </c>
      <c r="F3" s="11"/>
      <c r="G3" s="10"/>
      <c r="H3" s="25" t="s">
        <v>150</v>
      </c>
      <c r="I3" s="22" t="str">
        <f t="shared" ref="I3:I9" si="1">E3-D3-G3+F3</f>
        <v>4:00:00</v>
      </c>
      <c r="J3" s="14"/>
      <c r="K3" s="14"/>
      <c r="L3" s="15"/>
    </row>
    <row r="4">
      <c r="B4" s="16" t="s">
        <v>13</v>
      </c>
      <c r="C4" s="23" t="str">
        <f t="shared" ref="C4:C9" si="2">C3+1</f>
        <v>1/10/2016</v>
      </c>
      <c r="D4" s="18">
        <v>0.5</v>
      </c>
      <c r="E4" s="19">
        <v>0.6666666666666666</v>
      </c>
      <c r="F4" s="11"/>
      <c r="G4" s="10"/>
      <c r="H4" s="41" t="s">
        <v>150</v>
      </c>
      <c r="I4" s="22" t="str">
        <f t="shared" si="1"/>
        <v>4:00:00</v>
      </c>
      <c r="J4" s="14"/>
      <c r="K4" s="14"/>
      <c r="L4" s="15"/>
    </row>
    <row r="5">
      <c r="B5" s="16" t="s">
        <v>14</v>
      </c>
      <c r="C5" s="23" t="str">
        <f t="shared" si="2"/>
        <v>1/11/2016</v>
      </c>
      <c r="D5" s="18"/>
      <c r="E5" s="19"/>
      <c r="F5" s="18"/>
      <c r="G5" s="19"/>
      <c r="H5" s="25"/>
      <c r="I5" s="22" t="str">
        <f t="shared" si="1"/>
        <v>0:00:00</v>
      </c>
      <c r="J5" s="14"/>
      <c r="K5" s="14"/>
      <c r="L5" s="21"/>
    </row>
    <row r="6">
      <c r="B6" s="16" t="s">
        <v>15</v>
      </c>
      <c r="C6" s="23" t="str">
        <f t="shared" si="2"/>
        <v>1/12/2016</v>
      </c>
      <c r="D6" s="18">
        <v>0.75</v>
      </c>
      <c r="E6" s="19">
        <v>0.9166666666666666</v>
      </c>
      <c r="F6" s="18"/>
      <c r="G6" s="19"/>
      <c r="H6" s="25" t="s">
        <v>150</v>
      </c>
      <c r="I6" s="22" t="str">
        <f t="shared" si="1"/>
        <v>4:00:00</v>
      </c>
      <c r="J6" s="14"/>
      <c r="K6" s="14"/>
      <c r="L6" s="21"/>
    </row>
    <row r="7">
      <c r="B7" s="16" t="s">
        <v>16</v>
      </c>
      <c r="C7" s="23" t="str">
        <f t="shared" si="2"/>
        <v>1/13/2016</v>
      </c>
      <c r="D7" s="18">
        <v>0.5</v>
      </c>
      <c r="E7" s="19">
        <v>0.6666666666666666</v>
      </c>
      <c r="F7" s="18"/>
      <c r="G7" s="19"/>
      <c r="H7" s="25" t="s">
        <v>150</v>
      </c>
      <c r="I7" s="22" t="str">
        <f t="shared" si="1"/>
        <v>4:00:00</v>
      </c>
      <c r="J7" s="14"/>
      <c r="K7" s="14"/>
      <c r="L7" s="21"/>
    </row>
    <row r="8">
      <c r="B8" s="16" t="s">
        <v>17</v>
      </c>
      <c r="C8" s="23" t="str">
        <f t="shared" si="2"/>
        <v>1/14/2016</v>
      </c>
      <c r="D8" s="18">
        <v>0.75</v>
      </c>
      <c r="E8" s="19">
        <v>0.9166666666666666</v>
      </c>
      <c r="F8" s="18"/>
      <c r="G8" s="19"/>
      <c r="H8" s="25" t="s">
        <v>151</v>
      </c>
      <c r="I8" s="22" t="str">
        <f t="shared" si="1"/>
        <v>4:00:00</v>
      </c>
      <c r="J8" s="14"/>
      <c r="K8" s="14"/>
      <c r="L8" s="15"/>
    </row>
    <row r="9">
      <c r="B9" s="26" t="s">
        <v>18</v>
      </c>
      <c r="C9" s="23" t="str">
        <f t="shared" si="2"/>
        <v>1/15/2016</v>
      </c>
      <c r="D9" s="27"/>
      <c r="E9" s="28"/>
      <c r="F9" s="27"/>
      <c r="G9" s="28"/>
      <c r="H9" s="29"/>
      <c r="I9" s="30" t="str">
        <f t="shared" si="1"/>
        <v>0:00:00</v>
      </c>
      <c r="J9" s="31" t="str">
        <f>if(sum(I2:I9)/0.041666666666667&gt;20,20,sum(I2:I9)/0.041666666666667)</f>
        <v>20.00</v>
      </c>
      <c r="K9" s="31" t="str">
        <f>if(sum(I2:I9)/0.041666666666667&gt;20,mod(sum(I2:I9)/0.041666666666667,20),0)</f>
        <v>0.00</v>
      </c>
      <c r="L9" s="32"/>
    </row>
    <row r="10">
      <c r="A10" s="8">
        <v>1.0</v>
      </c>
      <c r="B10" s="33" t="str">
        <f>B2+1</f>
        <v>2</v>
      </c>
      <c r="C10" s="34"/>
      <c r="D10" s="35"/>
      <c r="E10" s="34"/>
      <c r="F10" s="35"/>
      <c r="G10" s="34"/>
      <c r="H10" s="36"/>
      <c r="I10" s="37" t="s">
        <v>19</v>
      </c>
      <c r="J10" s="38"/>
      <c r="K10" s="38"/>
      <c r="L10" s="39"/>
    </row>
    <row r="11">
      <c r="B11" s="16" t="s">
        <v>12</v>
      </c>
      <c r="C11" s="23" t="str">
        <f t="shared" ref="C11:C17" si="3">C3+7</f>
        <v>1/16/2016</v>
      </c>
      <c r="D11" s="18"/>
      <c r="E11" s="19"/>
      <c r="F11" s="11"/>
      <c r="G11" s="10"/>
      <c r="H11" s="12"/>
      <c r="I11" s="22" t="str">
        <f t="shared" ref="I11:I17" si="4">E11-D11-G11+F11</f>
        <v>0:00:00</v>
      </c>
      <c r="J11" s="14"/>
      <c r="K11" s="14"/>
      <c r="L11" s="15"/>
    </row>
    <row r="12">
      <c r="B12" s="16" t="s">
        <v>13</v>
      </c>
      <c r="C12" s="23" t="str">
        <f t="shared" si="3"/>
        <v>1/17/2016</v>
      </c>
      <c r="D12" s="18">
        <v>0.5</v>
      </c>
      <c r="E12" s="19">
        <v>0.6666666666666666</v>
      </c>
      <c r="F12" s="11"/>
      <c r="G12" s="10"/>
      <c r="H12" s="25" t="s">
        <v>152</v>
      </c>
      <c r="I12" s="22" t="str">
        <f t="shared" si="4"/>
        <v>4:00:00</v>
      </c>
      <c r="J12" s="14"/>
      <c r="K12" s="14"/>
      <c r="L12" s="15"/>
    </row>
    <row r="13">
      <c r="B13" s="16" t="s">
        <v>14</v>
      </c>
      <c r="C13" s="23" t="str">
        <f t="shared" si="3"/>
        <v>1/18/2016</v>
      </c>
      <c r="D13" s="18"/>
      <c r="E13" s="19"/>
      <c r="F13" s="18"/>
      <c r="G13" s="19"/>
      <c r="H13" s="25"/>
      <c r="I13" s="22" t="str">
        <f t="shared" si="4"/>
        <v>0:00:00</v>
      </c>
      <c r="J13" s="14"/>
      <c r="K13" s="14"/>
      <c r="L13" s="21"/>
    </row>
    <row r="14">
      <c r="B14" s="16" t="s">
        <v>15</v>
      </c>
      <c r="C14" s="23" t="str">
        <f t="shared" si="3"/>
        <v>1/19/2016</v>
      </c>
      <c r="D14" s="18">
        <v>0.6458333333333334</v>
      </c>
      <c r="E14" s="19">
        <v>0.875</v>
      </c>
      <c r="F14" s="18"/>
      <c r="G14" s="19"/>
      <c r="H14" s="25" t="s">
        <v>152</v>
      </c>
      <c r="I14" s="22" t="str">
        <f t="shared" si="4"/>
        <v>5:30:00</v>
      </c>
      <c r="J14" s="14"/>
      <c r="K14" s="14"/>
      <c r="L14" s="21"/>
    </row>
    <row r="15">
      <c r="B15" s="16" t="s">
        <v>16</v>
      </c>
      <c r="C15" s="23" t="str">
        <f t="shared" si="3"/>
        <v>1/20/2016</v>
      </c>
      <c r="D15" s="50">
        <v>0.5</v>
      </c>
      <c r="E15" s="19">
        <v>0.9375</v>
      </c>
      <c r="F15" s="18">
        <v>0.6736111111111112</v>
      </c>
      <c r="G15" s="19">
        <v>0.7083333333333334</v>
      </c>
      <c r="H15" s="25" t="s">
        <v>152</v>
      </c>
      <c r="I15" s="22" t="str">
        <f t="shared" si="4"/>
        <v>9:40:00</v>
      </c>
      <c r="J15" s="14"/>
      <c r="K15" s="14"/>
      <c r="L15" s="21"/>
    </row>
    <row r="16">
      <c r="B16" s="16" t="s">
        <v>17</v>
      </c>
      <c r="C16" s="23" t="str">
        <f t="shared" si="3"/>
        <v>1/21/2016</v>
      </c>
      <c r="D16" s="18">
        <v>0.6805555555555556</v>
      </c>
      <c r="E16" s="19">
        <v>0.8333333333333334</v>
      </c>
      <c r="F16" s="18"/>
      <c r="G16" s="19"/>
      <c r="H16" s="25" t="s">
        <v>153</v>
      </c>
      <c r="I16" s="22" t="str">
        <f t="shared" si="4"/>
        <v>3:40:00</v>
      </c>
      <c r="J16" s="14"/>
      <c r="K16" s="14"/>
      <c r="L16" s="21"/>
    </row>
    <row r="17">
      <c r="B17" s="16" t="s">
        <v>18</v>
      </c>
      <c r="C17" s="23" t="str">
        <f t="shared" si="3"/>
        <v>1/22/2016</v>
      </c>
      <c r="D17" s="18">
        <v>0.7541666666666667</v>
      </c>
      <c r="E17" s="19">
        <v>0.9166666666666666</v>
      </c>
      <c r="F17" s="18"/>
      <c r="G17" s="19"/>
      <c r="H17" s="25" t="s">
        <v>154</v>
      </c>
      <c r="I17" s="22" t="str">
        <f t="shared" si="4"/>
        <v>3:54:00</v>
      </c>
      <c r="J17" s="14" t="str">
        <f>if(sum(I10:I17)/0.041666666666667&gt;20,20,sum(I10:I17)/0.041666666666667)</f>
        <v>20.00</v>
      </c>
      <c r="K17" s="14" t="str">
        <f>if(sum(I10:I17)/0.041666666666667&gt;20,mod(sum(I10:I17)/0.041666666666667,20),0)</f>
        <v>6.73</v>
      </c>
      <c r="L17" s="21"/>
    </row>
    <row r="18">
      <c r="B18" s="40" t="str">
        <f>B10+1</f>
        <v>3</v>
      </c>
      <c r="C18" s="10"/>
      <c r="D18" s="11"/>
      <c r="E18" s="10"/>
      <c r="F18" s="11"/>
      <c r="G18" s="10"/>
      <c r="H18" s="12"/>
      <c r="I18" s="13"/>
      <c r="J18" s="14"/>
      <c r="K18" s="14"/>
      <c r="L18" s="15"/>
    </row>
    <row r="19">
      <c r="B19" s="16" t="s">
        <v>12</v>
      </c>
      <c r="C19" s="23" t="str">
        <f t="shared" ref="C19:C25" si="5">C11+7</f>
        <v>1/23/2016</v>
      </c>
      <c r="D19" s="18">
        <v>0.6666666666666666</v>
      </c>
      <c r="E19" s="19">
        <v>0.8333333333333334</v>
      </c>
      <c r="F19" s="11"/>
      <c r="G19" s="10"/>
      <c r="H19" s="25" t="s">
        <v>155</v>
      </c>
      <c r="I19" s="22" t="str">
        <f t="shared" ref="I19:I25" si="6">E19-D19-G19+F19</f>
        <v>4:00:00</v>
      </c>
      <c r="J19" s="14"/>
      <c r="K19" s="14"/>
      <c r="L19" s="15"/>
    </row>
    <row r="20">
      <c r="B20" s="16" t="s">
        <v>13</v>
      </c>
      <c r="C20" s="23" t="str">
        <f t="shared" si="5"/>
        <v>1/24/2016</v>
      </c>
      <c r="D20" s="18">
        <v>0.4166666666666667</v>
      </c>
      <c r="E20" s="19">
        <v>0.4444444444444444</v>
      </c>
      <c r="F20" s="11"/>
      <c r="G20" s="10"/>
      <c r="H20" s="41" t="s">
        <v>156</v>
      </c>
      <c r="I20" s="22" t="str">
        <f t="shared" si="6"/>
        <v>0:40:00</v>
      </c>
      <c r="J20" s="14"/>
      <c r="K20" s="14"/>
      <c r="L20" s="15"/>
    </row>
    <row r="21">
      <c r="B21" s="16" t="s">
        <v>14</v>
      </c>
      <c r="C21" s="23" t="str">
        <f t="shared" si="5"/>
        <v>1/25/2016</v>
      </c>
      <c r="D21" s="18">
        <v>0.5833333333333334</v>
      </c>
      <c r="E21" s="19">
        <v>0.9375</v>
      </c>
      <c r="F21" s="18"/>
      <c r="G21" s="19"/>
      <c r="H21" s="25" t="s">
        <v>157</v>
      </c>
      <c r="I21" s="22" t="str">
        <f t="shared" si="6"/>
        <v>8:30:00</v>
      </c>
      <c r="J21" s="14"/>
      <c r="K21" s="14"/>
      <c r="L21" s="21"/>
    </row>
    <row r="22">
      <c r="B22" s="16" t="s">
        <v>15</v>
      </c>
      <c r="C22" s="23" t="str">
        <f t="shared" si="5"/>
        <v>1/26/2016</v>
      </c>
      <c r="D22" s="18">
        <v>0.5</v>
      </c>
      <c r="E22" s="19">
        <v>0.7916666666666666</v>
      </c>
      <c r="F22" s="18"/>
      <c r="G22" s="19"/>
      <c r="H22" s="25" t="s">
        <v>158</v>
      </c>
      <c r="I22" s="22" t="str">
        <f t="shared" si="6"/>
        <v>7:00:00</v>
      </c>
      <c r="J22" s="14"/>
      <c r="K22" s="14"/>
      <c r="L22" s="21"/>
    </row>
    <row r="23">
      <c r="B23" s="16" t="s">
        <v>16</v>
      </c>
      <c r="C23" s="23" t="str">
        <f t="shared" si="5"/>
        <v>1/27/2016</v>
      </c>
      <c r="D23" s="18">
        <v>0.5</v>
      </c>
      <c r="E23" s="19">
        <v>0.5416666666666666</v>
      </c>
      <c r="F23" s="18"/>
      <c r="G23" s="19"/>
      <c r="H23" s="25" t="s">
        <v>159</v>
      </c>
      <c r="I23" s="22" t="str">
        <f t="shared" si="6"/>
        <v>1:00:00</v>
      </c>
      <c r="J23" s="14"/>
      <c r="K23" s="14"/>
      <c r="L23" s="21"/>
    </row>
    <row r="24">
      <c r="B24" s="16" t="s">
        <v>17</v>
      </c>
      <c r="C24" s="23" t="str">
        <f t="shared" si="5"/>
        <v>1/28/2016</v>
      </c>
      <c r="D24" s="18">
        <v>0.6666666666666666</v>
      </c>
      <c r="E24" s="19">
        <v>0.8541666666666666</v>
      </c>
      <c r="F24" s="18"/>
      <c r="G24" s="19"/>
      <c r="H24" s="25" t="s">
        <v>160</v>
      </c>
      <c r="I24" s="22" t="str">
        <f t="shared" si="6"/>
        <v>4:30:00</v>
      </c>
      <c r="J24" s="14"/>
      <c r="K24" s="14"/>
      <c r="L24" s="21"/>
    </row>
    <row r="25">
      <c r="B25" s="26" t="s">
        <v>18</v>
      </c>
      <c r="C25" s="43" t="str">
        <f t="shared" si="5"/>
        <v>1/29/2016</v>
      </c>
      <c r="D25" s="27">
        <v>0.5416666666666666</v>
      </c>
      <c r="E25" s="28">
        <v>0.5833333333333334</v>
      </c>
      <c r="F25" s="27"/>
      <c r="G25" s="28"/>
      <c r="H25" s="29" t="s">
        <v>161</v>
      </c>
      <c r="I25" s="30" t="str">
        <f t="shared" si="6"/>
        <v>1:00:00</v>
      </c>
      <c r="J25" s="31" t="str">
        <f>if(sum(I18:I25)/0.041666666666667&gt;20,20,sum(I18:I25)/0.041666666666667)</f>
        <v>20.00</v>
      </c>
      <c r="K25" s="31" t="str">
        <f>if(sum(I18:I25)/0.041666666666667&gt;20,mod(sum(I18:I25)/0.041666666666667,20),0)</f>
        <v>6.67</v>
      </c>
      <c r="L25" s="21"/>
    </row>
    <row r="26">
      <c r="A26" s="8" t="str">
        <f>A10+1</f>
        <v>2</v>
      </c>
      <c r="B26" s="33" t="str">
        <f>B18+1</f>
        <v>4</v>
      </c>
      <c r="C26" s="34"/>
      <c r="D26" s="35"/>
      <c r="E26" s="34"/>
      <c r="F26" s="35"/>
      <c r="G26" s="34"/>
      <c r="H26" s="36"/>
      <c r="I26" s="37" t="s">
        <v>19</v>
      </c>
      <c r="J26" s="38"/>
      <c r="K26" s="38"/>
      <c r="L26" s="39"/>
    </row>
    <row r="27">
      <c r="B27" s="16" t="s">
        <v>12</v>
      </c>
      <c r="C27" s="23" t="str">
        <f t="shared" ref="C27:C33" si="7">C19+7</f>
        <v>1/30/2016</v>
      </c>
      <c r="D27" s="18">
        <v>0.5</v>
      </c>
      <c r="E27" s="19">
        <v>0.5833333333333334</v>
      </c>
      <c r="F27" s="11"/>
      <c r="G27" s="10"/>
      <c r="H27" s="12"/>
      <c r="I27" s="22" t="str">
        <f t="shared" ref="I27:I33" si="8">E27-D27-G27+F27</f>
        <v>2:00:00</v>
      </c>
      <c r="J27" s="14"/>
      <c r="K27" s="14"/>
      <c r="L27" s="15"/>
    </row>
    <row r="28">
      <c r="B28" s="16" t="s">
        <v>13</v>
      </c>
      <c r="C28" s="23" t="str">
        <f t="shared" si="7"/>
        <v>1/31/2016</v>
      </c>
      <c r="D28" s="18">
        <v>0.4166666666666667</v>
      </c>
      <c r="E28" s="19">
        <v>0.4375</v>
      </c>
      <c r="F28" s="11"/>
      <c r="G28" s="10"/>
      <c r="H28" s="25" t="s">
        <v>156</v>
      </c>
      <c r="I28" s="22" t="str">
        <f t="shared" si="8"/>
        <v>0:30:00</v>
      </c>
      <c r="J28" s="14"/>
      <c r="K28" s="14"/>
      <c r="L28" s="15"/>
    </row>
    <row r="29">
      <c r="B29" s="16" t="s">
        <v>14</v>
      </c>
      <c r="C29" s="23" t="str">
        <f t="shared" si="7"/>
        <v>2/1/2016</v>
      </c>
      <c r="D29" s="18">
        <v>0.5416666666666666</v>
      </c>
      <c r="E29" s="19">
        <v>0.9791666666666666</v>
      </c>
      <c r="F29" s="18">
        <v>0.6666666666666666</v>
      </c>
      <c r="G29" s="19">
        <v>0.75</v>
      </c>
      <c r="H29" s="25" t="s">
        <v>162</v>
      </c>
      <c r="I29" s="22" t="str">
        <f t="shared" si="8"/>
        <v>8:30:00</v>
      </c>
      <c r="J29" s="14"/>
      <c r="K29" s="14"/>
      <c r="L29" s="21"/>
    </row>
    <row r="30">
      <c r="B30" s="16" t="s">
        <v>15</v>
      </c>
      <c r="C30" s="23" t="str">
        <f t="shared" si="7"/>
        <v>2/2/2016</v>
      </c>
      <c r="D30" s="18">
        <v>0.6666666666666666</v>
      </c>
      <c r="E30" s="19">
        <v>0.9166666666666666</v>
      </c>
      <c r="F30" s="18">
        <v>0.6458333333333334</v>
      </c>
      <c r="G30" s="19">
        <v>0.6875</v>
      </c>
      <c r="H30" s="25" t="s">
        <v>163</v>
      </c>
      <c r="I30" s="22" t="str">
        <f t="shared" si="8"/>
        <v>5:00:00</v>
      </c>
      <c r="J30" s="14"/>
      <c r="K30" s="14"/>
      <c r="L30" s="21"/>
    </row>
    <row r="31">
      <c r="B31" s="16" t="s">
        <v>16</v>
      </c>
      <c r="C31" s="23" t="str">
        <f t="shared" si="7"/>
        <v>2/3/2016</v>
      </c>
      <c r="D31" s="18">
        <v>0.5833333333333334</v>
      </c>
      <c r="E31" s="19">
        <v>0.8333333333333334</v>
      </c>
      <c r="F31" s="18"/>
      <c r="G31" s="19"/>
      <c r="H31" s="25" t="s">
        <v>163</v>
      </c>
      <c r="I31" s="22" t="str">
        <f t="shared" si="8"/>
        <v>6:00:00</v>
      </c>
      <c r="J31" s="14"/>
      <c r="K31" s="14"/>
      <c r="L31" s="21"/>
    </row>
    <row r="32">
      <c r="B32" s="16" t="s">
        <v>17</v>
      </c>
      <c r="C32" s="23" t="str">
        <f t="shared" si="7"/>
        <v>2/4/2016</v>
      </c>
      <c r="D32" s="18">
        <v>0.7083333333333334</v>
      </c>
      <c r="E32" s="19">
        <v>0.9166666666666666</v>
      </c>
      <c r="F32" s="18"/>
      <c r="G32" s="19"/>
      <c r="H32" s="25" t="s">
        <v>163</v>
      </c>
      <c r="I32" s="22" t="str">
        <f t="shared" si="8"/>
        <v>5:00:00</v>
      </c>
      <c r="J32" s="14"/>
      <c r="K32" s="14"/>
      <c r="L32" s="21"/>
    </row>
    <row r="33">
      <c r="B33" s="16" t="s">
        <v>18</v>
      </c>
      <c r="C33" s="23" t="str">
        <f t="shared" si="7"/>
        <v>2/5/2016</v>
      </c>
      <c r="D33" s="18">
        <v>0.5416666666666666</v>
      </c>
      <c r="E33" s="19">
        <v>0.9583333333333334</v>
      </c>
      <c r="F33" s="18"/>
      <c r="G33" s="19"/>
      <c r="H33" s="25" t="s">
        <v>163</v>
      </c>
      <c r="I33" s="22" t="str">
        <f t="shared" si="8"/>
        <v>10:00:00</v>
      </c>
      <c r="J33" s="14" t="str">
        <f>if(sum(I26:I33)/0.041666666666667&gt;20,20,sum(I26:I33)/0.041666666666667)</f>
        <v>20.00</v>
      </c>
      <c r="K33" s="14" t="str">
        <f>if(sum(I26:I33)/0.041666666666667&gt;20,mod(sum(I26:I33)/0.041666666666667,20),0)</f>
        <v>17.00</v>
      </c>
      <c r="L33" s="21"/>
    </row>
    <row r="34">
      <c r="B34" s="40" t="str">
        <f>B26+1</f>
        <v>5</v>
      </c>
      <c r="C34" s="10"/>
      <c r="D34" s="11"/>
      <c r="E34" s="10"/>
      <c r="F34" s="11"/>
      <c r="G34" s="10"/>
      <c r="H34" s="12"/>
      <c r="I34" s="13"/>
      <c r="J34" s="14"/>
      <c r="K34" s="14"/>
      <c r="L34" s="15"/>
    </row>
    <row r="35">
      <c r="B35" s="16" t="s">
        <v>12</v>
      </c>
      <c r="C35" s="23" t="str">
        <f t="shared" ref="C35:C41" si="9">C27+7</f>
        <v>2/6/2016</v>
      </c>
      <c r="D35" s="18"/>
      <c r="E35" s="19"/>
      <c r="F35" s="11"/>
      <c r="G35" s="10"/>
      <c r="H35" s="12"/>
      <c r="I35" s="22" t="str">
        <f t="shared" ref="I35:I41" si="10">E35-D35-G35+F35</f>
        <v>0:00:00</v>
      </c>
      <c r="J35" s="14"/>
      <c r="K35" s="14"/>
      <c r="L35" s="15"/>
    </row>
    <row r="36">
      <c r="B36" s="16" t="s">
        <v>13</v>
      </c>
      <c r="C36" s="23" t="str">
        <f t="shared" si="9"/>
        <v>2/7/2016</v>
      </c>
      <c r="D36" s="42">
        <v>0.4166666666666667</v>
      </c>
      <c r="E36" s="19">
        <v>0.5277777777777778</v>
      </c>
      <c r="F36" s="11"/>
      <c r="G36" s="10"/>
      <c r="H36" s="24"/>
      <c r="I36" s="22" t="str">
        <f t="shared" si="10"/>
        <v>2:40:00</v>
      </c>
      <c r="J36" s="14"/>
      <c r="K36" s="14"/>
      <c r="L36" s="15"/>
    </row>
    <row r="37">
      <c r="B37" s="16" t="s">
        <v>14</v>
      </c>
      <c r="C37" s="23" t="str">
        <f t="shared" si="9"/>
        <v>2/8/2016</v>
      </c>
      <c r="D37" s="18">
        <v>0.8333333333333334</v>
      </c>
      <c r="E37" s="19">
        <v>0.9583333333333334</v>
      </c>
      <c r="F37" s="18"/>
      <c r="G37" s="19"/>
      <c r="H37" s="25" t="s">
        <v>164</v>
      </c>
      <c r="I37" s="22" t="str">
        <f t="shared" si="10"/>
        <v>3:00:00</v>
      </c>
      <c r="J37" s="14"/>
      <c r="K37" s="14"/>
      <c r="L37" s="21"/>
    </row>
    <row r="38">
      <c r="B38" s="16" t="s">
        <v>15</v>
      </c>
      <c r="C38" s="23" t="str">
        <f t="shared" si="9"/>
        <v>2/9/2016</v>
      </c>
      <c r="D38" s="51">
        <v>0.6666666666666666</v>
      </c>
      <c r="E38" s="19">
        <v>0.9583333333333334</v>
      </c>
      <c r="F38" s="18"/>
      <c r="G38" s="19"/>
      <c r="H38" s="25" t="s">
        <v>165</v>
      </c>
      <c r="I38" s="22" t="str">
        <f t="shared" si="10"/>
        <v>7:00:00</v>
      </c>
      <c r="J38" s="14"/>
      <c r="K38" s="14"/>
      <c r="L38" s="21"/>
    </row>
    <row r="39">
      <c r="B39" s="16" t="s">
        <v>16</v>
      </c>
      <c r="C39" s="23" t="str">
        <f t="shared" si="9"/>
        <v>2/10/2016</v>
      </c>
      <c r="D39" s="18"/>
      <c r="E39" s="19"/>
      <c r="F39" s="18"/>
      <c r="G39" s="19"/>
      <c r="H39" s="25"/>
      <c r="I39" s="22" t="str">
        <f t="shared" si="10"/>
        <v>0:00:00</v>
      </c>
      <c r="J39" s="14"/>
      <c r="K39" s="14"/>
      <c r="L39" s="21"/>
    </row>
    <row r="40">
      <c r="B40" s="16" t="s">
        <v>17</v>
      </c>
      <c r="C40" s="23" t="str">
        <f t="shared" si="9"/>
        <v>2/11/2016</v>
      </c>
      <c r="D40" s="18">
        <v>0.6666666666666666</v>
      </c>
      <c r="E40" s="19">
        <v>0.9583333333333334</v>
      </c>
      <c r="F40" s="18"/>
      <c r="G40" s="19"/>
      <c r="H40" s="25" t="s">
        <v>166</v>
      </c>
      <c r="I40" s="22" t="str">
        <f t="shared" si="10"/>
        <v>7:00:00</v>
      </c>
      <c r="J40" s="14"/>
      <c r="K40" s="14"/>
      <c r="L40" s="21"/>
    </row>
    <row r="41">
      <c r="B41" s="26" t="s">
        <v>18</v>
      </c>
      <c r="C41" s="43" t="str">
        <f t="shared" si="9"/>
        <v>2/12/2016</v>
      </c>
      <c r="D41" s="27">
        <v>0.8333333333333334</v>
      </c>
      <c r="E41" s="28">
        <v>0.9583333333333334</v>
      </c>
      <c r="F41" s="27"/>
      <c r="G41" s="28"/>
      <c r="H41" s="29" t="s">
        <v>167</v>
      </c>
      <c r="I41" s="30" t="str">
        <f t="shared" si="10"/>
        <v>3:00:00</v>
      </c>
      <c r="J41" s="31" t="str">
        <f>if(sum(I34:I41)/0.041666666666667&gt;20,20,sum(I34:I41)/0.041666666666667)</f>
        <v>20.00</v>
      </c>
      <c r="K41" s="31" t="str">
        <f>if(sum(I34:I41)/0.041666666666667&gt;20,mod(sum(I34:I41)/0.041666666666667,20),0)</f>
        <v>2.67</v>
      </c>
      <c r="L41" s="21"/>
    </row>
    <row r="42">
      <c r="A42" s="8" t="str">
        <f>A26+1</f>
        <v>3</v>
      </c>
      <c r="B42" s="33" t="str">
        <f>B34+1</f>
        <v>6</v>
      </c>
      <c r="C42" s="34"/>
      <c r="D42" s="35"/>
      <c r="E42" s="34"/>
      <c r="F42" s="35"/>
      <c r="G42" s="34"/>
      <c r="H42" s="36"/>
      <c r="I42" s="37" t="s">
        <v>19</v>
      </c>
      <c r="J42" s="38"/>
      <c r="K42" s="38"/>
      <c r="L42" s="39"/>
    </row>
    <row r="43">
      <c r="B43" s="16" t="s">
        <v>12</v>
      </c>
      <c r="C43" s="23" t="str">
        <f t="shared" ref="C43:C49" si="11">C35+7</f>
        <v>2/13/2016</v>
      </c>
      <c r="D43" s="18"/>
      <c r="E43" s="19"/>
      <c r="F43" s="11"/>
      <c r="G43" s="10"/>
      <c r="H43" s="12"/>
      <c r="I43" s="22" t="str">
        <f t="shared" ref="I43:I49" si="12">E43-D43-G43+F43</f>
        <v>0:00:00</v>
      </c>
      <c r="J43" s="14"/>
      <c r="K43" s="14"/>
      <c r="L43" s="15"/>
    </row>
    <row r="44">
      <c r="B44" s="16" t="s">
        <v>13</v>
      </c>
      <c r="C44" s="23" t="str">
        <f t="shared" si="11"/>
        <v>2/14/2016</v>
      </c>
      <c r="D44" s="18">
        <v>0.4166666666666667</v>
      </c>
      <c r="E44" s="19">
        <v>0.5</v>
      </c>
      <c r="F44" s="11"/>
      <c r="G44" s="10"/>
      <c r="H44" s="25" t="s">
        <v>168</v>
      </c>
      <c r="I44" s="22" t="str">
        <f t="shared" si="12"/>
        <v>2:00:00</v>
      </c>
      <c r="J44" s="14"/>
      <c r="K44" s="14"/>
      <c r="L44" s="15"/>
    </row>
    <row r="45">
      <c r="B45" s="16" t="s">
        <v>14</v>
      </c>
      <c r="C45" s="23" t="str">
        <f t="shared" si="11"/>
        <v>2/15/2016</v>
      </c>
      <c r="D45" s="18">
        <v>0.7916666666666666</v>
      </c>
      <c r="E45" s="19">
        <v>0.9166666666666666</v>
      </c>
      <c r="F45" s="18"/>
      <c r="G45" s="19"/>
      <c r="H45" s="25" t="s">
        <v>169</v>
      </c>
      <c r="I45" s="22" t="str">
        <f t="shared" si="12"/>
        <v>3:00:00</v>
      </c>
      <c r="J45" s="14"/>
      <c r="K45" s="14"/>
      <c r="L45" s="21"/>
    </row>
    <row r="46">
      <c r="B46" s="16" t="s">
        <v>15</v>
      </c>
      <c r="C46" s="23" t="str">
        <f t="shared" si="11"/>
        <v>2/16/2016</v>
      </c>
      <c r="D46" s="18">
        <v>0.4583333333333333</v>
      </c>
      <c r="E46" s="19">
        <v>0.8958333333333334</v>
      </c>
      <c r="F46" s="18">
        <v>0.5833333333333334</v>
      </c>
      <c r="G46" s="19">
        <v>0.6666666666666666</v>
      </c>
      <c r="H46" s="25" t="s">
        <v>170</v>
      </c>
      <c r="I46" s="22" t="str">
        <f t="shared" si="12"/>
        <v>8:30:00</v>
      </c>
      <c r="J46" s="14"/>
      <c r="K46" s="14"/>
      <c r="L46" s="21"/>
    </row>
    <row r="47">
      <c r="B47" s="16" t="s">
        <v>16</v>
      </c>
      <c r="C47" s="23" t="str">
        <f t="shared" si="11"/>
        <v>2/17/2016</v>
      </c>
      <c r="D47" s="18">
        <v>0.7916666666666666</v>
      </c>
      <c r="E47" s="19">
        <v>0.9993055555555556</v>
      </c>
      <c r="F47" s="18"/>
      <c r="G47" s="19"/>
      <c r="H47" s="25" t="s">
        <v>163</v>
      </c>
      <c r="I47" s="22" t="str">
        <f t="shared" si="12"/>
        <v>4:59:00</v>
      </c>
      <c r="J47" s="14"/>
      <c r="K47" s="14"/>
      <c r="L47" s="21"/>
    </row>
    <row r="48">
      <c r="B48" s="16" t="s">
        <v>17</v>
      </c>
      <c r="C48" s="23" t="str">
        <f t="shared" si="11"/>
        <v>2/18/2016</v>
      </c>
      <c r="D48" s="42">
        <v>0.7083333333333334</v>
      </c>
      <c r="E48" s="19">
        <v>0.9583333333333334</v>
      </c>
      <c r="F48" s="18"/>
      <c r="G48" s="19"/>
      <c r="H48" s="25" t="s">
        <v>163</v>
      </c>
      <c r="I48" s="22" t="str">
        <f t="shared" si="12"/>
        <v>6:00:00</v>
      </c>
      <c r="J48" s="14"/>
      <c r="K48" s="14"/>
      <c r="L48" s="21"/>
    </row>
    <row r="49">
      <c r="B49" s="16" t="s">
        <v>18</v>
      </c>
      <c r="C49" s="23" t="str">
        <f t="shared" si="11"/>
        <v>2/19/2016</v>
      </c>
      <c r="D49" s="18"/>
      <c r="E49" s="19"/>
      <c r="F49" s="18"/>
      <c r="G49" s="19"/>
      <c r="H49" s="25"/>
      <c r="I49" s="22" t="str">
        <f t="shared" si="12"/>
        <v>0:00:00</v>
      </c>
      <c r="J49" s="14" t="str">
        <f>if(sum(I42:I49)/0.041666666666667&gt;20,20,sum(I42:I49)/0.041666666666667)</f>
        <v>20.00</v>
      </c>
      <c r="K49" s="14" t="str">
        <f>if(sum(I42:I49)/0.041666666666667&gt;20,mod(sum(I42:I49)/0.041666666666667,20),0)</f>
        <v>4.48</v>
      </c>
      <c r="L49" s="21"/>
    </row>
    <row r="50">
      <c r="B50" s="40" t="str">
        <f>B42+1</f>
        <v>7</v>
      </c>
      <c r="C50" s="10"/>
      <c r="D50" s="11"/>
      <c r="E50" s="10"/>
      <c r="F50" s="11"/>
      <c r="G50" s="10"/>
      <c r="H50" s="12"/>
      <c r="I50" s="13"/>
      <c r="J50" s="14"/>
      <c r="K50" s="14"/>
      <c r="L50" s="15"/>
    </row>
    <row r="51">
      <c r="B51" s="16" t="s">
        <v>12</v>
      </c>
      <c r="C51" s="23" t="str">
        <f t="shared" ref="C51:C57" si="13">C43+7</f>
        <v>2/20/2016</v>
      </c>
      <c r="D51" s="18">
        <v>0.5833333333333334</v>
      </c>
      <c r="E51" s="19">
        <v>0.9583333333333334</v>
      </c>
      <c r="F51" s="11"/>
      <c r="G51" s="10"/>
      <c r="H51" s="25" t="s">
        <v>171</v>
      </c>
      <c r="I51" s="22" t="str">
        <f t="shared" ref="I51:I57" si="14">E51-D51-G51+F51</f>
        <v>9:00:00</v>
      </c>
      <c r="J51" s="14"/>
      <c r="K51" s="14"/>
      <c r="L51" s="15"/>
    </row>
    <row r="52">
      <c r="B52" s="16" t="s">
        <v>13</v>
      </c>
      <c r="C52" s="23" t="str">
        <f t="shared" si="13"/>
        <v>2/21/2016</v>
      </c>
      <c r="D52" s="42">
        <v>0.5416666666666666</v>
      </c>
      <c r="E52" s="47">
        <v>0.9993055555555556</v>
      </c>
      <c r="F52" s="11"/>
      <c r="G52" s="10"/>
      <c r="H52" s="41" t="s">
        <v>172</v>
      </c>
      <c r="I52" s="22" t="str">
        <f t="shared" si="14"/>
        <v>10:59:00</v>
      </c>
      <c r="J52" s="14"/>
      <c r="K52" s="14"/>
      <c r="L52" s="15"/>
    </row>
    <row r="53">
      <c r="B53" s="16" t="s">
        <v>14</v>
      </c>
      <c r="C53" s="23" t="str">
        <f t="shared" si="13"/>
        <v>2/22/2016</v>
      </c>
      <c r="D53" s="18">
        <v>0.7916666666666666</v>
      </c>
      <c r="E53" s="19">
        <v>0.8958333333333334</v>
      </c>
      <c r="F53" s="18"/>
      <c r="G53" s="19"/>
      <c r="H53" s="25" t="s">
        <v>173</v>
      </c>
      <c r="I53" s="22" t="str">
        <f t="shared" si="14"/>
        <v>2:30:00</v>
      </c>
      <c r="J53" s="14"/>
      <c r="K53" s="14"/>
      <c r="L53" s="21"/>
    </row>
    <row r="54">
      <c r="B54" s="16" t="s">
        <v>15</v>
      </c>
      <c r="C54" s="23" t="str">
        <f t="shared" si="13"/>
        <v>2/23/2016</v>
      </c>
      <c r="D54" s="18">
        <v>0.875</v>
      </c>
      <c r="E54" s="19">
        <v>0.8958333333333334</v>
      </c>
      <c r="F54" s="18"/>
      <c r="G54" s="19"/>
      <c r="H54" s="25" t="s">
        <v>174</v>
      </c>
      <c r="I54" s="22" t="str">
        <f t="shared" si="14"/>
        <v>0:30:00</v>
      </c>
      <c r="J54" s="14"/>
      <c r="K54" s="14"/>
      <c r="L54" s="21"/>
    </row>
    <row r="55">
      <c r="B55" s="16" t="s">
        <v>16</v>
      </c>
      <c r="C55" s="23" t="str">
        <f t="shared" si="13"/>
        <v>2/24/2016</v>
      </c>
      <c r="D55" s="18"/>
      <c r="E55" s="19"/>
      <c r="F55" s="18"/>
      <c r="G55" s="19"/>
      <c r="H55" s="25"/>
      <c r="I55" s="22" t="str">
        <f t="shared" si="14"/>
        <v>0:00:00</v>
      </c>
      <c r="J55" s="14"/>
      <c r="K55" s="14"/>
      <c r="L55" s="21"/>
    </row>
    <row r="56">
      <c r="B56" s="16" t="s">
        <v>17</v>
      </c>
      <c r="C56" s="23" t="str">
        <f t="shared" si="13"/>
        <v>2/25/2016</v>
      </c>
      <c r="D56" s="18">
        <v>0.7083333333333334</v>
      </c>
      <c r="E56" s="19">
        <v>0.875</v>
      </c>
      <c r="F56" s="18"/>
      <c r="G56" s="19"/>
      <c r="H56" s="25" t="s">
        <v>175</v>
      </c>
      <c r="I56" s="22" t="str">
        <f t="shared" si="14"/>
        <v>4:00:00</v>
      </c>
      <c r="J56" s="14"/>
      <c r="K56" s="14"/>
      <c r="L56" s="21"/>
    </row>
    <row r="57">
      <c r="B57" s="26" t="s">
        <v>18</v>
      </c>
      <c r="C57" s="43" t="str">
        <f t="shared" si="13"/>
        <v>2/26/2016</v>
      </c>
      <c r="D57" s="27">
        <v>0.8333333333333334</v>
      </c>
      <c r="E57" s="28">
        <v>1.0</v>
      </c>
      <c r="F57" s="27"/>
      <c r="G57" s="28"/>
      <c r="H57" s="29" t="s">
        <v>176</v>
      </c>
      <c r="I57" s="30" t="str">
        <f t="shared" si="14"/>
        <v>4:00:00</v>
      </c>
      <c r="J57" s="31" t="str">
        <f>if(sum(I50:I57)/0.041666666666667&gt;20,20,sum(I50:I57)/0.041666666666667)</f>
        <v>20.00</v>
      </c>
      <c r="K57" s="31" t="str">
        <f>if(sum(I50:I57)/0.041666666666667&gt;20,mod(sum(I50:I57)/0.041666666666667,20),0)</f>
        <v>10.98</v>
      </c>
      <c r="L57" s="21"/>
    </row>
    <row r="58">
      <c r="A58" s="8" t="str">
        <f>A42+1</f>
        <v>4</v>
      </c>
      <c r="B58" s="33" t="str">
        <f>B50+1</f>
        <v>8</v>
      </c>
      <c r="C58" s="34"/>
      <c r="D58" s="35"/>
      <c r="E58" s="34"/>
      <c r="F58" s="35"/>
      <c r="G58" s="34"/>
      <c r="H58" s="36"/>
      <c r="I58" s="37" t="s">
        <v>19</v>
      </c>
      <c r="J58" s="38"/>
      <c r="K58" s="38"/>
      <c r="L58" s="39"/>
    </row>
    <row r="59">
      <c r="B59" s="16" t="s">
        <v>12</v>
      </c>
      <c r="C59" s="23" t="str">
        <f t="shared" ref="C59:C65" si="15">C51+7</f>
        <v>2/27/2016</v>
      </c>
      <c r="D59" s="18"/>
      <c r="E59" s="19"/>
      <c r="F59" s="11"/>
      <c r="G59" s="10"/>
      <c r="H59" s="12"/>
      <c r="I59" s="22" t="str">
        <f t="shared" ref="I59:I65" si="16">E59-D59-G59+F59</f>
        <v>0:00:00</v>
      </c>
      <c r="J59" s="14"/>
      <c r="K59" s="14"/>
      <c r="L59" s="15"/>
    </row>
    <row r="60">
      <c r="B60" s="16" t="s">
        <v>13</v>
      </c>
      <c r="C60" s="23" t="str">
        <f t="shared" si="15"/>
        <v>2/28/2016</v>
      </c>
      <c r="D60" s="18">
        <v>0.6666666666666666</v>
      </c>
      <c r="E60" s="19">
        <v>0.9166666666666666</v>
      </c>
      <c r="F60" s="11"/>
      <c r="G60" s="10"/>
      <c r="H60" s="25" t="s">
        <v>177</v>
      </c>
      <c r="I60" s="22" t="str">
        <f t="shared" si="16"/>
        <v>6:00:00</v>
      </c>
      <c r="J60" s="14"/>
      <c r="K60" s="14"/>
      <c r="L60" s="15"/>
    </row>
    <row r="61">
      <c r="B61" s="16" t="s">
        <v>14</v>
      </c>
      <c r="C61" s="23" t="str">
        <f t="shared" si="15"/>
        <v>2/29/2016</v>
      </c>
      <c r="D61" s="18"/>
      <c r="E61" s="19"/>
      <c r="F61" s="18"/>
      <c r="G61" s="19"/>
      <c r="H61" s="25"/>
      <c r="I61" s="22" t="str">
        <f t="shared" si="16"/>
        <v>0:00:00</v>
      </c>
      <c r="J61" s="14"/>
      <c r="K61" s="14"/>
      <c r="L61" s="21"/>
    </row>
    <row r="62">
      <c r="B62" s="16" t="s">
        <v>15</v>
      </c>
      <c r="C62" s="23" t="str">
        <f t="shared" si="15"/>
        <v>3/1/2016</v>
      </c>
      <c r="D62" s="18">
        <v>0.7916666666666666</v>
      </c>
      <c r="E62" s="19">
        <v>0.9583333333333334</v>
      </c>
      <c r="F62" s="18"/>
      <c r="G62" s="19"/>
      <c r="H62" s="25" t="s">
        <v>178</v>
      </c>
      <c r="I62" s="22" t="str">
        <f t="shared" si="16"/>
        <v>4:00:00</v>
      </c>
      <c r="J62" s="14"/>
      <c r="K62" s="14"/>
      <c r="L62" s="21"/>
    </row>
    <row r="63">
      <c r="B63" s="16" t="s">
        <v>16</v>
      </c>
      <c r="C63" s="23" t="str">
        <f t="shared" si="15"/>
        <v>3/2/2016</v>
      </c>
      <c r="D63" s="18">
        <v>0.7916666666666666</v>
      </c>
      <c r="E63" s="19">
        <v>0.9583333333333334</v>
      </c>
      <c r="F63" s="18"/>
      <c r="G63" s="19"/>
      <c r="H63" s="25" t="s">
        <v>179</v>
      </c>
      <c r="I63" s="22" t="str">
        <f t="shared" si="16"/>
        <v>4:00:00</v>
      </c>
      <c r="J63" s="14"/>
      <c r="K63" s="14"/>
      <c r="L63" s="21"/>
    </row>
    <row r="64">
      <c r="B64" s="16" t="s">
        <v>17</v>
      </c>
      <c r="C64" s="23" t="str">
        <f t="shared" si="15"/>
        <v>3/3/2016</v>
      </c>
      <c r="D64" s="18">
        <v>0.7083333333333334</v>
      </c>
      <c r="E64" s="19">
        <v>0.9583333333333334</v>
      </c>
      <c r="F64" s="18"/>
      <c r="G64" s="19"/>
      <c r="H64" s="25" t="s">
        <v>180</v>
      </c>
      <c r="I64" s="22" t="str">
        <f t="shared" si="16"/>
        <v>6:00:00</v>
      </c>
      <c r="J64" s="14"/>
      <c r="K64" s="14"/>
      <c r="L64" s="21"/>
    </row>
    <row r="65">
      <c r="B65" s="16" t="s">
        <v>18</v>
      </c>
      <c r="C65" s="23" t="str">
        <f t="shared" si="15"/>
        <v>3/4/2016</v>
      </c>
      <c r="D65" s="18"/>
      <c r="E65" s="19"/>
      <c r="F65" s="18"/>
      <c r="G65" s="19"/>
      <c r="H65" s="25"/>
      <c r="I65" s="22" t="str">
        <f t="shared" si="16"/>
        <v>0:00:00</v>
      </c>
      <c r="J65" s="14" t="str">
        <f>if(sum(I58:I65)/0.041666666666667&gt;20,20,sum(I58:I65)/0.041666666666667)</f>
        <v>20.00</v>
      </c>
      <c r="K65" s="14" t="str">
        <f>if(sum(I58:I65)/0.041666666666667&gt;20,mod(sum(I58:I65)/0.041666666666667,20),0)</f>
        <v>0.00</v>
      </c>
      <c r="L65" s="21"/>
    </row>
    <row r="66">
      <c r="B66" s="40" t="str">
        <f>B58+1</f>
        <v>9</v>
      </c>
      <c r="C66" s="10"/>
      <c r="D66" s="11"/>
      <c r="E66" s="10"/>
      <c r="F66" s="11"/>
      <c r="G66" s="10"/>
      <c r="H66" s="12"/>
      <c r="I66" s="13"/>
      <c r="J66" s="14"/>
      <c r="K66" s="14"/>
      <c r="L66" s="15"/>
    </row>
    <row r="67">
      <c r="B67" s="16" t="s">
        <v>12</v>
      </c>
      <c r="C67" s="23" t="str">
        <f t="shared" ref="C67:C73" si="17">C59+7</f>
        <v>3/5/2016</v>
      </c>
      <c r="D67" s="18"/>
      <c r="E67" s="19"/>
      <c r="F67" s="11"/>
      <c r="G67" s="10"/>
      <c r="H67" s="12"/>
      <c r="I67" s="22" t="str">
        <f t="shared" ref="I67:I73" si="18">E67-D67-G67+F67</f>
        <v>0:00:00</v>
      </c>
      <c r="J67" s="14"/>
      <c r="K67" s="14"/>
      <c r="L67" s="15"/>
    </row>
    <row r="68">
      <c r="B68" s="16" t="s">
        <v>13</v>
      </c>
      <c r="C68" s="23" t="str">
        <f t="shared" si="17"/>
        <v>3/6/2016</v>
      </c>
      <c r="D68" s="18">
        <v>0.5</v>
      </c>
      <c r="E68" s="47">
        <v>0.7083333333333334</v>
      </c>
      <c r="F68" s="11"/>
      <c r="G68" s="10"/>
      <c r="H68" s="41" t="s">
        <v>181</v>
      </c>
      <c r="I68" s="22" t="str">
        <f t="shared" si="18"/>
        <v>5:00:00</v>
      </c>
      <c r="J68" s="14"/>
      <c r="K68" s="14"/>
      <c r="L68" s="15"/>
    </row>
    <row r="69">
      <c r="B69" s="16" t="s">
        <v>14</v>
      </c>
      <c r="C69" s="23" t="str">
        <f t="shared" si="17"/>
        <v>3/7/2016</v>
      </c>
      <c r="D69" s="18">
        <v>0.7916666666666666</v>
      </c>
      <c r="E69" s="19">
        <v>0.9583333333333334</v>
      </c>
      <c r="F69" s="18"/>
      <c r="G69" s="19"/>
      <c r="H69" s="25" t="s">
        <v>182</v>
      </c>
      <c r="I69" s="22" t="str">
        <f t="shared" si="18"/>
        <v>4:00:00</v>
      </c>
      <c r="J69" s="14"/>
      <c r="K69" s="14"/>
      <c r="L69" s="21"/>
    </row>
    <row r="70">
      <c r="B70" s="16" t="s">
        <v>15</v>
      </c>
      <c r="C70" s="23" t="str">
        <f t="shared" si="17"/>
        <v>3/8/2016</v>
      </c>
      <c r="D70" s="18">
        <v>0.7083333333333334</v>
      </c>
      <c r="E70" s="19">
        <v>0.9583333333333334</v>
      </c>
      <c r="F70" s="18"/>
      <c r="G70" s="19"/>
      <c r="H70" s="25" t="s">
        <v>180</v>
      </c>
      <c r="I70" s="22" t="str">
        <f t="shared" si="18"/>
        <v>6:00:00</v>
      </c>
      <c r="J70" s="14"/>
      <c r="K70" s="14"/>
      <c r="L70" s="21"/>
    </row>
    <row r="71">
      <c r="B71" s="16" t="s">
        <v>16</v>
      </c>
      <c r="C71" s="23" t="str">
        <f t="shared" si="17"/>
        <v>3/9/2016</v>
      </c>
      <c r="D71" s="18"/>
      <c r="E71" s="19"/>
      <c r="F71" s="18"/>
      <c r="G71" s="19"/>
      <c r="H71" s="25"/>
      <c r="I71" s="22" t="str">
        <f t="shared" si="18"/>
        <v>0:00:00</v>
      </c>
      <c r="J71" s="14"/>
      <c r="K71" s="14"/>
      <c r="L71" s="21"/>
    </row>
    <row r="72">
      <c r="B72" s="16" t="s">
        <v>17</v>
      </c>
      <c r="C72" s="23" t="str">
        <f t="shared" si="17"/>
        <v>3/10/2016</v>
      </c>
      <c r="D72" s="18">
        <v>0.7083333333333334</v>
      </c>
      <c r="E72" s="19">
        <v>0.9583333333333334</v>
      </c>
      <c r="F72" s="18"/>
      <c r="G72" s="19"/>
      <c r="H72" s="25" t="s">
        <v>183</v>
      </c>
      <c r="I72" s="22" t="str">
        <f t="shared" si="18"/>
        <v>6:00:00</v>
      </c>
      <c r="J72" s="14"/>
      <c r="K72" s="14"/>
      <c r="L72" s="21"/>
    </row>
    <row r="73">
      <c r="B73" s="26" t="s">
        <v>18</v>
      </c>
      <c r="C73" s="43" t="str">
        <f t="shared" si="17"/>
        <v>3/11/2016</v>
      </c>
      <c r="D73" s="27"/>
      <c r="E73" s="28"/>
      <c r="F73" s="27"/>
      <c r="G73" s="28"/>
      <c r="H73" s="29"/>
      <c r="I73" s="30" t="str">
        <f t="shared" si="18"/>
        <v>0:00:00</v>
      </c>
      <c r="J73" s="31" t="str">
        <f>if(sum(I66:I73)/0.041666666666667&gt;20,20,sum(I66:I73)/0.041666666666667)</f>
        <v>20.00</v>
      </c>
      <c r="K73" s="31" t="str">
        <f>if(sum(I66:I73)/0.041666666666667&gt;20,mod(sum(I66:I73)/0.041666666666667,20),0)</f>
        <v>1.00</v>
      </c>
      <c r="L73" s="21"/>
    </row>
    <row r="74">
      <c r="A74" s="45" t="s">
        <v>61</v>
      </c>
      <c r="B74" s="33" t="str">
        <f>B66+1</f>
        <v>10</v>
      </c>
      <c r="C74" s="34"/>
      <c r="D74" s="35"/>
      <c r="E74" s="34"/>
      <c r="F74" s="35"/>
      <c r="G74" s="34"/>
      <c r="H74" s="36"/>
      <c r="I74" s="37" t="s">
        <v>19</v>
      </c>
      <c r="J74" s="38"/>
      <c r="K74" s="38"/>
      <c r="L74" s="39"/>
    </row>
    <row r="75">
      <c r="B75" s="16" t="s">
        <v>12</v>
      </c>
      <c r="C75" s="23" t="str">
        <f t="shared" ref="C75:C81" si="19">C67+7</f>
        <v>3/12/2016</v>
      </c>
      <c r="D75" s="18"/>
      <c r="E75" s="19"/>
      <c r="F75" s="11"/>
      <c r="G75" s="10"/>
      <c r="H75" s="12"/>
      <c r="I75" s="22" t="str">
        <f t="shared" ref="I75:I81" si="20">E75-D75-G75+F75</f>
        <v>0:00:00</v>
      </c>
      <c r="J75" s="14"/>
      <c r="K75" s="14"/>
      <c r="L75" s="15"/>
    </row>
    <row r="76">
      <c r="B76" s="16" t="s">
        <v>13</v>
      </c>
      <c r="C76" s="23" t="str">
        <f t="shared" si="19"/>
        <v>3/13/2016</v>
      </c>
      <c r="D76" s="11"/>
      <c r="E76" s="10"/>
      <c r="F76" s="11"/>
      <c r="G76" s="10"/>
      <c r="H76" s="12"/>
      <c r="I76" s="22" t="str">
        <f t="shared" si="20"/>
        <v>0:00:00</v>
      </c>
      <c r="J76" s="14"/>
      <c r="K76" s="14"/>
      <c r="L76" s="15"/>
    </row>
    <row r="77">
      <c r="B77" s="16" t="s">
        <v>14</v>
      </c>
      <c r="C77" s="23" t="str">
        <f t="shared" si="19"/>
        <v>3/14/2016</v>
      </c>
      <c r="D77" s="18"/>
      <c r="E77" s="19"/>
      <c r="F77" s="18"/>
      <c r="G77" s="19"/>
      <c r="H77" s="25"/>
      <c r="I77" s="22" t="str">
        <f t="shared" si="20"/>
        <v>0:00:00</v>
      </c>
      <c r="J77" s="14"/>
      <c r="K77" s="14"/>
      <c r="L77" s="21"/>
    </row>
    <row r="78">
      <c r="B78" s="16" t="s">
        <v>15</v>
      </c>
      <c r="C78" s="23" t="str">
        <f t="shared" si="19"/>
        <v>3/15/2016</v>
      </c>
      <c r="D78" s="18"/>
      <c r="E78" s="19"/>
      <c r="F78" s="18"/>
      <c r="G78" s="19"/>
      <c r="H78" s="25"/>
      <c r="I78" s="22" t="str">
        <f t="shared" si="20"/>
        <v>0:00:00</v>
      </c>
      <c r="J78" s="14"/>
      <c r="K78" s="14"/>
      <c r="L78" s="21"/>
    </row>
    <row r="79">
      <c r="B79" s="16" t="s">
        <v>16</v>
      </c>
      <c r="C79" s="23" t="str">
        <f t="shared" si="19"/>
        <v>3/16/2016</v>
      </c>
      <c r="D79" s="18"/>
      <c r="E79" s="19"/>
      <c r="F79" s="18"/>
      <c r="G79" s="19"/>
      <c r="H79" s="25"/>
      <c r="I79" s="22" t="str">
        <f t="shared" si="20"/>
        <v>0:00:00</v>
      </c>
      <c r="J79" s="14"/>
      <c r="K79" s="14"/>
      <c r="L79" s="21"/>
    </row>
    <row r="80">
      <c r="B80" s="16" t="s">
        <v>17</v>
      </c>
      <c r="C80" s="23" t="str">
        <f t="shared" si="19"/>
        <v>3/17/2016</v>
      </c>
      <c r="D80" s="18"/>
      <c r="E80" s="19"/>
      <c r="F80" s="18"/>
      <c r="G80" s="19"/>
      <c r="H80" s="25"/>
      <c r="I80" s="22" t="str">
        <f t="shared" si="20"/>
        <v>0:00:00</v>
      </c>
      <c r="J80" s="14"/>
      <c r="K80" s="14"/>
      <c r="L80" s="21"/>
    </row>
    <row r="81">
      <c r="B81" s="16" t="s">
        <v>18</v>
      </c>
      <c r="C81" s="23" t="str">
        <f t="shared" si="19"/>
        <v>3/18/2016</v>
      </c>
      <c r="D81" s="27"/>
      <c r="E81" s="28"/>
      <c r="F81" s="27"/>
      <c r="G81" s="28"/>
      <c r="H81" s="25"/>
      <c r="I81" s="22" t="str">
        <f t="shared" si="20"/>
        <v>0:00:00</v>
      </c>
      <c r="J81" s="14" t="str">
        <f>if(sum(I74:I81)/0.041666666666667&gt;20,20,sum(I74:I81)/0.041666666666667)</f>
        <v>0.00</v>
      </c>
      <c r="K81" s="14" t="str">
        <f>if(sum(I74:I81)/0.041666666666667&gt;20,mod(sum(I74:I81)/0.041666666666667,20),0)</f>
        <v>0.00</v>
      </c>
      <c r="L81" s="21"/>
    </row>
    <row r="82">
      <c r="A82" s="8">
        <v>5.0</v>
      </c>
      <c r="B82" s="33" t="str">
        <f>B74+1</f>
        <v>11</v>
      </c>
      <c r="C82" s="34"/>
      <c r="D82" s="35"/>
      <c r="E82" s="34"/>
      <c r="F82" s="35"/>
      <c r="G82" s="34"/>
      <c r="H82" s="36"/>
      <c r="I82" s="37" t="s">
        <v>19</v>
      </c>
      <c r="J82" s="38"/>
      <c r="K82" s="38"/>
      <c r="L82" s="39"/>
    </row>
    <row r="83">
      <c r="B83" s="16" t="s">
        <v>12</v>
      </c>
      <c r="C83" s="23" t="str">
        <f t="shared" ref="C83:C89" si="21">C75+7</f>
        <v>3/19/2016</v>
      </c>
      <c r="D83" s="18"/>
      <c r="E83" s="19"/>
      <c r="F83" s="11"/>
      <c r="G83" s="10"/>
      <c r="H83" s="12"/>
      <c r="I83" s="22" t="str">
        <f t="shared" ref="I83:I89" si="22">E83-D83-G83+F83</f>
        <v>0:00:00</v>
      </c>
      <c r="J83" s="14"/>
      <c r="K83" s="14"/>
      <c r="L83" s="15"/>
    </row>
    <row r="84">
      <c r="B84" s="16" t="s">
        <v>13</v>
      </c>
      <c r="C84" s="23" t="str">
        <f t="shared" si="21"/>
        <v>3/20/2016</v>
      </c>
      <c r="D84" s="11"/>
      <c r="E84" s="10"/>
      <c r="F84" s="11"/>
      <c r="G84" s="10"/>
      <c r="H84" s="12"/>
      <c r="I84" s="22" t="str">
        <f t="shared" si="22"/>
        <v>0:00:00</v>
      </c>
      <c r="J84" s="14"/>
      <c r="K84" s="14"/>
      <c r="L84" s="15"/>
    </row>
    <row r="85">
      <c r="B85" s="16" t="s">
        <v>14</v>
      </c>
      <c r="C85" s="23" t="str">
        <f t="shared" si="21"/>
        <v>3/21/2016</v>
      </c>
      <c r="D85" s="18">
        <v>0.6666666666666666</v>
      </c>
      <c r="E85" s="19">
        <v>0.875</v>
      </c>
      <c r="F85" s="18"/>
      <c r="G85" s="19"/>
      <c r="H85" s="25" t="s">
        <v>184</v>
      </c>
      <c r="I85" s="22" t="str">
        <f t="shared" si="22"/>
        <v>5:00:00</v>
      </c>
      <c r="J85" s="14"/>
      <c r="K85" s="14"/>
      <c r="L85" s="21"/>
    </row>
    <row r="86">
      <c r="B86" s="16" t="s">
        <v>15</v>
      </c>
      <c r="C86" s="23" t="str">
        <f t="shared" si="21"/>
        <v>3/22/2016</v>
      </c>
      <c r="D86" s="18">
        <v>0.6666666666666666</v>
      </c>
      <c r="E86" s="19">
        <v>0.9166666666666666</v>
      </c>
      <c r="F86" s="18"/>
      <c r="G86" s="19"/>
      <c r="H86" s="25" t="s">
        <v>170</v>
      </c>
      <c r="I86" s="22" t="str">
        <f t="shared" si="22"/>
        <v>6:00:00</v>
      </c>
      <c r="J86" s="14"/>
      <c r="K86" s="14"/>
      <c r="L86" s="21"/>
    </row>
    <row r="87">
      <c r="B87" s="16" t="s">
        <v>16</v>
      </c>
      <c r="C87" s="23" t="str">
        <f t="shared" si="21"/>
        <v>3/23/2016</v>
      </c>
      <c r="D87" s="18"/>
      <c r="E87" s="19"/>
      <c r="F87" s="18"/>
      <c r="G87" s="19"/>
      <c r="H87" s="25"/>
      <c r="I87" s="22" t="str">
        <f t="shared" si="22"/>
        <v>0:00:00</v>
      </c>
      <c r="J87" s="14"/>
      <c r="K87" s="14"/>
      <c r="L87" s="21"/>
    </row>
    <row r="88">
      <c r="B88" s="16" t="s">
        <v>17</v>
      </c>
      <c r="C88" s="23" t="str">
        <f t="shared" si="21"/>
        <v>3/24/2016</v>
      </c>
      <c r="D88" s="18">
        <v>0.5833333333333334</v>
      </c>
      <c r="E88" s="19">
        <v>0.875</v>
      </c>
      <c r="F88" s="18"/>
      <c r="G88" s="19"/>
      <c r="H88" s="25" t="s">
        <v>185</v>
      </c>
      <c r="I88" s="22" t="str">
        <f t="shared" si="22"/>
        <v>7:00:00</v>
      </c>
      <c r="J88" s="14"/>
      <c r="K88" s="14"/>
      <c r="L88" s="21"/>
    </row>
    <row r="89">
      <c r="B89" s="16" t="s">
        <v>18</v>
      </c>
      <c r="C89" s="23" t="str">
        <f t="shared" si="21"/>
        <v>3/25/2016</v>
      </c>
      <c r="D89" s="18">
        <v>0.875</v>
      </c>
      <c r="E89" s="19">
        <v>0.9583333333333334</v>
      </c>
      <c r="F89" s="18"/>
      <c r="G89" s="19"/>
      <c r="H89" s="25" t="s">
        <v>186</v>
      </c>
      <c r="I89" s="22" t="str">
        <f t="shared" si="22"/>
        <v>2:00:00</v>
      </c>
      <c r="J89" s="14" t="str">
        <f>if(sum(I82:I89)/0.041666666666667&gt;20,20,sum(I82:I89)/0.041666666666667)</f>
        <v>20.00</v>
      </c>
      <c r="K89" s="14" t="str">
        <f>if(sum(I82:I89)/0.041666666666667&gt;20,mod(sum(I82:I89)/0.041666666666667,20),0)</f>
        <v>0.00</v>
      </c>
      <c r="L89" s="21"/>
    </row>
    <row r="90">
      <c r="B90" s="40" t="str">
        <f>B82+1</f>
        <v>12</v>
      </c>
      <c r="C90" s="10"/>
      <c r="D90" s="11"/>
      <c r="E90" s="10"/>
      <c r="F90" s="11"/>
      <c r="G90" s="10"/>
      <c r="H90" s="12"/>
      <c r="I90" s="13"/>
      <c r="J90" s="14"/>
      <c r="K90" s="14"/>
      <c r="L90" s="15"/>
    </row>
    <row r="91">
      <c r="B91" s="16" t="s">
        <v>12</v>
      </c>
      <c r="C91" s="23" t="str">
        <f t="shared" ref="C91:C97" si="23">C83+7</f>
        <v>3/26/2016</v>
      </c>
      <c r="D91" s="18"/>
      <c r="E91" s="19"/>
      <c r="F91" s="11"/>
      <c r="G91" s="10"/>
      <c r="H91" s="12"/>
      <c r="I91" s="22" t="str">
        <f t="shared" ref="I91:I97" si="24">E91-D91-G91+F91</f>
        <v>0:00:00</v>
      </c>
      <c r="J91" s="14"/>
      <c r="K91" s="14"/>
      <c r="L91" s="15"/>
    </row>
    <row r="92">
      <c r="B92" s="16" t="s">
        <v>13</v>
      </c>
      <c r="C92" s="23" t="str">
        <f t="shared" si="23"/>
        <v>3/27/2016</v>
      </c>
      <c r="D92" s="18">
        <v>0.4583333333333333</v>
      </c>
      <c r="E92" s="19">
        <v>0.8333333333333334</v>
      </c>
      <c r="F92" s="18">
        <v>0.5</v>
      </c>
      <c r="G92" s="19">
        <v>0.5833333333333334</v>
      </c>
      <c r="H92" s="41" t="s">
        <v>163</v>
      </c>
      <c r="I92" s="22" t="str">
        <f t="shared" si="24"/>
        <v>7:00:00</v>
      </c>
      <c r="J92" s="14"/>
      <c r="K92" s="14"/>
      <c r="L92" s="15"/>
    </row>
    <row r="93">
      <c r="B93" s="16" t="s">
        <v>14</v>
      </c>
      <c r="C93" s="23" t="str">
        <f t="shared" si="23"/>
        <v>3/28/2016</v>
      </c>
      <c r="D93" s="18">
        <v>0.7916666666666666</v>
      </c>
      <c r="E93" s="19">
        <v>0.9375</v>
      </c>
      <c r="F93" s="18"/>
      <c r="G93" s="19"/>
      <c r="H93" s="25" t="s">
        <v>187</v>
      </c>
      <c r="I93" s="22" t="str">
        <f t="shared" si="24"/>
        <v>3:30:00</v>
      </c>
      <c r="J93" s="14"/>
      <c r="K93" s="14"/>
      <c r="L93" s="21"/>
    </row>
    <row r="94">
      <c r="B94" s="16" t="s">
        <v>15</v>
      </c>
      <c r="C94" s="23" t="str">
        <f t="shared" si="23"/>
        <v>3/29/2016</v>
      </c>
      <c r="D94" s="18">
        <v>0.7083333333333334</v>
      </c>
      <c r="E94" s="19">
        <v>0.9166666666666666</v>
      </c>
      <c r="F94" s="18"/>
      <c r="G94" s="19"/>
      <c r="H94" s="25" t="s">
        <v>188</v>
      </c>
      <c r="I94" s="22" t="str">
        <f t="shared" si="24"/>
        <v>5:00:00</v>
      </c>
      <c r="J94" s="14"/>
      <c r="K94" s="14"/>
      <c r="L94" s="21"/>
    </row>
    <row r="95">
      <c r="B95" s="16" t="s">
        <v>16</v>
      </c>
      <c r="C95" s="23" t="str">
        <f t="shared" si="23"/>
        <v>3/30/2016</v>
      </c>
      <c r="D95" s="18">
        <v>0.7916666666666666</v>
      </c>
      <c r="E95" s="19">
        <v>0.4166666666666667</v>
      </c>
      <c r="F95" s="18"/>
      <c r="G95" s="19"/>
      <c r="H95" s="25" t="s">
        <v>188</v>
      </c>
      <c r="I95" s="22" t="str">
        <f t="shared" si="24"/>
        <v>-9:00:00</v>
      </c>
      <c r="J95" s="14"/>
      <c r="K95" s="14"/>
      <c r="L95" s="21"/>
    </row>
    <row r="96">
      <c r="B96" s="16" t="s">
        <v>17</v>
      </c>
      <c r="C96" s="23" t="str">
        <f t="shared" si="23"/>
        <v>3/31/2016</v>
      </c>
      <c r="D96" s="18"/>
      <c r="E96" s="19"/>
      <c r="F96" s="18"/>
      <c r="G96" s="19"/>
      <c r="H96" s="25"/>
      <c r="I96" s="22" t="str">
        <f t="shared" si="24"/>
        <v>0:00:00</v>
      </c>
      <c r="J96" s="14"/>
      <c r="K96" s="14"/>
      <c r="L96" s="21"/>
    </row>
    <row r="97">
      <c r="B97" s="26" t="s">
        <v>18</v>
      </c>
      <c r="C97" s="43" t="str">
        <f t="shared" si="23"/>
        <v>4/1/2016</v>
      </c>
      <c r="D97" s="27">
        <v>0.2916666666666667</v>
      </c>
      <c r="E97" s="28">
        <v>0.9583333333333334</v>
      </c>
      <c r="F97" s="27"/>
      <c r="G97" s="28"/>
      <c r="H97" s="29" t="s">
        <v>189</v>
      </c>
      <c r="I97" s="30" t="str">
        <f t="shared" si="24"/>
        <v>16:00:00</v>
      </c>
      <c r="J97" s="31" t="str">
        <f>if(sum(I90:I97)/0.041666666666667&gt;20,20,sum(I90:I97)/0.041666666666667)</f>
        <v>20.00</v>
      </c>
      <c r="K97" s="31" t="str">
        <f>if(sum(I90:I97)/0.041666666666667&gt;20,mod(sum(I90:I97)/0.041666666666667,20),0)</f>
        <v>2.50</v>
      </c>
      <c r="L97" s="21"/>
    </row>
    <row r="98">
      <c r="A98" s="8" t="str">
        <f>A82+1</f>
        <v>6</v>
      </c>
      <c r="B98" s="33" t="str">
        <f>B90+1</f>
        <v>13</v>
      </c>
      <c r="C98" s="34"/>
      <c r="D98" s="35"/>
      <c r="E98" s="34"/>
      <c r="F98" s="35"/>
      <c r="G98" s="34"/>
      <c r="H98" s="36"/>
      <c r="I98" s="37" t="s">
        <v>19</v>
      </c>
      <c r="J98" s="38"/>
      <c r="K98" s="38"/>
      <c r="L98" s="39"/>
    </row>
    <row r="99">
      <c r="B99" s="16" t="s">
        <v>12</v>
      </c>
      <c r="C99" s="23" t="str">
        <f t="shared" ref="C99:C105" si="25">C91+7</f>
        <v>4/2/2016</v>
      </c>
      <c r="D99" s="18"/>
      <c r="E99" s="19"/>
      <c r="F99" s="11"/>
      <c r="G99" s="10"/>
      <c r="H99" s="12"/>
      <c r="I99" s="22" t="str">
        <f t="shared" ref="I99:I105" si="26">E99-D99-G99+F99</f>
        <v>0:00:00</v>
      </c>
      <c r="J99" s="14"/>
      <c r="K99" s="14"/>
      <c r="L99" s="15"/>
    </row>
    <row r="100">
      <c r="B100" s="16" t="s">
        <v>13</v>
      </c>
      <c r="C100" s="23" t="str">
        <f t="shared" si="25"/>
        <v>4/3/2016</v>
      </c>
      <c r="D100" s="18">
        <v>0.4583333333333333</v>
      </c>
      <c r="E100" s="47">
        <v>0.625</v>
      </c>
      <c r="F100" s="11"/>
      <c r="G100" s="10"/>
      <c r="H100" s="25" t="s">
        <v>190</v>
      </c>
      <c r="I100" s="22" t="str">
        <f t="shared" si="26"/>
        <v>4:00:00</v>
      </c>
      <c r="J100" s="14"/>
      <c r="K100" s="14"/>
      <c r="L100" s="15"/>
    </row>
    <row r="101">
      <c r="B101" s="16" t="s">
        <v>14</v>
      </c>
      <c r="C101" s="23" t="str">
        <f t="shared" si="25"/>
        <v>4/4/2016</v>
      </c>
      <c r="D101" s="18">
        <v>0.875</v>
      </c>
      <c r="E101" s="19">
        <v>0.9583333333333334</v>
      </c>
      <c r="F101" s="18"/>
      <c r="G101" s="19"/>
      <c r="H101" s="25" t="s">
        <v>191</v>
      </c>
      <c r="I101" s="22" t="str">
        <f t="shared" si="26"/>
        <v>2:00:00</v>
      </c>
      <c r="J101" s="14"/>
      <c r="K101" s="14"/>
      <c r="L101" s="21"/>
    </row>
    <row r="102">
      <c r="B102" s="16" t="s">
        <v>15</v>
      </c>
      <c r="C102" s="23" t="str">
        <f t="shared" si="25"/>
        <v>4/5/2016</v>
      </c>
      <c r="D102" s="18">
        <v>0.7083333333333334</v>
      </c>
      <c r="E102" s="19">
        <v>0.875</v>
      </c>
      <c r="F102" s="18"/>
      <c r="G102" s="19"/>
      <c r="H102" s="25" t="s">
        <v>192</v>
      </c>
      <c r="I102" s="22" t="str">
        <f t="shared" si="26"/>
        <v>4:00:00</v>
      </c>
      <c r="J102" s="14"/>
      <c r="K102" s="14"/>
      <c r="L102" s="21"/>
    </row>
    <row r="103">
      <c r="B103" s="16" t="s">
        <v>16</v>
      </c>
      <c r="C103" s="23" t="str">
        <f t="shared" si="25"/>
        <v>4/6/2016</v>
      </c>
      <c r="D103" s="18">
        <v>0.875</v>
      </c>
      <c r="E103" s="47">
        <v>0.9583333333333334</v>
      </c>
      <c r="F103" s="18"/>
      <c r="G103" s="19"/>
      <c r="H103" s="25" t="s">
        <v>193</v>
      </c>
      <c r="I103" s="22" t="str">
        <f t="shared" si="26"/>
        <v>2:00:00</v>
      </c>
      <c r="J103" s="14"/>
      <c r="K103" s="14"/>
      <c r="L103" s="21"/>
    </row>
    <row r="104">
      <c r="B104" s="16" t="s">
        <v>17</v>
      </c>
      <c r="C104" s="23" t="str">
        <f t="shared" si="25"/>
        <v>4/7/2016</v>
      </c>
      <c r="D104" s="18">
        <v>0.7083333333333334</v>
      </c>
      <c r="E104" s="19">
        <v>0.9583333333333334</v>
      </c>
      <c r="F104" s="18"/>
      <c r="G104" s="19"/>
      <c r="H104" s="25" t="s">
        <v>194</v>
      </c>
      <c r="I104" s="22" t="str">
        <f t="shared" si="26"/>
        <v>6:00:00</v>
      </c>
      <c r="J104" s="14"/>
      <c r="K104" s="14"/>
      <c r="L104" s="21"/>
    </row>
    <row r="105">
      <c r="B105" s="16" t="s">
        <v>18</v>
      </c>
      <c r="C105" s="23" t="str">
        <f t="shared" si="25"/>
        <v>4/8/2016</v>
      </c>
      <c r="D105" s="42">
        <v>0.7916666666666666</v>
      </c>
      <c r="E105" s="19">
        <v>0.9166666666666666</v>
      </c>
      <c r="F105" s="18"/>
      <c r="G105" s="19"/>
      <c r="H105" s="25" t="s">
        <v>195</v>
      </c>
      <c r="I105" s="22" t="str">
        <f t="shared" si="26"/>
        <v>3:00:00</v>
      </c>
      <c r="J105" s="14" t="str">
        <f>if(sum(I98:I105)/0.041666666666667&gt;20,20,sum(I98:I105)/0.041666666666667)</f>
        <v>20.00</v>
      </c>
      <c r="K105" s="14" t="str">
        <f>if(sum(I98:I105)/0.041666666666667&gt;20,mod(sum(I98:I105)/0.041666666666667,20),0)</f>
        <v>1.00</v>
      </c>
      <c r="L105" s="21"/>
    </row>
    <row r="106">
      <c r="B106" s="40" t="str">
        <f>B98+1</f>
        <v>14</v>
      </c>
      <c r="C106" s="10"/>
      <c r="D106" s="11"/>
      <c r="E106" s="10"/>
      <c r="F106" s="11"/>
      <c r="G106" s="10"/>
      <c r="H106" s="12"/>
      <c r="I106" s="13"/>
      <c r="J106" s="14"/>
      <c r="K106" s="14"/>
      <c r="L106" s="15"/>
    </row>
    <row r="107">
      <c r="B107" s="16" t="s">
        <v>12</v>
      </c>
      <c r="C107" s="23" t="str">
        <f t="shared" ref="C107:C113" si="27">C99+7</f>
        <v>4/9/2016</v>
      </c>
      <c r="D107" s="18">
        <v>0.375</v>
      </c>
      <c r="E107" s="19">
        <v>0.5833333333333334</v>
      </c>
      <c r="F107" s="11"/>
      <c r="G107" s="10"/>
      <c r="H107" s="25" t="s">
        <v>195</v>
      </c>
      <c r="I107" s="22" t="str">
        <f t="shared" ref="I107:I113" si="28">E107-D107-G107+F107</f>
        <v>5:00:00</v>
      </c>
      <c r="J107" s="14"/>
      <c r="K107" s="14"/>
      <c r="L107" s="15"/>
    </row>
    <row r="108">
      <c r="B108" s="16" t="s">
        <v>13</v>
      </c>
      <c r="C108" s="23" t="str">
        <f t="shared" si="27"/>
        <v>4/10/2016</v>
      </c>
      <c r="D108" s="18">
        <v>0.5</v>
      </c>
      <c r="E108" s="19">
        <v>0.6666666666666666</v>
      </c>
      <c r="F108" s="11"/>
      <c r="G108" s="10"/>
      <c r="H108" s="41" t="s">
        <v>195</v>
      </c>
      <c r="I108" s="22" t="str">
        <f t="shared" si="28"/>
        <v>4:00:00</v>
      </c>
      <c r="J108" s="14"/>
      <c r="K108" s="14"/>
      <c r="L108" s="15"/>
    </row>
    <row r="109">
      <c r="B109" s="16" t="s">
        <v>14</v>
      </c>
      <c r="C109" s="23" t="str">
        <f t="shared" si="27"/>
        <v>4/11/2016</v>
      </c>
      <c r="D109" s="18">
        <v>0.7916666666666666</v>
      </c>
      <c r="E109" s="19">
        <v>0.9166666666666666</v>
      </c>
      <c r="F109" s="18"/>
      <c r="G109" s="19"/>
      <c r="H109" s="25" t="s">
        <v>195</v>
      </c>
      <c r="I109" s="22" t="str">
        <f t="shared" si="28"/>
        <v>3:00:00</v>
      </c>
      <c r="J109" s="14"/>
      <c r="K109" s="14"/>
      <c r="L109" s="21"/>
    </row>
    <row r="110">
      <c r="B110" s="16" t="s">
        <v>15</v>
      </c>
      <c r="C110" s="23" t="str">
        <f t="shared" si="27"/>
        <v>4/12/2016</v>
      </c>
      <c r="D110" s="18">
        <v>0.7083333333333334</v>
      </c>
      <c r="E110" s="19">
        <v>0.9583333333333334</v>
      </c>
      <c r="F110" s="18"/>
      <c r="G110" s="19"/>
      <c r="H110" s="25" t="s">
        <v>196</v>
      </c>
      <c r="I110" s="22" t="str">
        <f t="shared" si="28"/>
        <v>6:00:00</v>
      </c>
      <c r="J110" s="14"/>
      <c r="K110" s="14"/>
      <c r="L110" s="21"/>
    </row>
    <row r="111">
      <c r="B111" s="16" t="s">
        <v>16</v>
      </c>
      <c r="C111" s="23" t="str">
        <f t="shared" si="27"/>
        <v>4/13/2016</v>
      </c>
      <c r="D111" s="18"/>
      <c r="E111" s="19"/>
      <c r="F111" s="18"/>
      <c r="G111" s="19"/>
      <c r="H111" s="25"/>
      <c r="I111" s="22" t="str">
        <f t="shared" si="28"/>
        <v>0:00:00</v>
      </c>
      <c r="J111" s="14"/>
      <c r="K111" s="14"/>
      <c r="L111" s="21"/>
    </row>
    <row r="112">
      <c r="B112" s="16" t="s">
        <v>17</v>
      </c>
      <c r="C112" s="23" t="str">
        <f t="shared" si="27"/>
        <v>4/14/2016</v>
      </c>
      <c r="D112" s="18">
        <v>0.7083333333333334</v>
      </c>
      <c r="E112" s="19">
        <v>0.875</v>
      </c>
      <c r="F112" s="18"/>
      <c r="G112" s="19"/>
      <c r="H112" s="25" t="s">
        <v>195</v>
      </c>
      <c r="I112" s="22" t="str">
        <f t="shared" si="28"/>
        <v>4:00:00</v>
      </c>
      <c r="J112" s="14"/>
      <c r="K112" s="14"/>
      <c r="L112" s="21"/>
    </row>
    <row r="113">
      <c r="B113" s="26" t="s">
        <v>18</v>
      </c>
      <c r="C113" s="43" t="str">
        <f t="shared" si="27"/>
        <v>4/15/2016</v>
      </c>
      <c r="D113" s="27">
        <v>0.7916666666666666</v>
      </c>
      <c r="E113" s="28">
        <v>0.875</v>
      </c>
      <c r="F113" s="27"/>
      <c r="G113" s="28"/>
      <c r="H113" s="29" t="s">
        <v>197</v>
      </c>
      <c r="I113" s="30" t="str">
        <f t="shared" si="28"/>
        <v>2:00:00</v>
      </c>
      <c r="J113" s="31" t="str">
        <f>if(sum(I106:I113)/0.041666666666667&gt;20,20,sum(I106:I113)/0.041666666666667)</f>
        <v>20.00</v>
      </c>
      <c r="K113" s="31" t="str">
        <f>if(sum(I106:I113)/0.041666666666667&gt;20,mod(sum(I106:I113)/0.041666666666667,20),0)</f>
        <v>4.00</v>
      </c>
      <c r="L113" s="21"/>
    </row>
    <row r="114">
      <c r="A114" s="8" t="str">
        <f>A98+1</f>
        <v>7</v>
      </c>
      <c r="B114" s="33" t="str">
        <f>B106+1</f>
        <v>15</v>
      </c>
      <c r="C114" s="34"/>
      <c r="D114" s="35"/>
      <c r="E114" s="34"/>
      <c r="F114" s="35"/>
      <c r="G114" s="34"/>
      <c r="H114" s="36"/>
      <c r="I114" s="37" t="s">
        <v>19</v>
      </c>
      <c r="J114" s="38"/>
      <c r="K114" s="38"/>
      <c r="L114" s="39"/>
    </row>
    <row r="115">
      <c r="B115" s="16" t="s">
        <v>12</v>
      </c>
      <c r="C115" s="23" t="str">
        <f t="shared" ref="C115:C121" si="29">C107+7</f>
        <v>4/16/2016</v>
      </c>
      <c r="D115" s="18"/>
      <c r="E115" s="19"/>
      <c r="F115" s="11"/>
      <c r="G115" s="10"/>
      <c r="H115" s="25"/>
      <c r="I115" s="22" t="str">
        <f t="shared" ref="I115:I121" si="30">E115-D115-G115+F115</f>
        <v>0:00:00</v>
      </c>
      <c r="J115" s="14"/>
      <c r="K115" s="14"/>
      <c r="L115" s="15"/>
    </row>
    <row r="116">
      <c r="B116" s="16" t="s">
        <v>13</v>
      </c>
      <c r="C116" s="23" t="str">
        <f t="shared" si="29"/>
        <v>4/17/2016</v>
      </c>
      <c r="D116" s="42">
        <v>0.5</v>
      </c>
      <c r="E116" s="19">
        <v>0.6666666666666666</v>
      </c>
      <c r="F116" s="11"/>
      <c r="G116" s="10"/>
      <c r="H116" s="25" t="s">
        <v>198</v>
      </c>
      <c r="I116" s="22" t="str">
        <f t="shared" si="30"/>
        <v>4:00:00</v>
      </c>
      <c r="J116" s="14"/>
      <c r="K116" s="14"/>
      <c r="L116" s="15"/>
    </row>
    <row r="117">
      <c r="B117" s="16" t="s">
        <v>14</v>
      </c>
      <c r="C117" s="23" t="str">
        <f t="shared" si="29"/>
        <v>4/18/2016</v>
      </c>
      <c r="D117" s="42">
        <v>0.7916666666666666</v>
      </c>
      <c r="E117" s="19">
        <v>0.9583333333333334</v>
      </c>
      <c r="F117" s="18"/>
      <c r="G117" s="19"/>
      <c r="H117" s="25" t="s">
        <v>199</v>
      </c>
      <c r="I117" s="22" t="str">
        <f t="shared" si="30"/>
        <v>4:00:00</v>
      </c>
      <c r="J117" s="14"/>
      <c r="K117" s="14"/>
      <c r="L117" s="21"/>
    </row>
    <row r="118">
      <c r="B118" s="16" t="s">
        <v>15</v>
      </c>
      <c r="C118" s="23" t="str">
        <f t="shared" si="29"/>
        <v>4/19/2016</v>
      </c>
      <c r="D118" s="18">
        <v>0.7083333333333334</v>
      </c>
      <c r="E118" s="19">
        <v>0.9583333333333334</v>
      </c>
      <c r="F118" s="18"/>
      <c r="G118" s="19"/>
      <c r="H118" s="25" t="s">
        <v>200</v>
      </c>
      <c r="I118" s="22" t="str">
        <f t="shared" si="30"/>
        <v>6:00:00</v>
      </c>
      <c r="J118" s="14"/>
      <c r="K118" s="14"/>
      <c r="L118" s="21"/>
    </row>
    <row r="119">
      <c r="B119" s="16" t="s">
        <v>16</v>
      </c>
      <c r="C119" s="23" t="str">
        <f t="shared" si="29"/>
        <v>4/20/2016</v>
      </c>
      <c r="D119" s="18"/>
      <c r="E119" s="19"/>
      <c r="F119" s="18"/>
      <c r="G119" s="19"/>
      <c r="H119" s="25"/>
      <c r="I119" s="22" t="str">
        <f t="shared" si="30"/>
        <v>0:00:00</v>
      </c>
      <c r="J119" s="14"/>
      <c r="K119" s="14"/>
      <c r="L119" s="21"/>
    </row>
    <row r="120">
      <c r="B120" s="16" t="s">
        <v>17</v>
      </c>
      <c r="C120" s="23" t="str">
        <f t="shared" si="29"/>
        <v>4/21/2016</v>
      </c>
      <c r="D120" s="18">
        <v>0.7083333333333334</v>
      </c>
      <c r="E120" s="19">
        <v>0.9583333333333334</v>
      </c>
      <c r="F120" s="18"/>
      <c r="G120" s="19"/>
      <c r="H120" s="25" t="s">
        <v>201</v>
      </c>
      <c r="I120" s="22" t="str">
        <f t="shared" si="30"/>
        <v>6:00:00</v>
      </c>
      <c r="J120" s="14"/>
      <c r="K120" s="14"/>
      <c r="L120" s="21"/>
    </row>
    <row r="121">
      <c r="B121" s="16" t="s">
        <v>18</v>
      </c>
      <c r="C121" s="23" t="str">
        <f t="shared" si="29"/>
        <v>4/22/2016</v>
      </c>
      <c r="D121" s="18">
        <v>0.7916666666666666</v>
      </c>
      <c r="E121" s="19">
        <v>0.9583333333333334</v>
      </c>
      <c r="F121" s="18"/>
      <c r="G121" s="19"/>
      <c r="H121" s="25" t="s">
        <v>202</v>
      </c>
      <c r="I121" s="22" t="str">
        <f t="shared" si="30"/>
        <v>4:00:00</v>
      </c>
      <c r="J121" s="14" t="str">
        <f>if(sum(I114:I121)/0.041666666666667&gt;20,20,sum(I114:I121)/0.041666666666667)</f>
        <v>20.00</v>
      </c>
      <c r="K121" s="14" t="str">
        <f>if(sum(I114:I121)/0.041666666666667&gt;20,mod(sum(I114:I121)/0.041666666666667,20),0)</f>
        <v>4.00</v>
      </c>
      <c r="L121" s="21"/>
    </row>
    <row r="122">
      <c r="B122" s="40" t="str">
        <f>B114+1</f>
        <v>16</v>
      </c>
      <c r="C122" s="10"/>
      <c r="D122" s="11"/>
      <c r="E122" s="10"/>
      <c r="F122" s="11"/>
      <c r="G122" s="10"/>
      <c r="H122" s="12"/>
      <c r="I122" s="13"/>
      <c r="J122" s="14"/>
      <c r="K122" s="14"/>
      <c r="L122" s="15"/>
    </row>
    <row r="123">
      <c r="B123" s="16" t="s">
        <v>12</v>
      </c>
      <c r="C123" s="23" t="str">
        <f t="shared" ref="C123:C129" si="31">C115+7</f>
        <v>4/23/2016</v>
      </c>
      <c r="D123" s="18">
        <v>0.9166666666666666</v>
      </c>
      <c r="E123" s="19">
        <v>1.0</v>
      </c>
      <c r="F123" s="11"/>
      <c r="G123" s="10"/>
      <c r="H123" s="25" t="s">
        <v>203</v>
      </c>
      <c r="I123" s="22" t="str">
        <f t="shared" ref="I123:I129" si="32">E123-D123-G123+F123</f>
        <v>2:00:00</v>
      </c>
      <c r="J123" s="14"/>
      <c r="K123" s="14"/>
      <c r="L123" s="15"/>
    </row>
    <row r="124">
      <c r="B124" s="16" t="s">
        <v>13</v>
      </c>
      <c r="C124" s="23" t="str">
        <f t="shared" si="31"/>
        <v>4/24/2016</v>
      </c>
      <c r="D124" s="52">
        <v>0.0</v>
      </c>
      <c r="E124" s="19">
        <v>0.08333333333333333</v>
      </c>
      <c r="F124" s="11"/>
      <c r="G124" s="10"/>
      <c r="H124" s="41" t="s">
        <v>204</v>
      </c>
      <c r="I124" s="22" t="str">
        <f t="shared" si="32"/>
        <v>2:00:00</v>
      </c>
      <c r="J124" s="14"/>
      <c r="K124" s="14"/>
      <c r="L124" s="15"/>
    </row>
    <row r="125">
      <c r="B125" s="16" t="s">
        <v>14</v>
      </c>
      <c r="C125" s="23" t="str">
        <f t="shared" si="31"/>
        <v>4/25/2016</v>
      </c>
      <c r="D125" s="18"/>
      <c r="E125" s="19"/>
      <c r="F125" s="18"/>
      <c r="G125" s="19"/>
      <c r="H125" s="25"/>
      <c r="I125" s="22" t="str">
        <f t="shared" si="32"/>
        <v>0:00:00</v>
      </c>
      <c r="J125" s="14"/>
      <c r="K125" s="14"/>
      <c r="L125" s="21"/>
    </row>
    <row r="126">
      <c r="B126" s="16" t="s">
        <v>15</v>
      </c>
      <c r="C126" s="23" t="str">
        <f t="shared" si="31"/>
        <v>4/26/2016</v>
      </c>
      <c r="D126" s="18">
        <v>0.7083333333333334</v>
      </c>
      <c r="E126" s="19">
        <v>0.9583333333333334</v>
      </c>
      <c r="F126" s="18"/>
      <c r="G126" s="19"/>
      <c r="H126" s="25" t="s">
        <v>205</v>
      </c>
      <c r="I126" s="22" t="str">
        <f t="shared" si="32"/>
        <v>6:00:00</v>
      </c>
      <c r="J126" s="14"/>
      <c r="K126" s="14"/>
      <c r="L126" s="21"/>
    </row>
    <row r="127">
      <c r="B127" s="16" t="s">
        <v>16</v>
      </c>
      <c r="C127" s="23" t="str">
        <f t="shared" si="31"/>
        <v>4/27/2016</v>
      </c>
      <c r="D127" s="18"/>
      <c r="E127" s="19"/>
      <c r="F127" s="18"/>
      <c r="G127" s="19"/>
      <c r="H127" s="25"/>
      <c r="I127" s="22" t="str">
        <f t="shared" si="32"/>
        <v>0:00:00</v>
      </c>
      <c r="J127" s="14"/>
      <c r="K127" s="14"/>
      <c r="L127" s="21"/>
    </row>
    <row r="128">
      <c r="B128" s="16" t="s">
        <v>17</v>
      </c>
      <c r="C128" s="23" t="str">
        <f t="shared" si="31"/>
        <v>4/28/2016</v>
      </c>
      <c r="D128" s="18">
        <v>0.7083333333333334</v>
      </c>
      <c r="E128" s="19">
        <v>0.9583333333333334</v>
      </c>
      <c r="F128" s="18"/>
      <c r="G128" s="19"/>
      <c r="H128" s="25" t="s">
        <v>206</v>
      </c>
      <c r="I128" s="22" t="str">
        <f t="shared" si="32"/>
        <v>6:00:00</v>
      </c>
      <c r="J128" s="14"/>
      <c r="K128" s="14"/>
      <c r="L128" s="21"/>
    </row>
    <row r="129">
      <c r="B129" s="26" t="s">
        <v>18</v>
      </c>
      <c r="C129" s="43" t="str">
        <f t="shared" si="31"/>
        <v>4/29/2016</v>
      </c>
      <c r="D129" s="27">
        <v>0.7083333333333334</v>
      </c>
      <c r="E129" s="28">
        <v>0.9583333333333334</v>
      </c>
      <c r="F129" s="27"/>
      <c r="G129" s="28"/>
      <c r="H129" s="29" t="s">
        <v>206</v>
      </c>
      <c r="I129" s="30" t="str">
        <f t="shared" si="32"/>
        <v>6:00:00</v>
      </c>
      <c r="J129" s="31" t="str">
        <f>if(sum(I122:I129)/0.041666666666667&gt;20,20,sum(I122:I129)/0.041666666666667)</f>
        <v>20.00</v>
      </c>
      <c r="K129" s="31" t="str">
        <f>if(sum(I122:I129)/0.041666666666667&gt;20,mod(sum(I122:I129)/0.041666666666667,20),0)</f>
        <v>2.00</v>
      </c>
      <c r="L129" s="21"/>
    </row>
    <row r="130">
      <c r="A130" s="8" t="str">
        <f>A114+1</f>
        <v>8</v>
      </c>
      <c r="B130" s="33" t="str">
        <f>B122+1</f>
        <v>17</v>
      </c>
      <c r="C130" s="34"/>
      <c r="D130" s="35"/>
      <c r="E130" s="34"/>
      <c r="F130" s="35"/>
      <c r="G130" s="34"/>
      <c r="H130" s="36"/>
      <c r="I130" s="37" t="s">
        <v>19</v>
      </c>
      <c r="J130" s="38"/>
      <c r="K130" s="38"/>
      <c r="L130" s="39"/>
    </row>
    <row r="131">
      <c r="B131" s="16" t="s">
        <v>12</v>
      </c>
      <c r="C131" s="23" t="str">
        <f t="shared" ref="C131:C137" si="33">C123+7</f>
        <v>4/30/2016</v>
      </c>
      <c r="D131" s="18"/>
      <c r="E131" s="19"/>
      <c r="F131" s="11"/>
      <c r="G131" s="10"/>
      <c r="H131" s="12"/>
      <c r="I131" s="22" t="str">
        <f t="shared" ref="I131:I137" si="34">E131-D131-G131+F131</f>
        <v>0:00:00</v>
      </c>
      <c r="J131" s="14"/>
      <c r="K131" s="14"/>
      <c r="L131" s="15"/>
    </row>
    <row r="132">
      <c r="B132" s="16" t="s">
        <v>13</v>
      </c>
      <c r="C132" s="23" t="str">
        <f t="shared" si="33"/>
        <v>5/1/2016</v>
      </c>
      <c r="D132" s="18">
        <v>0.5</v>
      </c>
      <c r="E132" s="47">
        <v>0.7083333333333334</v>
      </c>
      <c r="F132" s="11"/>
      <c r="G132" s="10"/>
      <c r="H132" s="25" t="s">
        <v>207</v>
      </c>
      <c r="I132" s="22" t="str">
        <f t="shared" si="34"/>
        <v>5:00:00</v>
      </c>
      <c r="J132" s="14"/>
      <c r="K132" s="14"/>
      <c r="L132" s="15"/>
    </row>
    <row r="133">
      <c r="B133" s="16" t="s">
        <v>14</v>
      </c>
      <c r="C133" s="23" t="str">
        <f t="shared" si="33"/>
        <v>5/2/2016</v>
      </c>
      <c r="D133" s="18">
        <v>0.7916666666666666</v>
      </c>
      <c r="E133" s="19"/>
      <c r="F133" s="18"/>
      <c r="G133" s="19"/>
      <c r="H133" s="25"/>
      <c r="I133" s="22" t="str">
        <f t="shared" si="34"/>
        <v>-19:00:00</v>
      </c>
      <c r="J133" s="14"/>
      <c r="K133" s="14"/>
      <c r="L133" s="21"/>
    </row>
    <row r="134">
      <c r="B134" s="16" t="s">
        <v>15</v>
      </c>
      <c r="C134" s="23" t="str">
        <f t="shared" si="33"/>
        <v>5/3/2016</v>
      </c>
      <c r="D134" s="18"/>
      <c r="E134" s="19"/>
      <c r="F134" s="18"/>
      <c r="G134" s="19"/>
      <c r="H134" s="25"/>
      <c r="I134" s="22" t="str">
        <f t="shared" si="34"/>
        <v>0:00:00</v>
      </c>
      <c r="J134" s="14"/>
      <c r="K134" s="14"/>
      <c r="L134" s="21"/>
    </row>
    <row r="135">
      <c r="B135" s="16" t="s">
        <v>16</v>
      </c>
      <c r="C135" s="23" t="str">
        <f t="shared" si="33"/>
        <v>5/4/2016</v>
      </c>
      <c r="D135" s="18"/>
      <c r="E135" s="19"/>
      <c r="F135" s="18"/>
      <c r="G135" s="19"/>
      <c r="H135" s="25"/>
      <c r="I135" s="22" t="str">
        <f t="shared" si="34"/>
        <v>0:00:00</v>
      </c>
      <c r="J135" s="14"/>
      <c r="K135" s="14"/>
      <c r="L135" s="21"/>
    </row>
    <row r="136">
      <c r="B136" s="16" t="s">
        <v>17</v>
      </c>
      <c r="C136" s="23" t="str">
        <f t="shared" si="33"/>
        <v>5/5/2016</v>
      </c>
      <c r="D136" s="18"/>
      <c r="E136" s="19"/>
      <c r="F136" s="18"/>
      <c r="G136" s="19"/>
      <c r="H136" s="25"/>
      <c r="I136" s="22" t="str">
        <f t="shared" si="34"/>
        <v>0:00:00</v>
      </c>
      <c r="J136" s="14"/>
      <c r="K136" s="14"/>
      <c r="L136" s="21"/>
    </row>
    <row r="137">
      <c r="B137" s="16" t="s">
        <v>18</v>
      </c>
      <c r="C137" s="23" t="str">
        <f t="shared" si="33"/>
        <v>5/6/2016</v>
      </c>
      <c r="D137" s="18"/>
      <c r="E137" s="19"/>
      <c r="F137" s="18"/>
      <c r="G137" s="19"/>
      <c r="H137" s="25"/>
      <c r="I137" s="22" t="str">
        <f t="shared" si="34"/>
        <v>0:00:00</v>
      </c>
      <c r="J137" s="14" t="str">
        <f>if(sum(I130:I137)/0.041666666666667&gt;20,20,sum(I130:I137)/0.041666666666667)</f>
        <v>-14.00</v>
      </c>
      <c r="K137" s="14" t="str">
        <f>if(sum(I130:I137)/0.041666666666667&gt;20,mod(sum(I130:I137)/0.041666666666667,20),0)</f>
        <v>0.00</v>
      </c>
      <c r="L137" s="21"/>
    </row>
  </sheetData>
  <mergeCells count="10">
    <mergeCell ref="A114:A129"/>
    <mergeCell ref="A130:A137"/>
    <mergeCell ref="A2:A9"/>
    <mergeCell ref="A10:A25"/>
    <mergeCell ref="A26:A41"/>
    <mergeCell ref="A42:A57"/>
    <mergeCell ref="A58:A73"/>
    <mergeCell ref="A74:A81"/>
    <mergeCell ref="A98:A113"/>
    <mergeCell ref="A82:A9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42.71"/>
    <col customWidth="1" min="9" max="9" width="11.29"/>
    <col customWidth="1" min="10" max="10" width="13.29"/>
    <col customWidth="1" min="11" max="11" width="15.0"/>
  </cols>
  <sheetData>
    <row r="1">
      <c r="A1" s="46" t="s">
        <v>88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</row>
    <row r="3">
      <c r="B3" s="16" t="s">
        <v>12</v>
      </c>
      <c r="C3" s="17">
        <v>42378.0</v>
      </c>
      <c r="D3" s="18">
        <v>0.4166666666666667</v>
      </c>
      <c r="E3" s="19">
        <v>0.5833333333333334</v>
      </c>
      <c r="F3" s="11"/>
      <c r="G3" s="10"/>
      <c r="H3" s="25" t="s">
        <v>208</v>
      </c>
      <c r="I3" s="22" t="str">
        <f t="shared" ref="I3:I9" si="1">E3-D3-G3+F3</f>
        <v>4:00:00</v>
      </c>
      <c r="J3" s="14"/>
      <c r="K3" s="14"/>
      <c r="L3" s="15"/>
    </row>
    <row r="4">
      <c r="B4" s="16" t="s">
        <v>13</v>
      </c>
      <c r="C4" s="23" t="str">
        <f t="shared" ref="C4:C9" si="2">C3+1</f>
        <v>1/10/2016</v>
      </c>
      <c r="D4" s="18">
        <v>0.4166666666666667</v>
      </c>
      <c r="E4" s="19">
        <v>0.5833333333333334</v>
      </c>
      <c r="F4" s="11"/>
      <c r="G4" s="10"/>
      <c r="H4" s="25" t="s">
        <v>209</v>
      </c>
      <c r="I4" s="22" t="str">
        <f t="shared" si="1"/>
        <v>4:00:00</v>
      </c>
      <c r="J4" s="14"/>
      <c r="K4" s="14"/>
      <c r="L4" s="15"/>
    </row>
    <row r="5">
      <c r="B5" s="16" t="s">
        <v>14</v>
      </c>
      <c r="C5" s="23" t="str">
        <f t="shared" si="2"/>
        <v>1/11/2016</v>
      </c>
      <c r="D5" s="18"/>
      <c r="E5" s="19"/>
      <c r="F5" s="18"/>
      <c r="G5" s="19"/>
      <c r="H5" s="25"/>
      <c r="I5" s="22" t="str">
        <f t="shared" si="1"/>
        <v>0:00:00</v>
      </c>
      <c r="J5" s="14"/>
      <c r="K5" s="14"/>
      <c r="L5" s="21"/>
    </row>
    <row r="6">
      <c r="B6" s="16" t="s">
        <v>15</v>
      </c>
      <c r="C6" s="23" t="str">
        <f t="shared" si="2"/>
        <v>1/12/2016</v>
      </c>
      <c r="D6" s="18">
        <v>0.4166666666666667</v>
      </c>
      <c r="E6" s="19">
        <v>0.5833333333333334</v>
      </c>
      <c r="F6" s="18"/>
      <c r="G6" s="19"/>
      <c r="H6" s="25" t="s">
        <v>210</v>
      </c>
      <c r="I6" s="22" t="str">
        <f t="shared" si="1"/>
        <v>4:00:00</v>
      </c>
      <c r="J6" s="14"/>
      <c r="K6" s="14"/>
      <c r="L6" s="21"/>
    </row>
    <row r="7">
      <c r="B7" s="16" t="s">
        <v>16</v>
      </c>
      <c r="C7" s="23" t="str">
        <f t="shared" si="2"/>
        <v>1/13/2016</v>
      </c>
      <c r="D7" s="18">
        <v>0.5833333333333334</v>
      </c>
      <c r="E7" s="19">
        <v>0.75</v>
      </c>
      <c r="F7" s="18"/>
      <c r="G7" s="19"/>
      <c r="H7" s="25" t="s">
        <v>211</v>
      </c>
      <c r="I7" s="22" t="str">
        <f t="shared" si="1"/>
        <v>4:00:00</v>
      </c>
      <c r="J7" s="14"/>
      <c r="K7" s="14"/>
      <c r="L7" s="21"/>
    </row>
    <row r="8">
      <c r="B8" s="16" t="s">
        <v>17</v>
      </c>
      <c r="C8" s="23" t="str">
        <f t="shared" si="2"/>
        <v>1/14/2016</v>
      </c>
      <c r="D8" s="18">
        <v>0.5</v>
      </c>
      <c r="E8" s="19">
        <v>0.6666666666666666</v>
      </c>
      <c r="F8" s="18"/>
      <c r="G8" s="19"/>
      <c r="H8" s="25" t="s">
        <v>212</v>
      </c>
      <c r="I8" s="22" t="str">
        <f t="shared" si="1"/>
        <v>4:00:00</v>
      </c>
      <c r="J8" s="14"/>
      <c r="K8" s="14"/>
      <c r="L8" s="15"/>
    </row>
    <row r="9">
      <c r="B9" s="26" t="s">
        <v>18</v>
      </c>
      <c r="C9" s="23" t="str">
        <f t="shared" si="2"/>
        <v>1/15/2016</v>
      </c>
      <c r="D9" s="27"/>
      <c r="E9" s="28"/>
      <c r="F9" s="27"/>
      <c r="G9" s="28"/>
      <c r="H9" s="29"/>
      <c r="I9" s="30" t="str">
        <f t="shared" si="1"/>
        <v>0:00:00</v>
      </c>
      <c r="J9" s="31" t="str">
        <f>if(sum(I2:I9)/0.041666666666667&gt;20,20,sum(I2:I9)/0.041666666666667)</f>
        <v>20.00</v>
      </c>
      <c r="K9" s="31" t="str">
        <f>if(sum(I2:I9)/0.041666666666667&gt;20,mod(sum(I2:I9)/0.041666666666667,20),0)</f>
        <v>0.00</v>
      </c>
      <c r="L9" s="32"/>
    </row>
    <row r="10">
      <c r="A10" s="8">
        <v>1.0</v>
      </c>
      <c r="B10" s="33" t="str">
        <f>B2+1</f>
        <v>2</v>
      </c>
      <c r="C10" s="34"/>
      <c r="D10" s="35"/>
      <c r="E10" s="34"/>
      <c r="F10" s="35"/>
      <c r="G10" s="34"/>
      <c r="H10" s="36"/>
      <c r="I10" s="37" t="s">
        <v>19</v>
      </c>
      <c r="J10" s="38"/>
      <c r="K10" s="38"/>
      <c r="L10" s="39"/>
    </row>
    <row r="11">
      <c r="B11" s="16" t="s">
        <v>12</v>
      </c>
      <c r="C11" s="23" t="str">
        <f t="shared" ref="C11:C17" si="3">C3+7</f>
        <v>1/16/2016</v>
      </c>
      <c r="D11" s="18">
        <v>0.5666666666666667</v>
      </c>
      <c r="E11" s="19">
        <v>0.7083333333333334</v>
      </c>
      <c r="F11" s="11"/>
      <c r="G11" s="10"/>
      <c r="H11" s="25" t="s">
        <v>213</v>
      </c>
      <c r="I11" s="22" t="str">
        <f t="shared" ref="I11:I17" si="4">E11-D11-G11+F11</f>
        <v>3:24:00</v>
      </c>
      <c r="J11" s="14"/>
      <c r="K11" s="14"/>
      <c r="L11" s="15"/>
    </row>
    <row r="12">
      <c r="B12" s="16" t="s">
        <v>13</v>
      </c>
      <c r="C12" s="23" t="str">
        <f t="shared" si="3"/>
        <v>1/17/2016</v>
      </c>
      <c r="D12" s="18">
        <v>0.48819444444444443</v>
      </c>
      <c r="E12" s="19">
        <v>0.625</v>
      </c>
      <c r="F12" s="18">
        <v>0.5298611111111111</v>
      </c>
      <c r="G12" s="19">
        <v>0.5625</v>
      </c>
      <c r="H12" s="25" t="s">
        <v>214</v>
      </c>
      <c r="I12" s="22" t="str">
        <f t="shared" si="4"/>
        <v>2:30:00</v>
      </c>
      <c r="J12" s="14"/>
      <c r="K12" s="14"/>
      <c r="L12" s="15"/>
    </row>
    <row r="13">
      <c r="B13" s="16" t="s">
        <v>14</v>
      </c>
      <c r="C13" s="23" t="str">
        <f t="shared" si="3"/>
        <v>1/18/2016</v>
      </c>
      <c r="D13" s="18"/>
      <c r="E13" s="19"/>
      <c r="F13" s="18"/>
      <c r="G13" s="19"/>
      <c r="H13" s="25"/>
      <c r="I13" s="22" t="str">
        <f t="shared" si="4"/>
        <v>0:00:00</v>
      </c>
      <c r="J13" s="14"/>
      <c r="K13" s="14"/>
      <c r="L13" s="21"/>
    </row>
    <row r="14">
      <c r="B14" s="16" t="s">
        <v>15</v>
      </c>
      <c r="C14" s="23" t="str">
        <f t="shared" si="3"/>
        <v>1/19/2016</v>
      </c>
      <c r="D14" s="18">
        <v>0.5465277777777777</v>
      </c>
      <c r="E14" s="19">
        <v>0.6979166666666666</v>
      </c>
      <c r="F14" s="18">
        <v>0.6048611111111111</v>
      </c>
      <c r="G14" s="19">
        <v>0.625</v>
      </c>
      <c r="H14" s="25" t="s">
        <v>215</v>
      </c>
      <c r="I14" s="22" t="str">
        <f t="shared" si="4"/>
        <v>3:09:00</v>
      </c>
      <c r="J14" s="14"/>
      <c r="K14" s="14"/>
      <c r="L14" s="21"/>
    </row>
    <row r="15">
      <c r="B15" s="16" t="s">
        <v>16</v>
      </c>
      <c r="C15" s="23" t="str">
        <f t="shared" si="3"/>
        <v>1/20/2016</v>
      </c>
      <c r="D15" s="18">
        <v>0.7736111111111111</v>
      </c>
      <c r="E15" s="19">
        <v>0.9583333333333334</v>
      </c>
      <c r="F15" s="18"/>
      <c r="G15" s="19"/>
      <c r="H15" s="25" t="s">
        <v>216</v>
      </c>
      <c r="I15" s="22" t="str">
        <f t="shared" si="4"/>
        <v>4:26:00</v>
      </c>
      <c r="J15" s="14"/>
      <c r="K15" s="14"/>
      <c r="L15" s="21"/>
    </row>
    <row r="16">
      <c r="B16" s="16" t="s">
        <v>17</v>
      </c>
      <c r="C16" s="23" t="str">
        <f t="shared" si="3"/>
        <v>1/21/2016</v>
      </c>
      <c r="D16" s="18">
        <v>0.4076388888888889</v>
      </c>
      <c r="E16" s="19">
        <v>0.6979166666666666</v>
      </c>
      <c r="F16" s="18">
        <v>0.6458333333333334</v>
      </c>
      <c r="G16" s="19">
        <v>0.6666666666666666</v>
      </c>
      <c r="H16" s="25" t="s">
        <v>217</v>
      </c>
      <c r="I16" s="22" t="str">
        <f t="shared" si="4"/>
        <v>6:28:00</v>
      </c>
      <c r="J16" s="14"/>
      <c r="K16" s="14"/>
      <c r="L16" s="21"/>
    </row>
    <row r="17">
      <c r="B17" s="16" t="s">
        <v>18</v>
      </c>
      <c r="C17" s="23" t="str">
        <f t="shared" si="3"/>
        <v>1/22/2016</v>
      </c>
      <c r="D17" s="18">
        <v>0.7916666666666666</v>
      </c>
      <c r="E17" s="19">
        <v>0.9583333333333334</v>
      </c>
      <c r="F17" s="18"/>
      <c r="G17" s="19"/>
      <c r="H17" s="25" t="s">
        <v>218</v>
      </c>
      <c r="I17" s="22" t="str">
        <f t="shared" si="4"/>
        <v>4:00:00</v>
      </c>
      <c r="J17" s="14" t="str">
        <f>if(sum(I10:I17)/0.041666666666667&gt;20,20,sum(I10:I17)/0.041666666666667)</f>
        <v>20.00</v>
      </c>
      <c r="K17" s="14" t="str">
        <f>if(sum(I10:I17)/0.041666666666667&gt;20,mod(sum(I10:I17)/0.041666666666667,20),0)</f>
        <v>3.95</v>
      </c>
      <c r="L17" s="21"/>
    </row>
    <row r="18">
      <c r="B18" s="40" t="str">
        <f>B10+1</f>
        <v>3</v>
      </c>
      <c r="C18" s="10"/>
      <c r="D18" s="11"/>
      <c r="E18" s="10"/>
      <c r="F18" s="11"/>
      <c r="G18" s="10"/>
      <c r="H18" s="12"/>
      <c r="I18" s="13"/>
      <c r="J18" s="14"/>
      <c r="K18" s="14"/>
      <c r="L18" s="15"/>
    </row>
    <row r="19">
      <c r="B19" s="16" t="s">
        <v>12</v>
      </c>
      <c r="C19" s="23" t="str">
        <f t="shared" ref="C19:C25" si="5">C11+7</f>
        <v>1/23/2016</v>
      </c>
      <c r="D19" s="18"/>
      <c r="E19" s="19"/>
      <c r="F19" s="11"/>
      <c r="G19" s="10"/>
      <c r="H19" s="12"/>
      <c r="I19" s="22" t="str">
        <f t="shared" ref="I19:I25" si="6">E19-D19-G19+F19</f>
        <v>0:00:00</v>
      </c>
      <c r="J19" s="14"/>
      <c r="K19" s="14"/>
      <c r="L19" s="15"/>
    </row>
    <row r="20">
      <c r="B20" s="16" t="s">
        <v>13</v>
      </c>
      <c r="C20" s="23" t="str">
        <f t="shared" si="5"/>
        <v>1/24/2016</v>
      </c>
      <c r="D20" s="18">
        <v>0.41458333333333336</v>
      </c>
      <c r="E20" s="19">
        <v>0.625</v>
      </c>
      <c r="F20" s="18">
        <v>0.4361111111111111</v>
      </c>
      <c r="G20" s="19">
        <v>0.4840277777777778</v>
      </c>
      <c r="H20" s="41" t="s">
        <v>219</v>
      </c>
      <c r="I20" s="22" t="str">
        <f t="shared" si="6"/>
        <v>3:54:00</v>
      </c>
      <c r="J20" s="14"/>
      <c r="K20" s="14"/>
      <c r="L20" s="15"/>
    </row>
    <row r="21">
      <c r="B21" s="16" t="s">
        <v>14</v>
      </c>
      <c r="C21" s="23" t="str">
        <f t="shared" si="5"/>
        <v>1/25/2016</v>
      </c>
      <c r="D21" s="18">
        <v>0.7888888888888889</v>
      </c>
      <c r="E21" s="19">
        <v>0.9513888888888888</v>
      </c>
      <c r="F21" s="18"/>
      <c r="G21" s="19"/>
      <c r="H21" s="25" t="s">
        <v>220</v>
      </c>
      <c r="I21" s="22" t="str">
        <f t="shared" si="6"/>
        <v>3:54:00</v>
      </c>
      <c r="J21" s="14"/>
      <c r="K21" s="14"/>
      <c r="L21" s="21"/>
    </row>
    <row r="22">
      <c r="B22" s="16" t="s">
        <v>15</v>
      </c>
      <c r="C22" s="23" t="str">
        <f t="shared" si="5"/>
        <v>1/26/2016</v>
      </c>
      <c r="D22" s="18">
        <v>0.7826388888888889</v>
      </c>
      <c r="E22" s="19">
        <v>0.9805555555555555</v>
      </c>
      <c r="F22" s="18"/>
      <c r="G22" s="19"/>
      <c r="H22" s="25" t="s">
        <v>221</v>
      </c>
      <c r="I22" s="22" t="str">
        <f t="shared" si="6"/>
        <v>4:45:00</v>
      </c>
      <c r="J22" s="14"/>
      <c r="K22" s="14"/>
      <c r="L22" s="21"/>
    </row>
    <row r="23">
      <c r="B23" s="16" t="s">
        <v>16</v>
      </c>
      <c r="C23" s="23" t="str">
        <f t="shared" si="5"/>
        <v>1/27/2016</v>
      </c>
      <c r="D23" s="18"/>
      <c r="E23" s="19"/>
      <c r="F23" s="18"/>
      <c r="G23" s="19"/>
      <c r="H23" s="25"/>
      <c r="I23" s="22" t="str">
        <f t="shared" si="6"/>
        <v>0:00:00</v>
      </c>
      <c r="J23" s="14"/>
      <c r="K23" s="14"/>
      <c r="L23" s="21"/>
    </row>
    <row r="24">
      <c r="B24" s="16" t="s">
        <v>17</v>
      </c>
      <c r="C24" s="23" t="str">
        <f t="shared" si="5"/>
        <v>1/28/2016</v>
      </c>
      <c r="D24" s="18">
        <v>0.75</v>
      </c>
      <c r="E24" s="19">
        <v>0.9993055555555556</v>
      </c>
      <c r="F24" s="18"/>
      <c r="G24" s="19"/>
      <c r="H24" s="25" t="s">
        <v>222</v>
      </c>
      <c r="I24" s="22" t="str">
        <f t="shared" si="6"/>
        <v>5:59:00</v>
      </c>
      <c r="J24" s="14"/>
      <c r="K24" s="14"/>
      <c r="L24" s="21"/>
    </row>
    <row r="25">
      <c r="B25" s="26" t="s">
        <v>18</v>
      </c>
      <c r="C25" s="43" t="str">
        <f t="shared" si="5"/>
        <v>1/29/2016</v>
      </c>
      <c r="D25" s="27">
        <v>0.8</v>
      </c>
      <c r="E25" s="28">
        <v>0.9701388888888889</v>
      </c>
      <c r="F25" s="27"/>
      <c r="G25" s="28"/>
      <c r="H25" s="29" t="s">
        <v>223</v>
      </c>
      <c r="I25" s="30" t="str">
        <f t="shared" si="6"/>
        <v>4:05:00</v>
      </c>
      <c r="J25" s="31" t="str">
        <f>if(sum(I18:I25)/0.041666666666667&gt;20,20,sum(I18:I25)/0.041666666666667)</f>
        <v>20.00</v>
      </c>
      <c r="K25" s="31" t="str">
        <f>if(sum(I18:I25)/0.041666666666667&gt;20,mod(sum(I18:I25)/0.041666666666667,20),0)</f>
        <v>2.62</v>
      </c>
      <c r="L25" s="21"/>
    </row>
    <row r="26">
      <c r="A26" s="8" t="str">
        <f>A10+1</f>
        <v>2</v>
      </c>
      <c r="B26" s="33" t="str">
        <f>B18+1</f>
        <v>4</v>
      </c>
      <c r="C26" s="34"/>
      <c r="D26" s="35"/>
      <c r="E26" s="34"/>
      <c r="F26" s="35"/>
      <c r="G26" s="34"/>
      <c r="H26" s="36"/>
      <c r="I26" s="37" t="s">
        <v>19</v>
      </c>
      <c r="J26" s="38"/>
      <c r="K26" s="38"/>
      <c r="L26" s="39"/>
    </row>
    <row r="27">
      <c r="B27" s="16" t="s">
        <v>12</v>
      </c>
      <c r="C27" s="23" t="str">
        <f t="shared" ref="C27:C33" si="7">C19+7</f>
        <v>1/30/2016</v>
      </c>
      <c r="D27" s="18"/>
      <c r="E27" s="19"/>
      <c r="F27" s="11"/>
      <c r="G27" s="10"/>
      <c r="H27" s="12"/>
      <c r="I27" s="22" t="str">
        <f t="shared" ref="I27:I33" si="8">E27-D27-G27+F27</f>
        <v>0:00:00</v>
      </c>
      <c r="J27" s="14"/>
      <c r="K27" s="14"/>
      <c r="L27" s="15"/>
    </row>
    <row r="28">
      <c r="B28" s="16" t="s">
        <v>13</v>
      </c>
      <c r="C28" s="23" t="str">
        <f t="shared" si="7"/>
        <v>1/31/2016</v>
      </c>
      <c r="D28" s="18">
        <v>0.41597222222222224</v>
      </c>
      <c r="E28" s="19">
        <v>0.5875</v>
      </c>
      <c r="F28" s="11"/>
      <c r="G28" s="10"/>
      <c r="H28" s="25" t="s">
        <v>224</v>
      </c>
      <c r="I28" s="22" t="str">
        <f t="shared" si="8"/>
        <v>4:07:00</v>
      </c>
      <c r="J28" s="14"/>
      <c r="K28" s="14"/>
      <c r="L28" s="15"/>
    </row>
    <row r="29">
      <c r="B29" s="16" t="s">
        <v>14</v>
      </c>
      <c r="C29" s="23" t="str">
        <f t="shared" si="7"/>
        <v>2/1/2016</v>
      </c>
      <c r="D29" s="18">
        <v>0.775</v>
      </c>
      <c r="E29" s="19">
        <v>0.9743055555555555</v>
      </c>
      <c r="F29" s="18"/>
      <c r="G29" s="19"/>
      <c r="H29" s="25" t="s">
        <v>225</v>
      </c>
      <c r="I29" s="22" t="str">
        <f t="shared" si="8"/>
        <v>4:47:00</v>
      </c>
      <c r="J29" s="14"/>
      <c r="K29" s="14"/>
      <c r="L29" s="21"/>
    </row>
    <row r="30">
      <c r="B30" s="16" t="s">
        <v>15</v>
      </c>
      <c r="C30" s="23" t="str">
        <f t="shared" si="7"/>
        <v>2/2/2016</v>
      </c>
      <c r="D30" s="18">
        <v>0.7784722222222222</v>
      </c>
      <c r="E30" s="19">
        <v>0.9701388888888889</v>
      </c>
      <c r="F30" s="18"/>
      <c r="G30" s="19"/>
      <c r="H30" s="25" t="s">
        <v>226</v>
      </c>
      <c r="I30" s="22" t="str">
        <f t="shared" si="8"/>
        <v>4:36:00</v>
      </c>
      <c r="J30" s="14"/>
      <c r="K30" s="14"/>
      <c r="L30" s="21"/>
    </row>
    <row r="31">
      <c r="B31" s="16" t="s">
        <v>16</v>
      </c>
      <c r="C31" s="23" t="str">
        <f t="shared" si="7"/>
        <v>2/3/2016</v>
      </c>
      <c r="D31" s="18">
        <v>0.7541666666666667</v>
      </c>
      <c r="E31" s="19">
        <v>0.9583333333333334</v>
      </c>
      <c r="F31" s="18"/>
      <c r="G31" s="19"/>
      <c r="H31" s="25" t="s">
        <v>227</v>
      </c>
      <c r="I31" s="22" t="str">
        <f t="shared" si="8"/>
        <v>4:54:00</v>
      </c>
      <c r="J31" s="14"/>
      <c r="K31" s="14"/>
      <c r="L31" s="21"/>
    </row>
    <row r="32">
      <c r="B32" s="16" t="s">
        <v>17</v>
      </c>
      <c r="C32" s="23" t="str">
        <f t="shared" si="7"/>
        <v>2/4/2016</v>
      </c>
      <c r="D32" s="18">
        <v>0.7944444444444444</v>
      </c>
      <c r="E32" s="19">
        <v>0.9541666666666667</v>
      </c>
      <c r="F32" s="18"/>
      <c r="G32" s="19"/>
      <c r="H32" s="25" t="s">
        <v>228</v>
      </c>
      <c r="I32" s="22" t="str">
        <f t="shared" si="8"/>
        <v>3:50:00</v>
      </c>
      <c r="J32" s="14"/>
      <c r="K32" s="14"/>
      <c r="L32" s="21"/>
    </row>
    <row r="33">
      <c r="B33" s="16" t="s">
        <v>18</v>
      </c>
      <c r="C33" s="23" t="str">
        <f t="shared" si="7"/>
        <v>2/5/2016</v>
      </c>
      <c r="D33" s="18">
        <v>0.7333333333333333</v>
      </c>
      <c r="E33" s="19">
        <v>0.9583333333333334</v>
      </c>
      <c r="F33" s="18"/>
      <c r="G33" s="19"/>
      <c r="H33" s="25" t="s">
        <v>229</v>
      </c>
      <c r="I33" s="22" t="str">
        <f t="shared" si="8"/>
        <v>5:24:00</v>
      </c>
      <c r="J33" s="14" t="str">
        <f>if(sum(I26:I33)/0.041666666666667&gt;20,20,sum(I26:I33)/0.041666666666667)</f>
        <v>20.00</v>
      </c>
      <c r="K33" s="14" t="str">
        <f>if(sum(I26:I33)/0.041666666666667&gt;20,mod(sum(I26:I33)/0.041666666666667,20),0)</f>
        <v>7.63</v>
      </c>
      <c r="L33" s="21"/>
    </row>
    <row r="34">
      <c r="B34" s="40" t="str">
        <f>B26+1</f>
        <v>5</v>
      </c>
      <c r="C34" s="10"/>
      <c r="D34" s="11"/>
      <c r="E34" s="10"/>
      <c r="F34" s="11"/>
      <c r="G34" s="10"/>
      <c r="H34" s="12"/>
      <c r="I34" s="13"/>
      <c r="J34" s="14"/>
      <c r="K34" s="14"/>
      <c r="L34" s="15"/>
    </row>
    <row r="35">
      <c r="B35" s="16" t="s">
        <v>12</v>
      </c>
      <c r="C35" s="23" t="str">
        <f t="shared" ref="C35:C41" si="9">C27+7</f>
        <v>2/6/2016</v>
      </c>
      <c r="D35" s="18"/>
      <c r="E35" s="19"/>
      <c r="F35" s="11"/>
      <c r="G35" s="10"/>
      <c r="H35" s="12"/>
      <c r="I35" s="22" t="str">
        <f t="shared" ref="I35:I41" si="10">E35-D35-G35+F35</f>
        <v>0:00:00</v>
      </c>
      <c r="J35" s="14"/>
      <c r="K35" s="14"/>
      <c r="L35" s="15"/>
    </row>
    <row r="36">
      <c r="B36" s="16" t="s">
        <v>13</v>
      </c>
      <c r="C36" s="23" t="str">
        <f t="shared" si="9"/>
        <v>2/7/2016</v>
      </c>
      <c r="D36" s="18">
        <v>0.41180555555555554</v>
      </c>
      <c r="E36" s="19">
        <v>0.5916666666666667</v>
      </c>
      <c r="F36" s="11"/>
      <c r="G36" s="10"/>
      <c r="H36" s="25" t="s">
        <v>230</v>
      </c>
      <c r="I36" s="22" t="str">
        <f t="shared" si="10"/>
        <v>4:19:00</v>
      </c>
      <c r="J36" s="14"/>
      <c r="K36" s="14"/>
      <c r="L36" s="15"/>
    </row>
    <row r="37">
      <c r="B37" s="16" t="s">
        <v>14</v>
      </c>
      <c r="C37" s="23" t="str">
        <f t="shared" si="9"/>
        <v>2/8/2016</v>
      </c>
      <c r="D37" s="18">
        <v>0.8236111111111111</v>
      </c>
      <c r="E37" s="19">
        <v>0.8902777777777777</v>
      </c>
      <c r="F37" s="18"/>
      <c r="G37" s="19"/>
      <c r="H37" s="25" t="s">
        <v>231</v>
      </c>
      <c r="I37" s="22" t="str">
        <f t="shared" si="10"/>
        <v>1:36:00</v>
      </c>
      <c r="J37" s="14"/>
      <c r="K37" s="14"/>
      <c r="L37" s="21"/>
    </row>
    <row r="38">
      <c r="B38" s="16" t="s">
        <v>15</v>
      </c>
      <c r="C38" s="23" t="str">
        <f t="shared" si="9"/>
        <v>2/9/2016</v>
      </c>
      <c r="D38" s="18">
        <v>0.7868055555555555</v>
      </c>
      <c r="E38" s="19">
        <v>0.9423611111111111</v>
      </c>
      <c r="F38" s="18"/>
      <c r="G38" s="19"/>
      <c r="H38" s="25" t="s">
        <v>231</v>
      </c>
      <c r="I38" s="22" t="str">
        <f t="shared" si="10"/>
        <v>3:44:00</v>
      </c>
      <c r="J38" s="14"/>
      <c r="K38" s="14"/>
      <c r="L38" s="21"/>
    </row>
    <row r="39">
      <c r="B39" s="16" t="s">
        <v>16</v>
      </c>
      <c r="C39" s="23" t="str">
        <f t="shared" si="9"/>
        <v>2/10/2016</v>
      </c>
      <c r="D39" s="18"/>
      <c r="E39" s="19"/>
      <c r="F39" s="18"/>
      <c r="G39" s="19"/>
      <c r="H39" s="25"/>
      <c r="I39" s="22" t="str">
        <f t="shared" si="10"/>
        <v>0:00:00</v>
      </c>
      <c r="J39" s="14"/>
      <c r="K39" s="14"/>
      <c r="L39" s="21"/>
    </row>
    <row r="40">
      <c r="B40" s="16" t="s">
        <v>17</v>
      </c>
      <c r="C40" s="23" t="str">
        <f t="shared" si="9"/>
        <v>2/11/2016</v>
      </c>
      <c r="D40" s="18">
        <v>0.7791666666666667</v>
      </c>
      <c r="E40" s="19">
        <v>0.9583333333333334</v>
      </c>
      <c r="F40" s="18"/>
      <c r="G40" s="19"/>
      <c r="H40" s="25" t="s">
        <v>231</v>
      </c>
      <c r="I40" s="22" t="str">
        <f t="shared" si="10"/>
        <v>4:18:00</v>
      </c>
      <c r="J40" s="14"/>
      <c r="K40" s="14"/>
      <c r="L40" s="21"/>
    </row>
    <row r="41">
      <c r="B41" s="26" t="s">
        <v>18</v>
      </c>
      <c r="C41" s="43" t="str">
        <f t="shared" si="9"/>
        <v>2/12/2016</v>
      </c>
      <c r="D41" s="27">
        <v>0.7916666666666666</v>
      </c>
      <c r="E41" s="28">
        <v>0.9583333333333334</v>
      </c>
      <c r="F41" s="27"/>
      <c r="G41" s="28"/>
      <c r="H41" s="25" t="s">
        <v>231</v>
      </c>
      <c r="I41" s="30" t="str">
        <f t="shared" si="10"/>
        <v>4:00:00</v>
      </c>
      <c r="J41" s="31" t="str">
        <f>if(sum(I34:I41)/0.041666666666667&gt;20,20,sum(I34:I41)/0.041666666666667)</f>
        <v>17.95</v>
      </c>
      <c r="K41" s="31" t="str">
        <f>if(sum(I34:I41)/0.041666666666667&gt;20,mod(sum(I34:I41)/0.041666666666667,20),0)</f>
        <v>0.00</v>
      </c>
      <c r="L41" s="21"/>
    </row>
    <row r="42">
      <c r="A42" s="8" t="str">
        <f>A26+1</f>
        <v>3</v>
      </c>
      <c r="B42" s="33" t="str">
        <f>B34+1</f>
        <v>6</v>
      </c>
      <c r="C42" s="34"/>
      <c r="D42" s="35"/>
      <c r="E42" s="34"/>
      <c r="F42" s="35"/>
      <c r="G42" s="34"/>
      <c r="H42" s="36"/>
      <c r="I42" s="37" t="s">
        <v>19</v>
      </c>
      <c r="J42" s="38"/>
      <c r="K42" s="38"/>
      <c r="L42" s="39"/>
    </row>
    <row r="43">
      <c r="B43" s="16" t="s">
        <v>12</v>
      </c>
      <c r="C43" s="23" t="str">
        <f t="shared" ref="C43:C49" si="11">C35+7</f>
        <v>2/13/2016</v>
      </c>
      <c r="D43" s="18"/>
      <c r="E43" s="19"/>
      <c r="F43" s="11"/>
      <c r="G43" s="10"/>
      <c r="H43" s="12"/>
      <c r="I43" s="22" t="str">
        <f t="shared" ref="I43:I49" si="12">E43-D43-G43+F43</f>
        <v>0:00:00</v>
      </c>
      <c r="J43" s="14"/>
      <c r="K43" s="14"/>
      <c r="L43" s="15"/>
    </row>
    <row r="44">
      <c r="B44" s="16" t="s">
        <v>13</v>
      </c>
      <c r="C44" s="23" t="str">
        <f t="shared" si="11"/>
        <v>2/14/2016</v>
      </c>
      <c r="D44" s="18">
        <v>0.41180555555555554</v>
      </c>
      <c r="E44" s="19">
        <v>0.6493055555555556</v>
      </c>
      <c r="F44" s="11"/>
      <c r="G44" s="10"/>
      <c r="H44" s="25" t="s">
        <v>232</v>
      </c>
      <c r="I44" s="22" t="str">
        <f t="shared" si="12"/>
        <v>5:42:00</v>
      </c>
      <c r="J44" s="14"/>
      <c r="K44" s="14"/>
      <c r="L44" s="15"/>
    </row>
    <row r="45">
      <c r="B45" s="16" t="s">
        <v>14</v>
      </c>
      <c r="C45" s="23" t="str">
        <f t="shared" si="11"/>
        <v>2/15/2016</v>
      </c>
      <c r="D45" s="18">
        <v>0.3333333333333333</v>
      </c>
      <c r="E45" s="19">
        <v>0.5833333333333334</v>
      </c>
      <c r="F45" s="18"/>
      <c r="G45" s="19"/>
      <c r="H45" s="25" t="s">
        <v>233</v>
      </c>
      <c r="I45" s="22" t="str">
        <f t="shared" si="12"/>
        <v>6:00:00</v>
      </c>
      <c r="J45" s="14"/>
      <c r="K45" s="14"/>
      <c r="L45" s="21"/>
    </row>
    <row r="46">
      <c r="B46" s="16" t="s">
        <v>15</v>
      </c>
      <c r="C46" s="23" t="str">
        <f t="shared" si="11"/>
        <v>2/16/2016</v>
      </c>
      <c r="D46" s="18">
        <v>0.7916666666666666</v>
      </c>
      <c r="E46" s="19">
        <v>0.9583333333333334</v>
      </c>
      <c r="F46" s="18"/>
      <c r="G46" s="19"/>
      <c r="H46" s="25" t="s">
        <v>234</v>
      </c>
      <c r="I46" s="22" t="str">
        <f t="shared" si="12"/>
        <v>4:00:00</v>
      </c>
      <c r="J46" s="14"/>
      <c r="K46" s="14"/>
      <c r="L46" s="21"/>
    </row>
    <row r="47">
      <c r="B47" s="16" t="s">
        <v>16</v>
      </c>
      <c r="C47" s="23" t="str">
        <f t="shared" si="11"/>
        <v>2/17/2016</v>
      </c>
      <c r="D47" s="18"/>
      <c r="E47" s="19"/>
      <c r="F47" s="18"/>
      <c r="G47" s="19"/>
      <c r="H47" s="25"/>
      <c r="I47" s="22" t="str">
        <f t="shared" si="12"/>
        <v>0:00:00</v>
      </c>
      <c r="J47" s="14"/>
      <c r="K47" s="14"/>
      <c r="L47" s="21"/>
    </row>
    <row r="48">
      <c r="B48" s="16" t="s">
        <v>17</v>
      </c>
      <c r="C48" s="23" t="str">
        <f t="shared" si="11"/>
        <v>2/18/2016</v>
      </c>
      <c r="D48" s="18">
        <v>0.7659722222222223</v>
      </c>
      <c r="E48" s="19">
        <v>0.9583333333333334</v>
      </c>
      <c r="F48" s="18"/>
      <c r="G48" s="19"/>
      <c r="H48" s="25" t="s">
        <v>235</v>
      </c>
      <c r="I48" s="22" t="str">
        <f t="shared" si="12"/>
        <v>4:37:00</v>
      </c>
      <c r="J48" s="14"/>
      <c r="K48" s="14"/>
      <c r="L48" s="21"/>
    </row>
    <row r="49">
      <c r="B49" s="16" t="s">
        <v>18</v>
      </c>
      <c r="C49" s="23" t="str">
        <f t="shared" si="11"/>
        <v>2/19/2016</v>
      </c>
      <c r="D49" s="18">
        <v>0.6076388888888888</v>
      </c>
      <c r="E49" s="19">
        <v>0.7916666666666666</v>
      </c>
      <c r="F49" s="18"/>
      <c r="G49" s="19"/>
      <c r="H49" s="25" t="s">
        <v>236</v>
      </c>
      <c r="I49" s="22" t="str">
        <f t="shared" si="12"/>
        <v>4:25:00</v>
      </c>
      <c r="J49" s="14" t="str">
        <f>if(sum(I42:I49)/0.041666666666667&gt;20,20,sum(I42:I49)/0.041666666666667)</f>
        <v>20.00</v>
      </c>
      <c r="K49" s="14" t="str">
        <f>if(sum(I42:I49)/0.041666666666667&gt;20,mod(sum(I42:I49)/0.041666666666667,20),0)</f>
        <v>4.73</v>
      </c>
      <c r="L49" s="21"/>
    </row>
    <row r="50">
      <c r="B50" s="40" t="str">
        <f>B42+1</f>
        <v>7</v>
      </c>
      <c r="C50" s="10"/>
      <c r="D50" s="11"/>
      <c r="E50" s="10"/>
      <c r="F50" s="11"/>
      <c r="G50" s="10"/>
      <c r="H50" s="12"/>
      <c r="I50" s="13"/>
      <c r="J50" s="14"/>
      <c r="K50" s="14"/>
      <c r="L50" s="15"/>
    </row>
    <row r="51">
      <c r="B51" s="16" t="s">
        <v>12</v>
      </c>
      <c r="C51" s="23" t="str">
        <f t="shared" ref="C51:C57" si="13">C43+7</f>
        <v>2/20/2016</v>
      </c>
      <c r="D51" s="18"/>
      <c r="E51" s="19"/>
      <c r="F51" s="11"/>
      <c r="G51" s="10"/>
      <c r="H51" s="12"/>
      <c r="I51" s="22" t="str">
        <f t="shared" ref="I51:I57" si="14">E51-D51-G51+F51</f>
        <v>0:00:00</v>
      </c>
      <c r="J51" s="14"/>
      <c r="K51" s="14"/>
      <c r="L51" s="15"/>
    </row>
    <row r="52">
      <c r="B52" s="16" t="s">
        <v>13</v>
      </c>
      <c r="C52" s="23" t="str">
        <f t="shared" si="13"/>
        <v>2/21/2016</v>
      </c>
      <c r="D52" s="18">
        <v>0.41180555555555554</v>
      </c>
      <c r="E52" s="19">
        <v>0.6409722222222223</v>
      </c>
      <c r="F52" s="11"/>
      <c r="G52" s="10"/>
      <c r="H52" s="41" t="s">
        <v>237</v>
      </c>
      <c r="I52" s="22" t="str">
        <f t="shared" si="14"/>
        <v>5:30:00</v>
      </c>
      <c r="J52" s="14"/>
      <c r="K52" s="14"/>
      <c r="L52" s="15"/>
    </row>
    <row r="53">
      <c r="B53" s="16" t="s">
        <v>14</v>
      </c>
      <c r="C53" s="23" t="str">
        <f t="shared" si="13"/>
        <v>2/22/2016</v>
      </c>
      <c r="D53" s="18">
        <v>0.7944444444444444</v>
      </c>
      <c r="E53" s="19">
        <v>0.9513888888888888</v>
      </c>
      <c r="F53" s="18"/>
      <c r="G53" s="19"/>
      <c r="H53" s="25" t="s">
        <v>237</v>
      </c>
      <c r="I53" s="22" t="str">
        <f t="shared" si="14"/>
        <v>3:46:00</v>
      </c>
      <c r="J53" s="14"/>
      <c r="K53" s="14"/>
      <c r="L53" s="21"/>
    </row>
    <row r="54">
      <c r="B54" s="16" t="s">
        <v>15</v>
      </c>
      <c r="C54" s="23" t="str">
        <f t="shared" si="13"/>
        <v>2/23/2016</v>
      </c>
      <c r="D54" s="18">
        <v>0.7888888888888889</v>
      </c>
      <c r="E54" s="19">
        <v>0.9659722222222222</v>
      </c>
      <c r="F54" s="18"/>
      <c r="G54" s="19"/>
      <c r="H54" s="25" t="s">
        <v>238</v>
      </c>
      <c r="I54" s="22" t="str">
        <f t="shared" si="14"/>
        <v>4:15:00</v>
      </c>
      <c r="J54" s="14"/>
      <c r="K54" s="14"/>
      <c r="L54" s="21"/>
    </row>
    <row r="55">
      <c r="B55" s="16" t="s">
        <v>16</v>
      </c>
      <c r="C55" s="23" t="str">
        <f t="shared" si="13"/>
        <v>2/24/2016</v>
      </c>
      <c r="D55" s="18"/>
      <c r="E55" s="19"/>
      <c r="F55" s="18"/>
      <c r="G55" s="19"/>
      <c r="H55" s="25"/>
      <c r="I55" s="22" t="str">
        <f t="shared" si="14"/>
        <v>0:00:00</v>
      </c>
      <c r="J55" s="14"/>
      <c r="K55" s="14"/>
      <c r="L55" s="21"/>
    </row>
    <row r="56">
      <c r="B56" s="16" t="s">
        <v>17</v>
      </c>
      <c r="C56" s="23" t="str">
        <f t="shared" si="13"/>
        <v>2/25/2016</v>
      </c>
      <c r="D56" s="18"/>
      <c r="E56" s="19"/>
      <c r="F56" s="18"/>
      <c r="G56" s="19"/>
      <c r="H56" s="25" t="s">
        <v>239</v>
      </c>
      <c r="I56" s="22" t="str">
        <f t="shared" si="14"/>
        <v>0:00:00</v>
      </c>
      <c r="J56" s="14"/>
      <c r="K56" s="14"/>
      <c r="L56" s="21"/>
    </row>
    <row r="57">
      <c r="B57" s="26" t="s">
        <v>18</v>
      </c>
      <c r="C57" s="43" t="str">
        <f t="shared" si="13"/>
        <v>2/26/2016</v>
      </c>
      <c r="D57" s="27"/>
      <c r="E57" s="28"/>
      <c r="F57" s="27"/>
      <c r="G57" s="28"/>
      <c r="H57" s="29" t="s">
        <v>239</v>
      </c>
      <c r="I57" s="30" t="str">
        <f t="shared" si="14"/>
        <v>0:00:00</v>
      </c>
      <c r="J57" s="31" t="str">
        <f>if(sum(I50:I57)/0.041666666666667&gt;20,20,sum(I50:I57)/0.041666666666667)</f>
        <v>13.52</v>
      </c>
      <c r="K57" s="31" t="str">
        <f>if(sum(I50:I57)/0.041666666666667&gt;20,mod(sum(I50:I57)/0.041666666666667,20),0)</f>
        <v>0.00</v>
      </c>
      <c r="L57" s="21"/>
    </row>
    <row r="58">
      <c r="A58" s="8" t="str">
        <f>A42+1</f>
        <v>4</v>
      </c>
      <c r="B58" s="33" t="str">
        <f>B50+1</f>
        <v>8</v>
      </c>
      <c r="C58" s="34"/>
      <c r="D58" s="35"/>
      <c r="E58" s="34"/>
      <c r="F58" s="35"/>
      <c r="G58" s="34"/>
      <c r="H58" s="36"/>
      <c r="I58" s="37" t="s">
        <v>19</v>
      </c>
      <c r="J58" s="38"/>
      <c r="K58" s="38"/>
      <c r="L58" s="39"/>
    </row>
    <row r="59">
      <c r="B59" s="16" t="s">
        <v>12</v>
      </c>
      <c r="C59" s="23" t="str">
        <f t="shared" ref="C59:C65" si="15">C51+7</f>
        <v>2/27/2016</v>
      </c>
      <c r="D59" s="18"/>
      <c r="E59" s="19"/>
      <c r="F59" s="18"/>
      <c r="G59" s="19"/>
      <c r="H59" s="25"/>
      <c r="I59" s="22" t="str">
        <f t="shared" ref="I59:I65" si="16">E59-D59-G59+F59</f>
        <v>0:00:00</v>
      </c>
      <c r="J59" s="14"/>
      <c r="K59" s="14"/>
      <c r="L59" s="15"/>
    </row>
    <row r="60">
      <c r="B60" s="16" t="s">
        <v>13</v>
      </c>
      <c r="C60" s="23" t="str">
        <f t="shared" si="15"/>
        <v>2/28/2016</v>
      </c>
      <c r="D60" s="18">
        <v>0.41388888888888886</v>
      </c>
      <c r="E60" s="19">
        <v>0.875</v>
      </c>
      <c r="F60" s="18">
        <v>0.4583333333333333</v>
      </c>
      <c r="G60" s="19">
        <v>0.75</v>
      </c>
      <c r="H60" s="25" t="s">
        <v>240</v>
      </c>
      <c r="I60" s="22" t="str">
        <f t="shared" si="16"/>
        <v>4:04:00</v>
      </c>
      <c r="J60" s="14"/>
      <c r="K60" s="14"/>
      <c r="L60" s="15"/>
    </row>
    <row r="61">
      <c r="B61" s="16" t="s">
        <v>14</v>
      </c>
      <c r="C61" s="23" t="str">
        <f t="shared" si="15"/>
        <v>2/29/2016</v>
      </c>
      <c r="D61" s="18">
        <v>0.7708333333333334</v>
      </c>
      <c r="E61" s="19">
        <v>0.9375</v>
      </c>
      <c r="F61" s="18"/>
      <c r="G61" s="19"/>
      <c r="H61" s="25" t="s">
        <v>241</v>
      </c>
      <c r="I61" s="22" t="str">
        <f t="shared" si="16"/>
        <v>4:00:00</v>
      </c>
      <c r="J61" s="14"/>
      <c r="K61" s="14"/>
      <c r="L61" s="21"/>
    </row>
    <row r="62">
      <c r="B62" s="16" t="s">
        <v>15</v>
      </c>
      <c r="C62" s="23" t="str">
        <f t="shared" si="15"/>
        <v>3/1/2016</v>
      </c>
      <c r="D62" s="18">
        <v>0.7916666666666666</v>
      </c>
      <c r="E62" s="19">
        <v>0.9583333333333334</v>
      </c>
      <c r="F62" s="18"/>
      <c r="G62" s="19"/>
      <c r="H62" s="25" t="s">
        <v>242</v>
      </c>
      <c r="I62" s="22" t="str">
        <f t="shared" si="16"/>
        <v>4:00:00</v>
      </c>
      <c r="J62" s="14"/>
      <c r="K62" s="14"/>
      <c r="L62" s="21"/>
    </row>
    <row r="63">
      <c r="B63" s="16" t="s">
        <v>16</v>
      </c>
      <c r="C63" s="23" t="str">
        <f t="shared" si="15"/>
        <v>3/2/2016</v>
      </c>
      <c r="D63" s="18"/>
      <c r="E63" s="19"/>
      <c r="F63" s="18"/>
      <c r="G63" s="19"/>
      <c r="H63" s="25"/>
      <c r="I63" s="22" t="str">
        <f t="shared" si="16"/>
        <v>0:00:00</v>
      </c>
      <c r="J63" s="14"/>
      <c r="K63" s="14"/>
      <c r="L63" s="21"/>
    </row>
    <row r="64">
      <c r="B64" s="16" t="s">
        <v>17</v>
      </c>
      <c r="C64" s="23" t="str">
        <f t="shared" si="15"/>
        <v>3/3/2016</v>
      </c>
      <c r="D64" s="18">
        <v>0.7708333333333334</v>
      </c>
      <c r="E64" s="19">
        <v>0.9604166666666667</v>
      </c>
      <c r="F64" s="18"/>
      <c r="G64" s="19"/>
      <c r="H64" s="25" t="s">
        <v>243</v>
      </c>
      <c r="I64" s="22" t="str">
        <f t="shared" si="16"/>
        <v>4:33:00</v>
      </c>
      <c r="J64" s="14"/>
      <c r="K64" s="14"/>
      <c r="L64" s="21"/>
    </row>
    <row r="65">
      <c r="B65" s="16" t="s">
        <v>18</v>
      </c>
      <c r="C65" s="23" t="str">
        <f t="shared" si="15"/>
        <v>3/4/2016</v>
      </c>
      <c r="D65" s="18">
        <v>0.75</v>
      </c>
      <c r="E65" s="19">
        <v>0.9298611111111111</v>
      </c>
      <c r="F65" s="18"/>
      <c r="G65" s="19"/>
      <c r="H65" s="25" t="s">
        <v>244</v>
      </c>
      <c r="I65" s="22" t="str">
        <f t="shared" si="16"/>
        <v>4:19:00</v>
      </c>
      <c r="J65" s="14" t="str">
        <f>if(sum(I58:I65)/0.041666666666667&gt;20,20,sum(I58:I65)/0.041666666666667)</f>
        <v>20.00</v>
      </c>
      <c r="K65" s="14" t="str">
        <f>if(sum(I58:I65)/0.041666666666667&gt;20,mod(sum(I58:I65)/0.041666666666667,20),0)</f>
        <v>0.93</v>
      </c>
      <c r="L65" s="21"/>
    </row>
    <row r="66">
      <c r="B66" s="40" t="str">
        <f>B58+1</f>
        <v>9</v>
      </c>
      <c r="C66" s="10"/>
      <c r="D66" s="11"/>
      <c r="E66" s="19"/>
      <c r="F66" s="18"/>
      <c r="G66" s="19"/>
      <c r="H66" s="12"/>
      <c r="I66" s="13"/>
      <c r="J66" s="14"/>
      <c r="K66" s="14"/>
      <c r="L66" s="15"/>
    </row>
    <row r="67">
      <c r="B67" s="16" t="s">
        <v>12</v>
      </c>
      <c r="C67" s="23" t="str">
        <f t="shared" ref="C67:C73" si="17">C59+7</f>
        <v>3/5/2016</v>
      </c>
      <c r="D67" s="18"/>
      <c r="E67" s="19"/>
      <c r="F67" s="18"/>
      <c r="G67" s="19"/>
      <c r="H67" s="12"/>
      <c r="I67" s="22" t="str">
        <f t="shared" ref="I67:I72" si="18">E67-D67-G67+F67</f>
        <v>0:00:00</v>
      </c>
      <c r="J67" s="14"/>
      <c r="K67" s="14"/>
      <c r="L67" s="15"/>
    </row>
    <row r="68">
      <c r="B68" s="16" t="s">
        <v>13</v>
      </c>
      <c r="C68" s="23" t="str">
        <f t="shared" si="17"/>
        <v>3/6/2016</v>
      </c>
      <c r="D68" s="53">
        <v>0.7868055555555555</v>
      </c>
      <c r="E68" s="54">
        <v>0.9875</v>
      </c>
      <c r="F68" s="18"/>
      <c r="G68" s="19"/>
      <c r="H68" s="41" t="s">
        <v>245</v>
      </c>
      <c r="I68" s="22" t="str">
        <f t="shared" si="18"/>
        <v>4:49:00</v>
      </c>
      <c r="J68" s="14"/>
      <c r="K68" s="14"/>
      <c r="L68" s="15"/>
    </row>
    <row r="69">
      <c r="B69" s="16" t="s">
        <v>14</v>
      </c>
      <c r="C69" s="23" t="str">
        <f t="shared" si="17"/>
        <v>3/7/2016</v>
      </c>
      <c r="D69" s="18">
        <v>0.7916666666666666</v>
      </c>
      <c r="E69" s="19">
        <v>0.9583333333333334</v>
      </c>
      <c r="F69" s="18"/>
      <c r="G69" s="19"/>
      <c r="H69" s="25" t="s">
        <v>246</v>
      </c>
      <c r="I69" s="22" t="str">
        <f t="shared" si="18"/>
        <v>4:00:00</v>
      </c>
      <c r="J69" s="14"/>
      <c r="K69" s="14"/>
      <c r="L69" s="21"/>
    </row>
    <row r="70">
      <c r="B70" s="16" t="s">
        <v>15</v>
      </c>
      <c r="C70" s="23" t="str">
        <f t="shared" si="17"/>
        <v>3/8/2016</v>
      </c>
      <c r="D70" s="18">
        <v>0.7916666666666666</v>
      </c>
      <c r="E70" s="19">
        <v>0.9583333333333334</v>
      </c>
      <c r="F70" s="18"/>
      <c r="G70" s="19"/>
      <c r="H70" s="25" t="s">
        <v>247</v>
      </c>
      <c r="I70" s="22" t="str">
        <f t="shared" si="18"/>
        <v>4:00:00</v>
      </c>
      <c r="J70" s="14"/>
      <c r="K70" s="14"/>
      <c r="L70" s="21"/>
    </row>
    <row r="71">
      <c r="B71" s="16" t="s">
        <v>16</v>
      </c>
      <c r="C71" s="23" t="str">
        <f t="shared" si="17"/>
        <v>3/9/2016</v>
      </c>
      <c r="D71" s="18"/>
      <c r="E71" s="19"/>
      <c r="F71" s="18"/>
      <c r="G71" s="19"/>
      <c r="H71" s="25"/>
      <c r="I71" s="22" t="str">
        <f t="shared" si="18"/>
        <v>0:00:00</v>
      </c>
      <c r="J71" s="14"/>
      <c r="K71" s="14"/>
      <c r="L71" s="21"/>
    </row>
    <row r="72">
      <c r="B72" s="16" t="s">
        <v>17</v>
      </c>
      <c r="C72" s="23" t="str">
        <f t="shared" si="17"/>
        <v>3/10/2016</v>
      </c>
      <c r="D72" s="18">
        <v>0.7916666666666666</v>
      </c>
      <c r="E72" s="19">
        <v>0.9583333333333334</v>
      </c>
      <c r="F72" s="18"/>
      <c r="G72" s="19"/>
      <c r="H72" s="25" t="s">
        <v>248</v>
      </c>
      <c r="I72" s="22" t="str">
        <f t="shared" si="18"/>
        <v>4:00:00</v>
      </c>
      <c r="J72" s="14"/>
      <c r="K72" s="14"/>
      <c r="L72" s="21"/>
    </row>
    <row r="73">
      <c r="B73" s="26" t="s">
        <v>18</v>
      </c>
      <c r="C73" s="43" t="str">
        <f t="shared" si="17"/>
        <v>3/11/2016</v>
      </c>
      <c r="D73" s="18">
        <v>0.7916666666666666</v>
      </c>
      <c r="E73" s="19">
        <v>0.9583333333333334</v>
      </c>
      <c r="F73" s="27"/>
      <c r="G73" s="28"/>
      <c r="H73" s="25" t="s">
        <v>248</v>
      </c>
      <c r="I73" s="19">
        <v>0.6666666666666666</v>
      </c>
      <c r="J73" s="31" t="str">
        <f>if(sum(I66:I73)/0.041666666666667&gt;20,20,sum(I66:I73)/0.041666666666667)</f>
        <v>20.00</v>
      </c>
      <c r="K73" s="31" t="str">
        <f>if(sum(I66:I73)/0.041666666666667&gt;20,mod(sum(I66:I73)/0.041666666666667,20),0)</f>
        <v>12.82</v>
      </c>
      <c r="L73" s="21"/>
    </row>
    <row r="74">
      <c r="A74" s="45" t="s">
        <v>61</v>
      </c>
      <c r="B74" s="33" t="str">
        <f>B66+1</f>
        <v>10</v>
      </c>
      <c r="C74" s="34"/>
      <c r="D74" s="35"/>
      <c r="E74" s="34"/>
      <c r="F74" s="35"/>
      <c r="G74" s="34"/>
      <c r="H74" s="36"/>
      <c r="I74" s="37" t="s">
        <v>19</v>
      </c>
      <c r="J74" s="38"/>
      <c r="K74" s="38"/>
      <c r="L74" s="39"/>
    </row>
    <row r="75">
      <c r="B75" s="16" t="s">
        <v>12</v>
      </c>
      <c r="C75" s="23" t="str">
        <f t="shared" ref="C75:C81" si="19">C67+7</f>
        <v>3/12/2016</v>
      </c>
      <c r="D75" s="18"/>
      <c r="E75" s="19"/>
      <c r="F75" s="11"/>
      <c r="G75" s="10"/>
      <c r="H75" s="12"/>
      <c r="I75" s="22" t="str">
        <f t="shared" ref="I75:I81" si="20">E75-D75-G75+F75</f>
        <v>0:00:00</v>
      </c>
      <c r="J75" s="14"/>
      <c r="K75" s="14"/>
      <c r="L75" s="15"/>
    </row>
    <row r="76">
      <c r="B76" s="16" t="s">
        <v>13</v>
      </c>
      <c r="C76" s="23" t="str">
        <f t="shared" si="19"/>
        <v>3/13/2016</v>
      </c>
      <c r="D76" s="18"/>
      <c r="E76" s="19"/>
      <c r="F76" s="11"/>
      <c r="G76" s="10"/>
      <c r="H76" s="12"/>
      <c r="I76" s="22" t="str">
        <f t="shared" si="20"/>
        <v>0:00:00</v>
      </c>
      <c r="J76" s="14"/>
      <c r="K76" s="14"/>
      <c r="L76" s="15"/>
    </row>
    <row r="77">
      <c r="B77" s="16" t="s">
        <v>14</v>
      </c>
      <c r="C77" s="23" t="str">
        <f t="shared" si="19"/>
        <v>3/14/2016</v>
      </c>
      <c r="D77" s="18"/>
      <c r="E77" s="19"/>
      <c r="F77" s="18"/>
      <c r="G77" s="19"/>
      <c r="H77" s="25"/>
      <c r="I77" s="22" t="str">
        <f t="shared" si="20"/>
        <v>0:00:00</v>
      </c>
      <c r="J77" s="14"/>
      <c r="K77" s="14"/>
      <c r="L77" s="21"/>
    </row>
    <row r="78">
      <c r="B78" s="16" t="s">
        <v>15</v>
      </c>
      <c r="C78" s="23" t="str">
        <f t="shared" si="19"/>
        <v>3/15/2016</v>
      </c>
      <c r="D78" s="18"/>
      <c r="E78" s="19"/>
      <c r="F78" s="18"/>
      <c r="G78" s="19"/>
      <c r="H78" s="25"/>
      <c r="I78" s="22" t="str">
        <f t="shared" si="20"/>
        <v>0:00:00</v>
      </c>
      <c r="J78" s="14"/>
      <c r="K78" s="14"/>
      <c r="L78" s="21"/>
    </row>
    <row r="79">
      <c r="B79" s="16" t="s">
        <v>16</v>
      </c>
      <c r="C79" s="23" t="str">
        <f t="shared" si="19"/>
        <v>3/16/2016</v>
      </c>
      <c r="D79" s="18"/>
      <c r="E79" s="19"/>
      <c r="F79" s="18"/>
      <c r="G79" s="19"/>
      <c r="H79" s="25"/>
      <c r="I79" s="22" t="str">
        <f t="shared" si="20"/>
        <v>0:00:00</v>
      </c>
      <c r="J79" s="14"/>
      <c r="K79" s="14"/>
      <c r="L79" s="21"/>
    </row>
    <row r="80">
      <c r="B80" s="16" t="s">
        <v>17</v>
      </c>
      <c r="C80" s="23" t="str">
        <f t="shared" si="19"/>
        <v>3/17/2016</v>
      </c>
      <c r="D80" s="18"/>
      <c r="E80" s="19"/>
      <c r="F80" s="18"/>
      <c r="G80" s="19"/>
      <c r="H80" s="25"/>
      <c r="I80" s="22" t="str">
        <f t="shared" si="20"/>
        <v>0:00:00</v>
      </c>
      <c r="J80" s="14"/>
      <c r="K80" s="14"/>
      <c r="L80" s="21"/>
    </row>
    <row r="81">
      <c r="B81" s="16" t="s">
        <v>18</v>
      </c>
      <c r="C81" s="23" t="str">
        <f t="shared" si="19"/>
        <v>3/18/2016</v>
      </c>
      <c r="D81" s="27"/>
      <c r="E81" s="28"/>
      <c r="F81" s="27"/>
      <c r="G81" s="28"/>
      <c r="H81" s="25"/>
      <c r="I81" s="22" t="str">
        <f t="shared" si="20"/>
        <v>0:00:00</v>
      </c>
      <c r="J81" s="14" t="str">
        <f>if(sum(I74:I81)/0.041666666666667&gt;20,20,sum(I74:I81)/0.041666666666667)</f>
        <v>0.00</v>
      </c>
      <c r="K81" s="14" t="str">
        <f>if(sum(I74:I81)/0.041666666666667&gt;20,mod(sum(I74:I81)/0.041666666666667,20),0)</f>
        <v>0.00</v>
      </c>
      <c r="L81" s="21"/>
    </row>
    <row r="82">
      <c r="A82" s="8">
        <v>5.0</v>
      </c>
      <c r="B82" s="33" t="str">
        <f>B74+1</f>
        <v>11</v>
      </c>
      <c r="C82" s="34"/>
      <c r="D82" s="35"/>
      <c r="E82" s="34"/>
      <c r="F82" s="35"/>
      <c r="G82" s="34"/>
      <c r="H82" s="36"/>
      <c r="I82" s="37" t="s">
        <v>19</v>
      </c>
      <c r="J82" s="38"/>
      <c r="K82" s="38"/>
      <c r="L82" s="39"/>
    </row>
    <row r="83">
      <c r="B83" s="16" t="s">
        <v>12</v>
      </c>
      <c r="C83" s="23" t="str">
        <f t="shared" ref="C83:C89" si="21">C75+7</f>
        <v>3/19/2016</v>
      </c>
      <c r="D83" s="18"/>
      <c r="E83" s="19"/>
      <c r="F83" s="11"/>
      <c r="G83" s="10"/>
      <c r="H83" s="12"/>
      <c r="I83" s="22" t="str">
        <f t="shared" ref="I83:I89" si="22">E83-D83-G83+F83</f>
        <v>0:00:00</v>
      </c>
      <c r="J83" s="14"/>
      <c r="K83" s="14"/>
      <c r="L83" s="15"/>
    </row>
    <row r="84">
      <c r="B84" s="16" t="s">
        <v>13</v>
      </c>
      <c r="C84" s="23" t="str">
        <f t="shared" si="21"/>
        <v>3/20/2016</v>
      </c>
      <c r="D84" s="18">
        <v>0.5</v>
      </c>
      <c r="E84" s="19">
        <v>0.6666666666666666</v>
      </c>
      <c r="F84" s="11"/>
      <c r="G84" s="10"/>
      <c r="H84" s="25" t="s">
        <v>249</v>
      </c>
      <c r="I84" s="22" t="str">
        <f t="shared" si="22"/>
        <v>4:00:00</v>
      </c>
      <c r="J84" s="14"/>
      <c r="K84" s="14"/>
      <c r="L84" s="15"/>
    </row>
    <row r="85">
      <c r="B85" s="16" t="s">
        <v>14</v>
      </c>
      <c r="C85" s="23" t="str">
        <f t="shared" si="21"/>
        <v>3/21/2016</v>
      </c>
      <c r="D85" s="18">
        <v>0.7861111111111111</v>
      </c>
      <c r="E85" s="19">
        <v>0.9618055555555556</v>
      </c>
      <c r="F85" s="18"/>
      <c r="G85" s="19"/>
      <c r="H85" s="25" t="s">
        <v>250</v>
      </c>
      <c r="I85" s="22" t="str">
        <f t="shared" si="22"/>
        <v>4:13:00</v>
      </c>
      <c r="J85" s="14"/>
      <c r="K85" s="14"/>
      <c r="L85" s="21"/>
    </row>
    <row r="86">
      <c r="B86" s="16" t="s">
        <v>15</v>
      </c>
      <c r="C86" s="23" t="str">
        <f t="shared" si="21"/>
        <v>3/22/2016</v>
      </c>
      <c r="D86" s="18">
        <v>0.7916666666666666</v>
      </c>
      <c r="E86" s="19">
        <v>0.9583333333333334</v>
      </c>
      <c r="F86" s="18"/>
      <c r="G86" s="19"/>
      <c r="H86" s="25" t="s">
        <v>251</v>
      </c>
      <c r="I86" s="22" t="str">
        <f t="shared" si="22"/>
        <v>4:00:00</v>
      </c>
      <c r="J86" s="14"/>
      <c r="K86" s="14"/>
      <c r="L86" s="21"/>
    </row>
    <row r="87">
      <c r="B87" s="16" t="s">
        <v>16</v>
      </c>
      <c r="C87" s="23" t="str">
        <f t="shared" si="21"/>
        <v>3/23/2016</v>
      </c>
      <c r="D87" s="18"/>
      <c r="E87" s="19"/>
      <c r="F87" s="18"/>
      <c r="G87" s="19"/>
      <c r="H87" s="25"/>
      <c r="I87" s="22" t="str">
        <f t="shared" si="22"/>
        <v>0:00:00</v>
      </c>
      <c r="J87" s="14"/>
      <c r="K87" s="14"/>
      <c r="L87" s="21"/>
    </row>
    <row r="88">
      <c r="B88" s="16" t="s">
        <v>17</v>
      </c>
      <c r="C88" s="23" t="str">
        <f t="shared" si="21"/>
        <v>3/24/2016</v>
      </c>
      <c r="D88" s="18">
        <v>0.7916666666666666</v>
      </c>
      <c r="E88" s="19">
        <v>0.9583333333333334</v>
      </c>
      <c r="F88" s="18"/>
      <c r="G88" s="19"/>
      <c r="H88" s="25" t="s">
        <v>252</v>
      </c>
      <c r="I88" s="22" t="str">
        <f t="shared" si="22"/>
        <v>4:00:00</v>
      </c>
      <c r="J88" s="14"/>
      <c r="K88" s="14"/>
      <c r="L88" s="21"/>
    </row>
    <row r="89">
      <c r="B89" s="16" t="s">
        <v>18</v>
      </c>
      <c r="C89" s="23" t="str">
        <f t="shared" si="21"/>
        <v>3/25/2016</v>
      </c>
      <c r="D89" s="18">
        <v>0.7916666666666666</v>
      </c>
      <c r="E89" s="19">
        <v>0.9583333333333334</v>
      </c>
      <c r="F89" s="18"/>
      <c r="G89" s="19"/>
      <c r="H89" s="25" t="s">
        <v>252</v>
      </c>
      <c r="I89" s="22" t="str">
        <f t="shared" si="22"/>
        <v>4:00:00</v>
      </c>
      <c r="J89" s="14" t="str">
        <f>if(sum(I82:I89)/0.041666666666667&gt;20,20,sum(I82:I89)/0.041666666666667)</f>
        <v>20.00</v>
      </c>
      <c r="K89" s="14" t="str">
        <f>if(sum(I82:I89)/0.041666666666667&gt;20,mod(sum(I82:I89)/0.041666666666667,20),0)</f>
        <v>0.22</v>
      </c>
      <c r="L89" s="21"/>
    </row>
    <row r="90">
      <c r="B90" s="40" t="str">
        <f>B82+1</f>
        <v>12</v>
      </c>
      <c r="C90" s="10"/>
      <c r="D90" s="11"/>
      <c r="E90" s="10"/>
      <c r="F90" s="11"/>
      <c r="G90" s="10"/>
      <c r="H90" s="12"/>
      <c r="I90" s="13"/>
      <c r="J90" s="14"/>
      <c r="K90" s="14"/>
      <c r="L90" s="15"/>
    </row>
    <row r="91">
      <c r="B91" s="16" t="s">
        <v>12</v>
      </c>
      <c r="C91" s="23" t="str">
        <f t="shared" ref="C91:C97" si="23">C83+7</f>
        <v>3/26/2016</v>
      </c>
      <c r="D91" s="18"/>
      <c r="E91" s="19"/>
      <c r="F91" s="11"/>
      <c r="G91" s="10"/>
      <c r="H91" s="12"/>
      <c r="I91" s="22" t="str">
        <f t="shared" ref="I91:I97" si="24">E91-D91-G91+F91</f>
        <v>0:00:00</v>
      </c>
      <c r="J91" s="14"/>
      <c r="K91" s="14"/>
      <c r="L91" s="15"/>
    </row>
    <row r="92">
      <c r="B92" s="16" t="s">
        <v>13</v>
      </c>
      <c r="C92" s="23" t="str">
        <f t="shared" si="23"/>
        <v>3/27/2016</v>
      </c>
      <c r="D92" s="18">
        <v>0.5</v>
      </c>
      <c r="E92" s="19">
        <v>0.6666666666666666</v>
      </c>
      <c r="F92" s="11"/>
      <c r="G92" s="10"/>
      <c r="H92" s="41" t="s">
        <v>253</v>
      </c>
      <c r="I92" s="22" t="str">
        <f t="shared" si="24"/>
        <v>4:00:00</v>
      </c>
      <c r="J92" s="14"/>
      <c r="K92" s="14"/>
      <c r="L92" s="15"/>
    </row>
    <row r="93">
      <c r="B93" s="16" t="s">
        <v>14</v>
      </c>
      <c r="C93" s="23" t="str">
        <f t="shared" si="23"/>
        <v>3/28/2016</v>
      </c>
      <c r="D93" s="18">
        <v>0.7916666666666666</v>
      </c>
      <c r="E93" s="19">
        <v>0.9583333333333334</v>
      </c>
      <c r="F93" s="18"/>
      <c r="G93" s="19"/>
      <c r="H93" s="25" t="s">
        <v>254</v>
      </c>
      <c r="I93" s="22" t="str">
        <f t="shared" si="24"/>
        <v>4:00:00</v>
      </c>
      <c r="J93" s="14"/>
      <c r="K93" s="14"/>
      <c r="L93" s="21"/>
    </row>
    <row r="94">
      <c r="B94" s="16" t="s">
        <v>15</v>
      </c>
      <c r="C94" s="23" t="str">
        <f t="shared" si="23"/>
        <v>3/29/2016</v>
      </c>
      <c r="D94" s="18">
        <v>0.7916666666666666</v>
      </c>
      <c r="E94" s="19">
        <v>0.9583333333333334</v>
      </c>
      <c r="F94" s="18"/>
      <c r="G94" s="19"/>
      <c r="H94" s="25" t="s">
        <v>255</v>
      </c>
      <c r="I94" s="22" t="str">
        <f t="shared" si="24"/>
        <v>4:00:00</v>
      </c>
      <c r="J94" s="14"/>
      <c r="K94" s="14"/>
      <c r="L94" s="21"/>
    </row>
    <row r="95">
      <c r="B95" s="16" t="s">
        <v>16</v>
      </c>
      <c r="C95" s="23" t="str">
        <f t="shared" si="23"/>
        <v>3/30/2016</v>
      </c>
      <c r="D95" s="18"/>
      <c r="E95" s="19"/>
      <c r="F95" s="18"/>
      <c r="G95" s="19"/>
      <c r="H95" s="25"/>
      <c r="I95" s="22" t="str">
        <f t="shared" si="24"/>
        <v>0:00:00</v>
      </c>
      <c r="J95" s="14"/>
      <c r="K95" s="14"/>
      <c r="L95" s="21"/>
    </row>
    <row r="96">
      <c r="B96" s="16" t="s">
        <v>17</v>
      </c>
      <c r="C96" s="23" t="str">
        <f t="shared" si="23"/>
        <v>3/31/2016</v>
      </c>
      <c r="D96" s="18">
        <v>0.7916666666666666</v>
      </c>
      <c r="E96" s="19">
        <v>0.9583333333333334</v>
      </c>
      <c r="F96" s="18"/>
      <c r="G96" s="19"/>
      <c r="H96" s="25" t="s">
        <v>256</v>
      </c>
      <c r="I96" s="22" t="str">
        <f t="shared" si="24"/>
        <v>4:00:00</v>
      </c>
      <c r="J96" s="14"/>
      <c r="K96" s="14"/>
      <c r="L96" s="21"/>
    </row>
    <row r="97">
      <c r="B97" s="26" t="s">
        <v>18</v>
      </c>
      <c r="C97" s="43" t="str">
        <f t="shared" si="23"/>
        <v>4/1/2016</v>
      </c>
      <c r="D97" s="18">
        <v>0.7916666666666666</v>
      </c>
      <c r="E97" s="19">
        <v>0.9583333333333334</v>
      </c>
      <c r="F97" s="27"/>
      <c r="G97" s="28"/>
      <c r="H97" s="29" t="s">
        <v>257</v>
      </c>
      <c r="I97" s="30" t="str">
        <f t="shared" si="24"/>
        <v>4:00:00</v>
      </c>
      <c r="J97" s="31" t="str">
        <f>if(sum(I90:I97)/0.041666666666667&gt;20,20,sum(I90:I97)/0.041666666666667)</f>
        <v>20.00</v>
      </c>
      <c r="K97" s="31" t="str">
        <f>if(sum(I90:I97)/0.041666666666667&gt;20,mod(sum(I90:I97)/0.041666666666667,20),0)</f>
        <v>0.00</v>
      </c>
      <c r="L97" s="21"/>
    </row>
    <row r="98">
      <c r="A98" s="8" t="str">
        <f>A82+1</f>
        <v>6</v>
      </c>
      <c r="B98" s="33" t="str">
        <f>B90+1</f>
        <v>13</v>
      </c>
      <c r="C98" s="34"/>
      <c r="D98" s="35"/>
      <c r="E98" s="34"/>
      <c r="F98" s="35"/>
      <c r="G98" s="34"/>
      <c r="H98" s="36"/>
      <c r="I98" s="37" t="s">
        <v>19</v>
      </c>
      <c r="J98" s="38"/>
      <c r="K98" s="38"/>
      <c r="L98" s="39"/>
    </row>
    <row r="99">
      <c r="B99" s="16" t="s">
        <v>12</v>
      </c>
      <c r="C99" s="23" t="str">
        <f t="shared" ref="C99:C105" si="25">C91+7</f>
        <v>4/2/2016</v>
      </c>
      <c r="D99" s="18"/>
      <c r="E99" s="19"/>
      <c r="F99" s="11"/>
      <c r="G99" s="10"/>
      <c r="H99" s="12"/>
      <c r="I99" s="22" t="str">
        <f t="shared" ref="I99:I105" si="26">E99-D99-G99+F99</f>
        <v>0:00:00</v>
      </c>
      <c r="J99" s="14"/>
      <c r="K99" s="14"/>
      <c r="L99" s="15"/>
    </row>
    <row r="100">
      <c r="B100" s="16" t="s">
        <v>13</v>
      </c>
      <c r="C100" s="23" t="str">
        <f t="shared" si="25"/>
        <v>4/3/2016</v>
      </c>
      <c r="D100" s="18">
        <v>0.5</v>
      </c>
      <c r="E100" s="19">
        <v>0.6666666666666666</v>
      </c>
      <c r="F100" s="11"/>
      <c r="G100" s="10"/>
      <c r="H100" s="25" t="s">
        <v>258</v>
      </c>
      <c r="I100" s="22" t="str">
        <f t="shared" si="26"/>
        <v>4:00:00</v>
      </c>
      <c r="J100" s="14"/>
      <c r="K100" s="14"/>
      <c r="L100" s="15"/>
    </row>
    <row r="101">
      <c r="B101" s="16" t="s">
        <v>14</v>
      </c>
      <c r="C101" s="23" t="str">
        <f t="shared" si="25"/>
        <v>4/4/2016</v>
      </c>
      <c r="D101" s="18">
        <v>0.7916666666666666</v>
      </c>
      <c r="E101" s="19">
        <v>0.9583333333333334</v>
      </c>
      <c r="F101" s="18"/>
      <c r="G101" s="19"/>
      <c r="H101" s="25" t="s">
        <v>259</v>
      </c>
      <c r="I101" s="22" t="str">
        <f t="shared" si="26"/>
        <v>4:00:00</v>
      </c>
      <c r="J101" s="14"/>
      <c r="K101" s="14"/>
      <c r="L101" s="21"/>
    </row>
    <row r="102">
      <c r="B102" s="16" t="s">
        <v>15</v>
      </c>
      <c r="C102" s="23" t="str">
        <f t="shared" si="25"/>
        <v>4/5/2016</v>
      </c>
      <c r="D102" s="18">
        <v>0.7916666666666666</v>
      </c>
      <c r="E102" s="19">
        <v>0.9583333333333334</v>
      </c>
      <c r="F102" s="18"/>
      <c r="G102" s="19"/>
      <c r="H102" s="25" t="s">
        <v>260</v>
      </c>
      <c r="I102" s="22" t="str">
        <f t="shared" si="26"/>
        <v>4:00:00</v>
      </c>
      <c r="J102" s="14"/>
      <c r="K102" s="14"/>
      <c r="L102" s="21"/>
    </row>
    <row r="103">
      <c r="B103" s="16" t="s">
        <v>16</v>
      </c>
      <c r="C103" s="23" t="str">
        <f t="shared" si="25"/>
        <v>4/6/2016</v>
      </c>
      <c r="D103" s="18"/>
      <c r="E103" s="19"/>
      <c r="F103" s="18"/>
      <c r="G103" s="19"/>
      <c r="H103" s="25"/>
      <c r="I103" s="22" t="str">
        <f t="shared" si="26"/>
        <v>0:00:00</v>
      </c>
      <c r="J103" s="14"/>
      <c r="K103" s="14"/>
      <c r="L103" s="21"/>
    </row>
    <row r="104">
      <c r="B104" s="16" t="s">
        <v>17</v>
      </c>
      <c r="C104" s="23" t="str">
        <f t="shared" si="25"/>
        <v>4/7/2016</v>
      </c>
      <c r="D104" s="18">
        <v>0.7916666666666666</v>
      </c>
      <c r="E104" s="19">
        <v>0.9583333333333334</v>
      </c>
      <c r="F104" s="18"/>
      <c r="G104" s="19"/>
      <c r="H104" s="25" t="s">
        <v>261</v>
      </c>
      <c r="I104" s="22" t="str">
        <f t="shared" si="26"/>
        <v>4:00:00</v>
      </c>
      <c r="J104" s="14"/>
      <c r="K104" s="14"/>
      <c r="L104" s="21"/>
    </row>
    <row r="105">
      <c r="B105" s="16" t="s">
        <v>18</v>
      </c>
      <c r="C105" s="23" t="str">
        <f t="shared" si="25"/>
        <v>4/8/2016</v>
      </c>
      <c r="D105" s="18">
        <v>0.7916666666666666</v>
      </c>
      <c r="E105" s="19">
        <v>0.9583333333333334</v>
      </c>
      <c r="F105" s="18"/>
      <c r="G105" s="19"/>
      <c r="H105" s="25" t="s">
        <v>262</v>
      </c>
      <c r="I105" s="22" t="str">
        <f t="shared" si="26"/>
        <v>4:00:00</v>
      </c>
      <c r="J105" s="14" t="str">
        <f>if(sum(I98:I105)/0.041666666666667&gt;20,20,sum(I98:I105)/0.041666666666667)</f>
        <v>20.00</v>
      </c>
      <c r="K105" s="14" t="str">
        <f>if(sum(I98:I105)/0.041666666666667&gt;20,mod(sum(I98:I105)/0.041666666666667,20),0)</f>
        <v>0.00</v>
      </c>
      <c r="L105" s="21"/>
    </row>
    <row r="106">
      <c r="B106" s="40" t="str">
        <f>B98+1</f>
        <v>14</v>
      </c>
      <c r="C106" s="10"/>
      <c r="D106" s="11"/>
      <c r="E106" s="10"/>
      <c r="F106" s="11"/>
      <c r="G106" s="10"/>
      <c r="H106" s="25"/>
      <c r="I106" s="13"/>
      <c r="J106" s="14"/>
      <c r="K106" s="14"/>
      <c r="L106" s="15"/>
    </row>
    <row r="107">
      <c r="B107" s="16" t="s">
        <v>12</v>
      </c>
      <c r="C107" s="23" t="str">
        <f t="shared" ref="C107:C113" si="27">C99+7</f>
        <v>4/9/2016</v>
      </c>
      <c r="D107" s="18"/>
      <c r="E107" s="19"/>
      <c r="F107" s="11"/>
      <c r="G107" s="10"/>
      <c r="H107" s="12"/>
      <c r="I107" s="22" t="str">
        <f t="shared" ref="I107:I113" si="28">E107-D107-G107+F107</f>
        <v>0:00:00</v>
      </c>
      <c r="J107" s="14"/>
      <c r="K107" s="14"/>
      <c r="L107" s="15"/>
    </row>
    <row r="108">
      <c r="B108" s="16" t="s">
        <v>13</v>
      </c>
      <c r="C108" s="23" t="str">
        <f t="shared" si="27"/>
        <v>4/10/2016</v>
      </c>
      <c r="D108" s="18">
        <v>0.5</v>
      </c>
      <c r="E108" s="19">
        <v>0.6666666666666666</v>
      </c>
      <c r="F108" s="11"/>
      <c r="G108" s="10"/>
      <c r="H108" s="25" t="s">
        <v>263</v>
      </c>
      <c r="I108" s="22" t="str">
        <f t="shared" si="28"/>
        <v>4:00:00</v>
      </c>
      <c r="J108" s="14"/>
      <c r="K108" s="14"/>
      <c r="L108" s="15"/>
    </row>
    <row r="109">
      <c r="B109" s="16" t="s">
        <v>14</v>
      </c>
      <c r="C109" s="23" t="str">
        <f t="shared" si="27"/>
        <v>4/11/2016</v>
      </c>
      <c r="D109" s="18">
        <v>0.7916666666666666</v>
      </c>
      <c r="E109" s="19">
        <v>0.9583333333333334</v>
      </c>
      <c r="F109" s="18"/>
      <c r="G109" s="19"/>
      <c r="H109" s="25" t="s">
        <v>264</v>
      </c>
      <c r="I109" s="22" t="str">
        <f t="shared" si="28"/>
        <v>4:00:00</v>
      </c>
      <c r="J109" s="14"/>
      <c r="K109" s="14"/>
      <c r="L109" s="21"/>
    </row>
    <row r="110">
      <c r="B110" s="16" t="s">
        <v>15</v>
      </c>
      <c r="C110" s="23" t="str">
        <f t="shared" si="27"/>
        <v>4/12/2016</v>
      </c>
      <c r="D110" s="18">
        <v>0.7916666666666666</v>
      </c>
      <c r="E110" s="19">
        <v>0.9583333333333334</v>
      </c>
      <c r="F110" s="18"/>
      <c r="G110" s="19"/>
      <c r="H110" s="25" t="s">
        <v>265</v>
      </c>
      <c r="I110" s="22" t="str">
        <f t="shared" si="28"/>
        <v>4:00:00</v>
      </c>
      <c r="J110" s="14"/>
      <c r="K110" s="14"/>
      <c r="L110" s="21"/>
    </row>
    <row r="111">
      <c r="B111" s="16" t="s">
        <v>16</v>
      </c>
      <c r="C111" s="23" t="str">
        <f t="shared" si="27"/>
        <v>4/13/2016</v>
      </c>
      <c r="D111" s="18"/>
      <c r="E111" s="19"/>
      <c r="F111" s="18"/>
      <c r="G111" s="19"/>
      <c r="H111" s="25"/>
      <c r="I111" s="22" t="str">
        <f t="shared" si="28"/>
        <v>0:00:00</v>
      </c>
      <c r="J111" s="14"/>
      <c r="K111" s="14"/>
      <c r="L111" s="21"/>
    </row>
    <row r="112">
      <c r="B112" s="16" t="s">
        <v>17</v>
      </c>
      <c r="C112" s="23" t="str">
        <f t="shared" si="27"/>
        <v>4/14/2016</v>
      </c>
      <c r="D112" s="18">
        <v>0.7916666666666666</v>
      </c>
      <c r="E112" s="19">
        <v>0.9583333333333334</v>
      </c>
      <c r="F112" s="18"/>
      <c r="G112" s="19"/>
      <c r="H112" s="25" t="s">
        <v>266</v>
      </c>
      <c r="I112" s="22" t="str">
        <f t="shared" si="28"/>
        <v>4:00:00</v>
      </c>
      <c r="J112" s="14"/>
      <c r="K112" s="14"/>
      <c r="L112" s="21"/>
    </row>
    <row r="113">
      <c r="B113" s="26" t="s">
        <v>18</v>
      </c>
      <c r="C113" s="43" t="str">
        <f t="shared" si="27"/>
        <v>4/15/2016</v>
      </c>
      <c r="D113" s="18">
        <v>0.7916666666666666</v>
      </c>
      <c r="E113" s="19">
        <v>0.9583333333333334</v>
      </c>
      <c r="F113" s="27"/>
      <c r="G113" s="28"/>
      <c r="H113" s="29" t="s">
        <v>267</v>
      </c>
      <c r="I113" s="30" t="str">
        <f t="shared" si="28"/>
        <v>4:00:00</v>
      </c>
      <c r="J113" s="31" t="str">
        <f>if(sum(I106:I113)/0.041666666666667&gt;20,20,sum(I106:I113)/0.041666666666667)</f>
        <v>20.00</v>
      </c>
      <c r="K113" s="31" t="str">
        <f>if(sum(I106:I113)/0.041666666666667&gt;20,mod(sum(I106:I113)/0.041666666666667,20),0)</f>
        <v>0.00</v>
      </c>
      <c r="L113" s="21"/>
    </row>
    <row r="114">
      <c r="A114" s="8" t="str">
        <f>A98+1</f>
        <v>7</v>
      </c>
      <c r="B114" s="33" t="str">
        <f>B106+1</f>
        <v>15</v>
      </c>
      <c r="C114" s="34"/>
      <c r="D114" s="35"/>
      <c r="E114" s="34"/>
      <c r="F114" s="35"/>
      <c r="G114" s="34"/>
      <c r="H114" s="36"/>
      <c r="I114" s="37" t="s">
        <v>19</v>
      </c>
      <c r="J114" s="38"/>
      <c r="K114" s="38"/>
      <c r="L114" s="39"/>
    </row>
    <row r="115">
      <c r="B115" s="16" t="s">
        <v>12</v>
      </c>
      <c r="C115" s="23" t="str">
        <f t="shared" ref="C115:C121" si="29">C107+7</f>
        <v>4/16/2016</v>
      </c>
      <c r="D115" s="18"/>
      <c r="E115" s="19"/>
      <c r="F115" s="11"/>
      <c r="G115" s="10"/>
      <c r="H115" s="12"/>
      <c r="I115" s="22" t="str">
        <f t="shared" ref="I115:I121" si="30">E115-D115-G115+F115</f>
        <v>0:00:00</v>
      </c>
      <c r="J115" s="14"/>
      <c r="K115" s="14"/>
      <c r="L115" s="15"/>
    </row>
    <row r="116">
      <c r="B116" s="16" t="s">
        <v>13</v>
      </c>
      <c r="C116" s="23" t="str">
        <f t="shared" si="29"/>
        <v>4/17/2016</v>
      </c>
      <c r="D116" s="18">
        <v>0.5</v>
      </c>
      <c r="E116" s="19">
        <v>0.6666666666666666</v>
      </c>
      <c r="F116" s="11"/>
      <c r="G116" s="10"/>
      <c r="H116" s="25" t="s">
        <v>268</v>
      </c>
      <c r="I116" s="22" t="str">
        <f t="shared" si="30"/>
        <v>4:00:00</v>
      </c>
      <c r="J116" s="14"/>
      <c r="K116" s="14"/>
      <c r="L116" s="15"/>
    </row>
    <row r="117">
      <c r="B117" s="16" t="s">
        <v>14</v>
      </c>
      <c r="C117" s="23" t="str">
        <f t="shared" si="29"/>
        <v>4/18/2016</v>
      </c>
      <c r="D117" s="18">
        <v>0.7916666666666666</v>
      </c>
      <c r="E117" s="19">
        <v>0.9583333333333334</v>
      </c>
      <c r="F117" s="18"/>
      <c r="G117" s="19"/>
      <c r="H117" s="25" t="s">
        <v>269</v>
      </c>
      <c r="I117" s="22" t="str">
        <f t="shared" si="30"/>
        <v>4:00:00</v>
      </c>
      <c r="J117" s="14"/>
      <c r="K117" s="14"/>
      <c r="L117" s="21"/>
    </row>
    <row r="118">
      <c r="B118" s="16" t="s">
        <v>15</v>
      </c>
      <c r="C118" s="23" t="str">
        <f t="shared" si="29"/>
        <v>4/19/2016</v>
      </c>
      <c r="D118" s="18">
        <v>0.7916666666666666</v>
      </c>
      <c r="E118" s="19">
        <v>0.9583333333333334</v>
      </c>
      <c r="F118" s="18"/>
      <c r="G118" s="19"/>
      <c r="H118" s="25" t="s">
        <v>270</v>
      </c>
      <c r="I118" s="22" t="str">
        <f t="shared" si="30"/>
        <v>4:00:00</v>
      </c>
      <c r="J118" s="14"/>
      <c r="K118" s="14"/>
      <c r="L118" s="21"/>
    </row>
    <row r="119">
      <c r="B119" s="16" t="s">
        <v>16</v>
      </c>
      <c r="C119" s="23" t="str">
        <f t="shared" si="29"/>
        <v>4/20/2016</v>
      </c>
      <c r="D119" s="18"/>
      <c r="E119" s="19"/>
      <c r="F119" s="18"/>
      <c r="G119" s="19"/>
      <c r="H119" s="25"/>
      <c r="I119" s="22" t="str">
        <f t="shared" si="30"/>
        <v>0:00:00</v>
      </c>
      <c r="J119" s="14"/>
      <c r="K119" s="14"/>
      <c r="L119" s="21"/>
    </row>
    <row r="120">
      <c r="B120" s="16" t="s">
        <v>17</v>
      </c>
      <c r="C120" s="23" t="str">
        <f t="shared" si="29"/>
        <v>4/21/2016</v>
      </c>
      <c r="D120" s="18">
        <v>0.7916666666666666</v>
      </c>
      <c r="E120" s="19">
        <v>0.9583333333333334</v>
      </c>
      <c r="F120" s="18"/>
      <c r="G120" s="19"/>
      <c r="H120" s="25" t="s">
        <v>271</v>
      </c>
      <c r="I120" s="22" t="str">
        <f t="shared" si="30"/>
        <v>4:00:00</v>
      </c>
      <c r="J120" s="14"/>
      <c r="K120" s="14"/>
      <c r="L120" s="21"/>
    </row>
    <row r="121">
      <c r="B121" s="16" t="s">
        <v>18</v>
      </c>
      <c r="C121" s="23" t="str">
        <f t="shared" si="29"/>
        <v>4/22/2016</v>
      </c>
      <c r="D121" s="18">
        <v>0.7916666666666666</v>
      </c>
      <c r="E121" s="19">
        <v>0.9583333333333334</v>
      </c>
      <c r="F121" s="18"/>
      <c r="G121" s="19"/>
      <c r="H121" s="25" t="s">
        <v>271</v>
      </c>
      <c r="I121" s="22" t="str">
        <f t="shared" si="30"/>
        <v>4:00:00</v>
      </c>
      <c r="J121" s="14" t="str">
        <f>if(sum(I114:I121)/0.041666666666667&gt;20,20,sum(I114:I121)/0.041666666666667)</f>
        <v>20.00</v>
      </c>
      <c r="K121" s="14" t="str">
        <f>if(sum(I114:I121)/0.041666666666667&gt;20,mod(sum(I114:I121)/0.041666666666667,20),0)</f>
        <v>0.00</v>
      </c>
      <c r="L121" s="21"/>
    </row>
    <row r="122">
      <c r="B122" s="40" t="str">
        <f>B114+1</f>
        <v>16</v>
      </c>
      <c r="C122" s="10"/>
      <c r="D122" s="11"/>
      <c r="E122" s="10"/>
      <c r="F122" s="11"/>
      <c r="G122" s="10"/>
      <c r="H122" s="12"/>
      <c r="I122" s="13"/>
      <c r="J122" s="14"/>
      <c r="K122" s="14"/>
      <c r="L122" s="15"/>
    </row>
    <row r="123">
      <c r="B123" s="16" t="s">
        <v>12</v>
      </c>
      <c r="C123" s="23" t="str">
        <f t="shared" ref="C123:C129" si="31">C115+7</f>
        <v>4/23/2016</v>
      </c>
      <c r="D123" s="18"/>
      <c r="E123" s="19"/>
      <c r="F123" s="11"/>
      <c r="G123" s="10"/>
      <c r="H123" s="12"/>
      <c r="I123" s="22" t="str">
        <f t="shared" ref="I123:I129" si="32">E123-D123-G123+F123</f>
        <v>0:00:00</v>
      </c>
      <c r="J123" s="14"/>
      <c r="K123" s="14"/>
      <c r="L123" s="15"/>
    </row>
    <row r="124">
      <c r="B124" s="16" t="s">
        <v>13</v>
      </c>
      <c r="C124" s="23" t="str">
        <f t="shared" si="31"/>
        <v>4/24/2016</v>
      </c>
      <c r="D124" s="18">
        <v>0.5</v>
      </c>
      <c r="E124" s="19">
        <v>0.6666666666666666</v>
      </c>
      <c r="F124" s="11"/>
      <c r="G124" s="10"/>
      <c r="H124" s="25" t="s">
        <v>271</v>
      </c>
      <c r="I124" s="22" t="str">
        <f t="shared" si="32"/>
        <v>4:00:00</v>
      </c>
      <c r="J124" s="14"/>
      <c r="K124" s="14"/>
      <c r="L124" s="15"/>
    </row>
    <row r="125">
      <c r="B125" s="16" t="s">
        <v>14</v>
      </c>
      <c r="C125" s="23" t="str">
        <f t="shared" si="31"/>
        <v>4/25/2016</v>
      </c>
      <c r="D125" s="18">
        <v>0.7916666666666666</v>
      </c>
      <c r="E125" s="19">
        <v>0.9583333333333334</v>
      </c>
      <c r="F125" s="18"/>
      <c r="G125" s="19"/>
      <c r="H125" s="25" t="s">
        <v>271</v>
      </c>
      <c r="I125" s="22" t="str">
        <f t="shared" si="32"/>
        <v>4:00:00</v>
      </c>
      <c r="J125" s="14"/>
      <c r="K125" s="14"/>
      <c r="L125" s="21"/>
    </row>
    <row r="126">
      <c r="B126" s="16" t="s">
        <v>15</v>
      </c>
      <c r="C126" s="23" t="str">
        <f t="shared" si="31"/>
        <v>4/26/2016</v>
      </c>
      <c r="D126" s="18">
        <v>0.7916666666666666</v>
      </c>
      <c r="E126" s="19">
        <v>0.9583333333333334</v>
      </c>
      <c r="F126" s="18"/>
      <c r="G126" s="19"/>
      <c r="H126" s="25" t="s">
        <v>272</v>
      </c>
      <c r="I126" s="22" t="str">
        <f t="shared" si="32"/>
        <v>4:00:00</v>
      </c>
      <c r="J126" s="14"/>
      <c r="K126" s="14"/>
      <c r="L126" s="21"/>
    </row>
    <row r="127">
      <c r="B127" s="16" t="s">
        <v>16</v>
      </c>
      <c r="C127" s="23" t="str">
        <f t="shared" si="31"/>
        <v>4/27/2016</v>
      </c>
      <c r="D127" s="18"/>
      <c r="E127" s="19"/>
      <c r="F127" s="18"/>
      <c r="G127" s="19"/>
      <c r="H127" s="25"/>
      <c r="I127" s="22" t="str">
        <f t="shared" si="32"/>
        <v>0:00:00</v>
      </c>
      <c r="J127" s="14"/>
      <c r="K127" s="14"/>
      <c r="L127" s="21"/>
    </row>
    <row r="128">
      <c r="B128" s="16" t="s">
        <v>17</v>
      </c>
      <c r="C128" s="23" t="str">
        <f t="shared" si="31"/>
        <v>4/28/2016</v>
      </c>
      <c r="D128" s="18">
        <v>0.7916666666666666</v>
      </c>
      <c r="E128" s="19">
        <v>0.9583333333333334</v>
      </c>
      <c r="F128" s="18"/>
      <c r="G128" s="19"/>
      <c r="H128" s="25" t="s">
        <v>273</v>
      </c>
      <c r="I128" s="22" t="str">
        <f t="shared" si="32"/>
        <v>4:00:00</v>
      </c>
      <c r="J128" s="14"/>
      <c r="K128" s="14"/>
      <c r="L128" s="21"/>
    </row>
    <row r="129">
      <c r="B129" s="26" t="s">
        <v>18</v>
      </c>
      <c r="C129" s="43" t="str">
        <f t="shared" si="31"/>
        <v>4/29/2016</v>
      </c>
      <c r="D129" s="18">
        <v>0.7916666666666666</v>
      </c>
      <c r="E129" s="19">
        <v>0.9583333333333334</v>
      </c>
      <c r="F129" s="27"/>
      <c r="G129" s="28"/>
      <c r="H129" s="29" t="s">
        <v>273</v>
      </c>
      <c r="I129" s="30" t="str">
        <f t="shared" si="32"/>
        <v>4:00:00</v>
      </c>
      <c r="J129" s="31" t="str">
        <f>if(sum(I122:I129)/0.041666666666667&gt;20,20,sum(I122:I129)/0.041666666666667)</f>
        <v>20.00</v>
      </c>
      <c r="K129" s="31" t="str">
        <f>if(sum(I122:I129)/0.041666666666667&gt;20,mod(sum(I122:I129)/0.041666666666667,20),0)</f>
        <v>0.00</v>
      </c>
      <c r="L129" s="21"/>
    </row>
    <row r="130">
      <c r="A130" s="8" t="str">
        <f>A114+1</f>
        <v>8</v>
      </c>
      <c r="B130" s="33" t="str">
        <f>B122+1</f>
        <v>17</v>
      </c>
      <c r="C130" s="34"/>
      <c r="D130" s="35"/>
      <c r="E130" s="34"/>
      <c r="F130" s="35"/>
      <c r="G130" s="34"/>
      <c r="H130" s="36"/>
      <c r="I130" s="37" t="s">
        <v>19</v>
      </c>
      <c r="J130" s="38"/>
      <c r="K130" s="38"/>
      <c r="L130" s="39"/>
    </row>
    <row r="131">
      <c r="B131" s="16" t="s">
        <v>12</v>
      </c>
      <c r="C131" s="23" t="str">
        <f t="shared" ref="C131:C137" si="33">C123+7</f>
        <v>4/30/2016</v>
      </c>
      <c r="D131" s="18"/>
      <c r="E131" s="19"/>
      <c r="F131" s="11"/>
      <c r="G131" s="10"/>
      <c r="H131" s="12"/>
      <c r="I131" s="22" t="str">
        <f t="shared" ref="I131:I137" si="34">E131-D131-G131+F131</f>
        <v>0:00:00</v>
      </c>
      <c r="J131" s="14"/>
      <c r="K131" s="14"/>
      <c r="L131" s="15"/>
    </row>
    <row r="132">
      <c r="B132" s="16" t="s">
        <v>13</v>
      </c>
      <c r="C132" s="23" t="str">
        <f t="shared" si="33"/>
        <v>5/1/2016</v>
      </c>
      <c r="D132" s="18">
        <v>0.5</v>
      </c>
      <c r="E132" s="19">
        <v>0.6666666666666666</v>
      </c>
      <c r="F132" s="11"/>
      <c r="G132" s="10"/>
      <c r="H132" s="25" t="s">
        <v>274</v>
      </c>
      <c r="I132" s="22" t="str">
        <f t="shared" si="34"/>
        <v>4:00:00</v>
      </c>
      <c r="J132" s="14"/>
      <c r="K132" s="14"/>
      <c r="L132" s="15"/>
    </row>
    <row r="133">
      <c r="B133" s="16" t="s">
        <v>14</v>
      </c>
      <c r="C133" s="23" t="str">
        <f t="shared" si="33"/>
        <v>5/2/2016</v>
      </c>
      <c r="D133" s="18">
        <v>0.7916666666666666</v>
      </c>
      <c r="E133" s="19">
        <v>0.9583333333333334</v>
      </c>
      <c r="F133" s="18"/>
      <c r="G133" s="19"/>
      <c r="H133" s="25" t="s">
        <v>275</v>
      </c>
      <c r="I133" s="22" t="str">
        <f t="shared" si="34"/>
        <v>4:00:00</v>
      </c>
      <c r="J133" s="14"/>
      <c r="K133" s="14"/>
      <c r="L133" s="21"/>
    </row>
    <row r="134">
      <c r="B134" s="16" t="s">
        <v>15</v>
      </c>
      <c r="C134" s="23" t="str">
        <f t="shared" si="33"/>
        <v>5/3/2016</v>
      </c>
      <c r="D134" s="18"/>
      <c r="E134" s="19"/>
      <c r="F134" s="18"/>
      <c r="G134" s="19"/>
      <c r="H134" s="25"/>
      <c r="I134" s="22" t="str">
        <f t="shared" si="34"/>
        <v>0:00:00</v>
      </c>
      <c r="J134" s="14"/>
      <c r="K134" s="14"/>
      <c r="L134" s="21"/>
    </row>
    <row r="135">
      <c r="B135" s="16" t="s">
        <v>16</v>
      </c>
      <c r="C135" s="23" t="str">
        <f t="shared" si="33"/>
        <v>5/4/2016</v>
      </c>
      <c r="D135" s="18"/>
      <c r="E135" s="19"/>
      <c r="F135" s="18"/>
      <c r="G135" s="19"/>
      <c r="H135" s="25"/>
      <c r="I135" s="22" t="str">
        <f t="shared" si="34"/>
        <v>0:00:00</v>
      </c>
      <c r="J135" s="14"/>
      <c r="K135" s="14"/>
      <c r="L135" s="21"/>
    </row>
    <row r="136">
      <c r="B136" s="16" t="s">
        <v>17</v>
      </c>
      <c r="C136" s="23" t="str">
        <f t="shared" si="33"/>
        <v>5/5/2016</v>
      </c>
      <c r="D136" s="18"/>
      <c r="E136" s="19"/>
      <c r="F136" s="18"/>
      <c r="G136" s="19"/>
      <c r="H136" s="25"/>
      <c r="I136" s="22" t="str">
        <f t="shared" si="34"/>
        <v>0:00:00</v>
      </c>
      <c r="J136" s="14"/>
      <c r="K136" s="14"/>
      <c r="L136" s="21"/>
    </row>
    <row r="137">
      <c r="B137" s="16" t="s">
        <v>18</v>
      </c>
      <c r="C137" s="23" t="str">
        <f t="shared" si="33"/>
        <v>5/6/2016</v>
      </c>
      <c r="D137" s="18"/>
      <c r="E137" s="19"/>
      <c r="F137" s="18"/>
      <c r="G137" s="19"/>
      <c r="H137" s="25"/>
      <c r="I137" s="22" t="str">
        <f t="shared" si="34"/>
        <v>0:00:00</v>
      </c>
      <c r="J137" s="14" t="str">
        <f>if(sum(I130:I137)/0.041666666666667&gt;20,20,sum(I130:I137)/0.041666666666667)</f>
        <v>8.00</v>
      </c>
      <c r="K137" s="14" t="str">
        <f>if(sum(I130:I137)/0.041666666666667&gt;20,mod(sum(I130:I137)/0.041666666666667,20),0)</f>
        <v>0.00</v>
      </c>
      <c r="L137" s="21"/>
    </row>
  </sheetData>
  <mergeCells count="10">
    <mergeCell ref="A114:A129"/>
    <mergeCell ref="A130:A137"/>
    <mergeCell ref="A2:A9"/>
    <mergeCell ref="A10:A25"/>
    <mergeCell ref="A26:A41"/>
    <mergeCell ref="A42:A57"/>
    <mergeCell ref="A58:A73"/>
    <mergeCell ref="A74:A81"/>
    <mergeCell ref="A98:A113"/>
    <mergeCell ref="A82:A9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83.14"/>
    <col customWidth="1" min="9" max="9" width="11.29"/>
    <col customWidth="1" min="10" max="10" width="13.29"/>
    <col customWidth="1" min="11" max="11" width="15.0"/>
  </cols>
  <sheetData>
    <row r="1">
      <c r="A1" s="46" t="s">
        <v>88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</row>
    <row r="3">
      <c r="B3" s="16" t="s">
        <v>12</v>
      </c>
      <c r="C3" s="17">
        <v>42378.0</v>
      </c>
      <c r="D3" s="42">
        <v>0.5416666666666666</v>
      </c>
      <c r="E3" s="19">
        <v>0.9791666666666666</v>
      </c>
      <c r="F3" s="42">
        <v>0.7083333333333334</v>
      </c>
      <c r="G3" s="47">
        <v>0.7291666666666666</v>
      </c>
      <c r="H3" s="25" t="s">
        <v>276</v>
      </c>
      <c r="I3" s="22" t="str">
        <f t="shared" ref="I3:I9" si="1">E3-D3-G3+F3</f>
        <v>10:00:00</v>
      </c>
      <c r="J3" s="14"/>
      <c r="K3" s="14"/>
      <c r="L3" s="15"/>
    </row>
    <row r="4">
      <c r="B4" s="16" t="s">
        <v>13</v>
      </c>
      <c r="C4" s="23" t="str">
        <f t="shared" ref="C4:C9" si="2">C3+1</f>
        <v>1/10/2016</v>
      </c>
      <c r="D4" s="18">
        <v>0.4166666666666667</v>
      </c>
      <c r="E4" s="19">
        <v>0.9375</v>
      </c>
      <c r="F4" s="42">
        <v>0.5416666666666666</v>
      </c>
      <c r="G4" s="47">
        <v>0.6458333333333334</v>
      </c>
      <c r="H4" s="41" t="s">
        <v>276</v>
      </c>
      <c r="I4" s="22" t="str">
        <f t="shared" si="1"/>
        <v>10:00:00</v>
      </c>
      <c r="J4" s="14"/>
      <c r="K4" s="14"/>
      <c r="L4" s="15"/>
    </row>
    <row r="5">
      <c r="B5" s="16" t="s">
        <v>14</v>
      </c>
      <c r="C5" s="23" t="str">
        <f t="shared" si="2"/>
        <v>1/11/2016</v>
      </c>
      <c r="D5" s="42">
        <v>0.8333333333333334</v>
      </c>
      <c r="E5" s="19">
        <v>0.9583333333333334</v>
      </c>
      <c r="F5" s="18"/>
      <c r="G5" s="19"/>
      <c r="H5" s="25" t="s">
        <v>277</v>
      </c>
      <c r="I5" s="22" t="str">
        <f t="shared" si="1"/>
        <v>3:00:00</v>
      </c>
      <c r="J5" s="14"/>
      <c r="K5" s="14"/>
      <c r="L5" s="21"/>
    </row>
    <row r="6">
      <c r="B6" s="16" t="s">
        <v>15</v>
      </c>
      <c r="C6" s="23" t="str">
        <f t="shared" si="2"/>
        <v>1/12/2016</v>
      </c>
      <c r="D6" s="18">
        <v>0.875</v>
      </c>
      <c r="E6" s="19">
        <v>0.9583333333333334</v>
      </c>
      <c r="F6" s="18"/>
      <c r="G6" s="19"/>
      <c r="H6" s="25" t="s">
        <v>277</v>
      </c>
      <c r="I6" s="22" t="str">
        <f t="shared" si="1"/>
        <v>2:00:00</v>
      </c>
      <c r="J6" s="14"/>
      <c r="K6" s="14"/>
      <c r="L6" s="21"/>
    </row>
    <row r="7">
      <c r="B7" s="16" t="s">
        <v>16</v>
      </c>
      <c r="C7" s="23" t="str">
        <f t="shared" si="2"/>
        <v>1/13/2016</v>
      </c>
      <c r="D7" s="18"/>
      <c r="E7" s="19"/>
      <c r="F7" s="18"/>
      <c r="G7" s="19"/>
      <c r="H7" s="25"/>
      <c r="I7" s="22" t="str">
        <f t="shared" si="1"/>
        <v>0:00:00</v>
      </c>
      <c r="J7" s="14"/>
      <c r="K7" s="14"/>
      <c r="L7" s="21"/>
    </row>
    <row r="8">
      <c r="B8" s="16" t="s">
        <v>17</v>
      </c>
      <c r="C8" s="23" t="str">
        <f t="shared" si="2"/>
        <v>1/14/2016</v>
      </c>
      <c r="D8" s="18">
        <v>0.875</v>
      </c>
      <c r="E8" s="19">
        <v>0.9583333333333334</v>
      </c>
      <c r="F8" s="18"/>
      <c r="G8" s="19"/>
      <c r="H8" s="25" t="s">
        <v>278</v>
      </c>
      <c r="I8" s="22" t="str">
        <f t="shared" si="1"/>
        <v>2:00:00</v>
      </c>
      <c r="J8" s="14"/>
      <c r="K8" s="14"/>
      <c r="L8" s="15"/>
    </row>
    <row r="9">
      <c r="B9" s="26" t="s">
        <v>18</v>
      </c>
      <c r="C9" s="23" t="str">
        <f t="shared" si="2"/>
        <v>1/15/2016</v>
      </c>
      <c r="D9" s="18">
        <v>0.8333333333333334</v>
      </c>
      <c r="E9" s="19">
        <v>0.9583333333333334</v>
      </c>
      <c r="F9" s="27"/>
      <c r="G9" s="28"/>
      <c r="H9" s="29" t="s">
        <v>278</v>
      </c>
      <c r="I9" s="30" t="str">
        <f t="shared" si="1"/>
        <v>3:00:00</v>
      </c>
      <c r="J9" s="31" t="str">
        <f>if(sum(I2:I9)/0.041666666666667&gt;20,20,sum(I2:I9)/0.041666666666667)</f>
        <v>20.00</v>
      </c>
      <c r="K9" s="31" t="str">
        <f>if(sum(I2:I9)/0.041666666666667&gt;20,mod(sum(I2:I9)/0.041666666666667,20),0)</f>
        <v>10.00</v>
      </c>
      <c r="L9" s="32"/>
    </row>
    <row r="10">
      <c r="A10" s="8">
        <v>1.0</v>
      </c>
      <c r="B10" s="33" t="str">
        <f>B2+1</f>
        <v>2</v>
      </c>
      <c r="C10" s="34"/>
      <c r="D10" s="35"/>
      <c r="E10" s="34"/>
      <c r="F10" s="35"/>
      <c r="G10" s="34"/>
      <c r="H10" s="36"/>
      <c r="I10" s="37" t="s">
        <v>19</v>
      </c>
      <c r="J10" s="38"/>
      <c r="K10" s="38"/>
      <c r="L10" s="39"/>
    </row>
    <row r="11">
      <c r="B11" s="16" t="s">
        <v>12</v>
      </c>
      <c r="C11" s="23" t="str">
        <f t="shared" ref="C11:C17" si="3">C3+7</f>
        <v>1/16/2016</v>
      </c>
      <c r="D11" s="18">
        <v>0.5416666666666666</v>
      </c>
      <c r="E11" s="19">
        <v>0.9791666666666666</v>
      </c>
      <c r="F11" s="42">
        <v>0.7083333333333334</v>
      </c>
      <c r="G11" s="47">
        <v>0.7291666666666666</v>
      </c>
      <c r="H11" s="12" t="s">
        <v>279</v>
      </c>
      <c r="I11" s="22" t="str">
        <f t="shared" ref="I11:I17" si="4">E11-D11-G11+F11</f>
        <v>10:00:00</v>
      </c>
      <c r="J11" s="14"/>
      <c r="K11" s="14"/>
      <c r="L11" s="15"/>
    </row>
    <row r="12">
      <c r="B12" s="16" t="s">
        <v>13</v>
      </c>
      <c r="C12" s="23" t="str">
        <f t="shared" si="3"/>
        <v>1/17/2016</v>
      </c>
      <c r="D12" s="18">
        <v>0.4166666666666667</v>
      </c>
      <c r="E12" s="19">
        <v>0.9375</v>
      </c>
      <c r="F12" s="42">
        <v>0.5416666666666666</v>
      </c>
      <c r="G12" s="47">
        <v>0.6458333333333334</v>
      </c>
      <c r="H12" s="25" t="s">
        <v>279</v>
      </c>
      <c r="I12" s="22" t="str">
        <f t="shared" si="4"/>
        <v>10:00:00</v>
      </c>
      <c r="J12" s="14"/>
      <c r="K12" s="14"/>
      <c r="L12" s="15"/>
    </row>
    <row r="13">
      <c r="B13" s="16" t="s">
        <v>14</v>
      </c>
      <c r="C13" s="23" t="str">
        <f t="shared" si="3"/>
        <v>1/18/2016</v>
      </c>
      <c r="D13" s="18">
        <v>0.8333333333333334</v>
      </c>
      <c r="E13" s="19">
        <v>0.9583333333333334</v>
      </c>
      <c r="F13" s="18"/>
      <c r="G13" s="19"/>
      <c r="H13" s="25" t="s">
        <v>280</v>
      </c>
      <c r="I13" s="22" t="str">
        <f t="shared" si="4"/>
        <v>3:00:00</v>
      </c>
      <c r="J13" s="14"/>
      <c r="K13" s="14"/>
      <c r="L13" s="21"/>
    </row>
    <row r="14">
      <c r="B14" s="16" t="s">
        <v>15</v>
      </c>
      <c r="C14" s="23" t="str">
        <f t="shared" si="3"/>
        <v>1/19/2016</v>
      </c>
      <c r="D14" s="18">
        <v>0.875</v>
      </c>
      <c r="E14" s="19">
        <v>0.9583333333333334</v>
      </c>
      <c r="F14" s="18"/>
      <c r="G14" s="19"/>
      <c r="H14" s="25" t="s">
        <v>280</v>
      </c>
      <c r="I14" s="22" t="str">
        <f t="shared" si="4"/>
        <v>2:00:00</v>
      </c>
      <c r="J14" s="14"/>
      <c r="K14" s="14"/>
      <c r="L14" s="21"/>
    </row>
    <row r="15">
      <c r="B15" s="16" t="s">
        <v>16</v>
      </c>
      <c r="C15" s="23" t="str">
        <f t="shared" si="3"/>
        <v>1/20/2016</v>
      </c>
      <c r="D15" s="50"/>
      <c r="E15" s="19"/>
      <c r="F15" s="18"/>
      <c r="G15" s="19"/>
      <c r="H15" s="25"/>
      <c r="I15" s="22" t="str">
        <f t="shared" si="4"/>
        <v>0:00:00</v>
      </c>
      <c r="J15" s="14"/>
      <c r="K15" s="14"/>
      <c r="L15" s="21"/>
    </row>
    <row r="16">
      <c r="B16" s="16" t="s">
        <v>17</v>
      </c>
      <c r="C16" s="23" t="str">
        <f t="shared" si="3"/>
        <v>1/21/2016</v>
      </c>
      <c r="D16" s="18">
        <v>0.875</v>
      </c>
      <c r="E16" s="19">
        <v>0.9583333333333334</v>
      </c>
      <c r="F16" s="18"/>
      <c r="G16" s="19"/>
      <c r="H16" s="25" t="s">
        <v>281</v>
      </c>
      <c r="I16" s="22" t="str">
        <f t="shared" si="4"/>
        <v>2:00:00</v>
      </c>
      <c r="J16" s="14"/>
      <c r="K16" s="14"/>
      <c r="L16" s="21"/>
    </row>
    <row r="17">
      <c r="B17" s="16" t="s">
        <v>18</v>
      </c>
      <c r="C17" s="23" t="str">
        <f t="shared" si="3"/>
        <v>1/22/2016</v>
      </c>
      <c r="D17" s="18">
        <v>0.8333333333333334</v>
      </c>
      <c r="E17" s="19">
        <v>0.9583333333333334</v>
      </c>
      <c r="F17" s="18"/>
      <c r="G17" s="19"/>
      <c r="H17" s="25" t="s">
        <v>24</v>
      </c>
      <c r="I17" s="22" t="str">
        <f t="shared" si="4"/>
        <v>3:00:00</v>
      </c>
      <c r="J17" s="14" t="str">
        <f>if(sum(I10:I17)/0.041666666666667&gt;20,20,sum(I10:I17)/0.041666666666667)</f>
        <v>20.00</v>
      </c>
      <c r="K17" s="14" t="str">
        <f>if(sum(I10:I17)/0.041666666666667&gt;20,mod(sum(I10:I17)/0.041666666666667,20),0)</f>
        <v>10.00</v>
      </c>
      <c r="L17" s="21"/>
    </row>
    <row r="18">
      <c r="B18" s="40" t="str">
        <f>B10+1</f>
        <v>3</v>
      </c>
      <c r="C18" s="10"/>
      <c r="D18" s="11"/>
      <c r="E18" s="10"/>
      <c r="F18" s="11"/>
      <c r="G18" s="10"/>
      <c r="H18" s="12"/>
      <c r="I18" s="13"/>
      <c r="J18" s="14"/>
      <c r="K18" s="14"/>
      <c r="L18" s="15"/>
    </row>
    <row r="19">
      <c r="B19" s="16" t="s">
        <v>12</v>
      </c>
      <c r="C19" s="23" t="str">
        <f t="shared" ref="C19:C25" si="5">C11+7</f>
        <v>1/23/2016</v>
      </c>
      <c r="D19" s="18">
        <v>0.5416666666666666</v>
      </c>
      <c r="E19" s="19">
        <v>0.9791666666666666</v>
      </c>
      <c r="F19" s="42">
        <v>0.7083333333333334</v>
      </c>
      <c r="G19" s="47">
        <v>0.7291666666666666</v>
      </c>
      <c r="H19" s="25" t="s">
        <v>282</v>
      </c>
      <c r="I19" s="22" t="str">
        <f t="shared" ref="I19:I25" si="6">E19-D19-G19+F19</f>
        <v>10:00:00</v>
      </c>
      <c r="J19" s="14"/>
      <c r="K19" s="14"/>
      <c r="L19" s="15"/>
    </row>
    <row r="20">
      <c r="B20" s="16" t="s">
        <v>13</v>
      </c>
      <c r="C20" s="23" t="str">
        <f t="shared" si="5"/>
        <v>1/24/2016</v>
      </c>
      <c r="D20" s="18">
        <v>0.4166666666666667</v>
      </c>
      <c r="E20" s="19">
        <v>0.9375</v>
      </c>
      <c r="F20" s="42">
        <v>0.5416666666666666</v>
      </c>
      <c r="G20" s="47">
        <v>0.6458333333333334</v>
      </c>
      <c r="H20" s="41" t="s">
        <v>283</v>
      </c>
      <c r="I20" s="22" t="str">
        <f t="shared" si="6"/>
        <v>10:00:00</v>
      </c>
      <c r="J20" s="14"/>
      <c r="K20" s="14"/>
      <c r="L20" s="15"/>
    </row>
    <row r="21">
      <c r="B21" s="16" t="s">
        <v>14</v>
      </c>
      <c r="C21" s="23" t="str">
        <f t="shared" si="5"/>
        <v>1/25/2016</v>
      </c>
      <c r="D21" s="18">
        <v>0.8333333333333334</v>
      </c>
      <c r="E21" s="19">
        <v>0.9583333333333334</v>
      </c>
      <c r="F21" s="18"/>
      <c r="G21" s="19"/>
      <c r="H21" s="25" t="s">
        <v>284</v>
      </c>
      <c r="I21" s="22" t="str">
        <f t="shared" si="6"/>
        <v>3:00:00</v>
      </c>
      <c r="J21" s="14"/>
      <c r="K21" s="14"/>
      <c r="L21" s="21"/>
    </row>
    <row r="22">
      <c r="B22" s="16" t="s">
        <v>15</v>
      </c>
      <c r="C22" s="23" t="str">
        <f t="shared" si="5"/>
        <v>1/26/2016</v>
      </c>
      <c r="D22" s="18">
        <v>0.875</v>
      </c>
      <c r="E22" s="19">
        <v>0.9583333333333334</v>
      </c>
      <c r="F22" s="18"/>
      <c r="G22" s="19"/>
      <c r="H22" s="25" t="s">
        <v>285</v>
      </c>
      <c r="I22" s="22" t="str">
        <f t="shared" si="6"/>
        <v>2:00:00</v>
      </c>
      <c r="J22" s="14"/>
      <c r="K22" s="14"/>
      <c r="L22" s="21"/>
    </row>
    <row r="23">
      <c r="B23" s="16" t="s">
        <v>16</v>
      </c>
      <c r="C23" s="23" t="str">
        <f t="shared" si="5"/>
        <v>1/27/2016</v>
      </c>
      <c r="D23" s="18"/>
      <c r="E23" s="19"/>
      <c r="F23" s="18"/>
      <c r="G23" s="19"/>
      <c r="H23" s="25"/>
      <c r="I23" s="22" t="str">
        <f t="shared" si="6"/>
        <v>0:00:00</v>
      </c>
      <c r="J23" s="14"/>
      <c r="K23" s="14"/>
      <c r="L23" s="21"/>
    </row>
    <row r="24">
      <c r="B24" s="16" t="s">
        <v>17</v>
      </c>
      <c r="C24" s="23" t="str">
        <f t="shared" si="5"/>
        <v>1/28/2016</v>
      </c>
      <c r="D24" s="18">
        <v>0.875</v>
      </c>
      <c r="E24" s="19">
        <v>0.9583333333333334</v>
      </c>
      <c r="F24" s="18"/>
      <c r="G24" s="19"/>
      <c r="H24" s="25" t="s">
        <v>285</v>
      </c>
      <c r="I24" s="22" t="str">
        <f t="shared" si="6"/>
        <v>2:00:00</v>
      </c>
      <c r="J24" s="14"/>
      <c r="K24" s="14"/>
      <c r="L24" s="21"/>
    </row>
    <row r="25">
      <c r="B25" s="26" t="s">
        <v>18</v>
      </c>
      <c r="C25" s="43" t="str">
        <f t="shared" si="5"/>
        <v>1/29/2016</v>
      </c>
      <c r="D25" s="27">
        <v>0.8333333333333334</v>
      </c>
      <c r="E25" s="28">
        <v>0.9583333333333334</v>
      </c>
      <c r="F25" s="27"/>
      <c r="G25" s="28"/>
      <c r="H25" s="29" t="s">
        <v>285</v>
      </c>
      <c r="I25" s="30" t="str">
        <f t="shared" si="6"/>
        <v>3:00:00</v>
      </c>
      <c r="J25" s="31" t="str">
        <f>if(sum(I18:I25)/0.041666666666667&gt;20,20,sum(I18:I25)/0.041666666666667)</f>
        <v>20.00</v>
      </c>
      <c r="K25" s="31" t="str">
        <f>if(sum(I18:I25)/0.041666666666667&gt;20,mod(sum(I18:I25)/0.041666666666667,20),0)</f>
        <v>10.00</v>
      </c>
      <c r="L25" s="21"/>
    </row>
    <row r="26">
      <c r="A26" s="8" t="str">
        <f>A10+1</f>
        <v>2</v>
      </c>
      <c r="B26" s="33" t="str">
        <f>B18+1</f>
        <v>4</v>
      </c>
      <c r="C26" s="34"/>
      <c r="D26" s="35"/>
      <c r="E26" s="34"/>
      <c r="F26" s="35"/>
      <c r="G26" s="34"/>
      <c r="H26" s="36"/>
      <c r="I26" s="37" t="s">
        <v>19</v>
      </c>
      <c r="J26" s="38"/>
      <c r="K26" s="38"/>
      <c r="L26" s="39"/>
    </row>
    <row r="27">
      <c r="B27" s="16" t="s">
        <v>12</v>
      </c>
      <c r="C27" s="23" t="str">
        <f t="shared" ref="C27:C33" si="7">C19+7</f>
        <v>1/30/2016</v>
      </c>
      <c r="D27" s="18">
        <v>0.5416666666666666</v>
      </c>
      <c r="E27" s="19">
        <v>0.9791666666666666</v>
      </c>
      <c r="F27" s="42">
        <v>0.7083333333333334</v>
      </c>
      <c r="G27" s="47">
        <v>0.7291666666666666</v>
      </c>
      <c r="H27" s="12" t="s">
        <v>286</v>
      </c>
      <c r="I27" s="22" t="str">
        <f t="shared" ref="I27:I33" si="8">E27-D27-G27+F27</f>
        <v>10:00:00</v>
      </c>
      <c r="J27" s="14"/>
      <c r="K27" s="14"/>
      <c r="L27" s="15"/>
    </row>
    <row r="28">
      <c r="B28" s="16" t="s">
        <v>13</v>
      </c>
      <c r="C28" s="23" t="str">
        <f t="shared" si="7"/>
        <v>1/31/2016</v>
      </c>
      <c r="D28" s="18">
        <v>0.4166666666666667</v>
      </c>
      <c r="E28" s="19">
        <v>0.9375</v>
      </c>
      <c r="F28" s="42">
        <v>0.5416666666666666</v>
      </c>
      <c r="G28" s="47">
        <v>0.6458333333333334</v>
      </c>
      <c r="H28" s="25" t="s">
        <v>33</v>
      </c>
      <c r="I28" s="22" t="str">
        <f t="shared" si="8"/>
        <v>10:00:00</v>
      </c>
      <c r="J28" s="14"/>
      <c r="K28" s="14"/>
      <c r="L28" s="15"/>
    </row>
    <row r="29">
      <c r="B29" s="16" t="s">
        <v>14</v>
      </c>
      <c r="C29" s="23" t="str">
        <f t="shared" si="7"/>
        <v>2/1/2016</v>
      </c>
      <c r="D29" s="18">
        <v>0.8333333333333334</v>
      </c>
      <c r="E29" s="19">
        <v>0.9583333333333334</v>
      </c>
      <c r="F29" s="18"/>
      <c r="G29" s="19"/>
      <c r="H29" s="25" t="s">
        <v>33</v>
      </c>
      <c r="I29" s="22" t="str">
        <f t="shared" si="8"/>
        <v>3:00:00</v>
      </c>
      <c r="J29" s="14"/>
      <c r="K29" s="14"/>
      <c r="L29" s="21"/>
    </row>
    <row r="30">
      <c r="B30" s="16" t="s">
        <v>15</v>
      </c>
      <c r="C30" s="23" t="str">
        <f t="shared" si="7"/>
        <v>2/2/2016</v>
      </c>
      <c r="D30" s="18">
        <v>0.875</v>
      </c>
      <c r="E30" s="19">
        <v>0.9583333333333334</v>
      </c>
      <c r="F30" s="18"/>
      <c r="G30" s="19"/>
      <c r="H30" s="25" t="s">
        <v>33</v>
      </c>
      <c r="I30" s="22" t="str">
        <f t="shared" si="8"/>
        <v>2:00:00</v>
      </c>
      <c r="J30" s="14"/>
      <c r="K30" s="14"/>
      <c r="L30" s="21"/>
    </row>
    <row r="31">
      <c r="B31" s="16" t="s">
        <v>16</v>
      </c>
      <c r="C31" s="23" t="str">
        <f t="shared" si="7"/>
        <v>2/3/2016</v>
      </c>
      <c r="D31" s="50"/>
      <c r="E31" s="19"/>
      <c r="F31" s="18"/>
      <c r="G31" s="19"/>
      <c r="H31" s="25"/>
      <c r="I31" s="22" t="str">
        <f t="shared" si="8"/>
        <v>0:00:00</v>
      </c>
      <c r="J31" s="14"/>
      <c r="K31" s="14"/>
      <c r="L31" s="21"/>
    </row>
    <row r="32">
      <c r="B32" s="16" t="s">
        <v>17</v>
      </c>
      <c r="C32" s="23" t="str">
        <f t="shared" si="7"/>
        <v>2/4/2016</v>
      </c>
      <c r="D32" s="18">
        <v>0.875</v>
      </c>
      <c r="E32" s="19">
        <v>0.9583333333333334</v>
      </c>
      <c r="F32" s="18"/>
      <c r="G32" s="19"/>
      <c r="H32" s="25" t="s">
        <v>287</v>
      </c>
      <c r="I32" s="22" t="str">
        <f t="shared" si="8"/>
        <v>2:00:00</v>
      </c>
      <c r="J32" s="14"/>
      <c r="K32" s="14"/>
      <c r="L32" s="21"/>
    </row>
    <row r="33">
      <c r="B33" s="16" t="s">
        <v>18</v>
      </c>
      <c r="C33" s="23" t="str">
        <f t="shared" si="7"/>
        <v>2/5/2016</v>
      </c>
      <c r="D33" s="18">
        <v>0.8333333333333334</v>
      </c>
      <c r="E33" s="19">
        <v>0.9583333333333334</v>
      </c>
      <c r="F33" s="18"/>
      <c r="G33" s="19"/>
      <c r="H33" s="25"/>
      <c r="I33" s="22" t="str">
        <f t="shared" si="8"/>
        <v>3:00:00</v>
      </c>
      <c r="J33" s="14" t="str">
        <f>if(sum(I26:I33)/0.041666666666667&gt;20,20,sum(I26:I33)/0.041666666666667)</f>
        <v>20.00</v>
      </c>
      <c r="K33" s="14" t="str">
        <f>if(sum(I26:I33)/0.041666666666667&gt;20,mod(sum(I26:I33)/0.041666666666667,20),0)</f>
        <v>10.00</v>
      </c>
      <c r="L33" s="21"/>
    </row>
    <row r="34">
      <c r="B34" s="40" t="str">
        <f>B26+1</f>
        <v>5</v>
      </c>
      <c r="C34" s="10"/>
      <c r="D34" s="11"/>
      <c r="E34" s="10"/>
      <c r="F34" s="11"/>
      <c r="G34" s="10"/>
      <c r="H34" s="12"/>
      <c r="I34" s="13"/>
      <c r="J34" s="14"/>
      <c r="K34" s="14"/>
      <c r="L34" s="15"/>
    </row>
    <row r="35">
      <c r="B35" s="16" t="s">
        <v>12</v>
      </c>
      <c r="C35" s="23" t="str">
        <f t="shared" ref="C35:C41" si="9">C27+7</f>
        <v>2/6/2016</v>
      </c>
      <c r="D35" s="18">
        <v>0.5416666666666666</v>
      </c>
      <c r="E35" s="19">
        <v>0.9791666666666666</v>
      </c>
      <c r="F35" s="42">
        <v>0.7083333333333334</v>
      </c>
      <c r="G35" s="47">
        <v>0.7291666666666666</v>
      </c>
      <c r="H35" s="25" t="s">
        <v>288</v>
      </c>
      <c r="I35" s="22" t="str">
        <f t="shared" ref="I35:I41" si="10">E35-D35-G35+F35</f>
        <v>10:00:00</v>
      </c>
      <c r="J35" s="14"/>
      <c r="K35" s="14"/>
      <c r="L35" s="15"/>
    </row>
    <row r="36">
      <c r="B36" s="16" t="s">
        <v>13</v>
      </c>
      <c r="C36" s="23" t="str">
        <f t="shared" si="9"/>
        <v>2/7/2016</v>
      </c>
      <c r="D36" s="18">
        <v>0.4166666666666667</v>
      </c>
      <c r="E36" s="19">
        <v>0.9375</v>
      </c>
      <c r="F36" s="42">
        <v>0.5416666666666666</v>
      </c>
      <c r="G36" s="47">
        <v>0.6458333333333334</v>
      </c>
      <c r="H36" s="41" t="s">
        <v>288</v>
      </c>
      <c r="I36" s="22" t="str">
        <f t="shared" si="10"/>
        <v>10:00:00</v>
      </c>
      <c r="J36" s="14"/>
      <c r="K36" s="14"/>
      <c r="L36" s="15"/>
    </row>
    <row r="37">
      <c r="B37" s="16" t="s">
        <v>14</v>
      </c>
      <c r="C37" s="23" t="str">
        <f t="shared" si="9"/>
        <v>2/8/2016</v>
      </c>
      <c r="D37" s="18">
        <v>0.8333333333333334</v>
      </c>
      <c r="E37" s="19">
        <v>0.9583333333333334</v>
      </c>
      <c r="F37" s="18"/>
      <c r="G37" s="19"/>
      <c r="H37" s="25" t="s">
        <v>288</v>
      </c>
      <c r="I37" s="22" t="str">
        <f t="shared" si="10"/>
        <v>3:00:00</v>
      </c>
      <c r="J37" s="14"/>
      <c r="K37" s="14"/>
      <c r="L37" s="21"/>
    </row>
    <row r="38">
      <c r="B38" s="16" t="s">
        <v>15</v>
      </c>
      <c r="C38" s="23" t="str">
        <f t="shared" si="9"/>
        <v>2/9/2016</v>
      </c>
      <c r="D38" s="18">
        <v>0.875</v>
      </c>
      <c r="E38" s="19">
        <v>0.9583333333333334</v>
      </c>
      <c r="F38" s="18"/>
      <c r="G38" s="19"/>
      <c r="H38" s="25" t="s">
        <v>289</v>
      </c>
      <c r="I38" s="22" t="str">
        <f t="shared" si="10"/>
        <v>2:00:00</v>
      </c>
      <c r="J38" s="14"/>
      <c r="K38" s="14"/>
      <c r="L38" s="21"/>
    </row>
    <row r="39">
      <c r="B39" s="16" t="s">
        <v>16</v>
      </c>
      <c r="C39" s="23" t="str">
        <f t="shared" si="9"/>
        <v>2/10/2016</v>
      </c>
      <c r="D39" s="18"/>
      <c r="E39" s="19"/>
      <c r="F39" s="18"/>
      <c r="G39" s="19"/>
      <c r="H39" s="25"/>
      <c r="I39" s="22" t="str">
        <f t="shared" si="10"/>
        <v>0:00:00</v>
      </c>
      <c r="J39" s="14"/>
      <c r="K39" s="14"/>
      <c r="L39" s="21"/>
    </row>
    <row r="40">
      <c r="B40" s="16" t="s">
        <v>17</v>
      </c>
      <c r="C40" s="23" t="str">
        <f t="shared" si="9"/>
        <v>2/11/2016</v>
      </c>
      <c r="D40" s="18">
        <v>0.875</v>
      </c>
      <c r="E40" s="19">
        <v>0.9583333333333334</v>
      </c>
      <c r="F40" s="18"/>
      <c r="G40" s="19"/>
      <c r="H40" s="25" t="s">
        <v>289</v>
      </c>
      <c r="I40" s="22" t="str">
        <f t="shared" si="10"/>
        <v>2:00:00</v>
      </c>
      <c r="J40" s="14"/>
      <c r="K40" s="14"/>
      <c r="L40" s="21"/>
    </row>
    <row r="41">
      <c r="B41" s="26" t="s">
        <v>18</v>
      </c>
      <c r="C41" s="43" t="str">
        <f t="shared" si="9"/>
        <v>2/12/2016</v>
      </c>
      <c r="D41" s="27">
        <v>0.8333333333333334</v>
      </c>
      <c r="E41" s="28">
        <v>0.9583333333333334</v>
      </c>
      <c r="F41" s="27"/>
      <c r="G41" s="28"/>
      <c r="H41" s="29" t="s">
        <v>289</v>
      </c>
      <c r="I41" s="30" t="str">
        <f t="shared" si="10"/>
        <v>3:00:00</v>
      </c>
      <c r="J41" s="31" t="str">
        <f>if(sum(I34:I41)/0.041666666666667&gt;20,20,sum(I34:I41)/0.041666666666667)</f>
        <v>20.00</v>
      </c>
      <c r="K41" s="31" t="str">
        <f>if(sum(I34:I41)/0.041666666666667&gt;20,mod(sum(I34:I41)/0.041666666666667,20),0)</f>
        <v>10.00</v>
      </c>
      <c r="L41" s="21"/>
    </row>
    <row r="42">
      <c r="A42" s="8" t="str">
        <f>A26+1</f>
        <v>3</v>
      </c>
      <c r="B42" s="33" t="str">
        <f>B34+1</f>
        <v>6</v>
      </c>
      <c r="C42" s="34"/>
      <c r="D42" s="35"/>
      <c r="E42" s="34"/>
      <c r="F42" s="35"/>
      <c r="G42" s="34"/>
      <c r="H42" s="36"/>
      <c r="I42" s="37" t="s">
        <v>19</v>
      </c>
      <c r="J42" s="38"/>
      <c r="K42" s="38"/>
      <c r="L42" s="39"/>
    </row>
    <row r="43">
      <c r="B43" s="16" t="s">
        <v>12</v>
      </c>
      <c r="C43" s="23" t="str">
        <f t="shared" ref="C43:C49" si="11">C35+7</f>
        <v>2/13/2016</v>
      </c>
      <c r="D43" s="18">
        <v>0.5416666666666666</v>
      </c>
      <c r="E43" s="19">
        <v>0.9791666666666666</v>
      </c>
      <c r="F43" s="42">
        <v>0.7083333333333334</v>
      </c>
      <c r="G43" s="47">
        <v>0.7291666666666666</v>
      </c>
      <c r="H43" s="12" t="s">
        <v>290</v>
      </c>
      <c r="I43" s="22" t="str">
        <f t="shared" ref="I43:I49" si="12">E43-D43-G43+F43</f>
        <v>10:00:00</v>
      </c>
      <c r="J43" s="14"/>
      <c r="K43" s="14"/>
      <c r="L43" s="15"/>
    </row>
    <row r="44">
      <c r="B44" s="16" t="s">
        <v>13</v>
      </c>
      <c r="C44" s="23" t="str">
        <f t="shared" si="11"/>
        <v>2/14/2016</v>
      </c>
      <c r="D44" s="18">
        <v>0.4166666666666667</v>
      </c>
      <c r="E44" s="19">
        <v>0.9375</v>
      </c>
      <c r="F44" s="42">
        <v>0.5416666666666666</v>
      </c>
      <c r="G44" s="47">
        <v>0.6458333333333334</v>
      </c>
      <c r="H44" s="25" t="s">
        <v>290</v>
      </c>
      <c r="I44" s="22" t="str">
        <f t="shared" si="12"/>
        <v>10:00:00</v>
      </c>
      <c r="J44" s="14"/>
      <c r="K44" s="14"/>
      <c r="L44" s="15"/>
    </row>
    <row r="45">
      <c r="B45" s="16" t="s">
        <v>14</v>
      </c>
      <c r="C45" s="23" t="str">
        <f t="shared" si="11"/>
        <v>2/15/2016</v>
      </c>
      <c r="D45" s="18">
        <v>0.8333333333333334</v>
      </c>
      <c r="E45" s="19">
        <v>0.9583333333333334</v>
      </c>
      <c r="F45" s="18"/>
      <c r="G45" s="19"/>
      <c r="H45" s="25" t="s">
        <v>291</v>
      </c>
      <c r="I45" s="22" t="str">
        <f t="shared" si="12"/>
        <v>3:00:00</v>
      </c>
      <c r="J45" s="14"/>
      <c r="K45" s="14"/>
      <c r="L45" s="21"/>
    </row>
    <row r="46">
      <c r="B46" s="16" t="s">
        <v>15</v>
      </c>
      <c r="C46" s="23" t="str">
        <f t="shared" si="11"/>
        <v>2/16/2016</v>
      </c>
      <c r="D46" s="18">
        <v>0.875</v>
      </c>
      <c r="E46" s="19">
        <v>0.9583333333333334</v>
      </c>
      <c r="F46" s="18"/>
      <c r="G46" s="19"/>
      <c r="H46" s="25" t="s">
        <v>291</v>
      </c>
      <c r="I46" s="22" t="str">
        <f t="shared" si="12"/>
        <v>2:00:00</v>
      </c>
      <c r="J46" s="14"/>
      <c r="K46" s="14"/>
      <c r="L46" s="21"/>
    </row>
    <row r="47">
      <c r="B47" s="16" t="s">
        <v>16</v>
      </c>
      <c r="C47" s="23" t="str">
        <f t="shared" si="11"/>
        <v>2/17/2016</v>
      </c>
      <c r="D47" s="50"/>
      <c r="E47" s="19"/>
      <c r="F47" s="18"/>
      <c r="G47" s="19"/>
      <c r="H47" s="25"/>
      <c r="I47" s="22" t="str">
        <f t="shared" si="12"/>
        <v>0:00:00</v>
      </c>
      <c r="J47" s="14"/>
      <c r="K47" s="14"/>
      <c r="L47" s="21"/>
    </row>
    <row r="48">
      <c r="B48" s="16" t="s">
        <v>17</v>
      </c>
      <c r="C48" s="23" t="str">
        <f t="shared" si="11"/>
        <v>2/18/2016</v>
      </c>
      <c r="D48" s="18">
        <v>0.875</v>
      </c>
      <c r="E48" s="19">
        <v>0.9583333333333334</v>
      </c>
      <c r="F48" s="18"/>
      <c r="G48" s="19"/>
      <c r="H48" s="25" t="s">
        <v>292</v>
      </c>
      <c r="I48" s="22" t="str">
        <f t="shared" si="12"/>
        <v>2:00:00</v>
      </c>
      <c r="J48" s="14"/>
      <c r="K48" s="14"/>
      <c r="L48" s="21"/>
    </row>
    <row r="49">
      <c r="B49" s="16" t="s">
        <v>18</v>
      </c>
      <c r="C49" s="23" t="str">
        <f t="shared" si="11"/>
        <v>2/19/2016</v>
      </c>
      <c r="D49" s="18">
        <v>0.8333333333333334</v>
      </c>
      <c r="E49" s="19">
        <v>0.9583333333333334</v>
      </c>
      <c r="F49" s="18"/>
      <c r="G49" s="19"/>
      <c r="H49" s="25" t="s">
        <v>293</v>
      </c>
      <c r="I49" s="22" t="str">
        <f t="shared" si="12"/>
        <v>3:00:00</v>
      </c>
      <c r="J49" s="14" t="str">
        <f>if(sum(I42:I49)/0.041666666666667&gt;20,20,sum(I42:I49)/0.041666666666667)</f>
        <v>20.00</v>
      </c>
      <c r="K49" s="14" t="str">
        <f>if(sum(I42:I49)/0.041666666666667&gt;20,mod(sum(I42:I49)/0.041666666666667,20),0)</f>
        <v>10.00</v>
      </c>
      <c r="L49" s="21"/>
    </row>
    <row r="50">
      <c r="B50" s="40" t="str">
        <f>B42+1</f>
        <v>7</v>
      </c>
      <c r="C50" s="10"/>
      <c r="D50" s="11"/>
      <c r="E50" s="10"/>
      <c r="F50" s="11"/>
      <c r="G50" s="10"/>
      <c r="H50" s="12"/>
      <c r="I50" s="13"/>
      <c r="J50" s="14"/>
      <c r="K50" s="14"/>
      <c r="L50" s="15"/>
    </row>
    <row r="51">
      <c r="B51" s="16" t="s">
        <v>12</v>
      </c>
      <c r="C51" s="23" t="str">
        <f t="shared" ref="C51:C57" si="13">C43+7</f>
        <v>2/20/2016</v>
      </c>
      <c r="D51" s="18">
        <v>0.5416666666666666</v>
      </c>
      <c r="E51" s="19">
        <v>0.9791666666666666</v>
      </c>
      <c r="F51" s="42">
        <v>0.7083333333333334</v>
      </c>
      <c r="G51" s="47">
        <v>0.7291666666666666</v>
      </c>
      <c r="H51" s="25" t="s">
        <v>294</v>
      </c>
      <c r="I51" s="22" t="str">
        <f t="shared" ref="I51:I57" si="14">E51-D51-G51+F51</f>
        <v>10:00:00</v>
      </c>
      <c r="J51" s="14"/>
      <c r="K51" s="14"/>
      <c r="L51" s="15"/>
    </row>
    <row r="52">
      <c r="B52" s="16" t="s">
        <v>13</v>
      </c>
      <c r="C52" s="23" t="str">
        <f t="shared" si="13"/>
        <v>2/21/2016</v>
      </c>
      <c r="D52" s="18">
        <v>0.4166666666666667</v>
      </c>
      <c r="E52" s="19">
        <v>0.9375</v>
      </c>
      <c r="F52" s="42">
        <v>0.5416666666666666</v>
      </c>
      <c r="G52" s="47">
        <v>0.6458333333333334</v>
      </c>
      <c r="H52" s="41" t="s">
        <v>295</v>
      </c>
      <c r="I52" s="22" t="str">
        <f t="shared" si="14"/>
        <v>10:00:00</v>
      </c>
      <c r="J52" s="14"/>
      <c r="K52" s="14"/>
      <c r="L52" s="15"/>
    </row>
    <row r="53">
      <c r="B53" s="16" t="s">
        <v>14</v>
      </c>
      <c r="C53" s="23" t="str">
        <f t="shared" si="13"/>
        <v>2/22/2016</v>
      </c>
      <c r="D53" s="18">
        <v>0.8333333333333334</v>
      </c>
      <c r="E53" s="19">
        <v>0.9583333333333334</v>
      </c>
      <c r="F53" s="18"/>
      <c r="G53" s="19"/>
      <c r="H53" s="25" t="s">
        <v>296</v>
      </c>
      <c r="I53" s="22" t="str">
        <f t="shared" si="14"/>
        <v>3:00:00</v>
      </c>
      <c r="J53" s="14"/>
      <c r="K53" s="14"/>
      <c r="L53" s="21"/>
    </row>
    <row r="54">
      <c r="B54" s="16" t="s">
        <v>15</v>
      </c>
      <c r="C54" s="23" t="str">
        <f t="shared" si="13"/>
        <v>2/23/2016</v>
      </c>
      <c r="D54" s="18">
        <v>0.875</v>
      </c>
      <c r="E54" s="19">
        <v>0.9583333333333334</v>
      </c>
      <c r="F54" s="18"/>
      <c r="G54" s="19"/>
      <c r="H54" s="25"/>
      <c r="I54" s="22" t="str">
        <f t="shared" si="14"/>
        <v>2:00:00</v>
      </c>
      <c r="J54" s="14"/>
      <c r="K54" s="14"/>
      <c r="L54" s="21"/>
    </row>
    <row r="55">
      <c r="B55" s="16" t="s">
        <v>16</v>
      </c>
      <c r="C55" s="23" t="str">
        <f t="shared" si="13"/>
        <v>2/24/2016</v>
      </c>
      <c r="D55" s="18"/>
      <c r="E55" s="19"/>
      <c r="F55" s="18"/>
      <c r="G55" s="19"/>
      <c r="H55" s="25"/>
      <c r="I55" s="22" t="str">
        <f t="shared" si="14"/>
        <v>0:00:00</v>
      </c>
      <c r="J55" s="14"/>
      <c r="K55" s="14"/>
      <c r="L55" s="21"/>
    </row>
    <row r="56">
      <c r="B56" s="16" t="s">
        <v>17</v>
      </c>
      <c r="C56" s="23" t="str">
        <f t="shared" si="13"/>
        <v>2/25/2016</v>
      </c>
      <c r="D56" s="18">
        <v>0.875</v>
      </c>
      <c r="E56" s="19">
        <v>0.9583333333333334</v>
      </c>
      <c r="F56" s="18"/>
      <c r="G56" s="19"/>
      <c r="H56" s="25" t="s">
        <v>297</v>
      </c>
      <c r="I56" s="22" t="str">
        <f t="shared" si="14"/>
        <v>2:00:00</v>
      </c>
      <c r="J56" s="14"/>
      <c r="K56" s="14"/>
      <c r="L56" s="21"/>
    </row>
    <row r="57">
      <c r="B57" s="26" t="s">
        <v>18</v>
      </c>
      <c r="C57" s="43" t="str">
        <f t="shared" si="13"/>
        <v>2/26/2016</v>
      </c>
      <c r="D57" s="27">
        <v>0.8333333333333334</v>
      </c>
      <c r="E57" s="28">
        <v>0.9583333333333334</v>
      </c>
      <c r="F57" s="27"/>
      <c r="G57" s="28"/>
      <c r="H57" s="29" t="s">
        <v>297</v>
      </c>
      <c r="I57" s="30" t="str">
        <f t="shared" si="14"/>
        <v>3:00:00</v>
      </c>
      <c r="J57" s="31" t="str">
        <f>if(sum(I50:I57)/0.041666666666667&gt;20,20,sum(I50:I57)/0.041666666666667)</f>
        <v>20.00</v>
      </c>
      <c r="K57" s="31" t="str">
        <f>if(sum(I50:I57)/0.041666666666667&gt;20,mod(sum(I50:I57)/0.041666666666667,20),0)</f>
        <v>10.00</v>
      </c>
      <c r="L57" s="21"/>
    </row>
    <row r="58">
      <c r="A58" s="8" t="str">
        <f>A42+1</f>
        <v>4</v>
      </c>
      <c r="B58" s="33" t="str">
        <f>B50+1</f>
        <v>8</v>
      </c>
      <c r="C58" s="34"/>
      <c r="D58" s="35"/>
      <c r="E58" s="34"/>
      <c r="F58" s="35"/>
      <c r="G58" s="34"/>
      <c r="H58" s="36"/>
      <c r="I58" s="37" t="s">
        <v>19</v>
      </c>
      <c r="J58" s="38"/>
      <c r="K58" s="38"/>
      <c r="L58" s="39"/>
    </row>
    <row r="59">
      <c r="B59" s="16" t="s">
        <v>12</v>
      </c>
      <c r="C59" s="23" t="str">
        <f t="shared" ref="C59:C65" si="15">C51+7</f>
        <v>2/27/2016</v>
      </c>
      <c r="D59" s="18">
        <v>0.5416666666666666</v>
      </c>
      <c r="E59" s="19">
        <v>0.9791666666666666</v>
      </c>
      <c r="F59" s="42">
        <v>0.7083333333333334</v>
      </c>
      <c r="G59" s="47">
        <v>0.7291666666666666</v>
      </c>
      <c r="H59" s="12" t="s">
        <v>297</v>
      </c>
      <c r="I59" s="22" t="str">
        <f t="shared" ref="I59:I65" si="16">E59-D59-G59+F59</f>
        <v>10:00:00</v>
      </c>
      <c r="J59" s="14"/>
      <c r="K59" s="14"/>
      <c r="L59" s="15"/>
    </row>
    <row r="60">
      <c r="B60" s="16" t="s">
        <v>13</v>
      </c>
      <c r="C60" s="23" t="str">
        <f t="shared" si="15"/>
        <v>2/28/2016</v>
      </c>
      <c r="D60" s="18">
        <v>0.4166666666666667</v>
      </c>
      <c r="E60" s="19">
        <v>0.9375</v>
      </c>
      <c r="F60" s="42">
        <v>0.5416666666666666</v>
      </c>
      <c r="G60" s="47">
        <v>0.6458333333333334</v>
      </c>
      <c r="H60" s="25" t="s">
        <v>298</v>
      </c>
      <c r="I60" s="22" t="str">
        <f t="shared" si="16"/>
        <v>10:00:00</v>
      </c>
      <c r="J60" s="14"/>
      <c r="K60" s="14"/>
      <c r="L60" s="15"/>
    </row>
    <row r="61">
      <c r="B61" s="16" t="s">
        <v>14</v>
      </c>
      <c r="C61" s="23" t="str">
        <f t="shared" si="15"/>
        <v>2/29/2016</v>
      </c>
      <c r="D61" s="18">
        <v>0.8333333333333334</v>
      </c>
      <c r="E61" s="19">
        <v>0.9583333333333334</v>
      </c>
      <c r="F61" s="18"/>
      <c r="G61" s="19"/>
      <c r="H61" s="25" t="s">
        <v>299</v>
      </c>
      <c r="I61" s="22" t="str">
        <f t="shared" si="16"/>
        <v>3:00:00</v>
      </c>
      <c r="J61" s="14"/>
      <c r="K61" s="14"/>
      <c r="L61" s="21"/>
    </row>
    <row r="62">
      <c r="B62" s="16" t="s">
        <v>15</v>
      </c>
      <c r="C62" s="23" t="str">
        <f t="shared" si="15"/>
        <v>3/1/2016</v>
      </c>
      <c r="D62" s="18">
        <v>0.875</v>
      </c>
      <c r="E62" s="19">
        <v>0.9583333333333334</v>
      </c>
      <c r="F62" s="18"/>
      <c r="G62" s="19"/>
      <c r="H62" s="25" t="s">
        <v>300</v>
      </c>
      <c r="I62" s="22" t="str">
        <f t="shared" si="16"/>
        <v>2:00:00</v>
      </c>
      <c r="J62" s="14"/>
      <c r="K62" s="14"/>
      <c r="L62" s="21"/>
    </row>
    <row r="63">
      <c r="B63" s="16" t="s">
        <v>16</v>
      </c>
      <c r="C63" s="23" t="str">
        <f t="shared" si="15"/>
        <v>3/2/2016</v>
      </c>
      <c r="D63" s="50"/>
      <c r="E63" s="19"/>
      <c r="F63" s="18"/>
      <c r="G63" s="19"/>
      <c r="H63" s="25"/>
      <c r="I63" s="22" t="str">
        <f t="shared" si="16"/>
        <v>0:00:00</v>
      </c>
      <c r="J63" s="14"/>
      <c r="K63" s="14"/>
      <c r="L63" s="21"/>
    </row>
    <row r="64">
      <c r="B64" s="16" t="s">
        <v>17</v>
      </c>
      <c r="C64" s="23" t="str">
        <f t="shared" si="15"/>
        <v>3/3/2016</v>
      </c>
      <c r="D64" s="18">
        <v>0.875</v>
      </c>
      <c r="E64" s="19">
        <v>0.9583333333333334</v>
      </c>
      <c r="F64" s="18"/>
      <c r="G64" s="19"/>
      <c r="H64" s="25"/>
      <c r="I64" s="22" t="str">
        <f t="shared" si="16"/>
        <v>2:00:00</v>
      </c>
      <c r="J64" s="14"/>
      <c r="K64" s="14"/>
      <c r="L64" s="21"/>
    </row>
    <row r="65">
      <c r="B65" s="16" t="s">
        <v>18</v>
      </c>
      <c r="C65" s="23" t="str">
        <f t="shared" si="15"/>
        <v>3/4/2016</v>
      </c>
      <c r="D65" s="18">
        <v>0.8333333333333334</v>
      </c>
      <c r="E65" s="19">
        <v>0.9583333333333334</v>
      </c>
      <c r="F65" s="18"/>
      <c r="G65" s="19"/>
      <c r="H65" s="25"/>
      <c r="I65" s="22" t="str">
        <f t="shared" si="16"/>
        <v>3:00:00</v>
      </c>
      <c r="J65" s="14" t="str">
        <f>if(sum(I58:I65)/0.041666666666667&gt;20,20,sum(I58:I65)/0.041666666666667)</f>
        <v>20.00</v>
      </c>
      <c r="K65" s="14" t="str">
        <f>if(sum(I58:I65)/0.041666666666667&gt;20,mod(sum(I58:I65)/0.041666666666667,20),0)</f>
        <v>10.00</v>
      </c>
      <c r="L65" s="21"/>
    </row>
    <row r="66">
      <c r="B66" s="40" t="str">
        <f>B58+1</f>
        <v>9</v>
      </c>
      <c r="C66" s="10"/>
      <c r="D66" s="11"/>
      <c r="E66" s="10"/>
      <c r="F66" s="11"/>
      <c r="G66" s="10"/>
      <c r="H66" s="12"/>
      <c r="I66" s="13"/>
      <c r="J66" s="14"/>
      <c r="K66" s="14"/>
      <c r="L66" s="15"/>
    </row>
    <row r="67">
      <c r="B67" s="16" t="s">
        <v>12</v>
      </c>
      <c r="C67" s="23" t="str">
        <f t="shared" ref="C67:C73" si="17">C59+7</f>
        <v>3/5/2016</v>
      </c>
      <c r="D67" s="18">
        <v>0.5416666666666666</v>
      </c>
      <c r="E67" s="19">
        <v>0.9791666666666666</v>
      </c>
      <c r="F67" s="42">
        <v>0.7083333333333334</v>
      </c>
      <c r="G67" s="47">
        <v>0.7291666666666666</v>
      </c>
      <c r="H67" s="25" t="s">
        <v>301</v>
      </c>
      <c r="I67" s="22" t="str">
        <f t="shared" ref="I67:I73" si="18">E67-D67-G67+F67</f>
        <v>10:00:00</v>
      </c>
      <c r="J67" s="14"/>
      <c r="K67" s="14"/>
      <c r="L67" s="15"/>
    </row>
    <row r="68">
      <c r="B68" s="16" t="s">
        <v>13</v>
      </c>
      <c r="C68" s="23" t="str">
        <f t="shared" si="17"/>
        <v>3/6/2016</v>
      </c>
      <c r="D68" s="18">
        <v>0.4166666666666667</v>
      </c>
      <c r="E68" s="19">
        <v>0.9375</v>
      </c>
      <c r="F68" s="42">
        <v>0.5416666666666666</v>
      </c>
      <c r="G68" s="47">
        <v>0.6458333333333334</v>
      </c>
      <c r="H68" s="41" t="s">
        <v>302</v>
      </c>
      <c r="I68" s="22" t="str">
        <f t="shared" si="18"/>
        <v>10:00:00</v>
      </c>
      <c r="J68" s="14"/>
      <c r="K68" s="14"/>
      <c r="L68" s="15"/>
    </row>
    <row r="69">
      <c r="B69" s="16" t="s">
        <v>14</v>
      </c>
      <c r="C69" s="23" t="str">
        <f t="shared" si="17"/>
        <v>3/7/2016</v>
      </c>
      <c r="D69" s="18">
        <v>0.8333333333333334</v>
      </c>
      <c r="E69" s="19">
        <v>0.9583333333333334</v>
      </c>
      <c r="F69" s="18"/>
      <c r="G69" s="19"/>
      <c r="H69" s="25" t="s">
        <v>303</v>
      </c>
      <c r="I69" s="22" t="str">
        <f t="shared" si="18"/>
        <v>3:00:00</v>
      </c>
      <c r="J69" s="14"/>
      <c r="K69" s="14"/>
      <c r="L69" s="21"/>
    </row>
    <row r="70">
      <c r="B70" s="16" t="s">
        <v>15</v>
      </c>
      <c r="C70" s="23" t="str">
        <f t="shared" si="17"/>
        <v>3/8/2016</v>
      </c>
      <c r="D70" s="18">
        <v>0.875</v>
      </c>
      <c r="E70" s="19">
        <v>0.9583333333333334</v>
      </c>
      <c r="F70" s="18"/>
      <c r="G70" s="19"/>
      <c r="H70" s="25" t="s">
        <v>303</v>
      </c>
      <c r="I70" s="22" t="str">
        <f t="shared" si="18"/>
        <v>2:00:00</v>
      </c>
      <c r="J70" s="14"/>
      <c r="K70" s="14"/>
      <c r="L70" s="21"/>
    </row>
    <row r="71">
      <c r="B71" s="16" t="s">
        <v>16</v>
      </c>
      <c r="C71" s="23" t="str">
        <f t="shared" si="17"/>
        <v>3/9/2016</v>
      </c>
      <c r="D71" s="18"/>
      <c r="E71" s="19"/>
      <c r="F71" s="18"/>
      <c r="G71" s="19"/>
      <c r="H71" s="25"/>
      <c r="I71" s="22" t="str">
        <f t="shared" si="18"/>
        <v>0:00:00</v>
      </c>
      <c r="J71" s="14"/>
      <c r="K71" s="14"/>
      <c r="L71" s="21"/>
    </row>
    <row r="72">
      <c r="B72" s="16" t="s">
        <v>17</v>
      </c>
      <c r="C72" s="23" t="str">
        <f t="shared" si="17"/>
        <v>3/10/2016</v>
      </c>
      <c r="D72" s="18">
        <v>0.875</v>
      </c>
      <c r="E72" s="19">
        <v>0.9583333333333334</v>
      </c>
      <c r="F72" s="18"/>
      <c r="G72" s="19"/>
      <c r="H72" s="25" t="s">
        <v>304</v>
      </c>
      <c r="I72" s="22" t="str">
        <f t="shared" si="18"/>
        <v>2:00:00</v>
      </c>
      <c r="J72" s="14"/>
      <c r="K72" s="14"/>
      <c r="L72" s="21"/>
    </row>
    <row r="73">
      <c r="B73" s="26" t="s">
        <v>18</v>
      </c>
      <c r="C73" s="43" t="str">
        <f t="shared" si="17"/>
        <v>3/11/2016</v>
      </c>
      <c r="D73" s="27">
        <v>0.8333333333333334</v>
      </c>
      <c r="E73" s="28">
        <v>0.9583333333333334</v>
      </c>
      <c r="F73" s="27"/>
      <c r="G73" s="28"/>
      <c r="H73" s="29" t="s">
        <v>304</v>
      </c>
      <c r="I73" s="30" t="str">
        <f t="shared" si="18"/>
        <v>3:00:00</v>
      </c>
      <c r="J73" s="31" t="str">
        <f>if(sum(I66:I73)/0.041666666666667&gt;20,20,sum(I66:I73)/0.041666666666667)</f>
        <v>20.00</v>
      </c>
      <c r="K73" s="31" t="str">
        <f>if(sum(I66:I73)/0.041666666666667&gt;20,mod(sum(I66:I73)/0.041666666666667,20),0)</f>
        <v>10.00</v>
      </c>
      <c r="L73" s="21"/>
    </row>
    <row r="74">
      <c r="A74" s="45" t="s">
        <v>61</v>
      </c>
      <c r="B74" s="33" t="str">
        <f>B66+1</f>
        <v>10</v>
      </c>
      <c r="C74" s="34"/>
      <c r="D74" s="35"/>
      <c r="E74" s="34"/>
      <c r="F74" s="35"/>
      <c r="G74" s="34"/>
      <c r="H74" s="36"/>
      <c r="I74" s="37" t="s">
        <v>19</v>
      </c>
      <c r="J74" s="38"/>
      <c r="K74" s="38"/>
      <c r="L74" s="39"/>
    </row>
    <row r="75">
      <c r="B75" s="16" t="s">
        <v>12</v>
      </c>
      <c r="C75" s="23" t="str">
        <f t="shared" ref="C75:C81" si="19">C67+7</f>
        <v>3/12/2016</v>
      </c>
      <c r="D75" s="18"/>
      <c r="E75" s="19"/>
      <c r="F75" s="11"/>
      <c r="G75" s="10"/>
      <c r="H75" s="25" t="s">
        <v>305</v>
      </c>
      <c r="I75" s="22" t="str">
        <f t="shared" ref="I75:I81" si="20">E75-D75-G75+F75</f>
        <v>0:00:00</v>
      </c>
      <c r="J75" s="14"/>
      <c r="K75" s="14"/>
      <c r="L75" s="15"/>
    </row>
    <row r="76">
      <c r="B76" s="16" t="s">
        <v>13</v>
      </c>
      <c r="C76" s="23" t="str">
        <f t="shared" si="19"/>
        <v>3/13/2016</v>
      </c>
      <c r="D76" s="11"/>
      <c r="E76" s="10"/>
      <c r="F76" s="11"/>
      <c r="G76" s="10"/>
      <c r="H76" s="25" t="s">
        <v>305</v>
      </c>
      <c r="I76" s="22" t="str">
        <f t="shared" si="20"/>
        <v>0:00:00</v>
      </c>
      <c r="J76" s="14"/>
      <c r="K76" s="14"/>
      <c r="L76" s="15"/>
    </row>
    <row r="77">
      <c r="B77" s="16" t="s">
        <v>14</v>
      </c>
      <c r="C77" s="23" t="str">
        <f t="shared" si="19"/>
        <v>3/14/2016</v>
      </c>
      <c r="D77" s="18"/>
      <c r="E77" s="19"/>
      <c r="F77" s="18"/>
      <c r="G77" s="19"/>
      <c r="H77" s="25" t="s">
        <v>305</v>
      </c>
      <c r="I77" s="22" t="str">
        <f t="shared" si="20"/>
        <v>0:00:00</v>
      </c>
      <c r="J77" s="14"/>
      <c r="K77" s="14"/>
      <c r="L77" s="21"/>
    </row>
    <row r="78">
      <c r="B78" s="16" t="s">
        <v>15</v>
      </c>
      <c r="C78" s="23" t="str">
        <f t="shared" si="19"/>
        <v>3/15/2016</v>
      </c>
      <c r="D78" s="18"/>
      <c r="E78" s="19"/>
      <c r="F78" s="18"/>
      <c r="G78" s="19"/>
      <c r="H78" s="25" t="s">
        <v>305</v>
      </c>
      <c r="I78" s="22" t="str">
        <f t="shared" si="20"/>
        <v>0:00:00</v>
      </c>
      <c r="J78" s="14"/>
      <c r="K78" s="14"/>
      <c r="L78" s="21"/>
    </row>
    <row r="79">
      <c r="B79" s="16" t="s">
        <v>16</v>
      </c>
      <c r="C79" s="23" t="str">
        <f t="shared" si="19"/>
        <v>3/16/2016</v>
      </c>
      <c r="D79" s="18"/>
      <c r="E79" s="19"/>
      <c r="F79" s="18"/>
      <c r="G79" s="19"/>
      <c r="H79" s="25" t="s">
        <v>305</v>
      </c>
      <c r="I79" s="22" t="str">
        <f t="shared" si="20"/>
        <v>0:00:00</v>
      </c>
      <c r="J79" s="14"/>
      <c r="K79" s="14"/>
      <c r="L79" s="21"/>
    </row>
    <row r="80">
      <c r="B80" s="16" t="s">
        <v>17</v>
      </c>
      <c r="C80" s="23" t="str">
        <f t="shared" si="19"/>
        <v>3/17/2016</v>
      </c>
      <c r="D80" s="18"/>
      <c r="E80" s="19"/>
      <c r="F80" s="18"/>
      <c r="G80" s="19"/>
      <c r="H80" s="25" t="s">
        <v>305</v>
      </c>
      <c r="I80" s="22" t="str">
        <f t="shared" si="20"/>
        <v>0:00:00</v>
      </c>
      <c r="J80" s="14"/>
      <c r="K80" s="14"/>
      <c r="L80" s="21"/>
    </row>
    <row r="81">
      <c r="B81" s="16" t="s">
        <v>18</v>
      </c>
      <c r="C81" s="23" t="str">
        <f t="shared" si="19"/>
        <v>3/18/2016</v>
      </c>
      <c r="D81" s="27"/>
      <c r="E81" s="28"/>
      <c r="F81" s="27"/>
      <c r="G81" s="28"/>
      <c r="H81" s="25" t="s">
        <v>305</v>
      </c>
      <c r="I81" s="22" t="str">
        <f t="shared" si="20"/>
        <v>0:00:00</v>
      </c>
      <c r="J81" s="14" t="str">
        <f>if(sum(I74:I81)/0.041666666666667&gt;20,20,sum(I74:I81)/0.041666666666667)</f>
        <v>0.00</v>
      </c>
      <c r="K81" s="14" t="str">
        <f>if(sum(I74:I81)/0.041666666666667&gt;20,mod(sum(I74:I81)/0.041666666666667,20),0)</f>
        <v>0.00</v>
      </c>
      <c r="L81" s="21"/>
    </row>
    <row r="82">
      <c r="A82" s="8">
        <v>5.0</v>
      </c>
      <c r="B82" s="33" t="str">
        <f>B74+1</f>
        <v>11</v>
      </c>
      <c r="C82" s="34"/>
      <c r="D82" s="35"/>
      <c r="E82" s="34"/>
      <c r="F82" s="35"/>
      <c r="G82" s="34"/>
      <c r="H82" s="36"/>
      <c r="I82" s="37" t="s">
        <v>19</v>
      </c>
      <c r="J82" s="38"/>
      <c r="K82" s="38"/>
      <c r="L82" s="39"/>
    </row>
    <row r="83">
      <c r="B83" s="16" t="s">
        <v>12</v>
      </c>
      <c r="C83" s="23" t="str">
        <f t="shared" ref="C83:C89" si="21">C75+7</f>
        <v>3/19/2016</v>
      </c>
      <c r="D83" s="18">
        <v>0.5416666666666666</v>
      </c>
      <c r="E83" s="19">
        <v>0.9791666666666666</v>
      </c>
      <c r="F83" s="42">
        <v>0.7083333333333334</v>
      </c>
      <c r="G83" s="47">
        <v>0.7291666666666666</v>
      </c>
      <c r="H83" s="12" t="s">
        <v>305</v>
      </c>
      <c r="I83" s="22" t="str">
        <f t="shared" ref="I83:I89" si="22">E83-D83-G83+F83</f>
        <v>10:00:00</v>
      </c>
      <c r="J83" s="14"/>
      <c r="K83" s="14"/>
      <c r="L83" s="15"/>
    </row>
    <row r="84">
      <c r="B84" s="16" t="s">
        <v>13</v>
      </c>
      <c r="C84" s="23" t="str">
        <f t="shared" si="21"/>
        <v>3/20/2016</v>
      </c>
      <c r="D84" s="18">
        <v>0.4166666666666667</v>
      </c>
      <c r="E84" s="19">
        <v>0.9375</v>
      </c>
      <c r="F84" s="42">
        <v>0.5416666666666666</v>
      </c>
      <c r="G84" s="47">
        <v>0.6458333333333334</v>
      </c>
      <c r="H84" s="25" t="s">
        <v>305</v>
      </c>
      <c r="I84" s="22" t="str">
        <f t="shared" si="22"/>
        <v>10:00:00</v>
      </c>
      <c r="J84" s="14"/>
      <c r="K84" s="14"/>
      <c r="L84" s="15"/>
    </row>
    <row r="85">
      <c r="B85" s="16" t="s">
        <v>14</v>
      </c>
      <c r="C85" s="23" t="str">
        <f t="shared" si="21"/>
        <v>3/21/2016</v>
      </c>
      <c r="D85" s="18">
        <v>0.8333333333333334</v>
      </c>
      <c r="E85" s="19">
        <v>0.9583333333333334</v>
      </c>
      <c r="F85" s="18"/>
      <c r="G85" s="19"/>
      <c r="H85" s="25" t="s">
        <v>306</v>
      </c>
      <c r="I85" s="22" t="str">
        <f t="shared" si="22"/>
        <v>3:00:00</v>
      </c>
      <c r="J85" s="14"/>
      <c r="K85" s="14"/>
      <c r="L85" s="21"/>
    </row>
    <row r="86">
      <c r="B86" s="16" t="s">
        <v>15</v>
      </c>
      <c r="C86" s="23" t="str">
        <f t="shared" si="21"/>
        <v>3/22/2016</v>
      </c>
      <c r="D86" s="18">
        <v>0.875</v>
      </c>
      <c r="E86" s="19">
        <v>0.9583333333333334</v>
      </c>
      <c r="F86" s="18"/>
      <c r="G86" s="19"/>
      <c r="H86" s="25" t="s">
        <v>306</v>
      </c>
      <c r="I86" s="22" t="str">
        <f t="shared" si="22"/>
        <v>2:00:00</v>
      </c>
      <c r="J86" s="14"/>
      <c r="K86" s="14"/>
      <c r="L86" s="21"/>
    </row>
    <row r="87">
      <c r="B87" s="16" t="s">
        <v>16</v>
      </c>
      <c r="C87" s="23" t="str">
        <f t="shared" si="21"/>
        <v>3/23/2016</v>
      </c>
      <c r="D87" s="50"/>
      <c r="E87" s="19"/>
      <c r="F87" s="18"/>
      <c r="G87" s="19"/>
      <c r="H87" s="25" t="s">
        <v>307</v>
      </c>
      <c r="I87" s="22" t="str">
        <f t="shared" si="22"/>
        <v>0:00:00</v>
      </c>
      <c r="J87" s="14"/>
      <c r="K87" s="14"/>
      <c r="L87" s="21"/>
    </row>
    <row r="88">
      <c r="B88" s="16" t="s">
        <v>17</v>
      </c>
      <c r="C88" s="23" t="str">
        <f t="shared" si="21"/>
        <v>3/24/2016</v>
      </c>
      <c r="D88" s="18">
        <v>0.875</v>
      </c>
      <c r="E88" s="19">
        <v>0.9583333333333334</v>
      </c>
      <c r="F88" s="18"/>
      <c r="G88" s="19"/>
      <c r="H88" s="25" t="s">
        <v>307</v>
      </c>
      <c r="I88" s="22" t="str">
        <f t="shared" si="22"/>
        <v>2:00:00</v>
      </c>
      <c r="J88" s="14"/>
      <c r="K88" s="14"/>
      <c r="L88" s="21"/>
    </row>
    <row r="89">
      <c r="B89" s="16" t="s">
        <v>18</v>
      </c>
      <c r="C89" s="23" t="str">
        <f t="shared" si="21"/>
        <v>3/25/2016</v>
      </c>
      <c r="D89" s="18">
        <v>0.8333333333333334</v>
      </c>
      <c r="E89" s="19">
        <v>0.9583333333333334</v>
      </c>
      <c r="F89" s="18"/>
      <c r="G89" s="19"/>
      <c r="H89" s="25" t="s">
        <v>308</v>
      </c>
      <c r="I89" s="22" t="str">
        <f t="shared" si="22"/>
        <v>3:00:00</v>
      </c>
      <c r="J89" s="14" t="str">
        <f>if(sum(I82:I89)/0.041666666666667&gt;20,20,sum(I82:I89)/0.041666666666667)</f>
        <v>20.00</v>
      </c>
      <c r="K89" s="14" t="str">
        <f>if(sum(I82:I89)/0.041666666666667&gt;20,mod(sum(I82:I89)/0.041666666666667,20),0)</f>
        <v>10.00</v>
      </c>
      <c r="L89" s="21"/>
    </row>
    <row r="90">
      <c r="B90" s="40" t="str">
        <f>B82+1</f>
        <v>12</v>
      </c>
      <c r="C90" s="10"/>
      <c r="D90" s="11"/>
      <c r="E90" s="10"/>
      <c r="F90" s="11"/>
      <c r="G90" s="10"/>
      <c r="H90" s="12"/>
      <c r="I90" s="13"/>
      <c r="J90" s="14"/>
      <c r="K90" s="14"/>
      <c r="L90" s="15"/>
    </row>
    <row r="91">
      <c r="B91" s="16" t="s">
        <v>12</v>
      </c>
      <c r="C91" s="23" t="str">
        <f t="shared" ref="C91:C97" si="23">C83+7</f>
        <v>3/26/2016</v>
      </c>
      <c r="D91" s="18">
        <v>0.5416666666666666</v>
      </c>
      <c r="E91" s="19">
        <v>0.9791666666666666</v>
      </c>
      <c r="F91" s="42">
        <v>0.7083333333333334</v>
      </c>
      <c r="G91" s="47">
        <v>0.7291666666666666</v>
      </c>
      <c r="H91" s="25"/>
      <c r="I91" s="22" t="str">
        <f t="shared" ref="I91:I97" si="24">E91-D91-G91+F91</f>
        <v>10:00:00</v>
      </c>
      <c r="J91" s="14"/>
      <c r="K91" s="14"/>
      <c r="L91" s="15"/>
    </row>
    <row r="92">
      <c r="B92" s="16" t="s">
        <v>13</v>
      </c>
      <c r="C92" s="23" t="str">
        <f t="shared" si="23"/>
        <v>3/27/2016</v>
      </c>
      <c r="D92" s="18">
        <v>0.4166666666666667</v>
      </c>
      <c r="E92" s="19">
        <v>0.9375</v>
      </c>
      <c r="F92" s="42">
        <v>0.5416666666666666</v>
      </c>
      <c r="G92" s="47">
        <v>0.6458333333333334</v>
      </c>
      <c r="H92" s="41" t="s">
        <v>309</v>
      </c>
      <c r="I92" s="22" t="str">
        <f t="shared" si="24"/>
        <v>10:00:00</v>
      </c>
      <c r="J92" s="14"/>
      <c r="K92" s="14"/>
      <c r="L92" s="15"/>
    </row>
    <row r="93">
      <c r="B93" s="16" t="s">
        <v>14</v>
      </c>
      <c r="C93" s="23" t="str">
        <f t="shared" si="23"/>
        <v>3/28/2016</v>
      </c>
      <c r="D93" s="18">
        <v>0.8333333333333334</v>
      </c>
      <c r="E93" s="19">
        <v>0.9583333333333334</v>
      </c>
      <c r="F93" s="18"/>
      <c r="G93" s="19"/>
      <c r="H93" s="25" t="s">
        <v>309</v>
      </c>
      <c r="I93" s="22" t="str">
        <f t="shared" si="24"/>
        <v>3:00:00</v>
      </c>
      <c r="J93" s="14"/>
      <c r="K93" s="14"/>
      <c r="L93" s="21"/>
    </row>
    <row r="94">
      <c r="B94" s="16" t="s">
        <v>15</v>
      </c>
      <c r="C94" s="23" t="str">
        <f t="shared" si="23"/>
        <v>3/29/2016</v>
      </c>
      <c r="D94" s="18">
        <v>0.875</v>
      </c>
      <c r="E94" s="19">
        <v>0.9583333333333334</v>
      </c>
      <c r="F94" s="18"/>
      <c r="G94" s="19"/>
      <c r="H94" s="25" t="s">
        <v>310</v>
      </c>
      <c r="I94" s="22" t="str">
        <f t="shared" si="24"/>
        <v>2:00:00</v>
      </c>
      <c r="J94" s="14"/>
      <c r="K94" s="14"/>
      <c r="L94" s="21"/>
    </row>
    <row r="95">
      <c r="B95" s="16" t="s">
        <v>16</v>
      </c>
      <c r="C95" s="23" t="str">
        <f t="shared" si="23"/>
        <v>3/30/2016</v>
      </c>
      <c r="D95" s="18"/>
      <c r="E95" s="19"/>
      <c r="F95" s="18"/>
      <c r="G95" s="19"/>
      <c r="H95" s="25" t="s">
        <v>311</v>
      </c>
      <c r="I95" s="22" t="str">
        <f t="shared" si="24"/>
        <v>0:00:00</v>
      </c>
      <c r="J95" s="14"/>
      <c r="K95" s="14"/>
      <c r="L95" s="21"/>
    </row>
    <row r="96">
      <c r="B96" s="16" t="s">
        <v>17</v>
      </c>
      <c r="C96" s="23" t="str">
        <f t="shared" si="23"/>
        <v>3/31/2016</v>
      </c>
      <c r="D96" s="18">
        <v>0.875</v>
      </c>
      <c r="E96" s="19">
        <v>0.9583333333333334</v>
      </c>
      <c r="F96" s="18"/>
      <c r="G96" s="19"/>
      <c r="H96" s="25" t="s">
        <v>307</v>
      </c>
      <c r="I96" s="22" t="str">
        <f t="shared" si="24"/>
        <v>2:00:00</v>
      </c>
      <c r="J96" s="14"/>
      <c r="K96" s="14"/>
      <c r="L96" s="21"/>
    </row>
    <row r="97">
      <c r="B97" s="26" t="s">
        <v>18</v>
      </c>
      <c r="C97" s="43" t="str">
        <f t="shared" si="23"/>
        <v>4/1/2016</v>
      </c>
      <c r="D97" s="27">
        <v>0.8333333333333334</v>
      </c>
      <c r="E97" s="28">
        <v>0.9583333333333334</v>
      </c>
      <c r="F97" s="27"/>
      <c r="G97" s="28"/>
      <c r="H97" s="29"/>
      <c r="I97" s="30" t="str">
        <f t="shared" si="24"/>
        <v>3:00:00</v>
      </c>
      <c r="J97" s="31" t="str">
        <f>if(sum(I90:I97)/0.041666666666667&gt;20,20,sum(I90:I97)/0.041666666666667)</f>
        <v>20.00</v>
      </c>
      <c r="K97" s="31" t="str">
        <f>if(sum(I90:I97)/0.041666666666667&gt;20,mod(sum(I90:I97)/0.041666666666667,20),0)</f>
        <v>10.00</v>
      </c>
      <c r="L97" s="21"/>
    </row>
    <row r="98">
      <c r="A98" s="8" t="str">
        <f>A82+1</f>
        <v>6</v>
      </c>
      <c r="B98" s="33" t="str">
        <f>B90+1</f>
        <v>13</v>
      </c>
      <c r="C98" s="34"/>
      <c r="D98" s="35"/>
      <c r="E98" s="34"/>
      <c r="F98" s="35"/>
      <c r="G98" s="34"/>
      <c r="H98" s="36"/>
      <c r="I98" s="37" t="s">
        <v>19</v>
      </c>
      <c r="J98" s="38"/>
      <c r="K98" s="38"/>
      <c r="L98" s="39"/>
    </row>
    <row r="99">
      <c r="B99" s="16" t="s">
        <v>12</v>
      </c>
      <c r="C99" s="23" t="str">
        <f t="shared" ref="C99:C105" si="25">C91+7</f>
        <v>4/2/2016</v>
      </c>
      <c r="D99" s="18">
        <v>0.5416666666666666</v>
      </c>
      <c r="E99" s="19">
        <v>0.9791666666666666</v>
      </c>
      <c r="F99" s="42">
        <v>0.7083333333333334</v>
      </c>
      <c r="G99" s="47">
        <v>0.7291666666666666</v>
      </c>
      <c r="H99" s="12"/>
      <c r="I99" s="22" t="str">
        <f t="shared" ref="I99:I105" si="26">E99-D99-G99+F99</f>
        <v>10:00:00</v>
      </c>
      <c r="J99" s="14"/>
      <c r="K99" s="14"/>
      <c r="L99" s="15"/>
    </row>
    <row r="100">
      <c r="B100" s="16" t="s">
        <v>13</v>
      </c>
      <c r="C100" s="23" t="str">
        <f t="shared" si="25"/>
        <v>4/3/2016</v>
      </c>
      <c r="D100" s="18">
        <v>0.4166666666666667</v>
      </c>
      <c r="E100" s="19">
        <v>0.9375</v>
      </c>
      <c r="F100" s="42">
        <v>0.5416666666666666</v>
      </c>
      <c r="G100" s="47">
        <v>0.6458333333333334</v>
      </c>
      <c r="H100" s="25" t="s">
        <v>312</v>
      </c>
      <c r="I100" s="22" t="str">
        <f t="shared" si="26"/>
        <v>10:00:00</v>
      </c>
      <c r="J100" s="14"/>
      <c r="K100" s="14"/>
      <c r="L100" s="15"/>
    </row>
    <row r="101">
      <c r="B101" s="16" t="s">
        <v>14</v>
      </c>
      <c r="C101" s="23" t="str">
        <f t="shared" si="25"/>
        <v>4/4/2016</v>
      </c>
      <c r="D101" s="18">
        <v>0.8333333333333334</v>
      </c>
      <c r="E101" s="19">
        <v>0.9583333333333334</v>
      </c>
      <c r="F101" s="18"/>
      <c r="G101" s="19"/>
      <c r="H101" s="25" t="s">
        <v>288</v>
      </c>
      <c r="I101" s="22" t="str">
        <f t="shared" si="26"/>
        <v>3:00:00</v>
      </c>
      <c r="J101" s="14"/>
      <c r="K101" s="14"/>
      <c r="L101" s="21"/>
    </row>
    <row r="102">
      <c r="B102" s="16" t="s">
        <v>15</v>
      </c>
      <c r="C102" s="23" t="str">
        <f t="shared" si="25"/>
        <v>4/5/2016</v>
      </c>
      <c r="D102" s="18">
        <v>0.875</v>
      </c>
      <c r="E102" s="19">
        <v>0.9583333333333334</v>
      </c>
      <c r="F102" s="18"/>
      <c r="G102" s="19"/>
      <c r="H102" s="25" t="s">
        <v>313</v>
      </c>
      <c r="I102" s="22" t="str">
        <f t="shared" si="26"/>
        <v>2:00:00</v>
      </c>
      <c r="J102" s="14"/>
      <c r="K102" s="14"/>
      <c r="L102" s="21"/>
    </row>
    <row r="103">
      <c r="B103" s="16" t="s">
        <v>16</v>
      </c>
      <c r="C103" s="23" t="str">
        <f t="shared" si="25"/>
        <v>4/6/2016</v>
      </c>
      <c r="D103" s="50"/>
      <c r="E103" s="19"/>
      <c r="F103" s="18"/>
      <c r="G103" s="19"/>
      <c r="H103" s="25"/>
      <c r="I103" s="22" t="str">
        <f t="shared" si="26"/>
        <v>0:00:00</v>
      </c>
      <c r="J103" s="14"/>
      <c r="K103" s="14"/>
      <c r="L103" s="21"/>
    </row>
    <row r="104">
      <c r="B104" s="16" t="s">
        <v>17</v>
      </c>
      <c r="C104" s="23" t="str">
        <f t="shared" si="25"/>
        <v>4/7/2016</v>
      </c>
      <c r="D104" s="18">
        <v>0.875</v>
      </c>
      <c r="E104" s="19">
        <v>0.9583333333333334</v>
      </c>
      <c r="F104" s="18"/>
      <c r="G104" s="19"/>
      <c r="H104" s="25" t="s">
        <v>314</v>
      </c>
      <c r="I104" s="22" t="str">
        <f t="shared" si="26"/>
        <v>2:00:00</v>
      </c>
      <c r="J104" s="14"/>
      <c r="K104" s="14"/>
      <c r="L104" s="21"/>
    </row>
    <row r="105">
      <c r="B105" s="16" t="s">
        <v>18</v>
      </c>
      <c r="C105" s="23" t="str">
        <f t="shared" si="25"/>
        <v>4/8/2016</v>
      </c>
      <c r="D105" s="18">
        <v>0.8333333333333334</v>
      </c>
      <c r="E105" s="19">
        <v>0.9583333333333334</v>
      </c>
      <c r="F105" s="18"/>
      <c r="G105" s="19"/>
      <c r="H105" s="25" t="s">
        <v>315</v>
      </c>
      <c r="I105" s="22" t="str">
        <f t="shared" si="26"/>
        <v>3:00:00</v>
      </c>
      <c r="J105" s="14" t="str">
        <f>if(sum(I98:I105)/0.041666666666667&gt;20,20,sum(I98:I105)/0.041666666666667)</f>
        <v>20.00</v>
      </c>
      <c r="K105" s="14" t="str">
        <f>if(sum(I98:I105)/0.041666666666667&gt;20,mod(sum(I98:I105)/0.041666666666667,20),0)</f>
        <v>10.00</v>
      </c>
      <c r="L105" s="21"/>
    </row>
    <row r="106">
      <c r="B106" s="40" t="str">
        <f>B98+1</f>
        <v>14</v>
      </c>
      <c r="C106" s="10"/>
      <c r="D106" s="11"/>
      <c r="E106" s="10"/>
      <c r="F106" s="11"/>
      <c r="G106" s="10"/>
      <c r="H106" s="12"/>
      <c r="I106" s="13"/>
      <c r="J106" s="14"/>
      <c r="K106" s="14"/>
      <c r="L106" s="15"/>
    </row>
    <row r="107">
      <c r="B107" s="16" t="s">
        <v>12</v>
      </c>
      <c r="C107" s="23" t="str">
        <f t="shared" ref="C107:C113" si="27">C99+7</f>
        <v>4/9/2016</v>
      </c>
      <c r="D107" s="18">
        <v>0.5416666666666666</v>
      </c>
      <c r="E107" s="19">
        <v>0.9791666666666666</v>
      </c>
      <c r="F107" s="42">
        <v>0.7083333333333334</v>
      </c>
      <c r="G107" s="47">
        <v>0.7291666666666666</v>
      </c>
      <c r="H107" s="25" t="s">
        <v>316</v>
      </c>
      <c r="I107" s="22" t="str">
        <f t="shared" ref="I107:I113" si="28">E107-D107-G107+F107</f>
        <v>10:00:00</v>
      </c>
      <c r="J107" s="14"/>
      <c r="K107" s="14"/>
      <c r="L107" s="15"/>
    </row>
    <row r="108">
      <c r="B108" s="16" t="s">
        <v>13</v>
      </c>
      <c r="C108" s="23" t="str">
        <f t="shared" si="27"/>
        <v>4/10/2016</v>
      </c>
      <c r="D108" s="18">
        <v>0.4166666666666667</v>
      </c>
      <c r="E108" s="19">
        <v>0.9375</v>
      </c>
      <c r="F108" s="42">
        <v>0.5416666666666666</v>
      </c>
      <c r="G108" s="47">
        <v>0.6458333333333334</v>
      </c>
      <c r="H108" s="41" t="s">
        <v>317</v>
      </c>
      <c r="I108" s="22" t="str">
        <f t="shared" si="28"/>
        <v>10:00:00</v>
      </c>
      <c r="J108" s="14"/>
      <c r="K108" s="14"/>
      <c r="L108" s="15"/>
    </row>
    <row r="109">
      <c r="B109" s="16" t="s">
        <v>14</v>
      </c>
      <c r="C109" s="23" t="str">
        <f t="shared" si="27"/>
        <v>4/11/2016</v>
      </c>
      <c r="D109" s="18">
        <v>0.8333333333333334</v>
      </c>
      <c r="E109" s="19">
        <v>0.9583333333333334</v>
      </c>
      <c r="F109" s="18"/>
      <c r="G109" s="19"/>
      <c r="H109" s="25" t="s">
        <v>318</v>
      </c>
      <c r="I109" s="22" t="str">
        <f t="shared" si="28"/>
        <v>3:00:00</v>
      </c>
      <c r="J109" s="14"/>
      <c r="K109" s="14"/>
      <c r="L109" s="21"/>
    </row>
    <row r="110">
      <c r="B110" s="16" t="s">
        <v>15</v>
      </c>
      <c r="C110" s="23" t="str">
        <f t="shared" si="27"/>
        <v>4/12/2016</v>
      </c>
      <c r="D110" s="18">
        <v>0.875</v>
      </c>
      <c r="E110" s="19">
        <v>0.9583333333333334</v>
      </c>
      <c r="F110" s="18"/>
      <c r="G110" s="19"/>
      <c r="H110" s="25" t="s">
        <v>319</v>
      </c>
      <c r="I110" s="22" t="str">
        <f t="shared" si="28"/>
        <v>2:00:00</v>
      </c>
      <c r="J110" s="14"/>
      <c r="K110" s="14"/>
      <c r="L110" s="21"/>
    </row>
    <row r="111">
      <c r="B111" s="16" t="s">
        <v>16</v>
      </c>
      <c r="C111" s="23" t="str">
        <f t="shared" si="27"/>
        <v>4/13/2016</v>
      </c>
      <c r="D111" s="18"/>
      <c r="E111" s="19"/>
      <c r="F111" s="18"/>
      <c r="G111" s="19"/>
      <c r="H111" s="25"/>
      <c r="I111" s="22" t="str">
        <f t="shared" si="28"/>
        <v>0:00:00</v>
      </c>
      <c r="J111" s="14"/>
      <c r="K111" s="14"/>
      <c r="L111" s="21"/>
    </row>
    <row r="112">
      <c r="B112" s="16" t="s">
        <v>17</v>
      </c>
      <c r="C112" s="23" t="str">
        <f t="shared" si="27"/>
        <v>4/14/2016</v>
      </c>
      <c r="D112" s="18">
        <v>0.875</v>
      </c>
      <c r="E112" s="19">
        <v>0.9583333333333334</v>
      </c>
      <c r="F112" s="18"/>
      <c r="G112" s="19"/>
      <c r="H112" s="25" t="s">
        <v>320</v>
      </c>
      <c r="I112" s="22" t="str">
        <f t="shared" si="28"/>
        <v>2:00:00</v>
      </c>
      <c r="J112" s="14"/>
      <c r="K112" s="14"/>
      <c r="L112" s="21"/>
    </row>
    <row r="113">
      <c r="B113" s="26" t="s">
        <v>18</v>
      </c>
      <c r="C113" s="43" t="str">
        <f t="shared" si="27"/>
        <v>4/15/2016</v>
      </c>
      <c r="D113" s="27">
        <v>0.8333333333333334</v>
      </c>
      <c r="E113" s="28">
        <v>0.9583333333333334</v>
      </c>
      <c r="F113" s="27"/>
      <c r="G113" s="28"/>
      <c r="H113" s="29" t="s">
        <v>321</v>
      </c>
      <c r="I113" s="30" t="str">
        <f t="shared" si="28"/>
        <v>3:00:00</v>
      </c>
      <c r="J113" s="31" t="str">
        <f>if(sum(I106:I113)/0.041666666666667&gt;20,20,sum(I106:I113)/0.041666666666667)</f>
        <v>20.00</v>
      </c>
      <c r="K113" s="31" t="str">
        <f>if(sum(I106:I113)/0.041666666666667&gt;20,mod(sum(I106:I113)/0.041666666666667,20),0)</f>
        <v>10.00</v>
      </c>
      <c r="L113" s="21"/>
    </row>
    <row r="114">
      <c r="A114" s="8" t="str">
        <f>A98+1</f>
        <v>7</v>
      </c>
      <c r="B114" s="33" t="str">
        <f>B106+1</f>
        <v>15</v>
      </c>
      <c r="C114" s="34"/>
      <c r="D114" s="35"/>
      <c r="E114" s="34"/>
      <c r="F114" s="35"/>
      <c r="G114" s="34"/>
      <c r="H114" s="36"/>
      <c r="I114" s="37" t="s">
        <v>19</v>
      </c>
      <c r="J114" s="38"/>
      <c r="K114" s="38"/>
      <c r="L114" s="39"/>
    </row>
    <row r="115">
      <c r="B115" s="16" t="s">
        <v>12</v>
      </c>
      <c r="C115" s="23" t="str">
        <f t="shared" ref="C115:C121" si="29">C107+7</f>
        <v>4/16/2016</v>
      </c>
      <c r="D115" s="18">
        <v>0.5416666666666666</v>
      </c>
      <c r="E115" s="19">
        <v>0.9791666666666666</v>
      </c>
      <c r="F115" s="42">
        <v>0.7083333333333334</v>
      </c>
      <c r="G115" s="47">
        <v>0.7291666666666666</v>
      </c>
      <c r="H115" s="12" t="s">
        <v>322</v>
      </c>
      <c r="I115" s="22" t="str">
        <f t="shared" ref="I115:I121" si="30">E115-D115-G115+F115</f>
        <v>10:00:00</v>
      </c>
      <c r="J115" s="14"/>
      <c r="K115" s="14"/>
      <c r="L115" s="15"/>
    </row>
    <row r="116">
      <c r="B116" s="16" t="s">
        <v>13</v>
      </c>
      <c r="C116" s="23" t="str">
        <f t="shared" si="29"/>
        <v>4/17/2016</v>
      </c>
      <c r="D116" s="18">
        <v>0.4166666666666667</v>
      </c>
      <c r="E116" s="19">
        <v>0.9375</v>
      </c>
      <c r="F116" s="42">
        <v>0.5416666666666666</v>
      </c>
      <c r="G116" s="47">
        <v>0.6458333333333334</v>
      </c>
      <c r="H116" s="12" t="s">
        <v>323</v>
      </c>
      <c r="I116" s="22" t="str">
        <f t="shared" si="30"/>
        <v>10:00:00</v>
      </c>
      <c r="J116" s="14"/>
      <c r="K116" s="14"/>
      <c r="L116" s="15"/>
    </row>
    <row r="117">
      <c r="B117" s="16" t="s">
        <v>14</v>
      </c>
      <c r="C117" s="23" t="str">
        <f t="shared" si="29"/>
        <v>4/18/2016</v>
      </c>
      <c r="D117" s="18">
        <v>0.8333333333333334</v>
      </c>
      <c r="E117" s="19">
        <v>0.9583333333333334</v>
      </c>
      <c r="F117" s="18"/>
      <c r="G117" s="19"/>
      <c r="H117" s="12" t="s">
        <v>324</v>
      </c>
      <c r="I117" s="22" t="str">
        <f t="shared" si="30"/>
        <v>3:00:00</v>
      </c>
      <c r="J117" s="14"/>
      <c r="K117" s="14"/>
      <c r="L117" s="21"/>
    </row>
    <row r="118">
      <c r="B118" s="16" t="s">
        <v>15</v>
      </c>
      <c r="C118" s="23" t="str">
        <f t="shared" si="29"/>
        <v>4/19/2016</v>
      </c>
      <c r="D118" s="18">
        <v>0.875</v>
      </c>
      <c r="E118" s="19">
        <v>0.9583333333333334</v>
      </c>
      <c r="F118" s="18"/>
      <c r="G118" s="19"/>
      <c r="H118" s="12" t="s">
        <v>325</v>
      </c>
      <c r="I118" s="22" t="str">
        <f t="shared" si="30"/>
        <v>2:00:00</v>
      </c>
      <c r="J118" s="14"/>
      <c r="K118" s="14"/>
      <c r="L118" s="21"/>
    </row>
    <row r="119">
      <c r="B119" s="16" t="s">
        <v>16</v>
      </c>
      <c r="C119" s="23" t="str">
        <f t="shared" si="29"/>
        <v>4/20/2016</v>
      </c>
      <c r="D119" s="50"/>
      <c r="E119" s="19"/>
      <c r="F119" s="18"/>
      <c r="G119" s="19"/>
      <c r="H119" s="25"/>
      <c r="I119" s="22" t="str">
        <f t="shared" si="30"/>
        <v>0:00:00</v>
      </c>
      <c r="J119" s="14"/>
      <c r="K119" s="14"/>
      <c r="L119" s="21"/>
    </row>
    <row r="120">
      <c r="B120" s="16" t="s">
        <v>17</v>
      </c>
      <c r="C120" s="23" t="str">
        <f t="shared" si="29"/>
        <v>4/21/2016</v>
      </c>
      <c r="D120" s="18">
        <v>0.875</v>
      </c>
      <c r="E120" s="19">
        <v>0.9583333333333334</v>
      </c>
      <c r="F120" s="18"/>
      <c r="G120" s="19"/>
      <c r="H120" s="12" t="s">
        <v>326</v>
      </c>
      <c r="I120" s="22" t="str">
        <f t="shared" si="30"/>
        <v>2:00:00</v>
      </c>
      <c r="J120" s="14"/>
      <c r="K120" s="14"/>
      <c r="L120" s="21"/>
    </row>
    <row r="121">
      <c r="B121" s="16" t="s">
        <v>18</v>
      </c>
      <c r="C121" s="23" t="str">
        <f t="shared" si="29"/>
        <v>4/22/2016</v>
      </c>
      <c r="D121" s="18">
        <v>0.8333333333333334</v>
      </c>
      <c r="E121" s="19">
        <v>0.9583333333333334</v>
      </c>
      <c r="F121" s="18"/>
      <c r="G121" s="19"/>
      <c r="H121" s="12" t="s">
        <v>327</v>
      </c>
      <c r="I121" s="22" t="str">
        <f t="shared" si="30"/>
        <v>3:00:00</v>
      </c>
      <c r="J121" s="14" t="str">
        <f>if(sum(I114:I121)/0.041666666666667&gt;20,20,sum(I114:I121)/0.041666666666667)</f>
        <v>20.00</v>
      </c>
      <c r="K121" s="14" t="str">
        <f>if(sum(I114:I121)/0.041666666666667&gt;20,mod(sum(I114:I121)/0.041666666666667,20),0)</f>
        <v>10.00</v>
      </c>
      <c r="L121" s="21"/>
    </row>
    <row r="122">
      <c r="B122" s="40" t="str">
        <f>B114+1</f>
        <v>16</v>
      </c>
      <c r="C122" s="10"/>
      <c r="D122" s="11"/>
      <c r="E122" s="10"/>
      <c r="F122" s="11"/>
      <c r="G122" s="10"/>
      <c r="H122" s="12"/>
      <c r="I122" s="13"/>
      <c r="J122" s="14"/>
      <c r="K122" s="14"/>
      <c r="L122" s="15"/>
    </row>
    <row r="123">
      <c r="B123" s="16" t="s">
        <v>12</v>
      </c>
      <c r="C123" s="23" t="str">
        <f t="shared" ref="C123:C129" si="31">C115+7</f>
        <v>4/23/2016</v>
      </c>
      <c r="D123" s="18">
        <v>0.5416666666666666</v>
      </c>
      <c r="E123" s="19">
        <v>0.9791666666666666</v>
      </c>
      <c r="F123" s="42">
        <v>0.7083333333333334</v>
      </c>
      <c r="G123" s="47">
        <v>0.7291666666666666</v>
      </c>
      <c r="H123" s="12" t="s">
        <v>328</v>
      </c>
      <c r="I123" s="22" t="str">
        <f t="shared" ref="I123:I129" si="32">E123-D123-G123+F123</f>
        <v>10:00:00</v>
      </c>
      <c r="J123" s="14"/>
      <c r="K123" s="14"/>
      <c r="L123" s="15"/>
    </row>
    <row r="124">
      <c r="B124" s="16" t="s">
        <v>13</v>
      </c>
      <c r="C124" s="23" t="str">
        <f t="shared" si="31"/>
        <v>4/24/2016</v>
      </c>
      <c r="D124" s="18">
        <v>0.4166666666666667</v>
      </c>
      <c r="E124" s="19">
        <v>0.9375</v>
      </c>
      <c r="F124" s="42">
        <v>0.5416666666666666</v>
      </c>
      <c r="G124" s="47">
        <v>0.6458333333333334</v>
      </c>
      <c r="H124" s="12" t="s">
        <v>329</v>
      </c>
      <c r="I124" s="22" t="str">
        <f t="shared" si="32"/>
        <v>10:00:00</v>
      </c>
      <c r="J124" s="14"/>
      <c r="K124" s="14"/>
      <c r="L124" s="15"/>
    </row>
    <row r="125">
      <c r="B125" s="16" t="s">
        <v>14</v>
      </c>
      <c r="C125" s="23" t="str">
        <f t="shared" si="31"/>
        <v>4/25/2016</v>
      </c>
      <c r="D125" s="18">
        <v>0.8333333333333334</v>
      </c>
      <c r="E125" s="19">
        <v>0.9583333333333334</v>
      </c>
      <c r="F125" s="18"/>
      <c r="G125" s="19"/>
      <c r="H125" s="12" t="s">
        <v>330</v>
      </c>
      <c r="I125" s="22" t="str">
        <f t="shared" si="32"/>
        <v>3:00:00</v>
      </c>
      <c r="J125" s="14"/>
      <c r="K125" s="14"/>
      <c r="L125" s="21"/>
    </row>
    <row r="126">
      <c r="B126" s="16" t="s">
        <v>15</v>
      </c>
      <c r="C126" s="23" t="str">
        <f t="shared" si="31"/>
        <v>4/26/2016</v>
      </c>
      <c r="D126" s="18">
        <v>0.875</v>
      </c>
      <c r="E126" s="19">
        <v>0.9583333333333334</v>
      </c>
      <c r="F126" s="18"/>
      <c r="G126" s="19"/>
      <c r="H126" s="12" t="s">
        <v>331</v>
      </c>
      <c r="I126" s="22" t="str">
        <f t="shared" si="32"/>
        <v>2:00:00</v>
      </c>
      <c r="J126" s="14"/>
      <c r="K126" s="14"/>
      <c r="L126" s="21"/>
    </row>
    <row r="127">
      <c r="B127" s="16" t="s">
        <v>16</v>
      </c>
      <c r="C127" s="23" t="str">
        <f t="shared" si="31"/>
        <v>4/27/2016</v>
      </c>
      <c r="D127" s="18"/>
      <c r="E127" s="19"/>
      <c r="F127" s="18"/>
      <c r="G127" s="19"/>
      <c r="H127" s="12"/>
      <c r="I127" s="22" t="str">
        <f t="shared" si="32"/>
        <v>0:00:00</v>
      </c>
      <c r="J127" s="14"/>
      <c r="K127" s="14"/>
      <c r="L127" s="21"/>
    </row>
    <row r="128">
      <c r="B128" s="16" t="s">
        <v>17</v>
      </c>
      <c r="C128" s="23" t="str">
        <f t="shared" si="31"/>
        <v>4/28/2016</v>
      </c>
      <c r="D128" s="18">
        <v>0.875</v>
      </c>
      <c r="E128" s="19">
        <v>0.9583333333333334</v>
      </c>
      <c r="F128" s="18"/>
      <c r="G128" s="19"/>
      <c r="H128" s="12" t="s">
        <v>332</v>
      </c>
      <c r="I128" s="22" t="str">
        <f t="shared" si="32"/>
        <v>2:00:00</v>
      </c>
      <c r="J128" s="14"/>
      <c r="K128" s="14"/>
      <c r="L128" s="21"/>
    </row>
    <row r="129">
      <c r="B129" s="26" t="s">
        <v>18</v>
      </c>
      <c r="C129" s="43" t="str">
        <f t="shared" si="31"/>
        <v>4/29/2016</v>
      </c>
      <c r="D129" s="27">
        <v>0.8333333333333334</v>
      </c>
      <c r="E129" s="28">
        <v>0.9583333333333334</v>
      </c>
      <c r="F129" s="27"/>
      <c r="G129" s="28"/>
      <c r="H129" s="12" t="s">
        <v>333</v>
      </c>
      <c r="I129" s="30" t="str">
        <f t="shared" si="32"/>
        <v>3:00:00</v>
      </c>
      <c r="J129" s="31" t="str">
        <f>if(sum(I122:I129)/0.041666666666667&gt;20,20,sum(I122:I129)/0.041666666666667)</f>
        <v>20.00</v>
      </c>
      <c r="K129" s="31" t="str">
        <f>if(sum(I122:I129)/0.041666666666667&gt;20,mod(sum(I122:I129)/0.041666666666667,20),0)</f>
        <v>10.00</v>
      </c>
      <c r="L129" s="21"/>
    </row>
    <row r="130">
      <c r="A130" s="8" t="str">
        <f>A114+1</f>
        <v>8</v>
      </c>
      <c r="B130" s="33" t="str">
        <f>B122+1</f>
        <v>17</v>
      </c>
      <c r="C130" s="34"/>
      <c r="D130" s="35"/>
      <c r="E130" s="34"/>
      <c r="F130" s="35"/>
      <c r="G130" s="34"/>
      <c r="H130" s="36"/>
      <c r="I130" s="37" t="s">
        <v>19</v>
      </c>
      <c r="J130" s="38"/>
      <c r="K130" s="38"/>
      <c r="L130" s="39"/>
    </row>
    <row r="131">
      <c r="B131" s="16" t="s">
        <v>12</v>
      </c>
      <c r="C131" s="23" t="str">
        <f t="shared" ref="C131:C137" si="33">C123+7</f>
        <v>4/30/2016</v>
      </c>
      <c r="D131" s="18">
        <v>0.5416666666666666</v>
      </c>
      <c r="E131" s="19">
        <v>0.9791666666666666</v>
      </c>
      <c r="F131" s="42">
        <v>0.7083333333333334</v>
      </c>
      <c r="G131" s="47">
        <v>0.7291666666666666</v>
      </c>
      <c r="H131" s="12" t="s">
        <v>334</v>
      </c>
      <c r="I131" s="22" t="str">
        <f t="shared" ref="I131:I137" si="34">E131-D131-G131+F131</f>
        <v>10:00:00</v>
      </c>
      <c r="J131" s="14"/>
      <c r="K131" s="14"/>
      <c r="L131" s="15"/>
    </row>
    <row r="132">
      <c r="B132" s="16" t="s">
        <v>13</v>
      </c>
      <c r="C132" s="23" t="str">
        <f t="shared" si="33"/>
        <v>5/1/2016</v>
      </c>
      <c r="D132" s="18"/>
      <c r="E132" s="19"/>
      <c r="F132" s="42"/>
      <c r="G132" s="47"/>
      <c r="H132" s="12" t="s">
        <v>335</v>
      </c>
      <c r="I132" s="22" t="str">
        <f t="shared" si="34"/>
        <v>0:00:00</v>
      </c>
      <c r="J132" s="14"/>
      <c r="K132" s="14"/>
      <c r="L132" s="15"/>
    </row>
    <row r="133">
      <c r="B133" s="16" t="s">
        <v>14</v>
      </c>
      <c r="C133" s="23" t="str">
        <f t="shared" si="33"/>
        <v>5/2/2016</v>
      </c>
      <c r="D133" s="18"/>
      <c r="E133" s="19"/>
      <c r="F133" s="18"/>
      <c r="G133" s="19"/>
      <c r="H133" s="25"/>
      <c r="I133" s="22" t="str">
        <f t="shared" si="34"/>
        <v>0:00:00</v>
      </c>
      <c r="J133" s="14"/>
      <c r="K133" s="14"/>
      <c r="L133" s="21"/>
    </row>
    <row r="134">
      <c r="B134" s="16" t="s">
        <v>15</v>
      </c>
      <c r="C134" s="23" t="str">
        <f t="shared" si="33"/>
        <v>5/3/2016</v>
      </c>
      <c r="D134" s="18"/>
      <c r="E134" s="19"/>
      <c r="F134" s="18"/>
      <c r="G134" s="19"/>
      <c r="H134" s="25"/>
      <c r="I134" s="22" t="str">
        <f t="shared" si="34"/>
        <v>0:00:00</v>
      </c>
      <c r="J134" s="14"/>
      <c r="K134" s="14"/>
      <c r="L134" s="21"/>
    </row>
    <row r="135">
      <c r="B135" s="16" t="s">
        <v>16</v>
      </c>
      <c r="C135" s="23" t="str">
        <f t="shared" si="33"/>
        <v>5/4/2016</v>
      </c>
      <c r="D135" s="50"/>
      <c r="E135" s="19"/>
      <c r="F135" s="18"/>
      <c r="G135" s="19"/>
      <c r="H135" s="25"/>
      <c r="I135" s="22" t="str">
        <f t="shared" si="34"/>
        <v>0:00:00</v>
      </c>
      <c r="J135" s="14"/>
      <c r="K135" s="14"/>
      <c r="L135" s="21"/>
    </row>
    <row r="136">
      <c r="B136" s="16" t="s">
        <v>17</v>
      </c>
      <c r="C136" s="23" t="str">
        <f t="shared" si="33"/>
        <v>5/5/2016</v>
      </c>
      <c r="D136" s="18"/>
      <c r="E136" s="19"/>
      <c r="F136" s="18"/>
      <c r="G136" s="19"/>
      <c r="H136" s="25"/>
      <c r="I136" s="22" t="str">
        <f t="shared" si="34"/>
        <v>0:00:00</v>
      </c>
      <c r="J136" s="14"/>
      <c r="K136" s="14"/>
      <c r="L136" s="21"/>
    </row>
    <row r="137">
      <c r="B137" s="16" t="s">
        <v>18</v>
      </c>
      <c r="C137" s="23" t="str">
        <f t="shared" si="33"/>
        <v>5/6/2016</v>
      </c>
      <c r="D137" s="18"/>
      <c r="E137" s="19"/>
      <c r="F137" s="18"/>
      <c r="G137" s="19"/>
      <c r="H137" s="25"/>
      <c r="I137" s="22" t="str">
        <f t="shared" si="34"/>
        <v>0:00:00</v>
      </c>
      <c r="J137" s="14" t="str">
        <f>if(sum(I130:I137)/0.041666666666667&gt;20,20,sum(I130:I137)/0.041666666666667)</f>
        <v>10.00</v>
      </c>
      <c r="K137" s="14" t="str">
        <f>if(sum(I130:I137)/0.041666666666667&gt;20,mod(sum(I130:I137)/0.041666666666667,20),0)</f>
        <v>0.00</v>
      </c>
      <c r="L137" s="21"/>
    </row>
  </sheetData>
  <mergeCells count="10">
    <mergeCell ref="A114:A129"/>
    <mergeCell ref="A130:A137"/>
    <mergeCell ref="A2:A9"/>
    <mergeCell ref="A10:A25"/>
    <mergeCell ref="A26:A41"/>
    <mergeCell ref="A42:A57"/>
    <mergeCell ref="A58:A73"/>
    <mergeCell ref="A74:A81"/>
    <mergeCell ref="A98:A113"/>
    <mergeCell ref="A82:A9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42.71"/>
    <col customWidth="1" min="9" max="9" width="11.29"/>
    <col customWidth="1" min="10" max="10" width="13.29"/>
    <col customWidth="1" min="11" max="11" width="15.0"/>
  </cols>
  <sheetData>
    <row r="1">
      <c r="A1" s="46" t="s">
        <v>88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>
      <c r="A2" s="8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</row>
    <row r="3">
      <c r="B3" s="16" t="s">
        <v>12</v>
      </c>
      <c r="C3" s="17">
        <v>42378.0</v>
      </c>
      <c r="D3" s="18"/>
      <c r="E3" s="19"/>
      <c r="F3" s="20"/>
      <c r="G3" s="21"/>
      <c r="H3" s="12"/>
      <c r="I3" s="22" t="str">
        <f t="shared" ref="I3:I9" si="1">E3-D3-G3+F3</f>
        <v>0:00:00</v>
      </c>
      <c r="J3" s="14"/>
      <c r="K3" s="14"/>
      <c r="L3" s="15"/>
    </row>
    <row r="4">
      <c r="B4" s="16" t="s">
        <v>13</v>
      </c>
      <c r="C4" s="23" t="str">
        <f t="shared" ref="C4:C9" si="2">C3+1</f>
        <v>1/10/2016</v>
      </c>
      <c r="D4" s="18"/>
      <c r="E4" s="19"/>
      <c r="F4" s="11"/>
      <c r="G4" s="10"/>
      <c r="H4" s="41"/>
      <c r="I4" s="22" t="str">
        <f t="shared" si="1"/>
        <v>0:00:00</v>
      </c>
      <c r="J4" s="14"/>
      <c r="K4" s="14"/>
      <c r="L4" s="15"/>
    </row>
    <row r="5">
      <c r="B5" s="16" t="s">
        <v>14</v>
      </c>
      <c r="C5" s="23" t="str">
        <f t="shared" si="2"/>
        <v>1/11/2016</v>
      </c>
      <c r="D5" s="55"/>
      <c r="E5" s="56"/>
      <c r="F5" s="20"/>
      <c r="G5" s="21"/>
      <c r="H5" s="25"/>
      <c r="I5" s="22" t="str">
        <f t="shared" si="1"/>
        <v>0:00:00</v>
      </c>
      <c r="J5" s="14"/>
      <c r="K5" s="14"/>
      <c r="L5" s="21"/>
    </row>
    <row r="6">
      <c r="B6" s="16" t="s">
        <v>15</v>
      </c>
      <c r="C6" s="23" t="str">
        <f t="shared" si="2"/>
        <v>1/12/2016</v>
      </c>
      <c r="D6" s="55">
        <v>0.5833333333333334</v>
      </c>
      <c r="E6" s="56">
        <v>0.75</v>
      </c>
      <c r="F6" s="20"/>
      <c r="G6" s="21"/>
      <c r="H6" s="41" t="s">
        <v>336</v>
      </c>
      <c r="I6" s="22" t="str">
        <f t="shared" si="1"/>
        <v>4:00:00</v>
      </c>
      <c r="J6" s="14"/>
      <c r="K6" s="14"/>
      <c r="L6" s="21"/>
    </row>
    <row r="7">
      <c r="B7" s="16" t="s">
        <v>16</v>
      </c>
      <c r="C7" s="23" t="str">
        <f t="shared" si="2"/>
        <v>1/13/2016</v>
      </c>
      <c r="D7" s="18">
        <v>0.7916666666666666</v>
      </c>
      <c r="E7" s="19">
        <v>0.875</v>
      </c>
      <c r="F7" s="18"/>
      <c r="G7" s="19"/>
      <c r="H7" s="41" t="s">
        <v>336</v>
      </c>
      <c r="I7" s="22" t="str">
        <f t="shared" si="1"/>
        <v>2:00:00</v>
      </c>
      <c r="J7" s="14"/>
      <c r="K7" s="14"/>
      <c r="L7" s="21"/>
    </row>
    <row r="8">
      <c r="B8" s="16" t="s">
        <v>17</v>
      </c>
      <c r="C8" s="23" t="str">
        <f t="shared" si="2"/>
        <v>1/14/2016</v>
      </c>
      <c r="D8" s="57">
        <v>0.75</v>
      </c>
      <c r="E8" s="58">
        <v>0.9166666666666666</v>
      </c>
      <c r="F8" s="20"/>
      <c r="G8" s="21"/>
      <c r="H8" s="41" t="s">
        <v>336</v>
      </c>
      <c r="I8" s="22" t="str">
        <f t="shared" si="1"/>
        <v>4:00:00</v>
      </c>
      <c r="J8" s="14"/>
      <c r="K8" s="14"/>
      <c r="L8" s="15"/>
    </row>
    <row r="9">
      <c r="B9" s="26" t="s">
        <v>18</v>
      </c>
      <c r="C9" s="23" t="str">
        <f t="shared" si="2"/>
        <v>1/15/2016</v>
      </c>
      <c r="D9" s="27">
        <v>0.7083333333333334</v>
      </c>
      <c r="E9" s="28">
        <v>0.9166666666666666</v>
      </c>
      <c r="F9" s="20"/>
      <c r="G9" s="21"/>
      <c r="H9" s="41" t="s">
        <v>336</v>
      </c>
      <c r="I9" s="30" t="str">
        <f t="shared" si="1"/>
        <v>5:00:00</v>
      </c>
      <c r="J9" s="31" t="str">
        <f>if(sum(I2:I9)/0.041666666666667&gt;20,20,sum(I2:I9)/0.041666666666667)</f>
        <v>15.00</v>
      </c>
      <c r="K9" s="31" t="str">
        <f>if(sum(I2:I9)/0.041666666666667&gt;20,mod(sum(I2:I9)/0.041666666666667,20),0)</f>
        <v>0.00</v>
      </c>
      <c r="L9" s="32"/>
    </row>
    <row r="10">
      <c r="A10" s="8">
        <v>1.0</v>
      </c>
      <c r="B10" s="33" t="str">
        <f>B2+1</f>
        <v>2</v>
      </c>
      <c r="C10" s="34"/>
      <c r="D10" s="35"/>
      <c r="E10" s="34"/>
      <c r="F10" s="35"/>
      <c r="G10" s="34"/>
      <c r="H10" s="36"/>
      <c r="I10" s="37" t="s">
        <v>19</v>
      </c>
      <c r="J10" s="38"/>
      <c r="K10" s="38"/>
      <c r="L10" s="39"/>
    </row>
    <row r="11">
      <c r="B11" s="16" t="s">
        <v>12</v>
      </c>
      <c r="C11" s="23" t="str">
        <f t="shared" ref="C11:C17" si="3">C3+7</f>
        <v>1/16/2016</v>
      </c>
      <c r="D11" s="18">
        <v>0.5833333333333334</v>
      </c>
      <c r="E11" s="19">
        <v>0.6666666666666666</v>
      </c>
      <c r="F11" s="11"/>
      <c r="G11" s="10"/>
      <c r="H11" s="25" t="s">
        <v>20</v>
      </c>
      <c r="I11" s="22" t="str">
        <f t="shared" ref="I11:I17" si="4">E11-D11-G11+F11</f>
        <v>2:00:00</v>
      </c>
      <c r="J11" s="14"/>
      <c r="K11" s="14"/>
      <c r="L11" s="15"/>
    </row>
    <row r="12">
      <c r="B12" s="16" t="s">
        <v>13</v>
      </c>
      <c r="C12" s="23" t="str">
        <f t="shared" si="3"/>
        <v>1/17/2016</v>
      </c>
      <c r="D12" s="18">
        <v>0.5833333333333334</v>
      </c>
      <c r="E12" s="19">
        <v>0.7916666666666666</v>
      </c>
      <c r="F12" s="11"/>
      <c r="G12" s="10"/>
      <c r="H12" s="25" t="s">
        <v>20</v>
      </c>
      <c r="I12" s="22" t="str">
        <f t="shared" si="4"/>
        <v>5:00:00</v>
      </c>
      <c r="J12" s="14"/>
      <c r="K12" s="14"/>
      <c r="L12" s="15"/>
    </row>
    <row r="13">
      <c r="B13" s="16" t="s">
        <v>14</v>
      </c>
      <c r="C13" s="23" t="str">
        <f t="shared" si="3"/>
        <v>1/18/2016</v>
      </c>
      <c r="D13" s="18">
        <v>0.7916666666666666</v>
      </c>
      <c r="E13" s="19">
        <v>0.9166666666666666</v>
      </c>
      <c r="F13" s="18"/>
      <c r="G13" s="19"/>
      <c r="H13" s="25" t="s">
        <v>20</v>
      </c>
      <c r="I13" s="22" t="str">
        <f t="shared" si="4"/>
        <v>3:00:00</v>
      </c>
      <c r="J13" s="14"/>
      <c r="K13" s="14"/>
      <c r="L13" s="21"/>
    </row>
    <row r="14">
      <c r="B14" s="16" t="s">
        <v>15</v>
      </c>
      <c r="C14" s="23" t="str">
        <f t="shared" si="3"/>
        <v>1/19/2016</v>
      </c>
      <c r="D14" s="18">
        <v>0.7916666666666666</v>
      </c>
      <c r="E14" s="19">
        <v>0.8333333333333334</v>
      </c>
      <c r="F14" s="18"/>
      <c r="G14" s="19"/>
      <c r="H14" s="25" t="s">
        <v>337</v>
      </c>
      <c r="I14" s="22" t="str">
        <f t="shared" si="4"/>
        <v>1:00:00</v>
      </c>
      <c r="J14" s="14"/>
      <c r="K14" s="14"/>
      <c r="L14" s="21"/>
    </row>
    <row r="15">
      <c r="B15" s="16" t="s">
        <v>16</v>
      </c>
      <c r="C15" s="23" t="str">
        <f t="shared" si="3"/>
        <v>1/20/2016</v>
      </c>
      <c r="D15" s="18"/>
      <c r="E15" s="19"/>
      <c r="F15" s="18"/>
      <c r="G15" s="19"/>
      <c r="H15" s="25"/>
      <c r="I15" s="22" t="str">
        <f t="shared" si="4"/>
        <v>0:00:00</v>
      </c>
      <c r="J15" s="14"/>
      <c r="K15" s="14"/>
      <c r="L15" s="21"/>
    </row>
    <row r="16">
      <c r="B16" s="16" t="s">
        <v>17</v>
      </c>
      <c r="C16" s="23" t="str">
        <f t="shared" si="3"/>
        <v>1/21/2016</v>
      </c>
      <c r="D16" s="18">
        <v>0.7916666666666666</v>
      </c>
      <c r="E16" s="19">
        <v>0.9166666666666666</v>
      </c>
      <c r="F16" s="18"/>
      <c r="G16" s="19"/>
      <c r="H16" s="25" t="s">
        <v>338</v>
      </c>
      <c r="I16" s="22" t="str">
        <f t="shared" si="4"/>
        <v>3:00:00</v>
      </c>
      <c r="J16" s="14"/>
      <c r="K16" s="14"/>
      <c r="L16" s="21"/>
    </row>
    <row r="17">
      <c r="B17" s="16" t="s">
        <v>18</v>
      </c>
      <c r="C17" s="23" t="str">
        <f t="shared" si="3"/>
        <v>1/22/2016</v>
      </c>
      <c r="D17" s="18">
        <v>0.7083333333333334</v>
      </c>
      <c r="E17" s="19">
        <v>0.9583333333333334</v>
      </c>
      <c r="F17" s="18"/>
      <c r="G17" s="19"/>
      <c r="H17" s="25" t="s">
        <v>338</v>
      </c>
      <c r="I17" s="22" t="str">
        <f t="shared" si="4"/>
        <v>6:00:00</v>
      </c>
      <c r="J17" s="14" t="str">
        <f>if(sum(I10:I17)/0.041666666666667&gt;20,20,sum(I10:I17)/0.041666666666667)</f>
        <v>20.00</v>
      </c>
      <c r="K17" s="14" t="str">
        <f>if(sum(I10:I17)/0.041666666666667&gt;20,mod(sum(I10:I17)/0.041666666666667,20),0)</f>
        <v>0.00</v>
      </c>
      <c r="L17" s="21"/>
    </row>
    <row r="18">
      <c r="B18" s="40" t="str">
        <f>B10+1</f>
        <v>3</v>
      </c>
      <c r="C18" s="10"/>
      <c r="D18" s="11"/>
      <c r="E18" s="10"/>
      <c r="F18" s="11"/>
      <c r="G18" s="10"/>
      <c r="H18" s="12"/>
      <c r="I18" s="13"/>
      <c r="J18" s="14"/>
      <c r="K18" s="14"/>
      <c r="L18" s="15"/>
    </row>
    <row r="19">
      <c r="B19" s="16" t="s">
        <v>12</v>
      </c>
      <c r="C19" s="23" t="str">
        <f t="shared" ref="C19:C25" si="5">C11+7</f>
        <v>1/23/2016</v>
      </c>
      <c r="D19" s="18"/>
      <c r="E19" s="19"/>
      <c r="F19" s="11"/>
      <c r="G19" s="10"/>
      <c r="H19" s="12"/>
      <c r="I19" s="22" t="str">
        <f t="shared" ref="I19:I25" si="6">E19-D19-G19+F19</f>
        <v>0:00:00</v>
      </c>
      <c r="J19" s="14"/>
      <c r="K19" s="14"/>
      <c r="L19" s="15"/>
    </row>
    <row r="20">
      <c r="B20" s="16" t="s">
        <v>13</v>
      </c>
      <c r="C20" s="23" t="str">
        <f t="shared" si="5"/>
        <v>1/24/2016</v>
      </c>
      <c r="D20" s="18">
        <v>0.4166666666666667</v>
      </c>
      <c r="E20" s="19">
        <v>0.7083333333333334</v>
      </c>
      <c r="F20" s="11"/>
      <c r="G20" s="10"/>
      <c r="H20" s="41" t="s">
        <v>339</v>
      </c>
      <c r="I20" s="22" t="str">
        <f t="shared" si="6"/>
        <v>7:00:00</v>
      </c>
      <c r="J20" s="14"/>
      <c r="K20" s="14"/>
      <c r="L20" s="15"/>
    </row>
    <row r="21">
      <c r="B21" s="16" t="s">
        <v>14</v>
      </c>
      <c r="C21" s="23" t="str">
        <f t="shared" si="5"/>
        <v>1/25/2016</v>
      </c>
      <c r="D21" s="18">
        <v>0.7916666666666666</v>
      </c>
      <c r="E21" s="19">
        <v>0.9583333333333334</v>
      </c>
      <c r="F21" s="18"/>
      <c r="G21" s="19"/>
      <c r="H21" s="25" t="s">
        <v>340</v>
      </c>
      <c r="I21" s="22" t="str">
        <f t="shared" si="6"/>
        <v>4:00:00</v>
      </c>
      <c r="J21" s="14"/>
      <c r="K21" s="14"/>
      <c r="L21" s="21"/>
    </row>
    <row r="22">
      <c r="B22" s="16" t="s">
        <v>15</v>
      </c>
      <c r="C22" s="23" t="str">
        <f t="shared" si="5"/>
        <v>1/26/2016</v>
      </c>
      <c r="D22" s="18">
        <v>0.7083333333333334</v>
      </c>
      <c r="E22" s="19">
        <v>0.9583333333333334</v>
      </c>
      <c r="F22" s="18"/>
      <c r="G22" s="19"/>
      <c r="H22" s="25" t="s">
        <v>340</v>
      </c>
      <c r="I22" s="22" t="str">
        <f t="shared" si="6"/>
        <v>6:00:00</v>
      </c>
      <c r="J22" s="14"/>
      <c r="K22" s="14"/>
      <c r="L22" s="21"/>
    </row>
    <row r="23">
      <c r="B23" s="16" t="s">
        <v>16</v>
      </c>
      <c r="C23" s="23" t="str">
        <f t="shared" si="5"/>
        <v>1/27/2016</v>
      </c>
      <c r="D23" s="18"/>
      <c r="E23" s="19"/>
      <c r="F23" s="18"/>
      <c r="G23" s="19"/>
      <c r="H23" s="25"/>
      <c r="I23" s="22" t="str">
        <f t="shared" si="6"/>
        <v>0:00:00</v>
      </c>
      <c r="J23" s="14"/>
      <c r="K23" s="14"/>
      <c r="L23" s="21"/>
    </row>
    <row r="24">
      <c r="B24" s="16" t="s">
        <v>17</v>
      </c>
      <c r="C24" s="23" t="str">
        <f t="shared" si="5"/>
        <v>1/28/2016</v>
      </c>
      <c r="D24" s="18">
        <v>0.7083333333333334</v>
      </c>
      <c r="E24" s="19">
        <v>0.9583333333333334</v>
      </c>
      <c r="F24" s="18"/>
      <c r="G24" s="19"/>
      <c r="H24" s="25" t="s">
        <v>341</v>
      </c>
      <c r="I24" s="22" t="str">
        <f t="shared" si="6"/>
        <v>6:00:00</v>
      </c>
      <c r="J24" s="14"/>
      <c r="K24" s="14"/>
      <c r="L24" s="21"/>
    </row>
    <row r="25">
      <c r="B25" s="26" t="s">
        <v>18</v>
      </c>
      <c r="C25" s="43" t="str">
        <f t="shared" si="5"/>
        <v>1/29/2016</v>
      </c>
      <c r="D25" s="27">
        <v>0.875</v>
      </c>
      <c r="E25" s="28">
        <v>1.0</v>
      </c>
      <c r="F25" s="27"/>
      <c r="G25" s="28"/>
      <c r="H25" s="29" t="s">
        <v>342</v>
      </c>
      <c r="I25" s="30" t="str">
        <f t="shared" si="6"/>
        <v>3:00:00</v>
      </c>
      <c r="J25" s="31" t="str">
        <f>if(sum(I18:I25)/0.041666666666667&gt;20,20,sum(I18:I25)/0.041666666666667)</f>
        <v>20.00</v>
      </c>
      <c r="K25" s="31" t="str">
        <f>if(sum(I18:I25)/0.041666666666667&gt;20,mod(sum(I18:I25)/0.041666666666667,20),0)</f>
        <v>6.00</v>
      </c>
      <c r="L25" s="21"/>
    </row>
    <row r="26">
      <c r="A26" s="8" t="str">
        <f>A10+1</f>
        <v>2</v>
      </c>
      <c r="B26" s="33" t="str">
        <f>B18+1</f>
        <v>4</v>
      </c>
      <c r="C26" s="34"/>
      <c r="D26" s="35"/>
      <c r="E26" s="34"/>
      <c r="F26" s="35"/>
      <c r="G26" s="34"/>
      <c r="H26" s="36"/>
      <c r="I26" s="37" t="s">
        <v>19</v>
      </c>
      <c r="J26" s="38"/>
      <c r="K26" s="38"/>
      <c r="L26" s="39"/>
    </row>
    <row r="27">
      <c r="B27" s="16" t="s">
        <v>12</v>
      </c>
      <c r="C27" s="23" t="str">
        <f t="shared" ref="C27:C33" si="7">C19+7</f>
        <v>1/30/2016</v>
      </c>
      <c r="D27" s="18">
        <v>0.5833333333333334</v>
      </c>
      <c r="E27" s="19">
        <v>1.0</v>
      </c>
      <c r="F27" s="18">
        <v>0.7083333333333334</v>
      </c>
      <c r="G27" s="19">
        <v>0.9166666666666666</v>
      </c>
      <c r="H27" s="29" t="s">
        <v>343</v>
      </c>
      <c r="I27" s="22" t="str">
        <f t="shared" ref="I27:I33" si="8">E27-D27-G27+F27</f>
        <v>5:00:00</v>
      </c>
      <c r="J27" s="14"/>
      <c r="K27" s="14"/>
      <c r="L27" s="15"/>
    </row>
    <row r="28">
      <c r="B28" s="16" t="s">
        <v>13</v>
      </c>
      <c r="C28" s="23" t="str">
        <f t="shared" si="7"/>
        <v>1/31/2016</v>
      </c>
      <c r="D28" s="18">
        <v>0.0</v>
      </c>
      <c r="E28" s="19">
        <v>0.5416666666666666</v>
      </c>
      <c r="F28" s="18">
        <v>0.041666666666666664</v>
      </c>
      <c r="G28" s="19">
        <v>0.3333333333333333</v>
      </c>
      <c r="H28" s="59" t="s">
        <v>343</v>
      </c>
      <c r="I28" s="22" t="str">
        <f t="shared" si="8"/>
        <v>6:00:00</v>
      </c>
      <c r="J28" s="14"/>
      <c r="K28" s="14"/>
      <c r="L28" s="15"/>
    </row>
    <row r="29">
      <c r="B29" s="16" t="s">
        <v>14</v>
      </c>
      <c r="C29" s="23" t="str">
        <f t="shared" si="7"/>
        <v>2/1/2016</v>
      </c>
      <c r="D29" s="18">
        <v>0.7083333333333334</v>
      </c>
      <c r="E29" s="19">
        <v>0.9583333333333334</v>
      </c>
      <c r="F29" s="18"/>
      <c r="G29" s="19"/>
      <c r="H29" s="25" t="s">
        <v>344</v>
      </c>
      <c r="I29" s="22" t="str">
        <f t="shared" si="8"/>
        <v>6:00:00</v>
      </c>
      <c r="J29" s="14"/>
      <c r="K29" s="14"/>
      <c r="L29" s="21"/>
    </row>
    <row r="30">
      <c r="B30" s="16" t="s">
        <v>15</v>
      </c>
      <c r="C30" s="23" t="str">
        <f t="shared" si="7"/>
        <v>2/2/2016</v>
      </c>
      <c r="D30" s="18">
        <v>0.7916666666666666</v>
      </c>
      <c r="E30" s="19">
        <v>0.9583333333333334</v>
      </c>
      <c r="F30" s="18"/>
      <c r="G30" s="19"/>
      <c r="H30" s="25" t="s">
        <v>345</v>
      </c>
      <c r="I30" s="22" t="str">
        <f t="shared" si="8"/>
        <v>4:00:00</v>
      </c>
      <c r="J30" s="14"/>
      <c r="K30" s="14"/>
      <c r="L30" s="21"/>
    </row>
    <row r="31">
      <c r="B31" s="16" t="s">
        <v>16</v>
      </c>
      <c r="C31" s="23" t="str">
        <f t="shared" si="7"/>
        <v>2/3/2016</v>
      </c>
      <c r="D31" s="18"/>
      <c r="E31" s="19"/>
      <c r="F31" s="18"/>
      <c r="G31" s="19"/>
      <c r="H31" s="25"/>
      <c r="I31" s="22" t="str">
        <f t="shared" si="8"/>
        <v>0:00:00</v>
      </c>
      <c r="J31" s="14"/>
      <c r="K31" s="14"/>
      <c r="L31" s="21"/>
    </row>
    <row r="32">
      <c r="B32" s="16" t="s">
        <v>17</v>
      </c>
      <c r="C32" s="23" t="str">
        <f t="shared" si="7"/>
        <v>2/4/2016</v>
      </c>
      <c r="D32" s="18">
        <v>0.7916666666666666</v>
      </c>
      <c r="E32" s="19">
        <v>0.9583333333333334</v>
      </c>
      <c r="F32" s="18"/>
      <c r="G32" s="19"/>
      <c r="H32" s="25" t="s">
        <v>346</v>
      </c>
      <c r="I32" s="22" t="str">
        <f t="shared" si="8"/>
        <v>4:00:00</v>
      </c>
      <c r="J32" s="14"/>
      <c r="K32" s="14"/>
      <c r="L32" s="21"/>
    </row>
    <row r="33">
      <c r="B33" s="16" t="s">
        <v>18</v>
      </c>
      <c r="C33" s="23" t="str">
        <f t="shared" si="7"/>
        <v>2/5/2016</v>
      </c>
      <c r="D33" s="18">
        <v>0.2916666666666667</v>
      </c>
      <c r="E33" s="19">
        <v>0.9583333333333334</v>
      </c>
      <c r="F33" s="18">
        <v>0.4166666666666667</v>
      </c>
      <c r="G33" s="19">
        <v>0.75</v>
      </c>
      <c r="H33" s="25" t="s">
        <v>346</v>
      </c>
      <c r="I33" s="22" t="str">
        <f t="shared" si="8"/>
        <v>8:00:00</v>
      </c>
      <c r="J33" s="14" t="str">
        <f>if(sum(I26:I33)/0.041666666666667&gt;20,20,sum(I26:I33)/0.041666666666667)</f>
        <v>20.00</v>
      </c>
      <c r="K33" s="14" t="str">
        <f>if(sum(I26:I33)/0.041666666666667&gt;20,mod(sum(I26:I33)/0.041666666666667,20),0)</f>
        <v>13.00</v>
      </c>
      <c r="L33" s="21"/>
    </row>
    <row r="34">
      <c r="B34" s="40" t="str">
        <f>B26+1</f>
        <v>5</v>
      </c>
      <c r="C34" s="10"/>
      <c r="D34" s="11"/>
      <c r="E34" s="10"/>
      <c r="F34" s="11"/>
      <c r="G34" s="10"/>
      <c r="H34" s="12"/>
      <c r="I34" s="13"/>
      <c r="J34" s="14"/>
      <c r="K34" s="14"/>
      <c r="L34" s="15"/>
    </row>
    <row r="35">
      <c r="B35" s="16" t="s">
        <v>12</v>
      </c>
      <c r="C35" s="23" t="str">
        <f t="shared" ref="C35:C41" si="9">C27+7</f>
        <v>2/6/2016</v>
      </c>
      <c r="D35" s="18">
        <v>0.4166666666666667</v>
      </c>
      <c r="E35" s="19">
        <v>0.5833333333333334</v>
      </c>
      <c r="F35" s="11"/>
      <c r="G35" s="10"/>
      <c r="H35" s="60" t="s">
        <v>347</v>
      </c>
      <c r="I35" s="22" t="str">
        <f t="shared" ref="I35:I41" si="10">E35-D35-G35+F35</f>
        <v>4:00:00</v>
      </c>
      <c r="J35" s="14"/>
      <c r="K35" s="14"/>
      <c r="L35" s="15"/>
    </row>
    <row r="36">
      <c r="B36" s="16" t="s">
        <v>13</v>
      </c>
      <c r="C36" s="23" t="str">
        <f t="shared" si="9"/>
        <v>2/7/2016</v>
      </c>
      <c r="D36" s="18">
        <v>0.375</v>
      </c>
      <c r="E36" s="19">
        <v>0.625</v>
      </c>
      <c r="F36" s="11"/>
      <c r="G36" s="10"/>
      <c r="H36" s="60" t="s">
        <v>348</v>
      </c>
      <c r="I36" s="22" t="str">
        <f t="shared" si="10"/>
        <v>6:00:00</v>
      </c>
      <c r="J36" s="14"/>
      <c r="K36" s="14"/>
      <c r="L36" s="15"/>
    </row>
    <row r="37">
      <c r="B37" s="16" t="s">
        <v>14</v>
      </c>
      <c r="C37" s="23" t="str">
        <f t="shared" si="9"/>
        <v>2/8/2016</v>
      </c>
      <c r="D37" s="18">
        <v>0.7083333333333334</v>
      </c>
      <c r="E37" s="19">
        <v>0.9583333333333334</v>
      </c>
      <c r="F37" s="18"/>
      <c r="G37" s="19"/>
      <c r="H37" s="60" t="s">
        <v>347</v>
      </c>
      <c r="I37" s="22" t="str">
        <f t="shared" si="10"/>
        <v>6:00:00</v>
      </c>
      <c r="J37" s="14"/>
      <c r="K37" s="14"/>
      <c r="L37" s="21"/>
    </row>
    <row r="38">
      <c r="B38" s="16" t="s">
        <v>15</v>
      </c>
      <c r="C38" s="23" t="str">
        <f t="shared" si="9"/>
        <v>2/9/2016</v>
      </c>
      <c r="D38" s="18">
        <v>0.7916666666666666</v>
      </c>
      <c r="E38" s="19">
        <v>0.9583333333333334</v>
      </c>
      <c r="F38" s="18"/>
      <c r="G38" s="19"/>
      <c r="H38" s="25" t="s">
        <v>349</v>
      </c>
      <c r="I38" s="22" t="str">
        <f t="shared" si="10"/>
        <v>4:00:00</v>
      </c>
      <c r="J38" s="14"/>
      <c r="K38" s="14"/>
      <c r="L38" s="21"/>
    </row>
    <row r="39">
      <c r="B39" s="16" t="s">
        <v>16</v>
      </c>
      <c r="C39" s="23" t="str">
        <f t="shared" si="9"/>
        <v>2/10/2016</v>
      </c>
      <c r="D39" s="18"/>
      <c r="E39" s="19"/>
      <c r="F39" s="18"/>
      <c r="G39" s="19"/>
      <c r="H39" s="25"/>
      <c r="I39" s="22" t="str">
        <f t="shared" si="10"/>
        <v>0:00:00</v>
      </c>
      <c r="J39" s="14"/>
      <c r="K39" s="14"/>
      <c r="L39" s="21"/>
    </row>
    <row r="40">
      <c r="B40" s="16" t="s">
        <v>17</v>
      </c>
      <c r="C40" s="23" t="str">
        <f t="shared" si="9"/>
        <v>2/11/2016</v>
      </c>
      <c r="D40" s="18">
        <v>0.7083333333333334</v>
      </c>
      <c r="E40" s="19">
        <v>0.9583333333333334</v>
      </c>
      <c r="F40" s="18"/>
      <c r="G40" s="19"/>
      <c r="H40" s="25" t="s">
        <v>349</v>
      </c>
      <c r="I40" s="22" t="str">
        <f t="shared" si="10"/>
        <v>6:00:00</v>
      </c>
      <c r="J40" s="14"/>
      <c r="K40" s="14"/>
      <c r="L40" s="21"/>
    </row>
    <row r="41">
      <c r="B41" s="26" t="s">
        <v>18</v>
      </c>
      <c r="C41" s="43" t="str">
        <f t="shared" si="9"/>
        <v>2/12/2016</v>
      </c>
      <c r="D41" s="27">
        <v>0.7083333333333334</v>
      </c>
      <c r="E41" s="28">
        <v>0.7916666666666666</v>
      </c>
      <c r="F41" s="27"/>
      <c r="G41" s="28"/>
      <c r="H41" s="29" t="s">
        <v>349</v>
      </c>
      <c r="I41" s="30" t="str">
        <f t="shared" si="10"/>
        <v>2:00:00</v>
      </c>
      <c r="J41" s="31" t="str">
        <f>if(sum(I34:I41)/0.041666666666667&gt;20,20,sum(I34:I41)/0.041666666666667)</f>
        <v>20.00</v>
      </c>
      <c r="K41" s="31" t="str">
        <f>if(sum(I34:I41)/0.041666666666667&gt;20,mod(sum(I34:I41)/0.041666666666667,20),0)</f>
        <v>8.00</v>
      </c>
      <c r="L41" s="21"/>
    </row>
    <row r="42">
      <c r="A42" s="8" t="str">
        <f>A26+1</f>
        <v>3</v>
      </c>
      <c r="B42" s="33" t="str">
        <f>B34+1</f>
        <v>6</v>
      </c>
      <c r="C42" s="34"/>
      <c r="D42" s="35"/>
      <c r="E42" s="34"/>
      <c r="F42" s="35"/>
      <c r="G42" s="34"/>
      <c r="H42" s="36"/>
      <c r="I42" s="37" t="s">
        <v>19</v>
      </c>
      <c r="J42" s="38"/>
      <c r="K42" s="38"/>
      <c r="L42" s="39"/>
    </row>
    <row r="43">
      <c r="B43" s="16" t="s">
        <v>12</v>
      </c>
      <c r="C43" s="23" t="str">
        <f t="shared" ref="C43:C49" si="11">C35+7</f>
        <v>2/13/2016</v>
      </c>
      <c r="D43" s="18">
        <v>0.5</v>
      </c>
      <c r="E43" s="19">
        <v>0.5833333333333334</v>
      </c>
      <c r="F43" s="11"/>
      <c r="G43" s="10"/>
      <c r="H43" s="25" t="s">
        <v>349</v>
      </c>
      <c r="I43" s="22" t="str">
        <f t="shared" ref="I43:I49" si="12">E43-D43-G43+F43</f>
        <v>2:00:00</v>
      </c>
      <c r="J43" s="14"/>
      <c r="K43" s="14"/>
      <c r="L43" s="15"/>
    </row>
    <row r="44">
      <c r="B44" s="16" t="s">
        <v>13</v>
      </c>
      <c r="C44" s="23" t="str">
        <f t="shared" si="11"/>
        <v>2/14/2016</v>
      </c>
      <c r="D44" s="18">
        <v>0.375</v>
      </c>
      <c r="E44" s="19">
        <v>0.9583333333333334</v>
      </c>
      <c r="F44" s="18">
        <v>0.08333333333333333</v>
      </c>
      <c r="G44" s="19">
        <v>0.125</v>
      </c>
      <c r="H44" s="25" t="s">
        <v>350</v>
      </c>
      <c r="I44" s="22" t="str">
        <f t="shared" si="12"/>
        <v>13:00:00</v>
      </c>
      <c r="J44" s="14"/>
      <c r="K44" s="14"/>
      <c r="L44" s="15"/>
    </row>
    <row r="45">
      <c r="B45" s="16" t="s">
        <v>14</v>
      </c>
      <c r="C45" s="23" t="str">
        <f t="shared" si="11"/>
        <v>2/15/2016</v>
      </c>
      <c r="D45" s="18">
        <v>0.08333333333333333</v>
      </c>
      <c r="E45" s="19">
        <v>0.875</v>
      </c>
      <c r="F45" s="18"/>
      <c r="G45" s="19"/>
      <c r="H45" s="25" t="s">
        <v>350</v>
      </c>
      <c r="I45" s="22" t="str">
        <f t="shared" si="12"/>
        <v>19:00:00</v>
      </c>
      <c r="J45" s="14"/>
      <c r="K45" s="14"/>
      <c r="L45" s="21"/>
    </row>
    <row r="46">
      <c r="B46" s="16" t="s">
        <v>15</v>
      </c>
      <c r="C46" s="23" t="str">
        <f t="shared" si="11"/>
        <v>2/16/2016</v>
      </c>
      <c r="D46" s="18">
        <v>0.7916666666666666</v>
      </c>
      <c r="E46" s="19">
        <v>1.0</v>
      </c>
      <c r="F46" s="18"/>
      <c r="G46" s="19"/>
      <c r="H46" s="25" t="s">
        <v>350</v>
      </c>
      <c r="I46" s="22" t="str">
        <f t="shared" si="12"/>
        <v>5:00:00</v>
      </c>
      <c r="J46" s="14"/>
      <c r="K46" s="14"/>
      <c r="L46" s="21"/>
    </row>
    <row r="47">
      <c r="B47" s="16" t="s">
        <v>16</v>
      </c>
      <c r="C47" s="23" t="str">
        <f t="shared" si="11"/>
        <v>2/17/2016</v>
      </c>
      <c r="D47" s="18"/>
      <c r="E47" s="19"/>
      <c r="F47" s="18"/>
      <c r="G47" s="19"/>
      <c r="H47" s="25"/>
      <c r="I47" s="22" t="str">
        <f t="shared" si="12"/>
        <v>0:00:00</v>
      </c>
      <c r="J47" s="14"/>
      <c r="K47" s="14"/>
      <c r="L47" s="21"/>
    </row>
    <row r="48">
      <c r="B48" s="16" t="s">
        <v>17</v>
      </c>
      <c r="C48" s="23" t="str">
        <f t="shared" si="11"/>
        <v>2/18/2016</v>
      </c>
      <c r="D48" s="18">
        <v>0.7916666666666666</v>
      </c>
      <c r="E48" s="19">
        <v>0.875</v>
      </c>
      <c r="F48" s="18"/>
      <c r="G48" s="19"/>
      <c r="H48" s="25" t="s">
        <v>351</v>
      </c>
      <c r="I48" s="22" t="str">
        <f t="shared" si="12"/>
        <v>2:00:00</v>
      </c>
      <c r="J48" s="14"/>
      <c r="K48" s="14"/>
      <c r="L48" s="21"/>
    </row>
    <row r="49">
      <c r="B49" s="16" t="s">
        <v>18</v>
      </c>
      <c r="C49" s="23" t="str">
        <f t="shared" si="11"/>
        <v>2/19/2016</v>
      </c>
      <c r="D49" s="18">
        <v>0.8333333333333334</v>
      </c>
      <c r="E49" s="19">
        <v>1.0</v>
      </c>
      <c r="F49" s="18"/>
      <c r="G49" s="19"/>
      <c r="H49" s="25" t="s">
        <v>351</v>
      </c>
      <c r="I49" s="22" t="str">
        <f t="shared" si="12"/>
        <v>4:00:00</v>
      </c>
      <c r="J49" s="14" t="str">
        <f>if(sum(I42:I49)/0.041666666666667&gt;20,20,sum(I42:I49)/0.041666666666667)</f>
        <v>20.00</v>
      </c>
      <c r="K49" s="14" t="str">
        <f>if(sum(I42:I49)/0.041666666666667&gt;20,mod(sum(I42:I49)/0.041666666666667,20),0)</f>
        <v>5.00</v>
      </c>
      <c r="L49" s="21"/>
    </row>
    <row r="50">
      <c r="B50" s="40" t="str">
        <f>B42+1</f>
        <v>7</v>
      </c>
      <c r="C50" s="10"/>
      <c r="D50" s="11"/>
      <c r="E50" s="10"/>
      <c r="F50" s="11"/>
      <c r="G50" s="10"/>
      <c r="H50" s="12"/>
      <c r="I50" s="13"/>
      <c r="J50" s="14"/>
      <c r="K50" s="14"/>
      <c r="L50" s="15"/>
    </row>
    <row r="51">
      <c r="B51" s="16" t="s">
        <v>12</v>
      </c>
      <c r="C51" s="23" t="str">
        <f t="shared" ref="C51:C57" si="13">C43+7</f>
        <v>2/20/2016</v>
      </c>
      <c r="D51" s="18">
        <v>0.5833333333333334</v>
      </c>
      <c r="E51" s="19">
        <v>0.9583333333333334</v>
      </c>
      <c r="F51" s="11"/>
      <c r="G51" s="10"/>
      <c r="H51" s="25" t="s">
        <v>351</v>
      </c>
      <c r="I51" s="22" t="str">
        <f t="shared" ref="I51:I57" si="14">E51-D51-G51+F51</f>
        <v>9:00:00</v>
      </c>
      <c r="J51" s="14"/>
      <c r="K51" s="14"/>
      <c r="L51" s="15"/>
    </row>
    <row r="52">
      <c r="B52" s="16" t="s">
        <v>13</v>
      </c>
      <c r="C52" s="23" t="str">
        <f t="shared" si="13"/>
        <v>2/21/2016</v>
      </c>
      <c r="D52" s="18">
        <v>0.5</v>
      </c>
      <c r="E52" s="19">
        <v>0.8333333333333334</v>
      </c>
      <c r="F52" s="11"/>
      <c r="G52" s="10"/>
      <c r="H52" s="41" t="s">
        <v>352</v>
      </c>
      <c r="I52" s="22" t="str">
        <f t="shared" si="14"/>
        <v>8:00:00</v>
      </c>
      <c r="J52" s="14"/>
      <c r="K52" s="14"/>
      <c r="L52" s="15"/>
    </row>
    <row r="53">
      <c r="B53" s="16" t="s">
        <v>14</v>
      </c>
      <c r="C53" s="23" t="str">
        <f t="shared" si="13"/>
        <v>2/22/2016</v>
      </c>
      <c r="D53" s="18"/>
      <c r="E53" s="19"/>
      <c r="F53" s="18"/>
      <c r="G53" s="19"/>
      <c r="H53" s="25"/>
      <c r="I53" s="22" t="str">
        <f t="shared" si="14"/>
        <v>0:00:00</v>
      </c>
      <c r="J53" s="14"/>
      <c r="K53" s="14"/>
      <c r="L53" s="21"/>
    </row>
    <row r="54">
      <c r="B54" s="16" t="s">
        <v>15</v>
      </c>
      <c r="C54" s="23" t="str">
        <f t="shared" si="13"/>
        <v>2/23/2016</v>
      </c>
      <c r="D54" s="18"/>
      <c r="E54" s="19"/>
      <c r="F54" s="18"/>
      <c r="G54" s="19"/>
      <c r="H54" s="25"/>
      <c r="I54" s="22" t="str">
        <f t="shared" si="14"/>
        <v>0:00:00</v>
      </c>
      <c r="J54" s="14"/>
      <c r="K54" s="14"/>
      <c r="L54" s="21"/>
    </row>
    <row r="55">
      <c r="B55" s="16" t="s">
        <v>16</v>
      </c>
      <c r="C55" s="23" t="str">
        <f t="shared" si="13"/>
        <v>2/24/2016</v>
      </c>
      <c r="D55" s="18"/>
      <c r="E55" s="19"/>
      <c r="F55" s="18"/>
      <c r="G55" s="19"/>
      <c r="H55" s="25"/>
      <c r="I55" s="22" t="str">
        <f t="shared" si="14"/>
        <v>0:00:00</v>
      </c>
      <c r="J55" s="14"/>
      <c r="K55" s="14"/>
      <c r="L55" s="21"/>
    </row>
    <row r="56">
      <c r="B56" s="16" t="s">
        <v>17</v>
      </c>
      <c r="C56" s="23" t="str">
        <f t="shared" si="13"/>
        <v>2/25/2016</v>
      </c>
      <c r="D56" s="18">
        <v>0.7916666666666666</v>
      </c>
      <c r="E56" s="19">
        <v>0.9583333333333334</v>
      </c>
      <c r="F56" s="18"/>
      <c r="G56" s="19"/>
      <c r="H56" s="25" t="s">
        <v>351</v>
      </c>
      <c r="I56" s="22" t="str">
        <f t="shared" si="14"/>
        <v>4:00:00</v>
      </c>
      <c r="J56" s="14"/>
      <c r="K56" s="14"/>
      <c r="L56" s="21"/>
    </row>
    <row r="57">
      <c r="B57" s="26" t="s">
        <v>18</v>
      </c>
      <c r="C57" s="43" t="str">
        <f t="shared" si="13"/>
        <v>2/26/2016</v>
      </c>
      <c r="D57" s="27">
        <v>0.7916666666666666</v>
      </c>
      <c r="E57" s="28">
        <v>0.9166666666666666</v>
      </c>
      <c r="F57" s="27"/>
      <c r="G57" s="28"/>
      <c r="H57" s="29" t="s">
        <v>351</v>
      </c>
      <c r="I57" s="30" t="str">
        <f t="shared" si="14"/>
        <v>3:00:00</v>
      </c>
      <c r="J57" s="31" t="str">
        <f>if(sum(I50:I57)/0.041666666666667&gt;20,20,sum(I50:I57)/0.041666666666667)</f>
        <v>20.00</v>
      </c>
      <c r="K57" s="31" t="str">
        <f>if(sum(I50:I57)/0.041666666666667&gt;20,mod(sum(I50:I57)/0.041666666666667,20),0)</f>
        <v>4.00</v>
      </c>
      <c r="L57" s="21"/>
    </row>
    <row r="58">
      <c r="A58" s="8" t="str">
        <f>A42+1</f>
        <v>4</v>
      </c>
      <c r="B58" s="33" t="str">
        <f>B50+1</f>
        <v>8</v>
      </c>
      <c r="C58" s="34"/>
      <c r="D58" s="35"/>
      <c r="E58" s="34"/>
      <c r="F58" s="35"/>
      <c r="G58" s="34"/>
      <c r="H58" s="36"/>
      <c r="I58" s="37" t="s">
        <v>19</v>
      </c>
      <c r="J58" s="38"/>
      <c r="K58" s="38"/>
      <c r="L58" s="39"/>
    </row>
    <row r="59">
      <c r="B59" s="16" t="s">
        <v>12</v>
      </c>
      <c r="C59" s="23" t="str">
        <f t="shared" ref="C59:C65" si="15">C51+7</f>
        <v>2/27/2016</v>
      </c>
      <c r="D59" s="18">
        <v>0.625</v>
      </c>
      <c r="E59" s="19">
        <v>0.9166666666666666</v>
      </c>
      <c r="F59" s="11"/>
      <c r="G59" s="10"/>
      <c r="H59" s="25" t="s">
        <v>351</v>
      </c>
      <c r="I59" s="22" t="str">
        <f t="shared" ref="I59:I65" si="16">E59-D59-G59+F59</f>
        <v>7:00:00</v>
      </c>
      <c r="J59" s="14"/>
      <c r="K59" s="14"/>
      <c r="L59" s="15"/>
    </row>
    <row r="60">
      <c r="B60" s="16" t="s">
        <v>13</v>
      </c>
      <c r="C60" s="23" t="str">
        <f t="shared" si="15"/>
        <v>2/28/2016</v>
      </c>
      <c r="D60" s="18">
        <v>0.375</v>
      </c>
      <c r="E60" s="19">
        <v>0.9166666666666666</v>
      </c>
      <c r="F60" s="18">
        <v>0.5833333333333334</v>
      </c>
      <c r="G60" s="19">
        <v>0.6666666666666666</v>
      </c>
      <c r="H60" s="25" t="s">
        <v>351</v>
      </c>
      <c r="I60" s="22" t="str">
        <f t="shared" si="16"/>
        <v>11:00:00</v>
      </c>
      <c r="J60" s="14"/>
      <c r="K60" s="14"/>
      <c r="L60" s="15"/>
    </row>
    <row r="61">
      <c r="B61" s="16" t="s">
        <v>14</v>
      </c>
      <c r="C61" s="23" t="str">
        <f t="shared" si="15"/>
        <v>2/29/2016</v>
      </c>
      <c r="D61" s="18">
        <v>0.7916666666666666</v>
      </c>
      <c r="E61" s="21">
        <v>1.0</v>
      </c>
      <c r="F61" s="18"/>
      <c r="G61" s="19"/>
      <c r="H61" s="25"/>
      <c r="I61" s="22" t="str">
        <f t="shared" si="16"/>
        <v>5:00:00</v>
      </c>
      <c r="J61" s="14"/>
      <c r="K61" s="14"/>
      <c r="L61" s="21"/>
    </row>
    <row r="62">
      <c r="B62" s="16" t="s">
        <v>15</v>
      </c>
      <c r="C62" s="23" t="str">
        <f t="shared" si="15"/>
        <v>3/1/2016</v>
      </c>
      <c r="D62" s="18"/>
      <c r="E62" s="19"/>
      <c r="F62" s="18"/>
      <c r="G62" s="19"/>
      <c r="H62" s="25"/>
      <c r="I62" s="22" t="str">
        <f t="shared" si="16"/>
        <v>0:00:00</v>
      </c>
      <c r="J62" s="14"/>
      <c r="K62" s="14"/>
      <c r="L62" s="21"/>
    </row>
    <row r="63">
      <c r="B63" s="16" t="s">
        <v>16</v>
      </c>
      <c r="C63" s="23" t="str">
        <f t="shared" si="15"/>
        <v>3/2/2016</v>
      </c>
      <c r="D63" s="18"/>
      <c r="E63" s="19"/>
      <c r="F63" s="18"/>
      <c r="G63" s="19"/>
      <c r="H63" s="25"/>
      <c r="I63" s="22" t="str">
        <f t="shared" si="16"/>
        <v>0:00:00</v>
      </c>
      <c r="J63" s="14"/>
      <c r="K63" s="14"/>
      <c r="L63" s="21"/>
    </row>
    <row r="64">
      <c r="B64" s="16" t="s">
        <v>17</v>
      </c>
      <c r="C64" s="23" t="str">
        <f t="shared" si="15"/>
        <v>3/3/2016</v>
      </c>
      <c r="D64" s="18"/>
      <c r="E64" s="19"/>
      <c r="F64" s="18"/>
      <c r="G64" s="19"/>
      <c r="H64" s="25"/>
      <c r="I64" s="22" t="str">
        <f t="shared" si="16"/>
        <v>0:00:00</v>
      </c>
      <c r="J64" s="14"/>
      <c r="K64" s="14"/>
      <c r="L64" s="21"/>
    </row>
    <row r="65">
      <c r="B65" s="16" t="s">
        <v>18</v>
      </c>
      <c r="C65" s="23" t="str">
        <f t="shared" si="15"/>
        <v>3/4/2016</v>
      </c>
      <c r="D65" s="18">
        <v>0.7916666666666666</v>
      </c>
      <c r="E65" s="19">
        <v>0.9166666666666666</v>
      </c>
      <c r="F65" s="18"/>
      <c r="G65" s="19"/>
      <c r="H65" s="25" t="s">
        <v>353</v>
      </c>
      <c r="I65" s="22" t="str">
        <f t="shared" si="16"/>
        <v>3:00:00</v>
      </c>
      <c r="J65" s="14" t="str">
        <f>if(sum(I58:I65)/0.041666666666667&gt;20,20,sum(I58:I65)/0.041666666666667)</f>
        <v>20.00</v>
      </c>
      <c r="K65" s="14" t="str">
        <f>if(sum(I58:I65)/0.041666666666667&gt;20,mod(sum(I58:I65)/0.041666666666667,20),0)</f>
        <v>6.00</v>
      </c>
      <c r="L65" s="21"/>
    </row>
    <row r="66">
      <c r="B66" s="40" t="str">
        <f>B58+1</f>
        <v>9</v>
      </c>
      <c r="C66" s="10"/>
      <c r="D66" s="11"/>
      <c r="E66" s="10"/>
      <c r="F66" s="11"/>
      <c r="G66" s="10"/>
      <c r="H66" s="12"/>
      <c r="I66" s="13"/>
      <c r="J66" s="14"/>
      <c r="K66" s="14"/>
      <c r="L66" s="15"/>
    </row>
    <row r="67">
      <c r="B67" s="16" t="s">
        <v>12</v>
      </c>
      <c r="C67" s="23" t="str">
        <f t="shared" ref="C67:C73" si="17">C59+7</f>
        <v>3/5/2016</v>
      </c>
      <c r="D67" s="18">
        <v>0.5416666666666666</v>
      </c>
      <c r="E67" s="19">
        <v>0.75</v>
      </c>
      <c r="F67" s="11"/>
      <c r="G67" s="10"/>
      <c r="H67" s="25" t="s">
        <v>354</v>
      </c>
      <c r="I67" s="22" t="str">
        <f t="shared" ref="I67:I73" si="18">E67-D67-G67+F67</f>
        <v>5:00:00</v>
      </c>
      <c r="J67" s="14"/>
      <c r="K67" s="14"/>
      <c r="L67" s="15"/>
    </row>
    <row r="68">
      <c r="B68" s="16" t="s">
        <v>13</v>
      </c>
      <c r="C68" s="23" t="str">
        <f t="shared" si="17"/>
        <v>3/6/2016</v>
      </c>
      <c r="D68" s="18">
        <v>0.4166666666666667</v>
      </c>
      <c r="E68" s="19">
        <v>0.75</v>
      </c>
      <c r="F68" s="11"/>
      <c r="G68" s="10"/>
      <c r="H68" s="25" t="s">
        <v>355</v>
      </c>
      <c r="I68" s="22" t="str">
        <f t="shared" si="18"/>
        <v>8:00:00</v>
      </c>
      <c r="J68" s="14"/>
      <c r="K68" s="14"/>
      <c r="L68" s="15"/>
    </row>
    <row r="69">
      <c r="B69" s="16" t="s">
        <v>14</v>
      </c>
      <c r="C69" s="23" t="str">
        <f t="shared" si="17"/>
        <v>3/7/2016</v>
      </c>
      <c r="D69" s="18"/>
      <c r="E69" s="19"/>
      <c r="F69" s="18"/>
      <c r="G69" s="19"/>
      <c r="H69" s="25" t="s">
        <v>356</v>
      </c>
      <c r="I69" s="22" t="str">
        <f t="shared" si="18"/>
        <v>0:00:00</v>
      </c>
      <c r="J69" s="14"/>
      <c r="K69" s="14"/>
      <c r="L69" s="21"/>
    </row>
    <row r="70">
      <c r="B70" s="16" t="s">
        <v>15</v>
      </c>
      <c r="C70" s="23" t="str">
        <f t="shared" si="17"/>
        <v>3/8/2016</v>
      </c>
      <c r="D70" s="18"/>
      <c r="E70" s="19"/>
      <c r="F70" s="18"/>
      <c r="G70" s="19"/>
      <c r="H70" s="25"/>
      <c r="I70" s="22" t="str">
        <f t="shared" si="18"/>
        <v>0:00:00</v>
      </c>
      <c r="J70" s="14"/>
      <c r="K70" s="14"/>
      <c r="L70" s="21"/>
    </row>
    <row r="71">
      <c r="B71" s="16" t="s">
        <v>16</v>
      </c>
      <c r="C71" s="23" t="str">
        <f t="shared" si="17"/>
        <v>3/9/2016</v>
      </c>
      <c r="D71" s="18"/>
      <c r="E71" s="19"/>
      <c r="F71" s="18"/>
      <c r="G71" s="19"/>
      <c r="H71" s="25"/>
      <c r="I71" s="22" t="str">
        <f t="shared" si="18"/>
        <v>0:00:00</v>
      </c>
      <c r="J71" s="14"/>
      <c r="K71" s="14"/>
      <c r="L71" s="21"/>
    </row>
    <row r="72">
      <c r="B72" s="16" t="s">
        <v>17</v>
      </c>
      <c r="C72" s="23" t="str">
        <f t="shared" si="17"/>
        <v>3/10/2016</v>
      </c>
      <c r="D72" s="18">
        <v>0.7916666666666666</v>
      </c>
      <c r="E72" s="19">
        <v>0.9583333333333334</v>
      </c>
      <c r="F72" s="18"/>
      <c r="G72" s="19"/>
      <c r="H72" s="25" t="s">
        <v>349</v>
      </c>
      <c r="I72" s="22" t="str">
        <f t="shared" si="18"/>
        <v>4:00:00</v>
      </c>
      <c r="J72" s="14"/>
      <c r="K72" s="14"/>
      <c r="L72" s="21"/>
    </row>
    <row r="73">
      <c r="B73" s="26" t="s">
        <v>18</v>
      </c>
      <c r="C73" s="43" t="str">
        <f t="shared" si="17"/>
        <v>3/11/2016</v>
      </c>
      <c r="D73" s="27">
        <v>0.75</v>
      </c>
      <c r="E73" s="28">
        <v>0.9583333333333334</v>
      </c>
      <c r="F73" s="27"/>
      <c r="G73" s="28"/>
      <c r="H73" s="25" t="s">
        <v>349</v>
      </c>
      <c r="I73" s="30" t="str">
        <f t="shared" si="18"/>
        <v>5:00:00</v>
      </c>
      <c r="J73" s="31" t="str">
        <f>if(sum(I66:I73)/0.041666666666667&gt;20,20,sum(I66:I73)/0.041666666666667)</f>
        <v>20.00</v>
      </c>
      <c r="K73" s="31" t="str">
        <f>if(sum(I66:I73)/0.041666666666667&gt;20,mod(sum(I66:I73)/0.041666666666667,20),0)</f>
        <v>2.00</v>
      </c>
      <c r="L73" s="21"/>
    </row>
    <row r="74">
      <c r="A74" s="45" t="s">
        <v>61</v>
      </c>
      <c r="B74" s="33" t="str">
        <f>B66+1</f>
        <v>10</v>
      </c>
      <c r="C74" s="34"/>
      <c r="D74" s="35"/>
      <c r="E74" s="34"/>
      <c r="F74" s="35"/>
      <c r="G74" s="34"/>
      <c r="H74" s="36"/>
      <c r="I74" s="37" t="s">
        <v>19</v>
      </c>
      <c r="J74" s="38"/>
      <c r="K74" s="38"/>
      <c r="L74" s="39"/>
    </row>
    <row r="75">
      <c r="B75" s="16" t="s">
        <v>12</v>
      </c>
      <c r="C75" s="23" t="str">
        <f t="shared" ref="C75:C81" si="19">C67+7</f>
        <v>3/12/2016</v>
      </c>
      <c r="D75" s="18"/>
      <c r="E75" s="19"/>
      <c r="F75" s="11"/>
      <c r="G75" s="10"/>
      <c r="H75" s="12"/>
      <c r="I75" s="22" t="str">
        <f t="shared" ref="I75:I81" si="20">E75-D75-G75+F75</f>
        <v>0:00:00</v>
      </c>
      <c r="J75" s="14"/>
      <c r="K75" s="14"/>
      <c r="L75" s="15"/>
    </row>
    <row r="76">
      <c r="B76" s="16" t="s">
        <v>13</v>
      </c>
      <c r="C76" s="23" t="str">
        <f t="shared" si="19"/>
        <v>3/13/2016</v>
      </c>
      <c r="D76" s="11"/>
      <c r="E76" s="10"/>
      <c r="F76" s="11"/>
      <c r="G76" s="10"/>
      <c r="H76" s="12"/>
      <c r="I76" s="22" t="str">
        <f t="shared" si="20"/>
        <v>0:00:00</v>
      </c>
      <c r="J76" s="14"/>
      <c r="K76" s="14"/>
      <c r="L76" s="15"/>
    </row>
    <row r="77">
      <c r="B77" s="16" t="s">
        <v>14</v>
      </c>
      <c r="C77" s="23" t="str">
        <f t="shared" si="19"/>
        <v>3/14/2016</v>
      </c>
      <c r="D77" s="18"/>
      <c r="E77" s="19"/>
      <c r="F77" s="18"/>
      <c r="G77" s="19"/>
      <c r="H77" s="25"/>
      <c r="I77" s="22" t="str">
        <f t="shared" si="20"/>
        <v>0:00:00</v>
      </c>
      <c r="J77" s="14"/>
      <c r="K77" s="14"/>
      <c r="L77" s="21"/>
    </row>
    <row r="78">
      <c r="B78" s="16" t="s">
        <v>15</v>
      </c>
      <c r="C78" s="23" t="str">
        <f t="shared" si="19"/>
        <v>3/15/2016</v>
      </c>
      <c r="D78" s="18"/>
      <c r="E78" s="19"/>
      <c r="F78" s="18"/>
      <c r="G78" s="19"/>
      <c r="H78" s="25"/>
      <c r="I78" s="22" t="str">
        <f t="shared" si="20"/>
        <v>0:00:00</v>
      </c>
      <c r="J78" s="14"/>
      <c r="K78" s="14"/>
      <c r="L78" s="21"/>
    </row>
    <row r="79">
      <c r="B79" s="16" t="s">
        <v>16</v>
      </c>
      <c r="C79" s="23" t="str">
        <f t="shared" si="19"/>
        <v>3/16/2016</v>
      </c>
      <c r="D79" s="18"/>
      <c r="E79" s="19"/>
      <c r="F79" s="18"/>
      <c r="G79" s="19"/>
      <c r="H79" s="25"/>
      <c r="I79" s="22" t="str">
        <f t="shared" si="20"/>
        <v>0:00:00</v>
      </c>
      <c r="J79" s="14"/>
      <c r="K79" s="14"/>
      <c r="L79" s="21"/>
    </row>
    <row r="80">
      <c r="B80" s="16" t="s">
        <v>17</v>
      </c>
      <c r="C80" s="23" t="str">
        <f t="shared" si="19"/>
        <v>3/17/2016</v>
      </c>
      <c r="D80" s="18"/>
      <c r="E80" s="19"/>
      <c r="F80" s="18"/>
      <c r="G80" s="19"/>
      <c r="H80" s="25"/>
      <c r="I80" s="22" t="str">
        <f t="shared" si="20"/>
        <v>0:00:00</v>
      </c>
      <c r="J80" s="14"/>
      <c r="K80" s="14"/>
      <c r="L80" s="21"/>
    </row>
    <row r="81">
      <c r="B81" s="16" t="s">
        <v>18</v>
      </c>
      <c r="C81" s="23" t="str">
        <f t="shared" si="19"/>
        <v>3/18/2016</v>
      </c>
      <c r="D81" s="27"/>
      <c r="E81" s="28"/>
      <c r="F81" s="27"/>
      <c r="G81" s="28"/>
      <c r="H81" s="25"/>
      <c r="I81" s="22" t="str">
        <f t="shared" si="20"/>
        <v>0:00:00</v>
      </c>
      <c r="J81" s="14" t="str">
        <f>if(sum(I74:I81)/0.041666666666667&gt;20,20,sum(I74:I81)/0.041666666666667)</f>
        <v>0.00</v>
      </c>
      <c r="K81" s="14" t="str">
        <f>if(sum(I74:I81)/0.041666666666667&gt;20,mod(sum(I74:I81)/0.041666666666667,20),0)</f>
        <v>0.00</v>
      </c>
      <c r="L81" s="21"/>
    </row>
    <row r="82">
      <c r="A82" s="8">
        <v>5.0</v>
      </c>
      <c r="B82" s="33" t="str">
        <f>B74+1</f>
        <v>11</v>
      </c>
      <c r="C82" s="34"/>
      <c r="D82" s="35"/>
      <c r="E82" s="34"/>
      <c r="F82" s="35"/>
      <c r="G82" s="34"/>
      <c r="H82" s="36"/>
      <c r="I82" s="37" t="s">
        <v>19</v>
      </c>
      <c r="J82" s="38"/>
      <c r="K82" s="38"/>
      <c r="L82" s="39"/>
    </row>
    <row r="83">
      <c r="B83" s="16" t="s">
        <v>12</v>
      </c>
      <c r="C83" s="23" t="str">
        <f t="shared" ref="C83:C89" si="21">C75+7</f>
        <v>3/19/2016</v>
      </c>
      <c r="D83" s="18">
        <v>0.4166666666666667</v>
      </c>
      <c r="E83" s="19">
        <v>0.5833333333333334</v>
      </c>
      <c r="F83" s="11"/>
      <c r="G83" s="10"/>
      <c r="H83" s="25" t="s">
        <v>102</v>
      </c>
      <c r="I83" s="22" t="str">
        <f t="shared" ref="I83:I89" si="22">E83-D83-G83+F83</f>
        <v>4:00:00</v>
      </c>
      <c r="J83" s="14"/>
      <c r="K83" s="14"/>
      <c r="L83" s="15"/>
    </row>
    <row r="84">
      <c r="B84" s="16" t="s">
        <v>13</v>
      </c>
      <c r="C84" s="23" t="str">
        <f t="shared" si="21"/>
        <v>3/20/2016</v>
      </c>
      <c r="D84" s="18">
        <v>0.4166666666666667</v>
      </c>
      <c r="E84" s="19">
        <v>0.5</v>
      </c>
      <c r="F84" s="11"/>
      <c r="G84" s="10"/>
      <c r="H84" s="25" t="s">
        <v>357</v>
      </c>
      <c r="I84" s="22" t="str">
        <f t="shared" si="22"/>
        <v>2:00:00</v>
      </c>
      <c r="J84" s="14"/>
      <c r="K84" s="14"/>
      <c r="L84" s="15"/>
    </row>
    <row r="85">
      <c r="B85" s="16" t="s">
        <v>14</v>
      </c>
      <c r="C85" s="23" t="str">
        <f t="shared" si="21"/>
        <v>3/21/2016</v>
      </c>
      <c r="D85" s="18">
        <v>0.8333333333333334</v>
      </c>
      <c r="E85" s="19">
        <v>1.0</v>
      </c>
      <c r="F85" s="18"/>
      <c r="G85" s="19"/>
      <c r="H85" s="25" t="s">
        <v>358</v>
      </c>
      <c r="I85" s="22" t="str">
        <f t="shared" si="22"/>
        <v>4:00:00</v>
      </c>
      <c r="J85" s="14"/>
      <c r="K85" s="14"/>
      <c r="L85" s="21"/>
    </row>
    <row r="86">
      <c r="B86" s="16" t="s">
        <v>15</v>
      </c>
      <c r="C86" s="23" t="str">
        <f t="shared" si="21"/>
        <v>3/22/2016</v>
      </c>
      <c r="D86" s="18">
        <v>0.75</v>
      </c>
      <c r="E86" s="19">
        <v>0.9583333333333334</v>
      </c>
      <c r="F86" s="18"/>
      <c r="G86" s="19"/>
      <c r="H86" s="25" t="s">
        <v>349</v>
      </c>
      <c r="I86" s="22" t="str">
        <f t="shared" si="22"/>
        <v>5:00:00</v>
      </c>
      <c r="J86" s="14"/>
      <c r="K86" s="14"/>
      <c r="L86" s="21"/>
    </row>
    <row r="87">
      <c r="B87" s="16" t="s">
        <v>16</v>
      </c>
      <c r="C87" s="23" t="str">
        <f t="shared" si="21"/>
        <v>3/23/2016</v>
      </c>
      <c r="D87" s="18"/>
      <c r="E87" s="19"/>
      <c r="F87" s="18"/>
      <c r="G87" s="19"/>
      <c r="H87" s="25"/>
      <c r="I87" s="22" t="str">
        <f t="shared" si="22"/>
        <v>0:00:00</v>
      </c>
      <c r="J87" s="14"/>
      <c r="K87" s="14"/>
      <c r="L87" s="21"/>
    </row>
    <row r="88">
      <c r="B88" s="16" t="s">
        <v>17</v>
      </c>
      <c r="C88" s="23" t="str">
        <f t="shared" si="21"/>
        <v>3/24/2016</v>
      </c>
      <c r="D88" s="18">
        <v>0.75</v>
      </c>
      <c r="E88" s="19">
        <v>0.9166666666666666</v>
      </c>
      <c r="F88" s="18"/>
      <c r="G88" s="19"/>
      <c r="H88" s="25" t="s">
        <v>349</v>
      </c>
      <c r="I88" s="22" t="str">
        <f t="shared" si="22"/>
        <v>4:00:00</v>
      </c>
      <c r="J88" s="14"/>
      <c r="K88" s="14"/>
      <c r="L88" s="21"/>
    </row>
    <row r="89">
      <c r="B89" s="16" t="s">
        <v>18</v>
      </c>
      <c r="C89" s="23" t="str">
        <f t="shared" si="21"/>
        <v>3/25/2016</v>
      </c>
      <c r="D89" s="18">
        <v>0.75</v>
      </c>
      <c r="E89" s="19">
        <v>0.9583333333333334</v>
      </c>
      <c r="F89" s="18"/>
      <c r="G89" s="19"/>
      <c r="H89" s="25" t="s">
        <v>349</v>
      </c>
      <c r="I89" s="22" t="str">
        <f t="shared" si="22"/>
        <v>5:00:00</v>
      </c>
      <c r="J89" s="14" t="str">
        <f>if(sum(I82:I89)/0.041666666666667&gt;20,20,sum(I82:I89)/0.041666666666667)</f>
        <v>20.00</v>
      </c>
      <c r="K89" s="14" t="str">
        <f>if(sum(I82:I89)/0.041666666666667&gt;20,mod(sum(I82:I89)/0.041666666666667,20),0)</f>
        <v>4.00</v>
      </c>
      <c r="L89" s="21"/>
    </row>
    <row r="90">
      <c r="B90" s="40" t="str">
        <f>B82+1</f>
        <v>12</v>
      </c>
      <c r="C90" s="10"/>
      <c r="D90" s="11"/>
      <c r="E90" s="10"/>
      <c r="F90" s="11"/>
      <c r="G90" s="10"/>
      <c r="H90" s="12"/>
      <c r="I90" s="13"/>
      <c r="J90" s="14"/>
      <c r="K90" s="14"/>
      <c r="L90" s="15"/>
    </row>
    <row r="91">
      <c r="B91" s="16" t="s">
        <v>12</v>
      </c>
      <c r="C91" s="23" t="str">
        <f t="shared" ref="C91:C97" si="23">C83+7</f>
        <v>3/26/2016</v>
      </c>
      <c r="D91" s="18">
        <v>0.75</v>
      </c>
      <c r="E91" s="19">
        <v>0.9166666666666666</v>
      </c>
      <c r="F91" s="11"/>
      <c r="G91" s="10"/>
      <c r="H91" s="25" t="s">
        <v>349</v>
      </c>
      <c r="I91" s="22" t="str">
        <f t="shared" ref="I91:I97" si="24">E91-D91-G91+F91</f>
        <v>4:00:00</v>
      </c>
      <c r="J91" s="14"/>
      <c r="K91" s="14"/>
      <c r="L91" s="15"/>
    </row>
    <row r="92">
      <c r="B92" s="16" t="s">
        <v>13</v>
      </c>
      <c r="C92" s="23" t="str">
        <f t="shared" si="23"/>
        <v>3/27/2016</v>
      </c>
      <c r="D92" s="18">
        <v>0.75</v>
      </c>
      <c r="E92" s="19">
        <v>0.9583333333333334</v>
      </c>
      <c r="F92" s="11"/>
      <c r="G92" s="10"/>
      <c r="H92" s="25" t="s">
        <v>349</v>
      </c>
      <c r="I92" s="22" t="str">
        <f t="shared" si="24"/>
        <v>5:00:00</v>
      </c>
      <c r="J92" s="14"/>
      <c r="K92" s="14"/>
      <c r="L92" s="15"/>
    </row>
    <row r="93">
      <c r="B93" s="16" t="s">
        <v>14</v>
      </c>
      <c r="C93" s="23" t="str">
        <f t="shared" si="23"/>
        <v>3/28/2016</v>
      </c>
      <c r="D93" s="18">
        <v>0.75</v>
      </c>
      <c r="E93" s="19">
        <v>0.9583333333333334</v>
      </c>
      <c r="F93" s="18"/>
      <c r="G93" s="19"/>
      <c r="H93" s="25" t="s">
        <v>349</v>
      </c>
      <c r="I93" s="22" t="str">
        <f t="shared" si="24"/>
        <v>5:00:00</v>
      </c>
      <c r="J93" s="14"/>
      <c r="K93" s="14"/>
      <c r="L93" s="21"/>
    </row>
    <row r="94">
      <c r="B94" s="16" t="s">
        <v>15</v>
      </c>
      <c r="C94" s="23" t="str">
        <f t="shared" si="23"/>
        <v>3/29/2016</v>
      </c>
      <c r="D94" s="18"/>
      <c r="E94" s="19"/>
      <c r="F94" s="18"/>
      <c r="G94" s="19"/>
      <c r="H94" s="25"/>
      <c r="I94" s="22" t="str">
        <f t="shared" si="24"/>
        <v>0:00:00</v>
      </c>
      <c r="J94" s="14"/>
      <c r="K94" s="14"/>
      <c r="L94" s="21"/>
    </row>
    <row r="95">
      <c r="B95" s="16" t="s">
        <v>16</v>
      </c>
      <c r="C95" s="23" t="str">
        <f t="shared" si="23"/>
        <v>3/30/2016</v>
      </c>
      <c r="D95" s="18"/>
      <c r="E95" s="19"/>
      <c r="F95" s="18"/>
      <c r="G95" s="19"/>
      <c r="H95" s="25"/>
      <c r="I95" s="22" t="str">
        <f t="shared" si="24"/>
        <v>0:00:00</v>
      </c>
      <c r="J95" s="14"/>
      <c r="K95" s="14"/>
      <c r="L95" s="21"/>
    </row>
    <row r="96">
      <c r="B96" s="16" t="s">
        <v>17</v>
      </c>
      <c r="C96" s="23" t="str">
        <f t="shared" si="23"/>
        <v>3/31/2016</v>
      </c>
      <c r="D96" s="18">
        <v>0.7916666666666666</v>
      </c>
      <c r="E96" s="19">
        <v>0.9166666666666666</v>
      </c>
      <c r="F96" s="18"/>
      <c r="G96" s="19"/>
      <c r="H96" s="25" t="s">
        <v>349</v>
      </c>
      <c r="I96" s="22" t="str">
        <f t="shared" si="24"/>
        <v>3:00:00</v>
      </c>
      <c r="J96" s="14"/>
      <c r="K96" s="14"/>
      <c r="L96" s="21"/>
    </row>
    <row r="97">
      <c r="B97" s="26" t="s">
        <v>18</v>
      </c>
      <c r="C97" s="43" t="str">
        <f t="shared" si="23"/>
        <v>4/1/2016</v>
      </c>
      <c r="D97" s="27">
        <v>0.7083333333333334</v>
      </c>
      <c r="E97" s="28">
        <v>0.9583333333333334</v>
      </c>
      <c r="F97" s="27"/>
      <c r="G97" s="28"/>
      <c r="H97" s="29" t="s">
        <v>349</v>
      </c>
      <c r="I97" s="30" t="str">
        <f t="shared" si="24"/>
        <v>6:00:00</v>
      </c>
      <c r="J97" s="31" t="str">
        <f>if(sum(I90:I97)/0.041666666666667&gt;20,20,sum(I90:I97)/0.041666666666667)</f>
        <v>20.00</v>
      </c>
      <c r="K97" s="31" t="str">
        <f>if(sum(I90:I97)/0.041666666666667&gt;20,mod(sum(I90:I97)/0.041666666666667,20),0)</f>
        <v>3.00</v>
      </c>
      <c r="L97" s="21"/>
    </row>
    <row r="98">
      <c r="A98" s="8" t="str">
        <f>A82+1</f>
        <v>6</v>
      </c>
      <c r="B98" s="33" t="str">
        <f>B90+1</f>
        <v>13</v>
      </c>
      <c r="C98" s="34"/>
      <c r="D98" s="35"/>
      <c r="E98" s="34"/>
      <c r="F98" s="35"/>
      <c r="G98" s="34"/>
      <c r="H98" s="36"/>
      <c r="I98" s="37" t="s">
        <v>19</v>
      </c>
      <c r="J98" s="38"/>
      <c r="K98" s="38"/>
      <c r="L98" s="39"/>
    </row>
    <row r="99">
      <c r="B99" s="16" t="s">
        <v>12</v>
      </c>
      <c r="C99" s="23" t="str">
        <f t="shared" ref="C99:C105" si="25">C91+7</f>
        <v>4/2/2016</v>
      </c>
      <c r="D99" s="18">
        <v>0.5</v>
      </c>
      <c r="E99" s="19">
        <v>0.5833333333333334</v>
      </c>
      <c r="F99" s="11"/>
      <c r="G99" s="10"/>
      <c r="H99" s="25" t="s">
        <v>349</v>
      </c>
      <c r="I99" s="22" t="str">
        <f t="shared" ref="I99:I105" si="26">E99-D99-G99+F99</f>
        <v>2:00:00</v>
      </c>
      <c r="J99" s="14"/>
      <c r="K99" s="14"/>
      <c r="L99" s="15"/>
    </row>
    <row r="100">
      <c r="B100" s="16" t="s">
        <v>13</v>
      </c>
      <c r="C100" s="23" t="str">
        <f t="shared" si="25"/>
        <v>4/3/2016</v>
      </c>
      <c r="D100" s="18">
        <v>0.375</v>
      </c>
      <c r="E100" s="19">
        <v>0.9583333333333334</v>
      </c>
      <c r="F100" s="18">
        <v>0.08333333333333333</v>
      </c>
      <c r="G100" s="19">
        <v>0.125</v>
      </c>
      <c r="H100" s="25" t="s">
        <v>349</v>
      </c>
      <c r="I100" s="22" t="str">
        <f t="shared" si="26"/>
        <v>13:00:00</v>
      </c>
      <c r="J100" s="14"/>
      <c r="K100" s="14"/>
      <c r="L100" s="15"/>
    </row>
    <row r="101">
      <c r="B101" s="16" t="s">
        <v>14</v>
      </c>
      <c r="C101" s="23" t="str">
        <f t="shared" si="25"/>
        <v>4/4/2016</v>
      </c>
      <c r="D101" s="18">
        <v>0.08333333333333333</v>
      </c>
      <c r="E101" s="19">
        <v>0.875</v>
      </c>
      <c r="F101" s="18"/>
      <c r="G101" s="19"/>
      <c r="H101" s="25" t="s">
        <v>349</v>
      </c>
      <c r="I101" s="22" t="str">
        <f t="shared" si="26"/>
        <v>19:00:00</v>
      </c>
      <c r="J101" s="14"/>
      <c r="K101" s="14"/>
      <c r="L101" s="21"/>
    </row>
    <row r="102">
      <c r="B102" s="16" t="s">
        <v>15</v>
      </c>
      <c r="C102" s="23" t="str">
        <f t="shared" si="25"/>
        <v>4/5/2016</v>
      </c>
      <c r="D102" s="18">
        <v>0.7916666666666666</v>
      </c>
      <c r="E102" s="19">
        <v>1.0</v>
      </c>
      <c r="F102" s="18"/>
      <c r="G102" s="19"/>
      <c r="H102" s="25" t="s">
        <v>349</v>
      </c>
      <c r="I102" s="22" t="str">
        <f t="shared" si="26"/>
        <v>5:00:00</v>
      </c>
      <c r="J102" s="14"/>
      <c r="K102" s="14"/>
      <c r="L102" s="21"/>
    </row>
    <row r="103">
      <c r="B103" s="16" t="s">
        <v>16</v>
      </c>
      <c r="C103" s="23" t="str">
        <f t="shared" si="25"/>
        <v>4/6/2016</v>
      </c>
      <c r="D103" s="18"/>
      <c r="E103" s="19"/>
      <c r="F103" s="18"/>
      <c r="G103" s="19"/>
      <c r="H103" s="25"/>
      <c r="I103" s="22" t="str">
        <f t="shared" si="26"/>
        <v>0:00:00</v>
      </c>
      <c r="J103" s="14"/>
      <c r="K103" s="14"/>
      <c r="L103" s="21"/>
    </row>
    <row r="104">
      <c r="B104" s="16" t="s">
        <v>17</v>
      </c>
      <c r="C104" s="23" t="str">
        <f t="shared" si="25"/>
        <v>4/7/2016</v>
      </c>
      <c r="D104" s="18">
        <v>0.7916666666666666</v>
      </c>
      <c r="E104" s="19">
        <v>0.875</v>
      </c>
      <c r="F104" s="18"/>
      <c r="G104" s="19"/>
      <c r="H104" s="25" t="s">
        <v>349</v>
      </c>
      <c r="I104" s="22" t="str">
        <f t="shared" si="26"/>
        <v>2:00:00</v>
      </c>
      <c r="J104" s="14"/>
      <c r="K104" s="14"/>
      <c r="L104" s="21"/>
    </row>
    <row r="105">
      <c r="B105" s="16" t="s">
        <v>18</v>
      </c>
      <c r="C105" s="23" t="str">
        <f t="shared" si="25"/>
        <v>4/8/2016</v>
      </c>
      <c r="D105" s="18">
        <v>0.8333333333333334</v>
      </c>
      <c r="E105" s="19">
        <v>1.0</v>
      </c>
      <c r="F105" s="18"/>
      <c r="G105" s="19"/>
      <c r="H105" s="25" t="s">
        <v>349</v>
      </c>
      <c r="I105" s="22" t="str">
        <f t="shared" si="26"/>
        <v>4:00:00</v>
      </c>
      <c r="J105" s="14" t="str">
        <f>if(sum(I98:I105)/0.041666666666667&gt;20,20,sum(I98:I105)/0.041666666666667)</f>
        <v>20.00</v>
      </c>
      <c r="K105" s="14" t="str">
        <f>if(sum(I98:I105)/0.041666666666667&gt;20,mod(sum(I98:I105)/0.041666666666667,20),0)</f>
        <v>5.00</v>
      </c>
      <c r="L105" s="21"/>
    </row>
    <row r="106">
      <c r="B106" s="40" t="str">
        <f>B98+1</f>
        <v>14</v>
      </c>
      <c r="C106" s="10"/>
      <c r="D106" s="11"/>
      <c r="E106" s="10"/>
      <c r="F106" s="11"/>
      <c r="G106" s="10"/>
      <c r="H106" s="12"/>
      <c r="I106" s="13"/>
      <c r="J106" s="14"/>
      <c r="K106" s="14"/>
      <c r="L106" s="15"/>
    </row>
    <row r="107">
      <c r="B107" s="16" t="s">
        <v>12</v>
      </c>
      <c r="C107" s="23" t="str">
        <f t="shared" ref="C107:C113" si="27">C99+7</f>
        <v>4/9/2016</v>
      </c>
      <c r="D107" s="18">
        <v>0.5833333333333334</v>
      </c>
      <c r="E107" s="19">
        <v>0.9583333333333334</v>
      </c>
      <c r="F107" s="11"/>
      <c r="G107" s="10"/>
      <c r="H107" s="25" t="s">
        <v>349</v>
      </c>
      <c r="I107" s="22" t="str">
        <f t="shared" ref="I107:I113" si="28">E107-D107-G107+F107</f>
        <v>9:00:00</v>
      </c>
      <c r="J107" s="14"/>
      <c r="K107" s="14"/>
      <c r="L107" s="15"/>
    </row>
    <row r="108">
      <c r="B108" s="16" t="s">
        <v>13</v>
      </c>
      <c r="C108" s="23" t="str">
        <f t="shared" si="27"/>
        <v>4/10/2016</v>
      </c>
      <c r="D108" s="18">
        <v>0.5</v>
      </c>
      <c r="E108" s="19">
        <v>0.8333333333333334</v>
      </c>
      <c r="F108" s="11"/>
      <c r="G108" s="10"/>
      <c r="H108" s="25" t="s">
        <v>349</v>
      </c>
      <c r="I108" s="22" t="str">
        <f t="shared" si="28"/>
        <v>8:00:00</v>
      </c>
      <c r="J108" s="14"/>
      <c r="K108" s="14"/>
      <c r="L108" s="15"/>
    </row>
    <row r="109">
      <c r="B109" s="16" t="s">
        <v>14</v>
      </c>
      <c r="C109" s="23" t="str">
        <f t="shared" si="27"/>
        <v>4/11/2016</v>
      </c>
      <c r="D109" s="18">
        <v>0.7083333333333334</v>
      </c>
      <c r="E109" s="19">
        <v>0.9583333333333334</v>
      </c>
      <c r="F109" s="18"/>
      <c r="G109" s="19"/>
      <c r="H109" s="25"/>
      <c r="I109" s="22" t="str">
        <f t="shared" si="28"/>
        <v>6:00:00</v>
      </c>
      <c r="J109" s="14"/>
      <c r="K109" s="14"/>
      <c r="L109" s="21"/>
    </row>
    <row r="110">
      <c r="B110" s="16" t="s">
        <v>15</v>
      </c>
      <c r="C110" s="23" t="str">
        <f t="shared" si="27"/>
        <v>4/12/2016</v>
      </c>
      <c r="D110" s="18"/>
      <c r="E110" s="19"/>
      <c r="F110" s="18"/>
      <c r="G110" s="19"/>
      <c r="H110" s="25"/>
      <c r="I110" s="22" t="str">
        <f t="shared" si="28"/>
        <v>0:00:00</v>
      </c>
      <c r="J110" s="14"/>
      <c r="K110" s="14"/>
      <c r="L110" s="21"/>
    </row>
    <row r="111">
      <c r="B111" s="16" t="s">
        <v>16</v>
      </c>
      <c r="C111" s="23" t="str">
        <f t="shared" si="27"/>
        <v>4/13/2016</v>
      </c>
      <c r="D111" s="18"/>
      <c r="E111" s="19"/>
      <c r="F111" s="18"/>
      <c r="G111" s="19"/>
      <c r="H111" s="25"/>
      <c r="I111" s="22" t="str">
        <f t="shared" si="28"/>
        <v>0:00:00</v>
      </c>
      <c r="J111" s="14"/>
      <c r="K111" s="14"/>
      <c r="L111" s="21"/>
    </row>
    <row r="112">
      <c r="B112" s="16" t="s">
        <v>17</v>
      </c>
      <c r="C112" s="23" t="str">
        <f t="shared" si="27"/>
        <v>4/14/2016</v>
      </c>
      <c r="D112" s="18">
        <v>0.7916666666666666</v>
      </c>
      <c r="E112" s="19">
        <v>1.0</v>
      </c>
      <c r="F112" s="18"/>
      <c r="G112" s="19"/>
      <c r="H112" s="25" t="s">
        <v>349</v>
      </c>
      <c r="I112" s="22" t="str">
        <f t="shared" si="28"/>
        <v>5:00:00</v>
      </c>
      <c r="J112" s="14"/>
      <c r="K112" s="14"/>
      <c r="L112" s="21"/>
    </row>
    <row r="113">
      <c r="B113" s="26" t="s">
        <v>18</v>
      </c>
      <c r="C113" s="43" t="str">
        <f t="shared" si="27"/>
        <v>4/15/2016</v>
      </c>
      <c r="D113" s="27">
        <v>0.7916666666666666</v>
      </c>
      <c r="E113" s="28">
        <v>0.9166666666666666</v>
      </c>
      <c r="F113" s="27"/>
      <c r="G113" s="28"/>
      <c r="H113" s="25" t="s">
        <v>349</v>
      </c>
      <c r="I113" s="30" t="str">
        <f t="shared" si="28"/>
        <v>3:00:00</v>
      </c>
      <c r="J113" s="31" t="str">
        <f>if(sum(I106:I113)/0.041666666666667&gt;20,20,sum(I106:I113)/0.041666666666667)</f>
        <v>20.00</v>
      </c>
      <c r="K113" s="31" t="str">
        <f>if(sum(I106:I113)/0.041666666666667&gt;20,mod(sum(I106:I113)/0.041666666666667,20),0)</f>
        <v>11.00</v>
      </c>
      <c r="L113" s="21"/>
    </row>
    <row r="114">
      <c r="A114" s="8" t="str">
        <f>A98+1</f>
        <v>7</v>
      </c>
      <c r="B114" s="33" t="str">
        <f>B106+1</f>
        <v>15</v>
      </c>
      <c r="C114" s="34"/>
      <c r="D114" s="35"/>
      <c r="E114" s="34"/>
      <c r="F114" s="35"/>
      <c r="G114" s="34"/>
      <c r="H114" s="36"/>
      <c r="I114" s="37" t="s">
        <v>19</v>
      </c>
      <c r="J114" s="38"/>
      <c r="K114" s="38"/>
      <c r="L114" s="39"/>
    </row>
    <row r="115">
      <c r="B115" s="16" t="s">
        <v>12</v>
      </c>
      <c r="C115" s="23" t="str">
        <f t="shared" ref="C115:C121" si="29">C107+7</f>
        <v>4/16/2016</v>
      </c>
      <c r="D115" s="18">
        <v>0.5833333333333334</v>
      </c>
      <c r="E115" s="19">
        <v>0.6666666666666666</v>
      </c>
      <c r="F115" s="11"/>
      <c r="G115" s="10"/>
      <c r="H115" s="25" t="s">
        <v>359</v>
      </c>
      <c r="I115" s="22" t="str">
        <f t="shared" ref="I115:I121" si="30">E115-D115-G115+F115</f>
        <v>2:00:00</v>
      </c>
      <c r="J115" s="14"/>
      <c r="K115" s="14"/>
      <c r="L115" s="15"/>
    </row>
    <row r="116">
      <c r="B116" s="16" t="s">
        <v>13</v>
      </c>
      <c r="C116" s="23" t="str">
        <f t="shared" si="29"/>
        <v>4/17/2016</v>
      </c>
      <c r="D116" s="18">
        <v>0.5833333333333334</v>
      </c>
      <c r="E116" s="19">
        <v>0.7916666666666666</v>
      </c>
      <c r="F116" s="11"/>
      <c r="G116" s="10"/>
      <c r="H116" s="25" t="s">
        <v>360</v>
      </c>
      <c r="I116" s="22" t="str">
        <f t="shared" si="30"/>
        <v>5:00:00</v>
      </c>
      <c r="J116" s="14"/>
      <c r="K116" s="14"/>
      <c r="L116" s="15"/>
    </row>
    <row r="117">
      <c r="B117" s="16" t="s">
        <v>14</v>
      </c>
      <c r="C117" s="23" t="str">
        <f t="shared" si="29"/>
        <v>4/18/2016</v>
      </c>
      <c r="D117" s="18">
        <v>0.7083333333333334</v>
      </c>
      <c r="E117" s="19">
        <v>0.9583333333333334</v>
      </c>
      <c r="F117" s="18"/>
      <c r="G117" s="19"/>
      <c r="H117" s="25" t="s">
        <v>359</v>
      </c>
      <c r="I117" s="22" t="str">
        <f t="shared" si="30"/>
        <v>6:00:00</v>
      </c>
      <c r="J117" s="14"/>
      <c r="K117" s="14"/>
      <c r="L117" s="21"/>
    </row>
    <row r="118">
      <c r="B118" s="16" t="s">
        <v>15</v>
      </c>
      <c r="C118" s="23" t="str">
        <f t="shared" si="29"/>
        <v>4/19/2016</v>
      </c>
      <c r="D118" s="18"/>
      <c r="E118" s="19"/>
      <c r="F118" s="18"/>
      <c r="G118" s="19"/>
      <c r="H118" s="25"/>
      <c r="I118" s="22" t="str">
        <f t="shared" si="30"/>
        <v>0:00:00</v>
      </c>
      <c r="J118" s="14"/>
      <c r="K118" s="14"/>
      <c r="L118" s="21"/>
    </row>
    <row r="119">
      <c r="B119" s="16" t="s">
        <v>16</v>
      </c>
      <c r="C119" s="23" t="str">
        <f t="shared" si="29"/>
        <v>4/20/2016</v>
      </c>
      <c r="D119" s="18">
        <v>0.75</v>
      </c>
      <c r="E119" s="19">
        <v>0.9166666666666666</v>
      </c>
      <c r="F119" s="11"/>
      <c r="G119" s="10"/>
      <c r="H119" s="25" t="s">
        <v>349</v>
      </c>
      <c r="I119" s="22" t="str">
        <f t="shared" si="30"/>
        <v>4:00:00</v>
      </c>
      <c r="J119" s="14"/>
      <c r="K119" s="14"/>
      <c r="L119" s="21"/>
    </row>
    <row r="120">
      <c r="B120" s="16" t="s">
        <v>17</v>
      </c>
      <c r="C120" s="23" t="str">
        <f t="shared" si="29"/>
        <v>4/21/2016</v>
      </c>
      <c r="D120" s="18">
        <v>0.75</v>
      </c>
      <c r="E120" s="19">
        <v>0.9583333333333334</v>
      </c>
      <c r="F120" s="11"/>
      <c r="G120" s="10"/>
      <c r="H120" s="25" t="s">
        <v>349</v>
      </c>
      <c r="I120" s="22" t="str">
        <f t="shared" si="30"/>
        <v>5:00:00</v>
      </c>
      <c r="J120" s="14"/>
      <c r="K120" s="14"/>
      <c r="L120" s="21"/>
    </row>
    <row r="121">
      <c r="B121" s="16" t="s">
        <v>18</v>
      </c>
      <c r="C121" s="23" t="str">
        <f t="shared" si="29"/>
        <v>4/22/2016</v>
      </c>
      <c r="D121" s="18">
        <v>0.75</v>
      </c>
      <c r="E121" s="19">
        <v>0.9583333333333334</v>
      </c>
      <c r="F121" s="18"/>
      <c r="G121" s="19"/>
      <c r="H121" s="25" t="s">
        <v>349</v>
      </c>
      <c r="I121" s="22" t="str">
        <f t="shared" si="30"/>
        <v>5:00:00</v>
      </c>
      <c r="J121" s="14" t="str">
        <f>if(sum(I114:I121)/0.041666666666667&gt;20,20,sum(I114:I121)/0.041666666666667)</f>
        <v>20.00</v>
      </c>
      <c r="K121" s="14" t="str">
        <f>if(sum(I114:I121)/0.041666666666667&gt;20,mod(sum(I114:I121)/0.041666666666667,20),0)</f>
        <v>7.00</v>
      </c>
      <c r="L121" s="21"/>
    </row>
    <row r="122">
      <c r="B122" s="40" t="str">
        <f>B114+1</f>
        <v>16</v>
      </c>
      <c r="C122" s="10"/>
      <c r="D122" s="11"/>
      <c r="E122" s="10"/>
      <c r="F122" s="11"/>
      <c r="G122" s="10"/>
      <c r="H122" s="12"/>
      <c r="I122" s="13"/>
      <c r="J122" s="14"/>
      <c r="K122" s="14"/>
      <c r="L122" s="15"/>
    </row>
    <row r="123">
      <c r="B123" s="16" t="s">
        <v>12</v>
      </c>
      <c r="C123" s="23" t="str">
        <f t="shared" ref="C123:C129" si="31">C115+7</f>
        <v>4/23/2016</v>
      </c>
      <c r="D123" s="18"/>
      <c r="E123" s="19"/>
      <c r="F123" s="11"/>
      <c r="G123" s="10"/>
      <c r="H123" s="12"/>
      <c r="I123" s="22" t="str">
        <f t="shared" ref="I123:I129" si="32">E123-D123-G123+F123</f>
        <v>0:00:00</v>
      </c>
      <c r="J123" s="14"/>
      <c r="K123" s="14"/>
      <c r="L123" s="15"/>
    </row>
    <row r="124">
      <c r="B124" s="16" t="s">
        <v>13</v>
      </c>
      <c r="C124" s="23" t="str">
        <f t="shared" si="31"/>
        <v>4/24/2016</v>
      </c>
      <c r="D124" s="18">
        <v>0.5833333333333334</v>
      </c>
      <c r="E124" s="19">
        <v>0.875</v>
      </c>
      <c r="F124" s="18"/>
      <c r="G124" s="19"/>
      <c r="H124" s="25" t="s">
        <v>361</v>
      </c>
      <c r="I124" s="22" t="str">
        <f t="shared" si="32"/>
        <v>7:00:00</v>
      </c>
      <c r="J124" s="14"/>
      <c r="K124" s="14"/>
      <c r="L124" s="15"/>
    </row>
    <row r="125">
      <c r="B125" s="16" t="s">
        <v>14</v>
      </c>
      <c r="C125" s="23" t="str">
        <f t="shared" si="31"/>
        <v>4/25/2016</v>
      </c>
      <c r="D125" s="18">
        <v>0.7916666666666666</v>
      </c>
      <c r="E125" s="19">
        <v>1.0</v>
      </c>
      <c r="F125" s="18"/>
      <c r="G125" s="19"/>
      <c r="H125" s="25" t="s">
        <v>361</v>
      </c>
      <c r="I125" s="22" t="str">
        <f t="shared" si="32"/>
        <v>5:00:00</v>
      </c>
      <c r="J125" s="14"/>
      <c r="K125" s="14"/>
      <c r="L125" s="21"/>
    </row>
    <row r="126">
      <c r="B126" s="16" t="s">
        <v>15</v>
      </c>
      <c r="C126" s="23" t="str">
        <f t="shared" si="31"/>
        <v>4/26/2016</v>
      </c>
      <c r="D126" s="18"/>
      <c r="E126" s="19"/>
      <c r="F126" s="18"/>
      <c r="G126" s="19"/>
      <c r="H126" s="25"/>
      <c r="I126" s="22" t="str">
        <f t="shared" si="32"/>
        <v>0:00:00</v>
      </c>
      <c r="J126" s="14"/>
      <c r="K126" s="14"/>
      <c r="L126" s="21"/>
    </row>
    <row r="127">
      <c r="B127" s="16" t="s">
        <v>16</v>
      </c>
      <c r="C127" s="23" t="str">
        <f t="shared" si="31"/>
        <v>4/27/2016</v>
      </c>
      <c r="D127" s="18"/>
      <c r="E127" s="19"/>
      <c r="F127" s="18"/>
      <c r="G127" s="19"/>
      <c r="H127" s="25"/>
      <c r="I127" s="22" t="str">
        <f t="shared" si="32"/>
        <v>0:00:00</v>
      </c>
      <c r="J127" s="14"/>
      <c r="K127" s="14"/>
      <c r="L127" s="21"/>
    </row>
    <row r="128">
      <c r="B128" s="16" t="s">
        <v>17</v>
      </c>
      <c r="C128" s="23" t="str">
        <f t="shared" si="31"/>
        <v>4/28/2016</v>
      </c>
      <c r="D128" s="18">
        <v>0.8333333333333334</v>
      </c>
      <c r="E128" s="19">
        <v>1.0</v>
      </c>
      <c r="F128" s="18"/>
      <c r="G128" s="19"/>
      <c r="H128" s="25" t="s">
        <v>361</v>
      </c>
      <c r="I128" s="22" t="str">
        <f t="shared" si="32"/>
        <v>4:00:00</v>
      </c>
      <c r="J128" s="14"/>
      <c r="K128" s="14"/>
      <c r="L128" s="21"/>
    </row>
    <row r="129">
      <c r="B129" s="26" t="s">
        <v>18</v>
      </c>
      <c r="C129" s="43" t="str">
        <f t="shared" si="31"/>
        <v>4/29/2016</v>
      </c>
      <c r="D129" s="18">
        <v>0.75</v>
      </c>
      <c r="E129" s="19">
        <v>0.9583333333333334</v>
      </c>
      <c r="F129" s="18"/>
      <c r="G129" s="19"/>
      <c r="H129" s="25" t="s">
        <v>361</v>
      </c>
      <c r="I129" s="30" t="str">
        <f t="shared" si="32"/>
        <v>5:00:00</v>
      </c>
      <c r="J129" s="31" t="str">
        <f>if(sum(I122:I129)/0.041666666666667&gt;20,20,sum(I122:I129)/0.041666666666667)</f>
        <v>20.00</v>
      </c>
      <c r="K129" s="31" t="str">
        <f>if(sum(I122:I129)/0.041666666666667&gt;20,mod(sum(I122:I129)/0.041666666666667,20),0)</f>
        <v>1.00</v>
      </c>
      <c r="L129" s="21"/>
    </row>
    <row r="130">
      <c r="A130" s="8" t="str">
        <f>A114+1</f>
        <v>8</v>
      </c>
      <c r="B130" s="33" t="str">
        <f>B122+1</f>
        <v>17</v>
      </c>
      <c r="C130" s="34"/>
      <c r="D130" s="35"/>
      <c r="E130" s="34"/>
      <c r="F130" s="35"/>
      <c r="G130" s="34"/>
      <c r="H130" s="36"/>
      <c r="I130" s="37" t="s">
        <v>19</v>
      </c>
      <c r="J130" s="38"/>
      <c r="K130" s="38"/>
      <c r="L130" s="39"/>
    </row>
    <row r="131">
      <c r="B131" s="16" t="s">
        <v>12</v>
      </c>
      <c r="C131" s="23" t="str">
        <f t="shared" ref="C131:C137" si="33">C123+7</f>
        <v>4/30/2016</v>
      </c>
      <c r="D131" s="18"/>
      <c r="E131" s="19"/>
      <c r="F131" s="11"/>
      <c r="G131" s="10"/>
      <c r="H131" s="12"/>
      <c r="I131" s="22" t="str">
        <f t="shared" ref="I131:I137" si="34">E131-D131-G131+F131</f>
        <v>0:00:00</v>
      </c>
      <c r="J131" s="14"/>
      <c r="K131" s="14"/>
      <c r="L131" s="15"/>
    </row>
    <row r="132">
      <c r="B132" s="16" t="s">
        <v>13</v>
      </c>
      <c r="C132" s="23" t="str">
        <f t="shared" si="33"/>
        <v>5/1/2016</v>
      </c>
      <c r="D132" s="11"/>
      <c r="E132" s="10"/>
      <c r="F132" s="11"/>
      <c r="G132" s="10"/>
      <c r="H132" s="12"/>
      <c r="I132" s="22" t="str">
        <f t="shared" si="34"/>
        <v>0:00:00</v>
      </c>
      <c r="J132" s="14"/>
      <c r="K132" s="14"/>
      <c r="L132" s="15"/>
    </row>
    <row r="133">
      <c r="B133" s="16" t="s">
        <v>14</v>
      </c>
      <c r="C133" s="23" t="str">
        <f t="shared" si="33"/>
        <v>5/2/2016</v>
      </c>
      <c r="D133" s="18"/>
      <c r="E133" s="19"/>
      <c r="F133" s="18"/>
      <c r="G133" s="19"/>
      <c r="H133" s="25"/>
      <c r="I133" s="22" t="str">
        <f t="shared" si="34"/>
        <v>0:00:00</v>
      </c>
      <c r="J133" s="14"/>
      <c r="K133" s="14"/>
      <c r="L133" s="21"/>
    </row>
    <row r="134">
      <c r="B134" s="16" t="s">
        <v>15</v>
      </c>
      <c r="C134" s="23" t="str">
        <f t="shared" si="33"/>
        <v>5/3/2016</v>
      </c>
      <c r="D134" s="18"/>
      <c r="E134" s="19"/>
      <c r="F134" s="18"/>
      <c r="G134" s="19"/>
      <c r="H134" s="25"/>
      <c r="I134" s="22" t="str">
        <f t="shared" si="34"/>
        <v>0:00:00</v>
      </c>
      <c r="J134" s="14"/>
      <c r="K134" s="14"/>
      <c r="L134" s="21"/>
    </row>
    <row r="135">
      <c r="B135" s="16" t="s">
        <v>16</v>
      </c>
      <c r="C135" s="23" t="str">
        <f t="shared" si="33"/>
        <v>5/4/2016</v>
      </c>
      <c r="D135" s="18"/>
      <c r="E135" s="19"/>
      <c r="F135" s="18"/>
      <c r="G135" s="19"/>
      <c r="H135" s="25"/>
      <c r="I135" s="22" t="str">
        <f t="shared" si="34"/>
        <v>0:00:00</v>
      </c>
      <c r="J135" s="14"/>
      <c r="K135" s="14"/>
      <c r="L135" s="21"/>
    </row>
    <row r="136">
      <c r="B136" s="16" t="s">
        <v>17</v>
      </c>
      <c r="C136" s="23" t="str">
        <f t="shared" si="33"/>
        <v>5/5/2016</v>
      </c>
      <c r="D136" s="18"/>
      <c r="E136" s="19"/>
      <c r="F136" s="18"/>
      <c r="G136" s="19"/>
      <c r="H136" s="25"/>
      <c r="I136" s="22" t="str">
        <f t="shared" si="34"/>
        <v>0:00:00</v>
      </c>
      <c r="J136" s="14"/>
      <c r="K136" s="14"/>
      <c r="L136" s="21"/>
    </row>
    <row r="137">
      <c r="B137" s="16" t="s">
        <v>18</v>
      </c>
      <c r="C137" s="23" t="str">
        <f t="shared" si="33"/>
        <v>5/6/2016</v>
      </c>
      <c r="D137" s="18"/>
      <c r="E137" s="19"/>
      <c r="F137" s="18"/>
      <c r="G137" s="19"/>
      <c r="H137" s="25"/>
      <c r="I137" s="22" t="str">
        <f t="shared" si="34"/>
        <v>0:00:00</v>
      </c>
      <c r="J137" s="14" t="str">
        <f>if(sum(I130:I137)/0.041666666666667&gt;20,20,sum(I130:I137)/0.041666666666667)</f>
        <v>0.00</v>
      </c>
      <c r="K137" s="14" t="str">
        <f>if(sum(I130:I137)/0.041666666666667&gt;20,mod(sum(I130:I137)/0.041666666666667,20),0)</f>
        <v>0.00</v>
      </c>
      <c r="L137" s="21"/>
    </row>
  </sheetData>
  <mergeCells count="10">
    <mergeCell ref="A114:A129"/>
    <mergeCell ref="A130:A137"/>
    <mergeCell ref="A2:A9"/>
    <mergeCell ref="A10:A25"/>
    <mergeCell ref="A26:A41"/>
    <mergeCell ref="A42:A57"/>
    <mergeCell ref="A58:A73"/>
    <mergeCell ref="A74:A81"/>
    <mergeCell ref="A98:A113"/>
    <mergeCell ref="A82:A9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86"/>
    <col customWidth="1" min="2" max="2" width="16.29"/>
    <col customWidth="1" min="3" max="3" width="15.29"/>
    <col customWidth="1" min="4" max="7" width="12.29"/>
    <col customWidth="1" min="8" max="8" width="42.71"/>
    <col customWidth="1" min="9" max="9" width="11.29"/>
    <col customWidth="1" min="10" max="10" width="13.29"/>
    <col customWidth="1" min="11" max="11" width="15.0"/>
  </cols>
  <sheetData>
    <row r="1">
      <c r="A1" s="46" t="s">
        <v>88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7" t="s">
        <v>11</v>
      </c>
    </row>
    <row r="2">
      <c r="A2" s="61">
        <v>0.0</v>
      </c>
      <c r="B2" s="9">
        <v>1.0</v>
      </c>
      <c r="C2" s="10"/>
      <c r="D2" s="11"/>
      <c r="E2" s="10"/>
      <c r="F2" s="11"/>
      <c r="G2" s="10"/>
      <c r="H2" s="12"/>
      <c r="I2" s="13"/>
      <c r="J2" s="14"/>
      <c r="K2" s="14"/>
      <c r="L2" s="15"/>
    </row>
    <row r="3">
      <c r="A3" s="12"/>
      <c r="B3" s="16" t="s">
        <v>12</v>
      </c>
      <c r="C3" s="17">
        <v>42378.0</v>
      </c>
      <c r="D3" s="18">
        <v>0.5</v>
      </c>
      <c r="E3" s="19">
        <v>0.6666666666666666</v>
      </c>
      <c r="F3" s="11"/>
      <c r="G3" s="10"/>
      <c r="H3" s="25" t="s">
        <v>362</v>
      </c>
      <c r="I3" s="22" t="str">
        <f t="shared" ref="I3:I9" si="1">E3-D3-G3+F3</f>
        <v>4:00:00</v>
      </c>
      <c r="J3" s="14"/>
      <c r="K3" s="14"/>
      <c r="L3" s="15"/>
    </row>
    <row r="4">
      <c r="A4" s="12"/>
      <c r="B4" s="16" t="s">
        <v>13</v>
      </c>
      <c r="C4" s="23" t="str">
        <f t="shared" ref="C4:C9" si="2">C3+1</f>
        <v>1/10/2016</v>
      </c>
      <c r="D4" s="18">
        <v>0.5</v>
      </c>
      <c r="E4" s="19">
        <v>0.6666666666666666</v>
      </c>
      <c r="F4" s="11"/>
      <c r="G4" s="10"/>
      <c r="H4" s="41" t="s">
        <v>362</v>
      </c>
      <c r="I4" s="22" t="str">
        <f t="shared" si="1"/>
        <v>4:00:00</v>
      </c>
      <c r="J4" s="14"/>
      <c r="K4" s="14"/>
      <c r="L4" s="15"/>
    </row>
    <row r="5">
      <c r="A5" s="12"/>
      <c r="B5" s="16" t="s">
        <v>14</v>
      </c>
      <c r="C5" s="23" t="str">
        <f t="shared" si="2"/>
        <v>1/11/2016</v>
      </c>
      <c r="D5" s="42">
        <v>0.5</v>
      </c>
      <c r="E5" s="19">
        <v>0.6666666666666666</v>
      </c>
      <c r="F5" s="18"/>
      <c r="G5" s="19"/>
      <c r="H5" s="25" t="s">
        <v>363</v>
      </c>
      <c r="I5" s="22" t="str">
        <f t="shared" si="1"/>
        <v>4:00:00</v>
      </c>
      <c r="J5" s="14"/>
      <c r="K5" s="14"/>
      <c r="L5" s="21"/>
    </row>
    <row r="6">
      <c r="A6" s="12"/>
      <c r="B6" s="16" t="s">
        <v>15</v>
      </c>
      <c r="C6" s="23" t="str">
        <f t="shared" si="2"/>
        <v>1/12/2016</v>
      </c>
      <c r="D6" s="18">
        <v>0.75</v>
      </c>
      <c r="E6" s="19">
        <v>0.9166666666666666</v>
      </c>
      <c r="F6" s="18"/>
      <c r="G6" s="19"/>
      <c r="H6" s="25" t="s">
        <v>364</v>
      </c>
      <c r="I6" s="22" t="str">
        <f t="shared" si="1"/>
        <v>4:00:00</v>
      </c>
      <c r="J6" s="14"/>
      <c r="K6" s="14"/>
      <c r="L6" s="21"/>
    </row>
    <row r="7">
      <c r="A7" s="12"/>
      <c r="B7" s="16" t="s">
        <v>16</v>
      </c>
      <c r="C7" s="23" t="str">
        <f t="shared" si="2"/>
        <v>1/13/2016</v>
      </c>
      <c r="D7" s="18">
        <v>0.5</v>
      </c>
      <c r="E7" s="19">
        <v>0.6666666666666666</v>
      </c>
      <c r="F7" s="18"/>
      <c r="G7" s="19"/>
      <c r="H7" s="25" t="s">
        <v>365</v>
      </c>
      <c r="I7" s="22" t="str">
        <f t="shared" si="1"/>
        <v>4:00:00</v>
      </c>
      <c r="J7" s="14"/>
      <c r="K7" s="14"/>
      <c r="L7" s="21"/>
    </row>
    <row r="8">
      <c r="A8" s="12"/>
      <c r="B8" s="16" t="s">
        <v>17</v>
      </c>
      <c r="C8" s="23" t="str">
        <f t="shared" si="2"/>
        <v>1/14/2016</v>
      </c>
      <c r="D8" s="18">
        <v>0.75</v>
      </c>
      <c r="E8" s="19">
        <v>0.9166666666666666</v>
      </c>
      <c r="F8" s="18"/>
      <c r="G8" s="19"/>
      <c r="H8" s="25" t="s">
        <v>366</v>
      </c>
      <c r="I8" s="22" t="str">
        <f t="shared" si="1"/>
        <v>4:00:00</v>
      </c>
      <c r="J8" s="14"/>
      <c r="K8" s="14"/>
      <c r="L8" s="15"/>
    </row>
    <row r="9">
      <c r="A9" s="62"/>
      <c r="B9" s="26" t="s">
        <v>18</v>
      </c>
      <c r="C9" s="23" t="str">
        <f t="shared" si="2"/>
        <v>1/15/2016</v>
      </c>
      <c r="D9" s="27">
        <v>0.5</v>
      </c>
      <c r="E9" s="28">
        <v>0.6666666666666666</v>
      </c>
      <c r="F9" s="27"/>
      <c r="G9" s="28"/>
      <c r="H9" s="29"/>
      <c r="I9" s="30" t="str">
        <f t="shared" si="1"/>
        <v>4:00:00</v>
      </c>
      <c r="J9" s="31" t="str">
        <f>if(sum(I2:I9)/0.041666666666667&gt;20,20,sum(I2:I9)/0.041666666666667)</f>
        <v>20.00</v>
      </c>
      <c r="K9" s="31" t="str">
        <f>if(sum(I2:I9)/0.041666666666667&gt;20,mod(sum(I2:I9)/0.041666666666667,20),0)</f>
        <v>8.00</v>
      </c>
      <c r="L9" s="32"/>
    </row>
    <row r="10">
      <c r="A10" s="61">
        <v>1.0</v>
      </c>
      <c r="B10" s="33" t="str">
        <f>B2+1</f>
        <v>2</v>
      </c>
      <c r="C10" s="34"/>
      <c r="D10" s="35"/>
      <c r="E10" s="34"/>
      <c r="F10" s="35"/>
      <c r="G10" s="34"/>
      <c r="H10" s="36"/>
      <c r="I10" s="37" t="s">
        <v>19</v>
      </c>
      <c r="J10" s="38"/>
      <c r="K10" s="38"/>
      <c r="L10" s="39"/>
    </row>
    <row r="11">
      <c r="A11" s="12"/>
      <c r="B11" s="16" t="s">
        <v>12</v>
      </c>
      <c r="C11" s="23" t="str">
        <f t="shared" ref="C11:C17" si="3">C3+7</f>
        <v>1/16/2016</v>
      </c>
      <c r="D11" s="18">
        <v>0.5</v>
      </c>
      <c r="E11" s="19">
        <v>0.6666666666666666</v>
      </c>
      <c r="F11" s="11"/>
      <c r="G11" s="10"/>
      <c r="H11" s="25" t="s">
        <v>367</v>
      </c>
      <c r="I11" s="22" t="str">
        <f t="shared" ref="I11:I17" si="4">E11-D11-G11+F11</f>
        <v>4:00:00</v>
      </c>
      <c r="J11" s="14"/>
      <c r="K11" s="14"/>
      <c r="L11" s="15"/>
    </row>
    <row r="12">
      <c r="A12" s="12"/>
      <c r="B12" s="16" t="s">
        <v>13</v>
      </c>
      <c r="C12" s="23" t="str">
        <f t="shared" si="3"/>
        <v>1/17/2016</v>
      </c>
      <c r="D12" s="18">
        <v>0.5</v>
      </c>
      <c r="E12" s="19">
        <v>0.6666666666666666</v>
      </c>
      <c r="F12" s="11"/>
      <c r="G12" s="10"/>
      <c r="H12" s="25" t="s">
        <v>367</v>
      </c>
      <c r="I12" s="22" t="str">
        <f t="shared" si="4"/>
        <v>4:00:00</v>
      </c>
      <c r="J12" s="14"/>
      <c r="K12" s="14"/>
      <c r="L12" s="15"/>
    </row>
    <row r="13">
      <c r="A13" s="12"/>
      <c r="B13" s="16" t="s">
        <v>14</v>
      </c>
      <c r="C13" s="23" t="str">
        <f t="shared" si="3"/>
        <v>1/18/2016</v>
      </c>
      <c r="D13" s="18">
        <v>0.5</v>
      </c>
      <c r="E13" s="19">
        <v>0.6666666666666666</v>
      </c>
      <c r="F13" s="18"/>
      <c r="G13" s="19"/>
      <c r="H13" s="25" t="s">
        <v>368</v>
      </c>
      <c r="I13" s="22" t="str">
        <f t="shared" si="4"/>
        <v>4:00:00</v>
      </c>
      <c r="J13" s="14"/>
      <c r="K13" s="14"/>
      <c r="L13" s="21"/>
    </row>
    <row r="14">
      <c r="A14" s="12"/>
      <c r="B14" s="16" t="s">
        <v>15</v>
      </c>
      <c r="C14" s="23" t="str">
        <f t="shared" si="3"/>
        <v>1/19/2016</v>
      </c>
      <c r="D14" s="18">
        <v>0.75</v>
      </c>
      <c r="E14" s="19">
        <v>0.9166666666666666</v>
      </c>
      <c r="F14" s="18"/>
      <c r="G14" s="19"/>
      <c r="H14" s="25" t="s">
        <v>369</v>
      </c>
      <c r="I14" s="22" t="str">
        <f t="shared" si="4"/>
        <v>4:00:00</v>
      </c>
      <c r="J14" s="14"/>
      <c r="K14" s="14"/>
      <c r="L14" s="21"/>
    </row>
    <row r="15">
      <c r="A15" s="12"/>
      <c r="B15" s="16" t="s">
        <v>16</v>
      </c>
      <c r="C15" s="23" t="str">
        <f t="shared" si="3"/>
        <v>1/20/2016</v>
      </c>
      <c r="D15" s="18">
        <v>0.5416666666666666</v>
      </c>
      <c r="E15" s="47">
        <v>0.9166666666666666</v>
      </c>
      <c r="F15" s="18"/>
      <c r="G15" s="19"/>
      <c r="H15" s="25" t="s">
        <v>370</v>
      </c>
      <c r="I15" s="22" t="str">
        <f t="shared" si="4"/>
        <v>9:00:00</v>
      </c>
      <c r="J15" s="14"/>
      <c r="K15" s="14"/>
      <c r="L15" s="21"/>
    </row>
    <row r="16">
      <c r="A16" s="12"/>
      <c r="B16" s="16" t="s">
        <v>17</v>
      </c>
      <c r="C16" s="23" t="str">
        <f t="shared" si="3"/>
        <v>1/21/2016</v>
      </c>
      <c r="D16" s="18">
        <v>0.5416666666666666</v>
      </c>
      <c r="E16" s="19">
        <v>0.9166666666666666</v>
      </c>
      <c r="F16" s="18"/>
      <c r="G16" s="19"/>
      <c r="H16" s="25" t="s">
        <v>371</v>
      </c>
      <c r="I16" s="22" t="str">
        <f t="shared" si="4"/>
        <v>9:00:00</v>
      </c>
      <c r="J16" s="14"/>
      <c r="K16" s="14"/>
      <c r="L16" s="21"/>
    </row>
    <row r="17">
      <c r="A17" s="12"/>
      <c r="B17" s="16" t="s">
        <v>18</v>
      </c>
      <c r="C17" s="23" t="str">
        <f t="shared" si="3"/>
        <v>1/22/2016</v>
      </c>
      <c r="D17" s="18">
        <v>0.625</v>
      </c>
      <c r="E17" s="47">
        <v>0.875</v>
      </c>
      <c r="F17" s="18"/>
      <c r="G17" s="19"/>
      <c r="H17" s="25" t="s">
        <v>372</v>
      </c>
      <c r="I17" s="22" t="str">
        <f t="shared" si="4"/>
        <v>6:00:00</v>
      </c>
      <c r="J17" s="14" t="str">
        <f>if(sum(I10:I17)/0.041666666666667&gt;20,20,sum(I10:I17)/0.041666666666667)</f>
        <v>20.00</v>
      </c>
      <c r="K17" s="14" t="str">
        <f>if(sum(I10:I17)/0.041666666666667&gt;20,mod(sum(I10:I17)/0.041666666666667,20),0)</f>
        <v>20.00</v>
      </c>
      <c r="L17" s="21"/>
    </row>
    <row r="18">
      <c r="A18" s="12"/>
      <c r="B18" s="40" t="str">
        <f>B10+1</f>
        <v>3</v>
      </c>
      <c r="C18" s="10"/>
      <c r="D18" s="11"/>
      <c r="E18" s="10"/>
      <c r="F18" s="11"/>
      <c r="G18" s="10"/>
      <c r="H18" s="12"/>
      <c r="I18" s="13"/>
      <c r="J18" s="14"/>
      <c r="K18" s="14"/>
      <c r="L18" s="15"/>
    </row>
    <row r="19">
      <c r="A19" s="12"/>
      <c r="B19" s="16" t="s">
        <v>12</v>
      </c>
      <c r="C19" s="23" t="str">
        <f t="shared" ref="C19:C25" si="5">C11+7</f>
        <v>1/23/2016</v>
      </c>
      <c r="D19" s="18">
        <v>0.5416666666666666</v>
      </c>
      <c r="E19" s="19">
        <v>0.7083333333333334</v>
      </c>
      <c r="F19" s="11"/>
      <c r="G19" s="10"/>
      <c r="H19" s="25" t="s">
        <v>373</v>
      </c>
      <c r="I19" s="22" t="str">
        <f t="shared" ref="I19:I25" si="6">E19-D19-G19+F19</f>
        <v>4:00:00</v>
      </c>
      <c r="J19" s="14"/>
      <c r="K19" s="14"/>
      <c r="L19" s="15"/>
    </row>
    <row r="20">
      <c r="A20" s="12"/>
      <c r="B20" s="16" t="s">
        <v>13</v>
      </c>
      <c r="C20" s="23" t="str">
        <f t="shared" si="5"/>
        <v>1/24/2016</v>
      </c>
      <c r="D20" s="11"/>
      <c r="E20" s="10"/>
      <c r="F20" s="11"/>
      <c r="G20" s="10"/>
      <c r="H20" s="24"/>
      <c r="I20" s="22" t="str">
        <f t="shared" si="6"/>
        <v>0:00:00</v>
      </c>
      <c r="J20" s="14"/>
      <c r="K20" s="14"/>
      <c r="L20" s="15"/>
    </row>
    <row r="21">
      <c r="A21" s="12"/>
      <c r="B21" s="16" t="s">
        <v>14</v>
      </c>
      <c r="C21" s="23" t="str">
        <f t="shared" si="5"/>
        <v>1/25/2016</v>
      </c>
      <c r="D21" s="18">
        <v>0.4166666666666667</v>
      </c>
      <c r="E21" s="19">
        <v>0.9166666666666666</v>
      </c>
      <c r="F21" s="18">
        <v>0.5833333333333334</v>
      </c>
      <c r="G21" s="19">
        <v>0.6458333333333334</v>
      </c>
      <c r="H21" s="25" t="s">
        <v>374</v>
      </c>
      <c r="I21" s="22" t="str">
        <f t="shared" si="6"/>
        <v>10:30:00</v>
      </c>
      <c r="J21" s="14"/>
      <c r="K21" s="14"/>
      <c r="L21" s="21"/>
    </row>
    <row r="22">
      <c r="A22" s="12"/>
      <c r="B22" s="16" t="s">
        <v>15</v>
      </c>
      <c r="C22" s="23" t="str">
        <f t="shared" si="5"/>
        <v>1/26/2016</v>
      </c>
      <c r="D22" s="18">
        <v>0.375</v>
      </c>
      <c r="E22" s="19">
        <v>0.9166666666666666</v>
      </c>
      <c r="F22" s="18">
        <v>0.5416666666666666</v>
      </c>
      <c r="G22" s="19">
        <v>0.7083333333333334</v>
      </c>
      <c r="H22" s="25" t="s">
        <v>375</v>
      </c>
      <c r="I22" s="22" t="str">
        <f t="shared" si="6"/>
        <v>9:00:00</v>
      </c>
      <c r="J22" s="14"/>
      <c r="K22" s="14"/>
      <c r="L22" s="21"/>
    </row>
    <row r="23">
      <c r="A23" s="12"/>
      <c r="B23" s="16" t="s">
        <v>16</v>
      </c>
      <c r="C23" s="23" t="str">
        <f t="shared" si="5"/>
        <v>1/27/2016</v>
      </c>
      <c r="D23" s="18"/>
      <c r="E23" s="19"/>
      <c r="F23" s="18"/>
      <c r="G23" s="19"/>
      <c r="H23" s="25"/>
      <c r="I23" s="22" t="str">
        <f t="shared" si="6"/>
        <v>0:00:00</v>
      </c>
      <c r="J23" s="14"/>
      <c r="K23" s="14"/>
      <c r="L23" s="21"/>
    </row>
    <row r="24">
      <c r="A24" s="12"/>
      <c r="B24" s="16" t="s">
        <v>17</v>
      </c>
      <c r="C24" s="23" t="str">
        <f t="shared" si="5"/>
        <v>1/28/2016</v>
      </c>
      <c r="D24" s="18">
        <v>0.4166666666666667</v>
      </c>
      <c r="E24" s="19">
        <v>0.9166666666666666</v>
      </c>
      <c r="F24" s="18">
        <v>0.5833333333333334</v>
      </c>
      <c r="G24" s="19">
        <v>0.75</v>
      </c>
      <c r="H24" s="25" t="s">
        <v>376</v>
      </c>
      <c r="I24" s="22" t="str">
        <f t="shared" si="6"/>
        <v>8:00:00</v>
      </c>
      <c r="J24" s="14"/>
      <c r="K24" s="14"/>
      <c r="L24" s="21"/>
    </row>
    <row r="25">
      <c r="A25" s="62"/>
      <c r="B25" s="26" t="s">
        <v>18</v>
      </c>
      <c r="C25" s="43" t="str">
        <f t="shared" si="5"/>
        <v>1/29/2016</v>
      </c>
      <c r="D25" s="27">
        <v>0.7083333333333334</v>
      </c>
      <c r="E25" s="28">
        <v>0.9166666666666666</v>
      </c>
      <c r="F25" s="27"/>
      <c r="G25" s="28"/>
      <c r="H25" s="29" t="s">
        <v>377</v>
      </c>
      <c r="I25" s="30" t="str">
        <f t="shared" si="6"/>
        <v>5:00:00</v>
      </c>
      <c r="J25" s="31" t="str">
        <f>if(sum(I18:I25)/0.041666666666667&gt;20,20,sum(I18:I25)/0.041666666666667)</f>
        <v>20.00</v>
      </c>
      <c r="K25" s="31" t="str">
        <f>if(sum(I18:I25)/0.041666666666667&gt;20,mod(sum(I18:I25)/0.041666666666667,20),0)</f>
        <v>16.50</v>
      </c>
      <c r="L25" s="21"/>
    </row>
    <row r="26">
      <c r="A26" s="61" t="str">
        <f>A10+1</f>
        <v>2</v>
      </c>
      <c r="B26" s="33" t="str">
        <f>B18+1</f>
        <v>4</v>
      </c>
      <c r="C26" s="34"/>
      <c r="D26" s="35"/>
      <c r="E26" s="34"/>
      <c r="F26" s="35"/>
      <c r="G26" s="34"/>
      <c r="H26" s="36"/>
      <c r="I26" s="37" t="s">
        <v>19</v>
      </c>
      <c r="J26" s="38"/>
      <c r="K26" s="38"/>
      <c r="L26" s="39"/>
    </row>
    <row r="27">
      <c r="A27" s="12"/>
      <c r="B27" s="16" t="s">
        <v>12</v>
      </c>
      <c r="C27" s="23" t="str">
        <f t="shared" ref="C27:C33" si="7">C19+7</f>
        <v>1/30/2016</v>
      </c>
      <c r="D27" s="18"/>
      <c r="E27" s="19"/>
      <c r="F27" s="11"/>
      <c r="G27" s="10"/>
      <c r="H27" s="12"/>
      <c r="I27" s="22" t="str">
        <f t="shared" ref="I27:I33" si="8">E27-D27-G27+F27</f>
        <v>0:00:00</v>
      </c>
      <c r="J27" s="14"/>
      <c r="K27" s="14"/>
      <c r="L27" s="15"/>
    </row>
    <row r="28">
      <c r="A28" s="12"/>
      <c r="B28" s="16" t="s">
        <v>13</v>
      </c>
      <c r="C28" s="23" t="str">
        <f t="shared" si="7"/>
        <v>1/31/2016</v>
      </c>
      <c r="D28" s="42">
        <v>0.5416666666666666</v>
      </c>
      <c r="E28" s="47">
        <v>0.625</v>
      </c>
      <c r="F28" s="11"/>
      <c r="G28" s="10"/>
      <c r="H28" s="25" t="s">
        <v>378</v>
      </c>
      <c r="I28" s="22" t="str">
        <f t="shared" si="8"/>
        <v>2:00:00</v>
      </c>
      <c r="J28" s="14"/>
      <c r="K28" s="14"/>
      <c r="L28" s="15"/>
    </row>
    <row r="29">
      <c r="A29" s="12"/>
      <c r="B29" s="16" t="s">
        <v>14</v>
      </c>
      <c r="C29" s="23" t="str">
        <f t="shared" si="7"/>
        <v>2/1/2016</v>
      </c>
      <c r="D29" s="18">
        <v>0.8333333333333334</v>
      </c>
      <c r="E29" s="19">
        <v>0.9375</v>
      </c>
      <c r="F29" s="18"/>
      <c r="G29" s="19"/>
      <c r="H29" s="25" t="s">
        <v>379</v>
      </c>
      <c r="I29" s="22" t="str">
        <f t="shared" si="8"/>
        <v>2:30:00</v>
      </c>
      <c r="J29" s="14"/>
      <c r="K29" s="14"/>
      <c r="L29" s="21"/>
    </row>
    <row r="30">
      <c r="A30" s="12"/>
      <c r="B30" s="16" t="s">
        <v>15</v>
      </c>
      <c r="C30" s="23" t="str">
        <f t="shared" si="7"/>
        <v>2/2/2016</v>
      </c>
      <c r="D30" s="18">
        <v>0.5416666666666666</v>
      </c>
      <c r="E30" s="19">
        <v>0.9166666666666666</v>
      </c>
      <c r="F30" s="18">
        <v>0.5833333333333334</v>
      </c>
      <c r="G30" s="19">
        <v>0.75</v>
      </c>
      <c r="H30" s="25" t="s">
        <v>380</v>
      </c>
      <c r="I30" s="22" t="str">
        <f t="shared" si="8"/>
        <v>5:00:00</v>
      </c>
      <c r="J30" s="14"/>
      <c r="K30" s="14"/>
      <c r="L30" s="21"/>
    </row>
    <row r="31">
      <c r="A31" s="12"/>
      <c r="B31" s="16" t="s">
        <v>16</v>
      </c>
      <c r="C31" s="23" t="str">
        <f t="shared" si="7"/>
        <v>2/3/2016</v>
      </c>
      <c r="D31" s="18">
        <v>0.4166666666666667</v>
      </c>
      <c r="E31" s="19">
        <v>0.75</v>
      </c>
      <c r="F31" s="18"/>
      <c r="G31" s="19"/>
      <c r="H31" s="25" t="s">
        <v>381</v>
      </c>
      <c r="I31" s="22" t="str">
        <f t="shared" si="8"/>
        <v>8:00:00</v>
      </c>
      <c r="J31" s="14"/>
      <c r="K31" s="14"/>
      <c r="L31" s="21"/>
    </row>
    <row r="32">
      <c r="A32" s="12"/>
      <c r="B32" s="16" t="s">
        <v>17</v>
      </c>
      <c r="C32" s="23" t="str">
        <f t="shared" si="7"/>
        <v>2/4/2016</v>
      </c>
      <c r="D32" s="18">
        <v>0.4166666666666667</v>
      </c>
      <c r="E32" s="19">
        <v>0.7083333333333334</v>
      </c>
      <c r="F32" s="18">
        <v>0.5833333333333334</v>
      </c>
      <c r="G32" s="19">
        <v>0.6666666666666666</v>
      </c>
      <c r="H32" s="25" t="s">
        <v>382</v>
      </c>
      <c r="I32" s="22" t="str">
        <f t="shared" si="8"/>
        <v>5:00:00</v>
      </c>
      <c r="J32" s="14"/>
      <c r="K32" s="14"/>
      <c r="L32" s="21"/>
    </row>
    <row r="33">
      <c r="A33" s="12"/>
      <c r="B33" s="16" t="s">
        <v>18</v>
      </c>
      <c r="C33" s="23" t="str">
        <f t="shared" si="7"/>
        <v>2/5/2016</v>
      </c>
      <c r="D33" s="18">
        <v>0.4166666666666667</v>
      </c>
      <c r="E33" s="19">
        <v>0.9166666666666666</v>
      </c>
      <c r="F33" s="18"/>
      <c r="G33" s="19"/>
      <c r="H33" s="25" t="s">
        <v>382</v>
      </c>
      <c r="I33" s="22" t="str">
        <f t="shared" si="8"/>
        <v>12:00:00</v>
      </c>
      <c r="J33" s="14" t="str">
        <f>if(sum(I26:I33)/0.041666666666667&gt;20,20,sum(I26:I33)/0.041666666666667)</f>
        <v>20.00</v>
      </c>
      <c r="K33" s="14" t="str">
        <f>if(sum(I26:I33)/0.041666666666667&gt;20,mod(sum(I26:I33)/0.041666666666667,20),0)</f>
        <v>14.50</v>
      </c>
      <c r="L33" s="21"/>
    </row>
    <row r="34">
      <c r="A34" s="12"/>
      <c r="B34" s="40" t="str">
        <f>B26+1</f>
        <v>5</v>
      </c>
      <c r="C34" s="10"/>
      <c r="D34" s="11"/>
      <c r="E34" s="10"/>
      <c r="F34" s="11"/>
      <c r="G34" s="10"/>
      <c r="H34" s="12"/>
      <c r="I34" s="13"/>
      <c r="J34" s="14"/>
      <c r="K34" s="14"/>
      <c r="L34" s="15"/>
    </row>
    <row r="35">
      <c r="A35" s="12"/>
      <c r="B35" s="16" t="s">
        <v>12</v>
      </c>
      <c r="C35" s="23" t="str">
        <f t="shared" ref="C35:C41" si="9">C27+7</f>
        <v>2/6/2016</v>
      </c>
      <c r="D35" s="18">
        <v>0.5</v>
      </c>
      <c r="E35" s="19">
        <v>0.625</v>
      </c>
      <c r="F35" s="11"/>
      <c r="G35" s="10"/>
      <c r="H35" s="25" t="s">
        <v>383</v>
      </c>
      <c r="I35" s="22" t="str">
        <f t="shared" ref="I35:I41" si="10">E35-D35-G35+F35</f>
        <v>3:00:00</v>
      </c>
      <c r="J35" s="14"/>
      <c r="K35" s="14"/>
      <c r="L35" s="15"/>
    </row>
    <row r="36">
      <c r="A36" s="12"/>
      <c r="B36" s="16" t="s">
        <v>13</v>
      </c>
      <c r="C36" s="23" t="str">
        <f t="shared" si="9"/>
        <v>2/7/2016</v>
      </c>
      <c r="D36" s="42">
        <v>0.4166666666666667</v>
      </c>
      <c r="E36" s="47">
        <v>0.5833333333333334</v>
      </c>
      <c r="F36" s="11"/>
      <c r="G36" s="10"/>
      <c r="H36" s="41" t="s">
        <v>384</v>
      </c>
      <c r="I36" s="22" t="str">
        <f t="shared" si="10"/>
        <v>4:00:00</v>
      </c>
      <c r="J36" s="14"/>
      <c r="K36" s="14"/>
      <c r="L36" s="15"/>
    </row>
    <row r="37">
      <c r="A37" s="12"/>
      <c r="B37" s="16" t="s">
        <v>14</v>
      </c>
      <c r="C37" s="23" t="str">
        <f t="shared" si="9"/>
        <v>2/8/2016</v>
      </c>
      <c r="D37" s="18">
        <v>0.7916666666666666</v>
      </c>
      <c r="E37" s="19">
        <v>0.9166666666666666</v>
      </c>
      <c r="F37" s="18"/>
      <c r="G37" s="19"/>
      <c r="H37" s="25" t="s">
        <v>385</v>
      </c>
      <c r="I37" s="22" t="str">
        <f t="shared" si="10"/>
        <v>3:00:00</v>
      </c>
      <c r="J37" s="14"/>
      <c r="K37" s="14"/>
      <c r="L37" s="21"/>
    </row>
    <row r="38">
      <c r="A38" s="12"/>
      <c r="B38" s="16" t="s">
        <v>15</v>
      </c>
      <c r="C38" s="23" t="str">
        <f t="shared" si="9"/>
        <v>2/9/2016</v>
      </c>
      <c r="D38" s="18">
        <v>0.5</v>
      </c>
      <c r="E38" s="19">
        <v>0.9583333333333334</v>
      </c>
      <c r="F38" s="18">
        <v>0.5833333333333334</v>
      </c>
      <c r="G38" s="19">
        <v>0.75</v>
      </c>
      <c r="H38" s="25" t="s">
        <v>386</v>
      </c>
      <c r="I38" s="22" t="str">
        <f t="shared" si="10"/>
        <v>7:00:00</v>
      </c>
      <c r="J38" s="14"/>
      <c r="K38" s="14"/>
      <c r="L38" s="21"/>
    </row>
    <row r="39">
      <c r="A39" s="12"/>
      <c r="B39" s="16" t="s">
        <v>16</v>
      </c>
      <c r="C39" s="23" t="str">
        <f t="shared" si="9"/>
        <v>2/10/2016</v>
      </c>
      <c r="D39" s="18">
        <v>0.4583333333333333</v>
      </c>
      <c r="E39" s="19">
        <v>0.75</v>
      </c>
      <c r="F39" s="18"/>
      <c r="G39" s="19"/>
      <c r="H39" s="25" t="s">
        <v>387</v>
      </c>
      <c r="I39" s="22" t="str">
        <f t="shared" si="10"/>
        <v>7:00:00</v>
      </c>
      <c r="J39" s="14"/>
      <c r="K39" s="14"/>
      <c r="L39" s="21"/>
    </row>
    <row r="40">
      <c r="A40" s="12"/>
      <c r="B40" s="16" t="s">
        <v>17</v>
      </c>
      <c r="C40" s="23" t="str">
        <f t="shared" si="9"/>
        <v>2/11/2016</v>
      </c>
      <c r="D40" s="18">
        <v>0.5</v>
      </c>
      <c r="E40" s="19">
        <v>0.9166666666666666</v>
      </c>
      <c r="F40" s="18">
        <v>0.5833333333333334</v>
      </c>
      <c r="G40" s="19">
        <v>0.7291666666666666</v>
      </c>
      <c r="H40" s="25" t="s">
        <v>388</v>
      </c>
      <c r="I40" s="22" t="str">
        <f t="shared" si="10"/>
        <v>6:30:00</v>
      </c>
      <c r="J40" s="14"/>
      <c r="K40" s="14"/>
      <c r="L40" s="21"/>
    </row>
    <row r="41">
      <c r="A41" s="62"/>
      <c r="B41" s="26" t="s">
        <v>18</v>
      </c>
      <c r="C41" s="43" t="str">
        <f t="shared" si="9"/>
        <v>2/12/2016</v>
      </c>
      <c r="D41" s="27">
        <v>0.4583333333333333</v>
      </c>
      <c r="E41" s="28">
        <v>0.7916666666666666</v>
      </c>
      <c r="F41" s="27"/>
      <c r="G41" s="28"/>
      <c r="H41" s="29" t="s">
        <v>389</v>
      </c>
      <c r="I41" s="30" t="str">
        <f t="shared" si="10"/>
        <v>8:00:00</v>
      </c>
      <c r="J41" s="31" t="str">
        <f>if(sum(I34:I41)/0.041666666666667&gt;20,20,sum(I34:I41)/0.041666666666667)</f>
        <v>20.00</v>
      </c>
      <c r="K41" s="31" t="str">
        <f>if(sum(I34:I41)/0.041666666666667&gt;20,mod(sum(I34:I41)/0.041666666666667,20),0)</f>
        <v>18.50</v>
      </c>
      <c r="L41" s="21"/>
    </row>
    <row r="42">
      <c r="A42" s="61" t="str">
        <f>A26+1</f>
        <v>3</v>
      </c>
      <c r="B42" s="33" t="str">
        <f>B34+1</f>
        <v>6</v>
      </c>
      <c r="C42" s="34"/>
      <c r="D42" s="35"/>
      <c r="E42" s="34"/>
      <c r="F42" s="35"/>
      <c r="G42" s="34"/>
      <c r="H42" s="36"/>
      <c r="I42" s="37" t="s">
        <v>19</v>
      </c>
      <c r="J42" s="38"/>
      <c r="K42" s="38"/>
      <c r="L42" s="39"/>
    </row>
    <row r="43">
      <c r="A43" s="12"/>
      <c r="B43" s="16" t="s">
        <v>12</v>
      </c>
      <c r="C43" s="23" t="str">
        <f t="shared" ref="C43:C49" si="11">C35+7</f>
        <v>2/13/2016</v>
      </c>
      <c r="D43" s="18">
        <v>0.5</v>
      </c>
      <c r="E43" s="19">
        <v>0.7916666666666666</v>
      </c>
      <c r="F43" s="11"/>
      <c r="G43" s="10"/>
      <c r="H43" s="25" t="s">
        <v>390</v>
      </c>
      <c r="I43" s="22" t="str">
        <f t="shared" ref="I43:I49" si="12">E43-D43-G43+F43</f>
        <v>7:00:00</v>
      </c>
      <c r="J43" s="14"/>
      <c r="K43" s="14"/>
      <c r="L43" s="15"/>
    </row>
    <row r="44">
      <c r="A44" s="12"/>
      <c r="B44" s="16" t="s">
        <v>13</v>
      </c>
      <c r="C44" s="23" t="str">
        <f t="shared" si="11"/>
        <v>2/14/2016</v>
      </c>
      <c r="D44" s="42">
        <v>0.4166666666666667</v>
      </c>
      <c r="E44" s="47">
        <v>0.7083333333333334</v>
      </c>
      <c r="F44" s="11"/>
      <c r="G44" s="10"/>
      <c r="H44" s="25" t="s">
        <v>391</v>
      </c>
      <c r="I44" s="22" t="str">
        <f t="shared" si="12"/>
        <v>7:00:00</v>
      </c>
      <c r="J44" s="14"/>
      <c r="K44" s="14"/>
      <c r="L44" s="15"/>
    </row>
    <row r="45">
      <c r="A45" s="12"/>
      <c r="B45" s="16" t="s">
        <v>14</v>
      </c>
      <c r="C45" s="23" t="str">
        <f t="shared" si="11"/>
        <v>2/15/2016</v>
      </c>
      <c r="D45" s="18">
        <v>0.5416666666666666</v>
      </c>
      <c r="E45" s="19">
        <v>0.9166666666666666</v>
      </c>
      <c r="F45" s="18"/>
      <c r="G45" s="19"/>
      <c r="H45" s="25" t="s">
        <v>392</v>
      </c>
      <c r="I45" s="22" t="str">
        <f t="shared" si="12"/>
        <v>9:00:00</v>
      </c>
      <c r="J45" s="14"/>
      <c r="K45" s="14"/>
      <c r="L45" s="21"/>
    </row>
    <row r="46">
      <c r="A46" s="12"/>
      <c r="B46" s="16" t="s">
        <v>15</v>
      </c>
      <c r="C46" s="23" t="str">
        <f t="shared" si="11"/>
        <v>2/16/2016</v>
      </c>
      <c r="D46" s="18">
        <v>0.5</v>
      </c>
      <c r="E46" s="19">
        <v>0.9166666666666666</v>
      </c>
      <c r="F46" s="18">
        <v>0.5833333333333334</v>
      </c>
      <c r="G46" s="19">
        <v>0.7708333333333334</v>
      </c>
      <c r="H46" s="25" t="s">
        <v>393</v>
      </c>
      <c r="I46" s="22" t="str">
        <f t="shared" si="12"/>
        <v>5:30:00</v>
      </c>
      <c r="J46" s="14"/>
      <c r="K46" s="14"/>
      <c r="L46" s="21"/>
    </row>
    <row r="47">
      <c r="A47" s="12"/>
      <c r="B47" s="16" t="s">
        <v>16</v>
      </c>
      <c r="C47" s="23" t="str">
        <f t="shared" si="11"/>
        <v>2/17/2016</v>
      </c>
      <c r="D47" s="18">
        <v>0.5</v>
      </c>
      <c r="E47" s="19">
        <v>0.6666666666666666</v>
      </c>
      <c r="F47" s="18"/>
      <c r="G47" s="19"/>
      <c r="H47" s="25" t="s">
        <v>394</v>
      </c>
      <c r="I47" s="22" t="str">
        <f t="shared" si="12"/>
        <v>4:00:00</v>
      </c>
      <c r="J47" s="14"/>
      <c r="K47" s="14"/>
      <c r="L47" s="21"/>
    </row>
    <row r="48">
      <c r="A48" s="12"/>
      <c r="B48" s="16" t="s">
        <v>17</v>
      </c>
      <c r="C48" s="23" t="str">
        <f t="shared" si="11"/>
        <v>2/18/2016</v>
      </c>
      <c r="D48" s="18">
        <v>0.5</v>
      </c>
      <c r="E48" s="19">
        <v>0.9166666666666666</v>
      </c>
      <c r="F48" s="18"/>
      <c r="G48" s="19"/>
      <c r="H48" s="25" t="s">
        <v>395</v>
      </c>
      <c r="I48" s="22" t="str">
        <f t="shared" si="12"/>
        <v>10:00:00</v>
      </c>
      <c r="J48" s="14"/>
      <c r="K48" s="14"/>
      <c r="L48" s="21"/>
    </row>
    <row r="49">
      <c r="A49" s="12"/>
      <c r="B49" s="16" t="s">
        <v>18</v>
      </c>
      <c r="C49" s="23" t="str">
        <f t="shared" si="11"/>
        <v>2/19/2016</v>
      </c>
      <c r="D49" s="18">
        <v>0.5</v>
      </c>
      <c r="E49" s="19">
        <v>0.7916666666666666</v>
      </c>
      <c r="F49" s="18"/>
      <c r="G49" s="19"/>
      <c r="H49" s="25" t="s">
        <v>396</v>
      </c>
      <c r="I49" s="22" t="str">
        <f t="shared" si="12"/>
        <v>7:00:00</v>
      </c>
      <c r="J49" s="14" t="str">
        <f>if(sum(I42:I49)/0.041666666666667&gt;20,20,sum(I42:I49)/0.041666666666667)</f>
        <v>20.00</v>
      </c>
      <c r="K49" s="14" t="str">
        <f>if(sum(I42:I49)/0.041666666666667&gt;20,mod(sum(I42:I49)/0.041666666666667,20),0)</f>
        <v>9.50</v>
      </c>
      <c r="L49" s="21"/>
    </row>
    <row r="50">
      <c r="A50" s="12"/>
      <c r="B50" s="40" t="str">
        <f>B42+1</f>
        <v>7</v>
      </c>
      <c r="C50" s="10"/>
      <c r="D50" s="11"/>
      <c r="E50" s="10"/>
      <c r="F50" s="11"/>
      <c r="G50" s="10"/>
      <c r="H50" s="12"/>
      <c r="I50" s="13"/>
      <c r="J50" s="14"/>
      <c r="K50" s="14"/>
      <c r="L50" s="15"/>
    </row>
    <row r="51">
      <c r="A51" s="12"/>
      <c r="B51" s="16" t="s">
        <v>12</v>
      </c>
      <c r="C51" s="23" t="str">
        <f t="shared" ref="C51:C57" si="13">C43+7</f>
        <v>2/20/2016</v>
      </c>
      <c r="D51" s="18">
        <v>0.625</v>
      </c>
      <c r="E51" s="19">
        <v>0.9166666666666666</v>
      </c>
      <c r="F51" s="11"/>
      <c r="G51" s="10"/>
      <c r="H51" s="25" t="s">
        <v>397</v>
      </c>
      <c r="I51" s="22" t="str">
        <f t="shared" ref="I51:I57" si="14">E51-D51-G51+F51</f>
        <v>7:00:00</v>
      </c>
      <c r="J51" s="14"/>
      <c r="K51" s="14"/>
      <c r="L51" s="15"/>
    </row>
    <row r="52">
      <c r="A52" s="12"/>
      <c r="B52" s="16" t="s">
        <v>13</v>
      </c>
      <c r="C52" s="23" t="str">
        <f t="shared" si="13"/>
        <v>2/21/2016</v>
      </c>
      <c r="D52" s="42">
        <v>0.4166666666666667</v>
      </c>
      <c r="E52" s="47">
        <v>0.625</v>
      </c>
      <c r="F52" s="11"/>
      <c r="G52" s="10"/>
      <c r="H52" s="41" t="s">
        <v>398</v>
      </c>
      <c r="I52" s="22" t="str">
        <f t="shared" si="14"/>
        <v>5:00:00</v>
      </c>
      <c r="J52" s="14"/>
      <c r="K52" s="14"/>
      <c r="L52" s="15"/>
    </row>
    <row r="53">
      <c r="A53" s="12"/>
      <c r="B53" s="16" t="s">
        <v>14</v>
      </c>
      <c r="C53" s="23" t="str">
        <f t="shared" si="13"/>
        <v>2/22/2016</v>
      </c>
      <c r="D53" s="18">
        <v>0.75</v>
      </c>
      <c r="E53" s="19">
        <v>0.9166666666666666</v>
      </c>
      <c r="F53" s="18"/>
      <c r="G53" s="19"/>
      <c r="H53" s="25" t="s">
        <v>399</v>
      </c>
      <c r="I53" s="22" t="str">
        <f t="shared" si="14"/>
        <v>4:00:00</v>
      </c>
      <c r="J53" s="14"/>
      <c r="K53" s="14"/>
      <c r="L53" s="21"/>
    </row>
    <row r="54">
      <c r="A54" s="12"/>
      <c r="B54" s="16" t="s">
        <v>15</v>
      </c>
      <c r="C54" s="23" t="str">
        <f t="shared" si="13"/>
        <v>2/23/2016</v>
      </c>
      <c r="D54" s="18"/>
      <c r="E54" s="19"/>
      <c r="F54" s="18"/>
      <c r="G54" s="19"/>
      <c r="H54" s="25"/>
      <c r="I54" s="22" t="str">
        <f t="shared" si="14"/>
        <v>0:00:00</v>
      </c>
      <c r="J54" s="14"/>
      <c r="K54" s="14"/>
      <c r="L54" s="21"/>
    </row>
    <row r="55">
      <c r="A55" s="12"/>
      <c r="B55" s="16" t="s">
        <v>16</v>
      </c>
      <c r="C55" s="23" t="str">
        <f t="shared" si="13"/>
        <v>2/24/2016</v>
      </c>
      <c r="D55" s="18"/>
      <c r="E55" s="19"/>
      <c r="F55" s="18"/>
      <c r="G55" s="19"/>
      <c r="H55" s="25"/>
      <c r="I55" s="22" t="str">
        <f t="shared" si="14"/>
        <v>0:00:00</v>
      </c>
      <c r="J55" s="14"/>
      <c r="K55" s="14"/>
      <c r="L55" s="21"/>
    </row>
    <row r="56">
      <c r="A56" s="12"/>
      <c r="B56" s="16" t="s">
        <v>17</v>
      </c>
      <c r="C56" s="23" t="str">
        <f t="shared" si="13"/>
        <v>2/25/2016</v>
      </c>
      <c r="D56" s="18">
        <v>0.7083333333333334</v>
      </c>
      <c r="E56" s="19">
        <v>0.9166666666666666</v>
      </c>
      <c r="F56" s="18"/>
      <c r="G56" s="19"/>
      <c r="H56" s="25" t="s">
        <v>400</v>
      </c>
      <c r="I56" s="22" t="str">
        <f t="shared" si="14"/>
        <v>5:00:00</v>
      </c>
      <c r="J56" s="14"/>
      <c r="K56" s="14"/>
      <c r="L56" s="21"/>
    </row>
    <row r="57">
      <c r="A57" s="62"/>
      <c r="B57" s="26" t="s">
        <v>18</v>
      </c>
      <c r="C57" s="43" t="str">
        <f t="shared" si="13"/>
        <v>2/26/2016</v>
      </c>
      <c r="D57" s="27"/>
      <c r="E57" s="28"/>
      <c r="F57" s="27"/>
      <c r="G57" s="28"/>
      <c r="H57" s="29" t="s">
        <v>401</v>
      </c>
      <c r="I57" s="30" t="str">
        <f t="shared" si="14"/>
        <v>0:00:00</v>
      </c>
      <c r="J57" s="31" t="str">
        <f>if(sum(I50:I57)/0.041666666666667&gt;20,20,sum(I50:I57)/0.041666666666667)</f>
        <v>20.00</v>
      </c>
      <c r="K57" s="31" t="str">
        <f>if(sum(I50:I57)/0.041666666666667&gt;20,mod(sum(I50:I57)/0.041666666666667,20),0)</f>
        <v>1.00</v>
      </c>
      <c r="L57" s="21"/>
    </row>
    <row r="58">
      <c r="A58" s="61" t="str">
        <f>A42+1</f>
        <v>4</v>
      </c>
      <c r="B58" s="33" t="str">
        <f>B50+1</f>
        <v>8</v>
      </c>
      <c r="C58" s="34"/>
      <c r="D58" s="35"/>
      <c r="E58" s="34"/>
      <c r="F58" s="35"/>
      <c r="G58" s="34"/>
      <c r="H58" s="36"/>
      <c r="I58" s="37" t="s">
        <v>19</v>
      </c>
      <c r="J58" s="38"/>
      <c r="K58" s="38"/>
      <c r="L58" s="39"/>
    </row>
    <row r="59">
      <c r="A59" s="12"/>
      <c r="B59" s="16" t="s">
        <v>12</v>
      </c>
      <c r="C59" s="23" t="str">
        <f t="shared" ref="C59:C65" si="15">C51+7</f>
        <v>2/27/2016</v>
      </c>
      <c r="D59" s="18">
        <v>0.75</v>
      </c>
      <c r="E59" s="19">
        <v>0.9583333333333334</v>
      </c>
      <c r="F59" s="11"/>
      <c r="G59" s="10"/>
      <c r="H59" s="25" t="s">
        <v>402</v>
      </c>
      <c r="I59" s="22" t="str">
        <f t="shared" ref="I59:I65" si="16">E59-D59-G59+F59</f>
        <v>5:00:00</v>
      </c>
      <c r="J59" s="14"/>
      <c r="K59" s="14"/>
      <c r="L59" s="15"/>
    </row>
    <row r="60">
      <c r="A60" s="12"/>
      <c r="B60" s="16" t="s">
        <v>13</v>
      </c>
      <c r="C60" s="23" t="str">
        <f t="shared" si="15"/>
        <v>2/28/2016</v>
      </c>
      <c r="D60" s="42">
        <v>0.4166666666666667</v>
      </c>
      <c r="E60" s="47">
        <v>0.5416666666666666</v>
      </c>
      <c r="F60" s="11"/>
      <c r="G60" s="10"/>
      <c r="H60" s="25" t="s">
        <v>402</v>
      </c>
      <c r="I60" s="22" t="str">
        <f t="shared" si="16"/>
        <v>3:00:00</v>
      </c>
      <c r="J60" s="14"/>
      <c r="K60" s="14"/>
      <c r="L60" s="15"/>
    </row>
    <row r="61">
      <c r="A61" s="12"/>
      <c r="B61" s="16" t="s">
        <v>14</v>
      </c>
      <c r="C61" s="23" t="str">
        <f t="shared" si="15"/>
        <v>2/29/2016</v>
      </c>
      <c r="D61" s="18">
        <v>0.5</v>
      </c>
      <c r="E61" s="19">
        <v>0.7916666666666666</v>
      </c>
      <c r="F61" s="18"/>
      <c r="G61" s="19"/>
      <c r="H61" s="25" t="s">
        <v>403</v>
      </c>
      <c r="I61" s="22" t="str">
        <f t="shared" si="16"/>
        <v>7:00:00</v>
      </c>
      <c r="J61" s="14"/>
      <c r="K61" s="14"/>
      <c r="L61" s="21"/>
    </row>
    <row r="62">
      <c r="A62" s="12"/>
      <c r="B62" s="16" t="s">
        <v>15</v>
      </c>
      <c r="C62" s="23" t="str">
        <f t="shared" si="15"/>
        <v>3/1/2016</v>
      </c>
      <c r="D62" s="18">
        <v>0.7708333333333334</v>
      </c>
      <c r="E62" s="19">
        <v>0.9166666666666666</v>
      </c>
      <c r="F62" s="18"/>
      <c r="G62" s="19"/>
      <c r="H62" s="25" t="s">
        <v>404</v>
      </c>
      <c r="I62" s="22" t="str">
        <f t="shared" si="16"/>
        <v>3:30:00</v>
      </c>
      <c r="J62" s="14"/>
      <c r="K62" s="14"/>
      <c r="L62" s="21"/>
    </row>
    <row r="63">
      <c r="A63" s="12"/>
      <c r="B63" s="16" t="s">
        <v>16</v>
      </c>
      <c r="C63" s="23" t="str">
        <f t="shared" si="15"/>
        <v>3/2/2016</v>
      </c>
      <c r="D63" s="18">
        <v>0.75</v>
      </c>
      <c r="E63" s="19">
        <v>0.9583333333333334</v>
      </c>
      <c r="F63" s="18"/>
      <c r="G63" s="19"/>
      <c r="H63" s="25" t="s">
        <v>405</v>
      </c>
      <c r="I63" s="22" t="str">
        <f t="shared" si="16"/>
        <v>5:00:00</v>
      </c>
      <c r="J63" s="14"/>
      <c r="K63" s="14"/>
      <c r="L63" s="21"/>
    </row>
    <row r="64">
      <c r="A64" s="12"/>
      <c r="B64" s="16" t="s">
        <v>17</v>
      </c>
      <c r="C64" s="23" t="str">
        <f t="shared" si="15"/>
        <v>3/3/2016</v>
      </c>
      <c r="D64" s="18">
        <v>0.4166666666666667</v>
      </c>
      <c r="E64" s="19"/>
      <c r="F64" s="18"/>
      <c r="G64" s="19"/>
      <c r="H64" s="25" t="s">
        <v>406</v>
      </c>
      <c r="I64" s="22" t="str">
        <f t="shared" si="16"/>
        <v>-10:00:00</v>
      </c>
      <c r="J64" s="14"/>
      <c r="K64" s="14"/>
      <c r="L64" s="21"/>
    </row>
    <row r="65">
      <c r="A65" s="12"/>
      <c r="B65" s="16" t="s">
        <v>18</v>
      </c>
      <c r="C65" s="23" t="str">
        <f t="shared" si="15"/>
        <v>3/4/2016</v>
      </c>
      <c r="D65" s="18"/>
      <c r="E65" s="19"/>
      <c r="F65" s="18"/>
      <c r="G65" s="19"/>
      <c r="H65" s="25"/>
      <c r="I65" s="22" t="str">
        <f t="shared" si="16"/>
        <v>0:00:00</v>
      </c>
      <c r="J65" s="14" t="str">
        <f>if(sum(I58:I65)/0.041666666666667&gt;20,20,sum(I58:I65)/0.041666666666667)</f>
        <v>13.50</v>
      </c>
      <c r="K65" s="14" t="str">
        <f>if(sum(I58:I65)/0.041666666666667&gt;20,mod(sum(I58:I65)/0.041666666666667,20),0)</f>
        <v>0.00</v>
      </c>
      <c r="L65" s="21"/>
    </row>
    <row r="66">
      <c r="A66" s="12"/>
      <c r="B66" s="40" t="str">
        <f>B58+1</f>
        <v>9</v>
      </c>
      <c r="C66" s="10"/>
      <c r="D66" s="11"/>
      <c r="E66" s="10"/>
      <c r="F66" s="11"/>
      <c r="G66" s="10"/>
      <c r="H66" s="12"/>
      <c r="I66" s="13"/>
      <c r="J66" s="14"/>
      <c r="K66" s="14"/>
      <c r="L66" s="15"/>
    </row>
    <row r="67">
      <c r="A67" s="12"/>
      <c r="B67" s="16" t="s">
        <v>12</v>
      </c>
      <c r="C67" s="23" t="str">
        <f t="shared" ref="C67:C73" si="17">C59+7</f>
        <v>3/5/2016</v>
      </c>
      <c r="D67" s="18">
        <v>0.5</v>
      </c>
      <c r="E67" s="19">
        <v>0.75</v>
      </c>
      <c r="F67" s="11"/>
      <c r="G67" s="10"/>
      <c r="H67" s="25" t="s">
        <v>355</v>
      </c>
      <c r="I67" s="22" t="str">
        <f t="shared" ref="I67:I73" si="18">E67-D67-G67+F67</f>
        <v>6:00:00</v>
      </c>
      <c r="J67" s="14"/>
      <c r="K67" s="14"/>
      <c r="L67" s="15"/>
    </row>
    <row r="68">
      <c r="A68" s="12"/>
      <c r="B68" s="16" t="s">
        <v>13</v>
      </c>
      <c r="C68" s="23" t="str">
        <f t="shared" si="17"/>
        <v>3/6/2016</v>
      </c>
      <c r="D68" s="42">
        <v>0.4166666666666667</v>
      </c>
      <c r="E68" s="47">
        <v>0.7083333333333334</v>
      </c>
      <c r="F68" s="11"/>
      <c r="G68" s="10"/>
      <c r="H68" s="41" t="s">
        <v>407</v>
      </c>
      <c r="I68" s="22" t="str">
        <f t="shared" si="18"/>
        <v>7:00:00</v>
      </c>
      <c r="J68" s="14"/>
      <c r="K68" s="14"/>
      <c r="L68" s="15"/>
    </row>
    <row r="69">
      <c r="A69" s="12"/>
      <c r="B69" s="16" t="s">
        <v>14</v>
      </c>
      <c r="C69" s="23" t="str">
        <f t="shared" si="17"/>
        <v>3/7/2016</v>
      </c>
      <c r="D69" s="18">
        <v>0.625</v>
      </c>
      <c r="E69" s="19">
        <v>0.7916666666666666</v>
      </c>
      <c r="F69" s="18"/>
      <c r="G69" s="19"/>
      <c r="H69" s="25" t="s">
        <v>408</v>
      </c>
      <c r="I69" s="22" t="str">
        <f t="shared" si="18"/>
        <v>4:00:00</v>
      </c>
      <c r="J69" s="14"/>
      <c r="K69" s="14"/>
      <c r="L69" s="21"/>
    </row>
    <row r="70">
      <c r="A70" s="12"/>
      <c r="B70" s="16" t="s">
        <v>15</v>
      </c>
      <c r="C70" s="23" t="str">
        <f t="shared" si="17"/>
        <v>3/8/2016</v>
      </c>
      <c r="D70" s="18">
        <v>0.7916666666666666</v>
      </c>
      <c r="E70" s="19">
        <v>0.8333333333333334</v>
      </c>
      <c r="F70" s="18"/>
      <c r="G70" s="19"/>
      <c r="H70" s="25" t="s">
        <v>409</v>
      </c>
      <c r="I70" s="22" t="str">
        <f t="shared" si="18"/>
        <v>1:00:00</v>
      </c>
      <c r="J70" s="14"/>
      <c r="K70" s="14"/>
      <c r="L70" s="21"/>
    </row>
    <row r="71">
      <c r="A71" s="12"/>
      <c r="B71" s="16" t="s">
        <v>16</v>
      </c>
      <c r="C71" s="23" t="str">
        <f t="shared" si="17"/>
        <v>3/9/2016</v>
      </c>
      <c r="D71" s="18">
        <v>0.625</v>
      </c>
      <c r="E71" s="19">
        <v>0.8333333333333334</v>
      </c>
      <c r="F71" s="18"/>
      <c r="G71" s="19"/>
      <c r="H71" s="25" t="s">
        <v>410</v>
      </c>
      <c r="I71" s="22" t="str">
        <f t="shared" si="18"/>
        <v>5:00:00</v>
      </c>
      <c r="J71" s="14"/>
      <c r="K71" s="14"/>
      <c r="L71" s="21"/>
    </row>
    <row r="72">
      <c r="A72" s="12"/>
      <c r="B72" s="16" t="s">
        <v>17</v>
      </c>
      <c r="C72" s="23" t="str">
        <f t="shared" si="17"/>
        <v>3/10/2016</v>
      </c>
      <c r="D72" s="18"/>
      <c r="E72" s="19"/>
      <c r="F72" s="18"/>
      <c r="G72" s="19"/>
      <c r="H72" s="25"/>
      <c r="I72" s="22" t="str">
        <f t="shared" si="18"/>
        <v>0:00:00</v>
      </c>
      <c r="J72" s="14"/>
      <c r="K72" s="14"/>
      <c r="L72" s="21"/>
    </row>
    <row r="73">
      <c r="A73" s="62"/>
      <c r="B73" s="26" t="s">
        <v>18</v>
      </c>
      <c r="C73" s="43" t="str">
        <f t="shared" si="17"/>
        <v>3/11/2016</v>
      </c>
      <c r="D73" s="27"/>
      <c r="E73" s="28"/>
      <c r="F73" s="27"/>
      <c r="G73" s="28"/>
      <c r="H73" s="29"/>
      <c r="I73" s="30" t="str">
        <f t="shared" si="18"/>
        <v>0:00:00</v>
      </c>
      <c r="J73" s="31" t="str">
        <f>if(sum(I66:I73)/0.041666666666667&gt;20,20,sum(I66:I73)/0.041666666666667)</f>
        <v>20.00</v>
      </c>
      <c r="K73" s="31" t="str">
        <f>if(sum(I66:I73)/0.041666666666667&gt;20,mod(sum(I66:I73)/0.041666666666667,20),0)</f>
        <v>3.00</v>
      </c>
      <c r="L73" s="21"/>
    </row>
    <row r="74">
      <c r="A74" s="63" t="s">
        <v>61</v>
      </c>
      <c r="B74" s="33" t="str">
        <f>B66+1</f>
        <v>10</v>
      </c>
      <c r="C74" s="34"/>
      <c r="D74" s="35"/>
      <c r="E74" s="34"/>
      <c r="F74" s="35"/>
      <c r="G74" s="34"/>
      <c r="H74" s="36"/>
      <c r="I74" s="37" t="s">
        <v>19</v>
      </c>
      <c r="J74" s="38"/>
      <c r="K74" s="38"/>
      <c r="L74" s="39"/>
    </row>
    <row r="75">
      <c r="A75" s="12"/>
      <c r="B75" s="16" t="s">
        <v>12</v>
      </c>
      <c r="C75" s="23" t="str">
        <f t="shared" ref="C75:C81" si="19">C67+7</f>
        <v>3/12/2016</v>
      </c>
      <c r="D75" s="18"/>
      <c r="E75" s="19"/>
      <c r="F75" s="11"/>
      <c r="G75" s="10"/>
      <c r="H75" s="12"/>
      <c r="I75" s="22" t="str">
        <f t="shared" ref="I75:I81" si="20">E75-D75-G75+F75</f>
        <v>0:00:00</v>
      </c>
      <c r="J75" s="14"/>
      <c r="K75" s="14"/>
      <c r="L75" s="15"/>
    </row>
    <row r="76">
      <c r="A76" s="12"/>
      <c r="B76" s="16" t="s">
        <v>13</v>
      </c>
      <c r="C76" s="23" t="str">
        <f t="shared" si="19"/>
        <v>3/13/2016</v>
      </c>
      <c r="D76" s="11"/>
      <c r="E76" s="10"/>
      <c r="F76" s="11"/>
      <c r="G76" s="10"/>
      <c r="H76" s="12"/>
      <c r="I76" s="22" t="str">
        <f t="shared" si="20"/>
        <v>0:00:00</v>
      </c>
      <c r="J76" s="14"/>
      <c r="K76" s="14"/>
      <c r="L76" s="15"/>
    </row>
    <row r="77">
      <c r="A77" s="12"/>
      <c r="B77" s="16" t="s">
        <v>14</v>
      </c>
      <c r="C77" s="23" t="str">
        <f t="shared" si="19"/>
        <v>3/14/2016</v>
      </c>
      <c r="D77" s="18"/>
      <c r="E77" s="19"/>
      <c r="F77" s="18"/>
      <c r="G77" s="19"/>
      <c r="H77" s="25"/>
      <c r="I77" s="22" t="str">
        <f t="shared" si="20"/>
        <v>0:00:00</v>
      </c>
      <c r="J77" s="14"/>
      <c r="K77" s="14"/>
      <c r="L77" s="21"/>
    </row>
    <row r="78">
      <c r="A78" s="12"/>
      <c r="B78" s="16" t="s">
        <v>15</v>
      </c>
      <c r="C78" s="23" t="str">
        <f t="shared" si="19"/>
        <v>3/15/2016</v>
      </c>
      <c r="D78" s="18"/>
      <c r="E78" s="19"/>
      <c r="F78" s="18"/>
      <c r="G78" s="19"/>
      <c r="H78" s="25"/>
      <c r="I78" s="22" t="str">
        <f t="shared" si="20"/>
        <v>0:00:00</v>
      </c>
      <c r="J78" s="14"/>
      <c r="K78" s="14"/>
      <c r="L78" s="21"/>
    </row>
    <row r="79">
      <c r="A79" s="12"/>
      <c r="B79" s="16" t="s">
        <v>16</v>
      </c>
      <c r="C79" s="23" t="str">
        <f t="shared" si="19"/>
        <v>3/16/2016</v>
      </c>
      <c r="D79" s="18"/>
      <c r="E79" s="19"/>
      <c r="F79" s="18"/>
      <c r="G79" s="19"/>
      <c r="H79" s="25"/>
      <c r="I79" s="22" t="str">
        <f t="shared" si="20"/>
        <v>0:00:00</v>
      </c>
      <c r="J79" s="14"/>
      <c r="K79" s="14"/>
      <c r="L79" s="21"/>
    </row>
    <row r="80">
      <c r="A80" s="12"/>
      <c r="B80" s="16" t="s">
        <v>17</v>
      </c>
      <c r="C80" s="23" t="str">
        <f t="shared" si="19"/>
        <v>3/17/2016</v>
      </c>
      <c r="D80" s="18"/>
      <c r="E80" s="19"/>
      <c r="F80" s="18"/>
      <c r="G80" s="19"/>
      <c r="H80" s="25"/>
      <c r="I80" s="22" t="str">
        <f t="shared" si="20"/>
        <v>0:00:00</v>
      </c>
      <c r="J80" s="14"/>
      <c r="K80" s="14"/>
      <c r="L80" s="21"/>
    </row>
    <row r="81">
      <c r="A81" s="62"/>
      <c r="B81" s="16" t="s">
        <v>18</v>
      </c>
      <c r="C81" s="23" t="str">
        <f t="shared" si="19"/>
        <v>3/18/2016</v>
      </c>
      <c r="D81" s="27"/>
      <c r="E81" s="28"/>
      <c r="F81" s="27"/>
      <c r="G81" s="28"/>
      <c r="H81" s="25"/>
      <c r="I81" s="22" t="str">
        <f t="shared" si="20"/>
        <v>0:00:00</v>
      </c>
      <c r="J81" s="14" t="str">
        <f>if(sum(I74:I81)/0.041666666666667&gt;20,20,sum(I74:I81)/0.041666666666667)</f>
        <v>0.00</v>
      </c>
      <c r="K81" s="14" t="str">
        <f>if(sum(I74:I81)/0.041666666666667&gt;20,mod(sum(I74:I81)/0.041666666666667,20),0)</f>
        <v>0.00</v>
      </c>
      <c r="L81" s="21"/>
    </row>
    <row r="82">
      <c r="A82" s="61">
        <v>5.0</v>
      </c>
      <c r="B82" s="33" t="str">
        <f>B74+1</f>
        <v>11</v>
      </c>
      <c r="C82" s="34"/>
      <c r="D82" s="35"/>
      <c r="E82" s="34"/>
      <c r="F82" s="35"/>
      <c r="G82" s="34"/>
      <c r="H82" s="36"/>
      <c r="I82" s="37" t="s">
        <v>19</v>
      </c>
      <c r="J82" s="38"/>
      <c r="K82" s="38"/>
      <c r="L82" s="39"/>
    </row>
    <row r="83">
      <c r="A83" s="12"/>
      <c r="B83" s="16" t="s">
        <v>12</v>
      </c>
      <c r="C83" s="23" t="str">
        <f t="shared" ref="C83:C89" si="21">C75+7</f>
        <v>3/19/2016</v>
      </c>
      <c r="D83" s="18">
        <v>0.625</v>
      </c>
      <c r="E83" s="19">
        <v>0.7916666666666666</v>
      </c>
      <c r="F83" s="11"/>
      <c r="G83" s="10"/>
      <c r="H83" s="25" t="s">
        <v>411</v>
      </c>
      <c r="I83" s="22" t="str">
        <f t="shared" ref="I83:I89" si="22">E83-D83-G83+F83</f>
        <v>4:00:00</v>
      </c>
      <c r="J83" s="14"/>
      <c r="K83" s="14"/>
      <c r="L83" s="15"/>
    </row>
    <row r="84">
      <c r="A84" s="12"/>
      <c r="B84" s="16" t="s">
        <v>13</v>
      </c>
      <c r="C84" s="23" t="str">
        <f t="shared" si="21"/>
        <v>3/20/2016</v>
      </c>
      <c r="D84" s="42">
        <v>0.5833333333333334</v>
      </c>
      <c r="E84" s="47">
        <v>0.7083333333333334</v>
      </c>
      <c r="F84" s="11"/>
      <c r="G84" s="10"/>
      <c r="H84" s="25" t="s">
        <v>412</v>
      </c>
      <c r="I84" s="22" t="str">
        <f t="shared" si="22"/>
        <v>3:00:00</v>
      </c>
      <c r="J84" s="14"/>
      <c r="K84" s="14"/>
      <c r="L84" s="15"/>
    </row>
    <row r="85">
      <c r="A85" s="12"/>
      <c r="B85" s="16" t="s">
        <v>14</v>
      </c>
      <c r="C85" s="23" t="str">
        <f t="shared" si="21"/>
        <v>3/21/2016</v>
      </c>
      <c r="D85" s="18"/>
      <c r="E85" s="19"/>
      <c r="F85" s="18"/>
      <c r="G85" s="19"/>
      <c r="H85" s="25"/>
      <c r="I85" s="22" t="str">
        <f t="shared" si="22"/>
        <v>0:00:00</v>
      </c>
      <c r="J85" s="14"/>
      <c r="K85" s="14"/>
      <c r="L85" s="21"/>
    </row>
    <row r="86">
      <c r="A86" s="12"/>
      <c r="B86" s="16" t="s">
        <v>15</v>
      </c>
      <c r="C86" s="23" t="str">
        <f t="shared" si="21"/>
        <v>3/22/2016</v>
      </c>
      <c r="D86" s="18"/>
      <c r="E86" s="19"/>
      <c r="F86" s="18"/>
      <c r="G86" s="19"/>
      <c r="H86" s="25"/>
      <c r="I86" s="22" t="str">
        <f t="shared" si="22"/>
        <v>0:00:00</v>
      </c>
      <c r="J86" s="14"/>
      <c r="K86" s="14"/>
      <c r="L86" s="21"/>
    </row>
    <row r="87">
      <c r="A87" s="12"/>
      <c r="B87" s="16" t="s">
        <v>16</v>
      </c>
      <c r="C87" s="23" t="str">
        <f t="shared" si="21"/>
        <v>3/23/2016</v>
      </c>
      <c r="D87" s="18">
        <v>0.625</v>
      </c>
      <c r="E87" s="19">
        <v>0.8333333333333334</v>
      </c>
      <c r="F87" s="18"/>
      <c r="G87" s="19"/>
      <c r="H87" s="25"/>
      <c r="I87" s="22" t="str">
        <f t="shared" si="22"/>
        <v>5:00:00</v>
      </c>
      <c r="J87" s="14"/>
      <c r="K87" s="14"/>
      <c r="L87" s="21"/>
    </row>
    <row r="88">
      <c r="A88" s="12"/>
      <c r="B88" s="16" t="s">
        <v>17</v>
      </c>
      <c r="C88" s="23" t="str">
        <f t="shared" si="21"/>
        <v>3/24/2016</v>
      </c>
      <c r="D88" s="18">
        <v>0.7916666666666666</v>
      </c>
      <c r="E88" s="19">
        <v>0.9166666666666666</v>
      </c>
      <c r="F88" s="18"/>
      <c r="G88" s="19"/>
      <c r="H88" s="25" t="s">
        <v>413</v>
      </c>
      <c r="I88" s="22" t="str">
        <f t="shared" si="22"/>
        <v>3:00:00</v>
      </c>
      <c r="J88" s="14"/>
      <c r="K88" s="14"/>
      <c r="L88" s="21"/>
    </row>
    <row r="89">
      <c r="A89" s="12"/>
      <c r="B89" s="16" t="s">
        <v>18</v>
      </c>
      <c r="C89" s="23" t="str">
        <f t="shared" si="21"/>
        <v>3/25/2016</v>
      </c>
      <c r="D89" s="18">
        <v>0.4583333333333333</v>
      </c>
      <c r="E89" s="19">
        <v>0.6666666666666666</v>
      </c>
      <c r="F89" s="18"/>
      <c r="G89" s="19"/>
      <c r="H89" s="25" t="s">
        <v>414</v>
      </c>
      <c r="I89" s="22" t="str">
        <f t="shared" si="22"/>
        <v>5:00:00</v>
      </c>
      <c r="J89" s="14" t="str">
        <f>if(sum(I82:I89)/0.041666666666667&gt;20,20,sum(I82:I89)/0.041666666666667)</f>
        <v>20.00</v>
      </c>
      <c r="K89" s="14" t="str">
        <f>if(sum(I82:I89)/0.041666666666667&gt;20,mod(sum(I82:I89)/0.041666666666667,20),0)</f>
        <v>0.00</v>
      </c>
      <c r="L89" s="21"/>
    </row>
    <row r="90">
      <c r="A90" s="12"/>
      <c r="B90" s="40" t="str">
        <f>B82+1</f>
        <v>12</v>
      </c>
      <c r="C90" s="10"/>
      <c r="D90" s="11"/>
      <c r="E90" s="10"/>
      <c r="F90" s="11"/>
      <c r="G90" s="10"/>
      <c r="H90" s="12"/>
      <c r="I90" s="13"/>
      <c r="J90" s="14"/>
      <c r="K90" s="14"/>
      <c r="L90" s="15"/>
    </row>
    <row r="91">
      <c r="A91" s="12"/>
      <c r="B91" s="16" t="s">
        <v>12</v>
      </c>
      <c r="C91" s="23" t="str">
        <f t="shared" ref="C91:C97" si="23">C83+7</f>
        <v>3/26/2016</v>
      </c>
      <c r="D91" s="18">
        <v>0.5</v>
      </c>
      <c r="E91" s="19">
        <v>0.75</v>
      </c>
      <c r="F91" s="11"/>
      <c r="G91" s="10"/>
      <c r="H91" s="25" t="s">
        <v>415</v>
      </c>
      <c r="I91" s="22" t="str">
        <f t="shared" ref="I91:I97" si="24">E91-D91-G91+F91</f>
        <v>6:00:00</v>
      </c>
      <c r="J91" s="14"/>
      <c r="K91" s="14"/>
      <c r="L91" s="15"/>
    </row>
    <row r="92">
      <c r="A92" s="12"/>
      <c r="B92" s="16" t="s">
        <v>13</v>
      </c>
      <c r="C92" s="23" t="str">
        <f t="shared" si="23"/>
        <v>3/27/2016</v>
      </c>
      <c r="D92" s="42">
        <v>0.5416666666666666</v>
      </c>
      <c r="E92" s="47">
        <v>0.6666666666666666</v>
      </c>
      <c r="F92" s="11"/>
      <c r="G92" s="10"/>
      <c r="H92" s="41" t="s">
        <v>416</v>
      </c>
      <c r="I92" s="22" t="str">
        <f t="shared" si="24"/>
        <v>3:00:00</v>
      </c>
      <c r="J92" s="14"/>
      <c r="K92" s="14"/>
      <c r="L92" s="15"/>
    </row>
    <row r="93">
      <c r="A93" s="12"/>
      <c r="B93" s="16" t="s">
        <v>14</v>
      </c>
      <c r="C93" s="23" t="str">
        <f t="shared" si="23"/>
        <v>3/28/2016</v>
      </c>
      <c r="D93" s="18">
        <v>0.5416666666666666</v>
      </c>
      <c r="E93" s="19">
        <v>0.75</v>
      </c>
      <c r="F93" s="18"/>
      <c r="G93" s="19"/>
      <c r="H93" s="25" t="s">
        <v>417</v>
      </c>
      <c r="I93" s="22" t="str">
        <f t="shared" si="24"/>
        <v>5:00:00</v>
      </c>
      <c r="J93" s="14"/>
      <c r="K93" s="14"/>
      <c r="L93" s="21"/>
    </row>
    <row r="94">
      <c r="A94" s="12"/>
      <c r="B94" s="16" t="s">
        <v>15</v>
      </c>
      <c r="C94" s="23" t="str">
        <f t="shared" si="23"/>
        <v>3/29/2016</v>
      </c>
      <c r="D94" s="18">
        <v>0.6666666666666666</v>
      </c>
      <c r="E94" s="19">
        <v>0.7916666666666666</v>
      </c>
      <c r="F94" s="18"/>
      <c r="G94" s="19"/>
      <c r="H94" s="25" t="s">
        <v>418</v>
      </c>
      <c r="I94" s="22" t="str">
        <f t="shared" si="24"/>
        <v>3:00:00</v>
      </c>
      <c r="J94" s="14"/>
      <c r="K94" s="14"/>
      <c r="L94" s="21"/>
    </row>
    <row r="95">
      <c r="A95" s="12"/>
      <c r="B95" s="16" t="s">
        <v>16</v>
      </c>
      <c r="C95" s="23" t="str">
        <f t="shared" si="23"/>
        <v>3/30/2016</v>
      </c>
      <c r="D95" s="18"/>
      <c r="E95" s="19"/>
      <c r="F95" s="18"/>
      <c r="G95" s="19"/>
      <c r="H95" s="25"/>
      <c r="I95" s="22" t="str">
        <f t="shared" si="24"/>
        <v>0:00:00</v>
      </c>
      <c r="J95" s="14"/>
      <c r="K95" s="14"/>
      <c r="L95" s="21"/>
    </row>
    <row r="96">
      <c r="A96" s="12"/>
      <c r="B96" s="16" t="s">
        <v>17</v>
      </c>
      <c r="C96" s="23" t="str">
        <f t="shared" si="23"/>
        <v>3/31/2016</v>
      </c>
      <c r="D96" s="18">
        <v>0.6666666666666666</v>
      </c>
      <c r="E96" s="19">
        <v>0.9583333333333334</v>
      </c>
      <c r="F96" s="18"/>
      <c r="G96" s="19"/>
      <c r="H96" s="25" t="s">
        <v>419</v>
      </c>
      <c r="I96" s="22" t="str">
        <f t="shared" si="24"/>
        <v>7:00:00</v>
      </c>
      <c r="J96" s="14"/>
      <c r="K96" s="14"/>
      <c r="L96" s="21"/>
    </row>
    <row r="97">
      <c r="A97" s="62"/>
      <c r="B97" s="26" t="s">
        <v>18</v>
      </c>
      <c r="C97" s="43" t="str">
        <f t="shared" si="23"/>
        <v>4/1/2016</v>
      </c>
      <c r="D97" s="27"/>
      <c r="E97" s="28"/>
      <c r="F97" s="27"/>
      <c r="G97" s="28"/>
      <c r="H97" s="29"/>
      <c r="I97" s="30" t="str">
        <f t="shared" si="24"/>
        <v>0:00:00</v>
      </c>
      <c r="J97" s="31" t="str">
        <f>if(sum(I90:I97)/0.041666666666667&gt;20,20,sum(I90:I97)/0.041666666666667)</f>
        <v>20.00</v>
      </c>
      <c r="K97" s="31" t="str">
        <f>if(sum(I90:I97)/0.041666666666667&gt;20,mod(sum(I90:I97)/0.041666666666667,20),0)</f>
        <v>4.00</v>
      </c>
      <c r="L97" s="21"/>
    </row>
    <row r="98">
      <c r="A98" s="61" t="str">
        <f>A82+1</f>
        <v>6</v>
      </c>
      <c r="B98" s="33" t="str">
        <f>B90+1</f>
        <v>13</v>
      </c>
      <c r="C98" s="34"/>
      <c r="D98" s="35"/>
      <c r="E98" s="34"/>
      <c r="F98" s="35"/>
      <c r="G98" s="34"/>
      <c r="H98" s="36"/>
      <c r="I98" s="37" t="s">
        <v>19</v>
      </c>
      <c r="J98" s="38"/>
      <c r="K98" s="38"/>
      <c r="L98" s="39"/>
    </row>
    <row r="99">
      <c r="A99" s="12"/>
      <c r="B99" s="16" t="s">
        <v>12</v>
      </c>
      <c r="C99" s="23" t="str">
        <f t="shared" ref="C99:C105" si="25">C91+7</f>
        <v>4/2/2016</v>
      </c>
      <c r="D99" s="18"/>
      <c r="E99" s="19"/>
      <c r="F99" s="11"/>
      <c r="G99" s="10"/>
      <c r="H99" s="12"/>
      <c r="I99" s="22" t="str">
        <f t="shared" ref="I99:I105" si="26">E99-D99-G99+F99</f>
        <v>0:00:00</v>
      </c>
      <c r="J99" s="14"/>
      <c r="K99" s="14"/>
      <c r="L99" s="15"/>
    </row>
    <row r="100">
      <c r="A100" s="12"/>
      <c r="B100" s="16" t="s">
        <v>13</v>
      </c>
      <c r="C100" s="23" t="str">
        <f t="shared" si="25"/>
        <v>4/3/2016</v>
      </c>
      <c r="D100" s="11"/>
      <c r="E100" s="10"/>
      <c r="F100" s="11"/>
      <c r="G100" s="10"/>
      <c r="H100" s="12"/>
      <c r="I100" s="22" t="str">
        <f t="shared" si="26"/>
        <v>0:00:00</v>
      </c>
      <c r="J100" s="14"/>
      <c r="K100" s="14"/>
      <c r="L100" s="15"/>
    </row>
    <row r="101">
      <c r="A101" s="12"/>
      <c r="B101" s="16" t="s">
        <v>14</v>
      </c>
      <c r="C101" s="23" t="str">
        <f t="shared" si="25"/>
        <v>4/4/2016</v>
      </c>
      <c r="D101" s="18">
        <v>0.5416666666666666</v>
      </c>
      <c r="E101" s="19">
        <v>0.7083333333333334</v>
      </c>
      <c r="F101" s="18"/>
      <c r="G101" s="19"/>
      <c r="H101" s="25" t="s">
        <v>420</v>
      </c>
      <c r="I101" s="22" t="str">
        <f t="shared" si="26"/>
        <v>4:00:00</v>
      </c>
      <c r="J101" s="14"/>
      <c r="K101" s="14"/>
      <c r="L101" s="21"/>
    </row>
    <row r="102">
      <c r="A102" s="12"/>
      <c r="B102" s="16" t="s">
        <v>15</v>
      </c>
      <c r="C102" s="23" t="str">
        <f t="shared" si="25"/>
        <v>4/5/2016</v>
      </c>
      <c r="D102" s="18">
        <v>0.6666666666666666</v>
      </c>
      <c r="E102" s="19">
        <v>0.875</v>
      </c>
      <c r="F102" s="18"/>
      <c r="G102" s="19"/>
      <c r="H102" s="25" t="s">
        <v>421</v>
      </c>
      <c r="I102" s="22" t="str">
        <f t="shared" si="26"/>
        <v>5:00:00</v>
      </c>
      <c r="J102" s="14"/>
      <c r="K102" s="14"/>
      <c r="L102" s="21"/>
    </row>
    <row r="103">
      <c r="A103" s="12"/>
      <c r="B103" s="16" t="s">
        <v>16</v>
      </c>
      <c r="C103" s="23" t="str">
        <f t="shared" si="25"/>
        <v>4/6/2016</v>
      </c>
      <c r="D103" s="18">
        <v>0.5416666666666666</v>
      </c>
      <c r="E103" s="19">
        <v>0.6666666666666666</v>
      </c>
      <c r="F103" s="18"/>
      <c r="G103" s="19"/>
      <c r="H103" s="25" t="s">
        <v>422</v>
      </c>
      <c r="I103" s="22" t="str">
        <f t="shared" si="26"/>
        <v>3:00:00</v>
      </c>
      <c r="J103" s="14"/>
      <c r="K103" s="14"/>
      <c r="L103" s="21"/>
    </row>
    <row r="104">
      <c r="A104" s="12"/>
      <c r="B104" s="16" t="s">
        <v>17</v>
      </c>
      <c r="C104" s="23" t="str">
        <f t="shared" si="25"/>
        <v>4/7/2016</v>
      </c>
      <c r="D104" s="18">
        <v>0.6666666666666666</v>
      </c>
      <c r="E104" s="19">
        <v>0.7916666666666666</v>
      </c>
      <c r="F104" s="18"/>
      <c r="G104" s="19"/>
      <c r="H104" s="25" t="s">
        <v>423</v>
      </c>
      <c r="I104" s="22" t="str">
        <f t="shared" si="26"/>
        <v>3:00:00</v>
      </c>
      <c r="J104" s="14"/>
      <c r="K104" s="14"/>
      <c r="L104" s="21"/>
    </row>
    <row r="105">
      <c r="A105" s="12"/>
      <c r="B105" s="16" t="s">
        <v>18</v>
      </c>
      <c r="C105" s="23" t="str">
        <f t="shared" si="25"/>
        <v>4/8/2016</v>
      </c>
      <c r="D105" s="18">
        <v>0.5416666666666666</v>
      </c>
      <c r="E105" s="19">
        <v>0.75</v>
      </c>
      <c r="F105" s="18"/>
      <c r="G105" s="19"/>
      <c r="H105" s="25" t="s">
        <v>424</v>
      </c>
      <c r="I105" s="22" t="str">
        <f t="shared" si="26"/>
        <v>5:00:00</v>
      </c>
      <c r="J105" s="14" t="str">
        <f>if(sum(I98:I105)/0.041666666666667&gt;20,20,sum(I98:I105)/0.041666666666667)</f>
        <v>20.00</v>
      </c>
      <c r="K105" s="14" t="str">
        <f>if(sum(I98:I105)/0.041666666666667&gt;20,mod(sum(I98:I105)/0.041666666666667,20),0)</f>
        <v>0.00</v>
      </c>
      <c r="L105" s="21"/>
    </row>
    <row r="106">
      <c r="A106" s="12"/>
      <c r="B106" s="40" t="str">
        <f>B98+1</f>
        <v>14</v>
      </c>
      <c r="C106" s="10"/>
      <c r="D106" s="11"/>
      <c r="E106" s="10"/>
      <c r="F106" s="11"/>
      <c r="G106" s="10"/>
      <c r="H106" s="12"/>
      <c r="I106" s="13"/>
      <c r="J106" s="14"/>
      <c r="K106" s="14"/>
      <c r="L106" s="15"/>
    </row>
    <row r="107">
      <c r="A107" s="12"/>
      <c r="B107" s="16" t="s">
        <v>12</v>
      </c>
      <c r="C107" s="23" t="str">
        <f t="shared" ref="C107:C113" si="27">C99+7</f>
        <v>4/9/2016</v>
      </c>
      <c r="D107" s="18"/>
      <c r="E107" s="19"/>
      <c r="F107" s="11"/>
      <c r="G107" s="10"/>
      <c r="H107" s="12"/>
      <c r="I107" s="22" t="str">
        <f t="shared" ref="I107:I113" si="28">E107-D107-G107+F107</f>
        <v>0:00:00</v>
      </c>
      <c r="J107" s="14"/>
      <c r="K107" s="14"/>
      <c r="L107" s="15"/>
    </row>
    <row r="108">
      <c r="A108" s="12"/>
      <c r="B108" s="16" t="s">
        <v>13</v>
      </c>
      <c r="C108" s="23" t="str">
        <f t="shared" si="27"/>
        <v>4/10/2016</v>
      </c>
      <c r="D108" s="42">
        <v>0.5416666666666666</v>
      </c>
      <c r="E108" s="47">
        <v>0.7083333333333334</v>
      </c>
      <c r="F108" s="11"/>
      <c r="G108" s="10"/>
      <c r="H108" s="41" t="s">
        <v>425</v>
      </c>
      <c r="I108" s="22" t="str">
        <f t="shared" si="28"/>
        <v>4:00:00</v>
      </c>
      <c r="J108" s="14"/>
      <c r="K108" s="14"/>
      <c r="L108" s="15"/>
    </row>
    <row r="109">
      <c r="A109" s="12"/>
      <c r="B109" s="16" t="s">
        <v>14</v>
      </c>
      <c r="C109" s="23" t="str">
        <f t="shared" si="27"/>
        <v>4/11/2016</v>
      </c>
      <c r="D109" s="18">
        <v>0.5</v>
      </c>
      <c r="E109" s="19">
        <v>0.75</v>
      </c>
      <c r="F109" s="18"/>
      <c r="G109" s="19"/>
      <c r="H109" s="25" t="s">
        <v>426</v>
      </c>
      <c r="I109" s="22" t="str">
        <f t="shared" si="28"/>
        <v>6:00:00</v>
      </c>
      <c r="J109" s="14"/>
      <c r="K109" s="14"/>
      <c r="L109" s="21"/>
    </row>
    <row r="110">
      <c r="A110" s="12"/>
      <c r="B110" s="16" t="s">
        <v>15</v>
      </c>
      <c r="C110" s="23" t="str">
        <f t="shared" si="27"/>
        <v>4/12/2016</v>
      </c>
      <c r="D110" s="18">
        <v>0.625</v>
      </c>
      <c r="E110" s="19">
        <v>0.7083333333333334</v>
      </c>
      <c r="F110" s="18"/>
      <c r="G110" s="19"/>
      <c r="H110" s="25" t="s">
        <v>427</v>
      </c>
      <c r="I110" s="22" t="str">
        <f t="shared" si="28"/>
        <v>2:00:00</v>
      </c>
      <c r="J110" s="14"/>
      <c r="K110" s="14"/>
      <c r="L110" s="21"/>
    </row>
    <row r="111">
      <c r="A111" s="12"/>
      <c r="B111" s="16" t="s">
        <v>16</v>
      </c>
      <c r="C111" s="23" t="str">
        <f t="shared" si="27"/>
        <v>4/13/2016</v>
      </c>
      <c r="D111" s="18"/>
      <c r="E111" s="19"/>
      <c r="F111" s="18"/>
      <c r="G111" s="19"/>
      <c r="H111" s="25"/>
      <c r="I111" s="22" t="str">
        <f t="shared" si="28"/>
        <v>0:00:00</v>
      </c>
      <c r="J111" s="14"/>
      <c r="K111" s="14"/>
      <c r="L111" s="21"/>
    </row>
    <row r="112">
      <c r="A112" s="12"/>
      <c r="B112" s="16" t="s">
        <v>17</v>
      </c>
      <c r="C112" s="23" t="str">
        <f t="shared" si="27"/>
        <v>4/14/2016</v>
      </c>
      <c r="D112" s="18"/>
      <c r="E112" s="19"/>
      <c r="F112" s="18"/>
      <c r="G112" s="19"/>
      <c r="H112" s="25"/>
      <c r="I112" s="22" t="str">
        <f t="shared" si="28"/>
        <v>0:00:00</v>
      </c>
      <c r="J112" s="14"/>
      <c r="K112" s="14"/>
      <c r="L112" s="21"/>
    </row>
    <row r="113">
      <c r="A113" s="62"/>
      <c r="B113" s="26" t="s">
        <v>18</v>
      </c>
      <c r="C113" s="43" t="str">
        <f t="shared" si="27"/>
        <v>4/15/2016</v>
      </c>
      <c r="D113" s="27"/>
      <c r="E113" s="28"/>
      <c r="F113" s="27"/>
      <c r="G113" s="28"/>
      <c r="H113" s="29"/>
      <c r="I113" s="30" t="str">
        <f t="shared" si="28"/>
        <v>0:00:00</v>
      </c>
      <c r="J113" s="31" t="str">
        <f>if(sum(I106:I113)/0.041666666666667&gt;20,20,sum(I106:I113)/0.041666666666667)</f>
        <v>12.00</v>
      </c>
      <c r="K113" s="31" t="str">
        <f>if(sum(I106:I113)/0.041666666666667&gt;20,mod(sum(I106:I113)/0.041666666666667,20),0)</f>
        <v>0.00</v>
      </c>
      <c r="L113" s="21"/>
    </row>
    <row r="114">
      <c r="A114" s="61" t="str">
        <f>A98+1</f>
        <v>7</v>
      </c>
      <c r="B114" s="33" t="str">
        <f>B106+1</f>
        <v>15</v>
      </c>
      <c r="C114" s="34"/>
      <c r="D114" s="35"/>
      <c r="E114" s="34"/>
      <c r="F114" s="35"/>
      <c r="G114" s="34"/>
      <c r="H114" s="36"/>
      <c r="I114" s="37" t="s">
        <v>19</v>
      </c>
      <c r="J114" s="38"/>
      <c r="K114" s="38"/>
      <c r="L114" s="39"/>
    </row>
    <row r="115">
      <c r="A115" s="12"/>
      <c r="B115" s="16" t="s">
        <v>12</v>
      </c>
      <c r="C115" s="23" t="str">
        <f t="shared" ref="C115:C121" si="29">C107+7</f>
        <v>4/16/2016</v>
      </c>
      <c r="D115" s="18">
        <v>0.5416666666666666</v>
      </c>
      <c r="E115" s="19">
        <v>0.6666666666666666</v>
      </c>
      <c r="F115" s="11"/>
      <c r="G115" s="10"/>
      <c r="H115" s="25" t="s">
        <v>428</v>
      </c>
      <c r="I115" s="22" t="str">
        <f t="shared" ref="I115:I121" si="30">E115-D115-G115+F115</f>
        <v>3:00:00</v>
      </c>
      <c r="J115" s="14"/>
      <c r="K115" s="14"/>
      <c r="L115" s="15"/>
    </row>
    <row r="116">
      <c r="A116" s="12"/>
      <c r="B116" s="16" t="s">
        <v>13</v>
      </c>
      <c r="C116" s="23" t="str">
        <f t="shared" si="29"/>
        <v>4/17/2016</v>
      </c>
      <c r="D116" s="42">
        <v>0.625</v>
      </c>
      <c r="E116" s="47">
        <v>0.7083333333333334</v>
      </c>
      <c r="F116" s="11"/>
      <c r="G116" s="10"/>
      <c r="H116" s="25" t="s">
        <v>429</v>
      </c>
      <c r="I116" s="22" t="str">
        <f t="shared" si="30"/>
        <v>2:00:00</v>
      </c>
      <c r="J116" s="14"/>
      <c r="K116" s="14"/>
      <c r="L116" s="15"/>
    </row>
    <row r="117">
      <c r="A117" s="12"/>
      <c r="B117" s="16" t="s">
        <v>14</v>
      </c>
      <c r="C117" s="23" t="str">
        <f t="shared" si="29"/>
        <v>4/18/2016</v>
      </c>
      <c r="D117" s="18">
        <v>0.5416666666666666</v>
      </c>
      <c r="E117" s="19">
        <v>0.75</v>
      </c>
      <c r="F117" s="18"/>
      <c r="G117" s="19"/>
      <c r="H117" s="25" t="s">
        <v>430</v>
      </c>
      <c r="I117" s="22" t="str">
        <f t="shared" si="30"/>
        <v>5:00:00</v>
      </c>
      <c r="J117" s="14"/>
      <c r="K117" s="14"/>
      <c r="L117" s="21"/>
    </row>
    <row r="118">
      <c r="A118" s="12"/>
      <c r="B118" s="16" t="s">
        <v>15</v>
      </c>
      <c r="C118" s="23" t="str">
        <f t="shared" si="29"/>
        <v>4/19/2016</v>
      </c>
      <c r="D118" s="18">
        <v>0.6666666666666666</v>
      </c>
      <c r="E118" s="19">
        <v>0.8333333333333334</v>
      </c>
      <c r="F118" s="18"/>
      <c r="G118" s="19"/>
      <c r="H118" s="25" t="s">
        <v>431</v>
      </c>
      <c r="I118" s="22" t="str">
        <f t="shared" si="30"/>
        <v>4:00:00</v>
      </c>
      <c r="J118" s="14"/>
      <c r="K118" s="14"/>
      <c r="L118" s="21"/>
    </row>
    <row r="119">
      <c r="A119" s="12"/>
      <c r="B119" s="16" t="s">
        <v>16</v>
      </c>
      <c r="C119" s="23" t="str">
        <f t="shared" si="29"/>
        <v>4/20/2016</v>
      </c>
      <c r="D119" s="18">
        <v>0.5416666666666666</v>
      </c>
      <c r="E119" s="19">
        <v>0.75</v>
      </c>
      <c r="F119" s="18"/>
      <c r="G119" s="19"/>
      <c r="H119" s="25" t="s">
        <v>432</v>
      </c>
      <c r="I119" s="22" t="str">
        <f t="shared" si="30"/>
        <v>5:00:00</v>
      </c>
      <c r="J119" s="14"/>
      <c r="K119" s="14"/>
      <c r="L119" s="21"/>
    </row>
    <row r="120">
      <c r="A120" s="12"/>
      <c r="B120" s="16" t="s">
        <v>17</v>
      </c>
      <c r="C120" s="23" t="str">
        <f t="shared" si="29"/>
        <v>4/21/2016</v>
      </c>
      <c r="D120" s="18">
        <v>0.6666666666666666</v>
      </c>
      <c r="E120" s="19">
        <v>0.8333333333333334</v>
      </c>
      <c r="F120" s="18"/>
      <c r="G120" s="19"/>
      <c r="H120" s="25" t="s">
        <v>433</v>
      </c>
      <c r="I120" s="22" t="str">
        <f t="shared" si="30"/>
        <v>4:00:00</v>
      </c>
      <c r="J120" s="14"/>
      <c r="K120" s="14"/>
      <c r="L120" s="21"/>
    </row>
    <row r="121">
      <c r="A121" s="12"/>
      <c r="B121" s="16" t="s">
        <v>18</v>
      </c>
      <c r="C121" s="23" t="str">
        <f t="shared" si="29"/>
        <v>4/22/2016</v>
      </c>
      <c r="D121" s="18"/>
      <c r="E121" s="19"/>
      <c r="F121" s="18"/>
      <c r="G121" s="19"/>
      <c r="H121" s="25"/>
      <c r="I121" s="22" t="str">
        <f t="shared" si="30"/>
        <v>0:00:00</v>
      </c>
      <c r="J121" s="14" t="str">
        <f>if(sum(I114:I121)/0.041666666666667&gt;20,20,sum(I114:I121)/0.041666666666667)</f>
        <v>20.00</v>
      </c>
      <c r="K121" s="14" t="str">
        <f>if(sum(I114:I121)/0.041666666666667&gt;20,mod(sum(I114:I121)/0.041666666666667,20),0)</f>
        <v>3.00</v>
      </c>
      <c r="L121" s="21"/>
    </row>
    <row r="122">
      <c r="A122" s="12"/>
      <c r="B122" s="40" t="str">
        <f>B114+1</f>
        <v>16</v>
      </c>
      <c r="C122" s="10"/>
      <c r="D122" s="11"/>
      <c r="E122" s="10"/>
      <c r="F122" s="11"/>
      <c r="G122" s="10"/>
      <c r="H122" s="12"/>
      <c r="I122" s="13"/>
      <c r="J122" s="14"/>
      <c r="K122" s="14"/>
      <c r="L122" s="15"/>
    </row>
    <row r="123">
      <c r="A123" s="12"/>
      <c r="B123" s="16" t="s">
        <v>12</v>
      </c>
      <c r="C123" s="23" t="str">
        <f t="shared" ref="C123:C129" si="31">C115+7</f>
        <v>4/23/2016</v>
      </c>
      <c r="D123" s="18"/>
      <c r="E123" s="19"/>
      <c r="F123" s="11"/>
      <c r="G123" s="10"/>
      <c r="H123" s="12"/>
      <c r="I123" s="22" t="str">
        <f t="shared" ref="I123:I129" si="32">E123-D123-G123+F123</f>
        <v>0:00:00</v>
      </c>
      <c r="J123" s="14"/>
      <c r="K123" s="14"/>
      <c r="L123" s="15"/>
    </row>
    <row r="124">
      <c r="A124" s="12"/>
      <c r="B124" s="16" t="s">
        <v>13</v>
      </c>
      <c r="C124" s="23" t="str">
        <f t="shared" si="31"/>
        <v>4/24/2016</v>
      </c>
      <c r="D124" s="42">
        <v>0.5833333333333334</v>
      </c>
      <c r="E124" s="47">
        <v>0.7083333333333334</v>
      </c>
      <c r="F124" s="11"/>
      <c r="G124" s="10"/>
      <c r="H124" s="41" t="s">
        <v>434</v>
      </c>
      <c r="I124" s="22" t="str">
        <f t="shared" si="32"/>
        <v>3:00:00</v>
      </c>
      <c r="J124" s="14"/>
      <c r="K124" s="14"/>
      <c r="L124" s="15"/>
    </row>
    <row r="125">
      <c r="A125" s="12"/>
      <c r="B125" s="16" t="s">
        <v>14</v>
      </c>
      <c r="C125" s="23" t="str">
        <f t="shared" si="31"/>
        <v>4/25/2016</v>
      </c>
      <c r="D125" s="18">
        <v>0.5833333333333334</v>
      </c>
      <c r="E125" s="19">
        <v>0.8333333333333334</v>
      </c>
      <c r="F125" s="18"/>
      <c r="G125" s="19"/>
      <c r="H125" s="25" t="s">
        <v>435</v>
      </c>
      <c r="I125" s="22" t="str">
        <f t="shared" si="32"/>
        <v>6:00:00</v>
      </c>
      <c r="J125" s="14"/>
      <c r="K125" s="14"/>
      <c r="L125" s="21"/>
    </row>
    <row r="126">
      <c r="A126" s="12"/>
      <c r="B126" s="16" t="s">
        <v>15</v>
      </c>
      <c r="C126" s="23" t="str">
        <f t="shared" si="31"/>
        <v>4/26/2016</v>
      </c>
      <c r="D126" s="18">
        <v>0.6666666666666666</v>
      </c>
      <c r="E126" s="19">
        <v>0.7916666666666666</v>
      </c>
      <c r="F126" s="18"/>
      <c r="G126" s="19"/>
      <c r="H126" s="25" t="s">
        <v>436</v>
      </c>
      <c r="I126" s="22" t="str">
        <f t="shared" si="32"/>
        <v>3:00:00</v>
      </c>
      <c r="J126" s="14"/>
      <c r="K126" s="14"/>
      <c r="L126" s="21"/>
    </row>
    <row r="127">
      <c r="A127" s="12"/>
      <c r="B127" s="16" t="s">
        <v>16</v>
      </c>
      <c r="C127" s="23" t="str">
        <f t="shared" si="31"/>
        <v>4/27/2016</v>
      </c>
      <c r="D127" s="18">
        <v>0.5833333333333334</v>
      </c>
      <c r="E127" s="19">
        <v>0.7083333333333334</v>
      </c>
      <c r="F127" s="18"/>
      <c r="G127" s="19"/>
      <c r="H127" s="25" t="s">
        <v>437</v>
      </c>
      <c r="I127" s="22" t="str">
        <f t="shared" si="32"/>
        <v>3:00:00</v>
      </c>
      <c r="J127" s="14"/>
      <c r="K127" s="14"/>
      <c r="L127" s="21"/>
    </row>
    <row r="128">
      <c r="A128" s="12"/>
      <c r="B128" s="16" t="s">
        <v>17</v>
      </c>
      <c r="C128" s="23" t="str">
        <f t="shared" si="31"/>
        <v>4/28/2016</v>
      </c>
      <c r="D128" s="18">
        <v>0.6666666666666666</v>
      </c>
      <c r="E128" s="19">
        <v>0.8333333333333334</v>
      </c>
      <c r="F128" s="18"/>
      <c r="G128" s="19"/>
      <c r="H128" s="25" t="s">
        <v>438</v>
      </c>
      <c r="I128" s="22" t="str">
        <f t="shared" si="32"/>
        <v>4:00:00</v>
      </c>
      <c r="J128" s="14"/>
      <c r="K128" s="14"/>
      <c r="L128" s="21"/>
    </row>
    <row r="129">
      <c r="A129" s="62"/>
      <c r="B129" s="26" t="s">
        <v>18</v>
      </c>
      <c r="C129" s="43" t="str">
        <f t="shared" si="31"/>
        <v>4/29/2016</v>
      </c>
      <c r="D129" s="27">
        <v>0.5833333333333334</v>
      </c>
      <c r="E129" s="28">
        <v>0.7083333333333334</v>
      </c>
      <c r="F129" s="27"/>
      <c r="G129" s="28"/>
      <c r="H129" s="29" t="s">
        <v>439</v>
      </c>
      <c r="I129" s="30" t="str">
        <f t="shared" si="32"/>
        <v>3:00:00</v>
      </c>
      <c r="J129" s="31" t="str">
        <f>if(sum(I122:I129)/0.041666666666667&gt;20,20,sum(I122:I129)/0.041666666666667)</f>
        <v>20.00</v>
      </c>
      <c r="K129" s="31" t="str">
        <f>if(sum(I122:I129)/0.041666666666667&gt;20,mod(sum(I122:I129)/0.041666666666667,20),0)</f>
        <v>2.00</v>
      </c>
      <c r="L129" s="21"/>
    </row>
    <row r="130">
      <c r="A130" s="61" t="str">
        <f>A114+1</f>
        <v>8</v>
      </c>
      <c r="B130" s="33" t="str">
        <f>B122+1</f>
        <v>17</v>
      </c>
      <c r="C130" s="34"/>
      <c r="D130" s="35"/>
      <c r="E130" s="34"/>
      <c r="F130" s="35"/>
      <c r="G130" s="34"/>
      <c r="H130" s="36"/>
      <c r="I130" s="37" t="s">
        <v>19</v>
      </c>
      <c r="J130" s="38"/>
      <c r="K130" s="38"/>
      <c r="L130" s="39"/>
    </row>
    <row r="131">
      <c r="A131" s="12"/>
      <c r="B131" s="16" t="s">
        <v>12</v>
      </c>
      <c r="C131" s="23" t="str">
        <f t="shared" ref="C131:C137" si="33">C123+7</f>
        <v>4/30/2016</v>
      </c>
      <c r="D131" s="18"/>
      <c r="E131" s="19"/>
      <c r="F131" s="11"/>
      <c r="G131" s="10"/>
      <c r="H131" s="12"/>
      <c r="I131" s="22" t="str">
        <f t="shared" ref="I131:I137" si="34">E131-D131-G131+F131</f>
        <v>0:00:00</v>
      </c>
      <c r="J131" s="14"/>
      <c r="K131" s="14"/>
      <c r="L131" s="15"/>
    </row>
    <row r="132">
      <c r="A132" s="12"/>
      <c r="B132" s="16" t="s">
        <v>13</v>
      </c>
      <c r="C132" s="23" t="str">
        <f t="shared" si="33"/>
        <v>5/1/2016</v>
      </c>
      <c r="D132" s="42">
        <v>0.4583333333333333</v>
      </c>
      <c r="E132" s="47">
        <v>0.8333333333333334</v>
      </c>
      <c r="F132" s="11"/>
      <c r="G132" s="10"/>
      <c r="H132" s="25" t="s">
        <v>440</v>
      </c>
      <c r="I132" s="22" t="str">
        <f t="shared" si="34"/>
        <v>9:00:00</v>
      </c>
      <c r="J132" s="14"/>
      <c r="K132" s="14"/>
      <c r="L132" s="15"/>
    </row>
    <row r="133">
      <c r="A133" s="12"/>
      <c r="B133" s="16" t="s">
        <v>14</v>
      </c>
      <c r="C133" s="23" t="str">
        <f t="shared" si="33"/>
        <v>5/2/2016</v>
      </c>
      <c r="D133" s="18"/>
      <c r="E133" s="19"/>
      <c r="F133" s="18"/>
      <c r="G133" s="19"/>
      <c r="H133" s="25"/>
      <c r="I133" s="22" t="str">
        <f t="shared" si="34"/>
        <v>0:00:00</v>
      </c>
      <c r="J133" s="14"/>
      <c r="K133" s="14"/>
      <c r="L133" s="21"/>
    </row>
    <row r="134">
      <c r="A134" s="12"/>
      <c r="B134" s="16" t="s">
        <v>15</v>
      </c>
      <c r="C134" s="23" t="str">
        <f t="shared" si="33"/>
        <v>5/3/2016</v>
      </c>
      <c r="D134" s="18"/>
      <c r="E134" s="19"/>
      <c r="F134" s="18"/>
      <c r="G134" s="19"/>
      <c r="H134" s="25"/>
      <c r="I134" s="22" t="str">
        <f t="shared" si="34"/>
        <v>0:00:00</v>
      </c>
      <c r="J134" s="14"/>
      <c r="K134" s="14"/>
      <c r="L134" s="21"/>
    </row>
    <row r="135">
      <c r="A135" s="12"/>
      <c r="B135" s="16" t="s">
        <v>16</v>
      </c>
      <c r="C135" s="23" t="str">
        <f t="shared" si="33"/>
        <v>5/4/2016</v>
      </c>
      <c r="D135" s="18"/>
      <c r="E135" s="19"/>
      <c r="F135" s="18"/>
      <c r="G135" s="19"/>
      <c r="H135" s="25"/>
      <c r="I135" s="22" t="str">
        <f t="shared" si="34"/>
        <v>0:00:00</v>
      </c>
      <c r="J135" s="14"/>
      <c r="K135" s="14"/>
      <c r="L135" s="21"/>
    </row>
    <row r="136">
      <c r="A136" s="12"/>
      <c r="B136" s="16" t="s">
        <v>17</v>
      </c>
      <c r="C136" s="23" t="str">
        <f t="shared" si="33"/>
        <v>5/5/2016</v>
      </c>
      <c r="D136" s="18"/>
      <c r="E136" s="19"/>
      <c r="F136" s="18"/>
      <c r="G136" s="19"/>
      <c r="H136" s="25"/>
      <c r="I136" s="22" t="str">
        <f t="shared" si="34"/>
        <v>0:00:00</v>
      </c>
      <c r="J136" s="14"/>
      <c r="K136" s="14"/>
      <c r="L136" s="21"/>
    </row>
    <row r="137">
      <c r="A137" s="62"/>
      <c r="B137" s="16" t="s">
        <v>18</v>
      </c>
      <c r="C137" s="23" t="str">
        <f t="shared" si="33"/>
        <v>5/6/2016</v>
      </c>
      <c r="D137" s="18"/>
      <c r="E137" s="19"/>
      <c r="F137" s="18"/>
      <c r="G137" s="19"/>
      <c r="H137" s="25"/>
      <c r="I137" s="22" t="str">
        <f t="shared" si="34"/>
        <v>0:00:00</v>
      </c>
      <c r="J137" s="14" t="str">
        <f>if(sum(I130:I137)/0.041666666666667&gt;20,20,sum(I130:I137)/0.041666666666667)</f>
        <v>9.00</v>
      </c>
      <c r="K137" s="14" t="str">
        <f>if(sum(I130:I137)/0.041666666666667&gt;20,mod(sum(I130:I137)/0.041666666666667,20),0)</f>
        <v>0.00</v>
      </c>
      <c r="L137" s="21"/>
    </row>
  </sheetData>
  <mergeCells count="10">
    <mergeCell ref="A114:A129"/>
    <mergeCell ref="A130:A137"/>
    <mergeCell ref="A2:A9"/>
    <mergeCell ref="A10:A25"/>
    <mergeCell ref="A26:A41"/>
    <mergeCell ref="A42:A57"/>
    <mergeCell ref="A58:A73"/>
    <mergeCell ref="A74:A81"/>
    <mergeCell ref="A98:A113"/>
    <mergeCell ref="A82:A97"/>
  </mergeCells>
  <drawing r:id="rId1"/>
</worksheet>
</file>