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bu0001\Dropbox\Work\04_Decomposition\0_Decomposition 01 - LPA and inverts\3_Document\3_Results\4_SEM\"/>
    </mc:Choice>
  </mc:AlternateContent>
  <bookViews>
    <workbookView xWindow="0" yWindow="0" windowWidth="22596" windowHeight="9168" activeTab="5"/>
  </bookViews>
  <sheets>
    <sheet name="Food3_M1" sheetId="1" r:id="rId1"/>
    <sheet name="Food3_M1b" sheetId="8" r:id="rId2"/>
    <sheet name="Feed3_M1" sheetId="14" r:id="rId3"/>
    <sheet name="Feed3_M1b" sheetId="15" r:id="rId4"/>
    <sheet name="Gamm_M1" sheetId="16" r:id="rId5"/>
    <sheet name="Gamm_M1b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7" l="1"/>
  <c r="N5" i="17"/>
  <c r="M6" i="17"/>
  <c r="N6" i="17"/>
  <c r="M8" i="17"/>
  <c r="N8" i="17"/>
  <c r="M7" i="17"/>
  <c r="N7" i="17"/>
  <c r="L6" i="17"/>
  <c r="L8" i="17"/>
  <c r="L7" i="17"/>
  <c r="L5" i="17"/>
  <c r="M6" i="16"/>
  <c r="N6" i="16"/>
  <c r="M5" i="16"/>
  <c r="N5" i="16"/>
  <c r="M8" i="16"/>
  <c r="N8" i="16"/>
  <c r="M7" i="16"/>
  <c r="N7" i="16"/>
  <c r="L5" i="16"/>
  <c r="L8" i="16"/>
  <c r="L7" i="16"/>
  <c r="L6" i="16"/>
  <c r="M7" i="15"/>
  <c r="L7" i="15"/>
  <c r="K7" i="15"/>
  <c r="M6" i="15"/>
  <c r="L6" i="15"/>
  <c r="K6" i="15"/>
  <c r="M5" i="15"/>
  <c r="L5" i="15"/>
  <c r="K5" i="15"/>
  <c r="M7" i="14"/>
  <c r="L7" i="14"/>
  <c r="K7" i="14"/>
  <c r="M6" i="14"/>
  <c r="L6" i="14"/>
  <c r="K6" i="14"/>
  <c r="M5" i="14"/>
  <c r="L5" i="14"/>
  <c r="K5" i="14"/>
  <c r="M7" i="8"/>
  <c r="L7" i="8"/>
  <c r="K7" i="8"/>
  <c r="M6" i="8"/>
  <c r="L6" i="8"/>
  <c r="K6" i="8"/>
  <c r="M5" i="8"/>
  <c r="L5" i="8"/>
  <c r="K5" i="8"/>
  <c r="K5" i="1" l="1"/>
  <c r="L5" i="1"/>
  <c r="M5" i="1"/>
  <c r="K6" i="1"/>
  <c r="L6" i="1"/>
  <c r="M6" i="1"/>
  <c r="K7" i="1"/>
  <c r="L7" i="1"/>
  <c r="M7" i="1"/>
</calcChain>
</file>

<file path=xl/sharedStrings.xml><?xml version="1.0" encoding="utf-8"?>
<sst xmlns="http://schemas.openxmlformats.org/spreadsheetml/2006/main" count="260" uniqueCount="25">
  <si>
    <t>SRP</t>
  </si>
  <si>
    <t>WW</t>
  </si>
  <si>
    <t>BIC</t>
  </si>
  <si>
    <t>Kdd</t>
  </si>
  <si>
    <t>Predictors</t>
  </si>
  <si>
    <t>AIC</t>
  </si>
  <si>
    <t>AICc</t>
  </si>
  <si>
    <t>df</t>
  </si>
  <si>
    <t>P-value</t>
  </si>
  <si>
    <t>Fishers C</t>
  </si>
  <si>
    <t>Marginal R2</t>
  </si>
  <si>
    <r>
      <rPr>
        <sz val="11"/>
        <rFont val="Calibri"/>
        <family val="2"/>
      </rPr>
      <t>Δ</t>
    </r>
    <r>
      <rPr>
        <sz val="11"/>
        <rFont val="Calibri"/>
        <family val="2"/>
        <scheme val="minor"/>
      </rPr>
      <t>AIC</t>
    </r>
  </si>
  <si>
    <t>ΔAICc</t>
  </si>
  <si>
    <t>ΔBIC</t>
  </si>
  <si>
    <t>BIC_weights</t>
  </si>
  <si>
    <t>Food3</t>
  </si>
  <si>
    <t>Response_1</t>
  </si>
  <si>
    <t>Response_2</t>
  </si>
  <si>
    <t>Includes all 60 locations (i.e., U2 sampling locations with dummy variables)</t>
  </si>
  <si>
    <t>DIN</t>
  </si>
  <si>
    <t>Gammarid</t>
  </si>
  <si>
    <t>Insect</t>
  </si>
  <si>
    <t>Considers SRP, nonInsecticide TUs, Insecticide TUs, and DIN in SEM</t>
  </si>
  <si>
    <t>Considers SRP, Fungicide TUs, Insecticide TUs, and DIN in SEM</t>
  </si>
  <si>
    <t>Feeding3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</si>
</sst>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1"/>
      <scheme val="minor"/>
    </font>
    <font>
      <sz val="8"/>
      <color rgb="FFC5C8C6"/>
      <name val="Lucida Console"/>
      <family val="3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color rgb="FF242729"/>
      <name val="Consolas"/>
      <family val="3"/>
    </font>
    <font>
      <sz val="1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3" fillId="3" borderId="0" xfId="0" applyFont="1" applyFill="1"/>
    <xf numFmtId="0" fontId="3" fillId="2" borderId="0" xfId="0" applyFont="1" applyFill="1"/>
    <xf numFmtId="164" fontId="2" fillId="3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19" sqref="C19"/>
    </sheetView>
  </sheetViews>
  <sheetFormatPr defaultRowHeight="14.4" x14ac:dyDescent="0.3"/>
  <cols>
    <col min="1" max="1" width="11.33203125" customWidth="1"/>
    <col min="2" max="7" width="10.77734375" customWidth="1"/>
    <col min="8" max="13" width="8.21875" style="11" customWidth="1"/>
    <col min="14" max="16" width="9" style="11" customWidth="1"/>
    <col min="17" max="18" width="13.21875" style="11" customWidth="1"/>
  </cols>
  <sheetData>
    <row r="1" spans="1:18" x14ac:dyDescent="0.3">
      <c r="A1" t="s">
        <v>18</v>
      </c>
    </row>
    <row r="2" spans="1:18" x14ac:dyDescent="0.3">
      <c r="A2" t="s">
        <v>22</v>
      </c>
    </row>
    <row r="3" spans="1:18" x14ac:dyDescent="0.3">
      <c r="B3" s="1" t="s">
        <v>4</v>
      </c>
      <c r="C3" s="1"/>
      <c r="D3" s="1"/>
      <c r="F3" s="1"/>
      <c r="G3" s="1"/>
      <c r="H3" s="9"/>
      <c r="I3" s="9"/>
      <c r="J3" s="9"/>
      <c r="K3" s="9"/>
      <c r="L3" s="9"/>
      <c r="M3" s="9"/>
      <c r="N3" s="9"/>
      <c r="O3" s="9"/>
      <c r="P3" s="9"/>
      <c r="Q3" s="9" t="s">
        <v>3</v>
      </c>
    </row>
    <row r="4" spans="1:18" x14ac:dyDescent="0.3">
      <c r="A4" s="2" t="s">
        <v>16</v>
      </c>
      <c r="B4" s="10" t="s">
        <v>15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5</v>
      </c>
      <c r="I4" s="10" t="s">
        <v>6</v>
      </c>
      <c r="J4" s="10" t="s">
        <v>2</v>
      </c>
      <c r="K4" s="12" t="s">
        <v>11</v>
      </c>
      <c r="L4" s="12" t="s">
        <v>12</v>
      </c>
      <c r="M4" s="12" t="s">
        <v>13</v>
      </c>
      <c r="N4" s="10" t="s">
        <v>9</v>
      </c>
      <c r="O4" s="10" t="s">
        <v>7</v>
      </c>
      <c r="P4" s="10" t="s">
        <v>8</v>
      </c>
      <c r="Q4" s="10" t="s">
        <v>10</v>
      </c>
      <c r="R4" s="10" t="s">
        <v>14</v>
      </c>
    </row>
    <row r="5" spans="1:18" x14ac:dyDescent="0.3">
      <c r="A5" s="3" t="s">
        <v>3</v>
      </c>
      <c r="B5" s="18" t="s">
        <v>15</v>
      </c>
      <c r="C5" s="18" t="s">
        <v>1</v>
      </c>
      <c r="D5" s="18" t="s">
        <v>0</v>
      </c>
      <c r="E5" s="18" t="s">
        <v>15</v>
      </c>
      <c r="F5" s="18" t="s">
        <v>21</v>
      </c>
      <c r="G5" s="18" t="s">
        <v>0</v>
      </c>
      <c r="H5" s="16">
        <v>79.248000000000005</v>
      </c>
      <c r="I5" s="16">
        <v>198.12</v>
      </c>
      <c r="J5" s="7">
        <v>152.55000000000001</v>
      </c>
      <c r="K5" s="25">
        <f>H5-MIN(H$5:H$7)</f>
        <v>0</v>
      </c>
      <c r="L5" s="25">
        <f>I5-MIN(I$5:I$7)</f>
        <v>0</v>
      </c>
      <c r="M5" s="24">
        <f>J5-MIN(J$5:J$7)</f>
        <v>0</v>
      </c>
      <c r="N5" s="17">
        <v>9.2479999999999993</v>
      </c>
      <c r="O5" s="19">
        <v>20</v>
      </c>
      <c r="P5" s="17">
        <v>0.98</v>
      </c>
      <c r="Q5" s="19">
        <v>0.18</v>
      </c>
      <c r="R5" s="5"/>
    </row>
    <row r="6" spans="1:18" x14ac:dyDescent="0.3">
      <c r="A6" s="4" t="s">
        <v>3</v>
      </c>
      <c r="B6" s="22" t="s">
        <v>15</v>
      </c>
      <c r="C6" s="22" t="s">
        <v>1</v>
      </c>
      <c r="D6" s="22"/>
      <c r="E6" s="22" t="s">
        <v>15</v>
      </c>
      <c r="F6" s="22" t="s">
        <v>21</v>
      </c>
      <c r="G6" s="22" t="s">
        <v>0</v>
      </c>
      <c r="H6" s="20">
        <v>82.593999999999994</v>
      </c>
      <c r="I6" s="20">
        <v>198.226</v>
      </c>
      <c r="J6" s="20">
        <v>153.80199999999999</v>
      </c>
      <c r="K6" s="26">
        <f>H6-MIN(H$5:H$7)</f>
        <v>3.3459999999999894</v>
      </c>
      <c r="L6" s="26">
        <f>I6-MIN(I$5:I$7)</f>
        <v>0.10599999999999454</v>
      </c>
      <c r="M6" s="26">
        <f>J6-MIN(J$5:J$7)</f>
        <v>1.2519999999999811</v>
      </c>
      <c r="N6" s="21">
        <v>14.593999999999999</v>
      </c>
      <c r="O6" s="22">
        <v>22</v>
      </c>
      <c r="P6" s="21">
        <v>0.879</v>
      </c>
      <c r="Q6" s="23">
        <v>0.13</v>
      </c>
      <c r="R6" s="6"/>
    </row>
    <row r="7" spans="1:18" x14ac:dyDescent="0.3">
      <c r="A7" s="4" t="s">
        <v>3</v>
      </c>
      <c r="B7" s="22" t="s">
        <v>15</v>
      </c>
      <c r="C7" s="22"/>
      <c r="D7" s="22"/>
      <c r="E7" s="22" t="s">
        <v>15</v>
      </c>
      <c r="F7" s="22" t="s">
        <v>21</v>
      </c>
      <c r="G7" s="22" t="s">
        <v>0</v>
      </c>
      <c r="H7" s="20">
        <v>87.11</v>
      </c>
      <c r="I7" s="20">
        <v>201.023</v>
      </c>
      <c r="J7" s="8">
        <v>156.22300000000001</v>
      </c>
      <c r="K7" s="26">
        <f>H7-MIN(H$5:H$7)</f>
        <v>7.8619999999999948</v>
      </c>
      <c r="L7" s="26">
        <f>I7-MIN(I$5:I$7)</f>
        <v>2.9029999999999916</v>
      </c>
      <c r="M7" s="26">
        <f>J7-MIN(J$5:J$7)</f>
        <v>3.6730000000000018</v>
      </c>
      <c r="N7" s="21">
        <v>21.11</v>
      </c>
      <c r="O7" s="22">
        <v>24</v>
      </c>
      <c r="P7" s="21">
        <v>0.63200000000000001</v>
      </c>
      <c r="Q7" s="23">
        <v>0.11</v>
      </c>
      <c r="R7" s="6"/>
    </row>
    <row r="8" spans="1:18" x14ac:dyDescent="0.3">
      <c r="J8" s="13"/>
      <c r="K8" s="13"/>
      <c r="L8" s="13"/>
      <c r="M8" s="13"/>
    </row>
    <row r="9" spans="1:18" x14ac:dyDescent="0.3">
      <c r="H9" s="15"/>
    </row>
    <row r="11" spans="1:18" x14ac:dyDescent="0.3">
      <c r="J11" s="14"/>
      <c r="N11" s="13"/>
    </row>
  </sheetData>
  <sortState ref="A4:R6">
    <sortCondition ref="J4:J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22" sqref="C22"/>
    </sheetView>
  </sheetViews>
  <sheetFormatPr defaultRowHeight="14.4" x14ac:dyDescent="0.3"/>
  <cols>
    <col min="1" max="1" width="11.33203125" customWidth="1"/>
    <col min="2" max="7" width="10.77734375" customWidth="1"/>
    <col min="8" max="13" width="8.21875" style="11" customWidth="1"/>
    <col min="14" max="16" width="9" style="11" customWidth="1"/>
    <col min="17" max="18" width="13.21875" style="11" customWidth="1"/>
  </cols>
  <sheetData>
    <row r="1" spans="1:18" x14ac:dyDescent="0.3">
      <c r="A1" t="s">
        <v>18</v>
      </c>
    </row>
    <row r="2" spans="1:18" x14ac:dyDescent="0.3">
      <c r="A2" t="s">
        <v>23</v>
      </c>
    </row>
    <row r="3" spans="1:18" x14ac:dyDescent="0.3">
      <c r="B3" s="1" t="s">
        <v>4</v>
      </c>
      <c r="C3" s="1"/>
      <c r="D3" s="1"/>
      <c r="F3" s="1"/>
      <c r="G3" s="1"/>
      <c r="H3" s="9"/>
      <c r="I3" s="9"/>
      <c r="J3" s="9"/>
      <c r="K3" s="9"/>
      <c r="L3" s="9"/>
      <c r="M3" s="9"/>
      <c r="N3" s="9"/>
      <c r="O3" s="9"/>
      <c r="P3" s="9"/>
      <c r="Q3" s="9" t="s">
        <v>3</v>
      </c>
    </row>
    <row r="4" spans="1:18" x14ac:dyDescent="0.3">
      <c r="A4" s="2" t="s">
        <v>16</v>
      </c>
      <c r="B4" s="10" t="s">
        <v>15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5</v>
      </c>
      <c r="I4" s="10" t="s">
        <v>6</v>
      </c>
      <c r="J4" s="10" t="s">
        <v>2</v>
      </c>
      <c r="K4" s="12" t="s">
        <v>11</v>
      </c>
      <c r="L4" s="12" t="s">
        <v>12</v>
      </c>
      <c r="M4" s="12" t="s">
        <v>13</v>
      </c>
      <c r="N4" s="10" t="s">
        <v>9</v>
      </c>
      <c r="O4" s="10" t="s">
        <v>7</v>
      </c>
      <c r="P4" s="10" t="s">
        <v>8</v>
      </c>
      <c r="Q4" s="10" t="s">
        <v>10</v>
      </c>
      <c r="R4" s="10" t="s">
        <v>14</v>
      </c>
    </row>
    <row r="5" spans="1:18" x14ac:dyDescent="0.3">
      <c r="A5" s="3" t="s">
        <v>3</v>
      </c>
      <c r="B5" s="18" t="s">
        <v>15</v>
      </c>
      <c r="C5" s="18" t="s">
        <v>1</v>
      </c>
      <c r="D5" s="18" t="s">
        <v>0</v>
      </c>
      <c r="E5" s="18" t="s">
        <v>15</v>
      </c>
      <c r="F5" s="18" t="s">
        <v>21</v>
      </c>
      <c r="G5" s="18" t="s">
        <v>0</v>
      </c>
      <c r="H5" s="16">
        <v>82.503</v>
      </c>
      <c r="I5" s="16">
        <v>206.25700000000001</v>
      </c>
      <c r="J5" s="7">
        <v>155.80500000000001</v>
      </c>
      <c r="K5" s="25">
        <f>H5-MIN(H$5:H$7)</f>
        <v>0</v>
      </c>
      <c r="L5" s="25">
        <f>I5-MIN(I$5:I$7)</f>
        <v>0</v>
      </c>
      <c r="M5" s="24">
        <f>J5-MIN(J$5:J$7)</f>
        <v>0</v>
      </c>
      <c r="N5" s="17">
        <v>12.503</v>
      </c>
      <c r="O5" s="19">
        <v>20</v>
      </c>
      <c r="P5" s="17">
        <v>0.89800000000000002</v>
      </c>
      <c r="Q5" s="19">
        <v>0.18</v>
      </c>
      <c r="R5" s="5"/>
    </row>
    <row r="6" spans="1:18" x14ac:dyDescent="0.3">
      <c r="A6" s="4" t="s">
        <v>3</v>
      </c>
      <c r="B6" s="22" t="s">
        <v>15</v>
      </c>
      <c r="C6" s="22" t="s">
        <v>1</v>
      </c>
      <c r="D6" s="22"/>
      <c r="E6" s="22" t="s">
        <v>15</v>
      </c>
      <c r="F6" s="22" t="s">
        <v>21</v>
      </c>
      <c r="G6" s="22" t="s">
        <v>0</v>
      </c>
      <c r="H6" s="20">
        <v>86.423000000000002</v>
      </c>
      <c r="I6" s="20">
        <v>207.41499999999999</v>
      </c>
      <c r="J6" s="20">
        <v>157.631</v>
      </c>
      <c r="K6" s="26">
        <f>H6-MIN(H$5:H$7)</f>
        <v>3.9200000000000017</v>
      </c>
      <c r="L6" s="26">
        <f>I6-MIN(I$5:I$7)</f>
        <v>1.157999999999987</v>
      </c>
      <c r="M6" s="26">
        <f>J6-MIN(J$5:J$7)</f>
        <v>1.8259999999999934</v>
      </c>
      <c r="N6" s="21">
        <v>18.422999999999998</v>
      </c>
      <c r="O6" s="22">
        <v>22</v>
      </c>
      <c r="P6" s="21">
        <v>0.68100000000000005</v>
      </c>
      <c r="Q6" s="23">
        <v>0.13</v>
      </c>
      <c r="R6" s="6"/>
    </row>
    <row r="7" spans="1:18" x14ac:dyDescent="0.3">
      <c r="A7" s="4" t="s">
        <v>3</v>
      </c>
      <c r="B7" s="22" t="s">
        <v>15</v>
      </c>
      <c r="C7" s="22"/>
      <c r="D7" s="22"/>
      <c r="E7" s="22" t="s">
        <v>15</v>
      </c>
      <c r="F7" s="22" t="s">
        <v>21</v>
      </c>
      <c r="G7" s="22" t="s">
        <v>0</v>
      </c>
      <c r="H7" s="20">
        <v>90.94</v>
      </c>
      <c r="I7" s="20">
        <v>209.86199999999999</v>
      </c>
      <c r="J7" s="8">
        <v>160.053</v>
      </c>
      <c r="K7" s="26">
        <f>H7-MIN(H$5:H$7)</f>
        <v>8.4369999999999976</v>
      </c>
      <c r="L7" s="26">
        <f>I7-MIN(I$5:I$7)</f>
        <v>3.6049999999999898</v>
      </c>
      <c r="M7" s="26">
        <f>J7-MIN(J$5:J$7)</f>
        <v>4.2479999999999905</v>
      </c>
      <c r="N7" s="21">
        <v>24.94</v>
      </c>
      <c r="O7" s="22">
        <v>24</v>
      </c>
      <c r="P7" s="21">
        <v>0.40899999999999997</v>
      </c>
      <c r="Q7" s="23">
        <v>0.11</v>
      </c>
      <c r="R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13" sqref="E13"/>
    </sheetView>
  </sheetViews>
  <sheetFormatPr defaultRowHeight="14.4" x14ac:dyDescent="0.3"/>
  <cols>
    <col min="1" max="1" width="11.33203125" customWidth="1"/>
    <col min="2" max="7" width="10.77734375" customWidth="1"/>
    <col min="8" max="13" width="8.21875" style="11" customWidth="1"/>
    <col min="14" max="16" width="9" style="11" customWidth="1"/>
    <col min="17" max="18" width="13.21875" style="11" customWidth="1"/>
  </cols>
  <sheetData>
    <row r="1" spans="1:18" x14ac:dyDescent="0.3">
      <c r="A1" t="s">
        <v>18</v>
      </c>
    </row>
    <row r="2" spans="1:18" x14ac:dyDescent="0.3">
      <c r="A2" t="s">
        <v>22</v>
      </c>
    </row>
    <row r="3" spans="1:18" x14ac:dyDescent="0.3">
      <c r="B3" s="1" t="s">
        <v>4</v>
      </c>
      <c r="C3" s="1"/>
      <c r="D3" s="1"/>
      <c r="F3" s="1"/>
      <c r="G3" s="1"/>
      <c r="H3" s="9"/>
      <c r="I3" s="9"/>
      <c r="J3" s="9"/>
      <c r="K3" s="9"/>
      <c r="L3" s="9"/>
      <c r="M3" s="9"/>
      <c r="N3" s="9"/>
      <c r="O3" s="9"/>
      <c r="P3" s="9"/>
      <c r="Q3" s="9" t="s">
        <v>3</v>
      </c>
    </row>
    <row r="4" spans="1:18" x14ac:dyDescent="0.3">
      <c r="A4" s="2" t="s">
        <v>16</v>
      </c>
      <c r="B4" s="10" t="s">
        <v>24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5</v>
      </c>
      <c r="I4" s="10" t="s">
        <v>6</v>
      </c>
      <c r="J4" s="10" t="s">
        <v>2</v>
      </c>
      <c r="K4" s="12" t="s">
        <v>11</v>
      </c>
      <c r="L4" s="12" t="s">
        <v>12</v>
      </c>
      <c r="M4" s="12" t="s">
        <v>13</v>
      </c>
      <c r="N4" s="10" t="s">
        <v>9</v>
      </c>
      <c r="O4" s="10" t="s">
        <v>7</v>
      </c>
      <c r="P4" s="10" t="s">
        <v>8</v>
      </c>
      <c r="Q4" s="10" t="s">
        <v>10</v>
      </c>
      <c r="R4" s="10" t="s">
        <v>14</v>
      </c>
    </row>
    <row r="5" spans="1:18" x14ac:dyDescent="0.3">
      <c r="A5" s="3" t="s">
        <v>3</v>
      </c>
      <c r="B5" s="18" t="s">
        <v>24</v>
      </c>
      <c r="C5" s="18" t="s">
        <v>1</v>
      </c>
      <c r="D5" s="18" t="s">
        <v>0</v>
      </c>
      <c r="E5" s="18" t="s">
        <v>15</v>
      </c>
      <c r="F5" s="18" t="s">
        <v>21</v>
      </c>
      <c r="G5" s="18" t="s">
        <v>0</v>
      </c>
      <c r="H5" s="16">
        <v>78.656999999999996</v>
      </c>
      <c r="I5" s="16">
        <v>196.642</v>
      </c>
      <c r="J5" s="7">
        <v>151.959</v>
      </c>
      <c r="K5" s="25">
        <f>H5-MIN(H$5:H$7)</f>
        <v>0</v>
      </c>
      <c r="L5" s="25">
        <f>I5-MIN(I$5:I$7)</f>
        <v>0.42499999999998295</v>
      </c>
      <c r="M5" s="24">
        <f>J5-MIN(J$5:J$7)</f>
        <v>0</v>
      </c>
      <c r="N5" s="17">
        <v>8.657</v>
      </c>
      <c r="O5" s="19">
        <v>20</v>
      </c>
      <c r="P5" s="17">
        <v>0.98699999999999999</v>
      </c>
      <c r="Q5" s="19">
        <v>0.19</v>
      </c>
      <c r="R5" s="5"/>
    </row>
    <row r="6" spans="1:18" x14ac:dyDescent="0.3">
      <c r="A6" s="4" t="s">
        <v>3</v>
      </c>
      <c r="B6" s="22" t="s">
        <v>24</v>
      </c>
      <c r="C6" s="22" t="s">
        <v>1</v>
      </c>
      <c r="D6" s="22"/>
      <c r="E6" s="22" t="s">
        <v>15</v>
      </c>
      <c r="F6" s="22" t="s">
        <v>21</v>
      </c>
      <c r="G6" s="22" t="s">
        <v>0</v>
      </c>
      <c r="H6" s="20">
        <v>81.757000000000005</v>
      </c>
      <c r="I6" s="20">
        <v>196.21700000000001</v>
      </c>
      <c r="J6" s="20">
        <v>152.965</v>
      </c>
      <c r="K6" s="26">
        <f>H6-MIN(H$5:H$7)</f>
        <v>3.1000000000000085</v>
      </c>
      <c r="L6" s="26">
        <f>I6-MIN(I$5:I$7)</f>
        <v>0</v>
      </c>
      <c r="M6" s="26">
        <f>J6-MIN(J$5:J$7)</f>
        <v>1.0060000000000002</v>
      </c>
      <c r="N6" s="21">
        <v>13.757</v>
      </c>
      <c r="O6" s="22">
        <v>22</v>
      </c>
      <c r="P6" s="21">
        <v>0.91</v>
      </c>
      <c r="Q6" s="23">
        <v>0.14000000000000001</v>
      </c>
      <c r="R6" s="6"/>
    </row>
    <row r="7" spans="1:18" x14ac:dyDescent="0.3">
      <c r="A7" s="4" t="s">
        <v>3</v>
      </c>
      <c r="B7" s="22" t="s">
        <v>24</v>
      </c>
      <c r="C7" s="22"/>
      <c r="D7" s="22"/>
      <c r="E7" s="22" t="s">
        <v>15</v>
      </c>
      <c r="F7" s="22" t="s">
        <v>21</v>
      </c>
      <c r="G7" s="22" t="s">
        <v>0</v>
      </c>
      <c r="H7" s="20">
        <v>86.406000000000006</v>
      </c>
      <c r="I7" s="20">
        <v>199.398</v>
      </c>
      <c r="J7" s="8">
        <v>155.51900000000001</v>
      </c>
      <c r="K7" s="26">
        <f>H7-MIN(H$5:H$7)</f>
        <v>7.7490000000000094</v>
      </c>
      <c r="L7" s="26">
        <f>I7-MIN(I$5:I$7)</f>
        <v>3.1809999999999832</v>
      </c>
      <c r="M7" s="26">
        <f>J7-MIN(J$5:J$7)</f>
        <v>3.5600000000000023</v>
      </c>
      <c r="N7" s="21">
        <v>20.405999999999999</v>
      </c>
      <c r="O7" s="22">
        <v>24</v>
      </c>
      <c r="P7" s="21">
        <v>0.67300000000000004</v>
      </c>
      <c r="Q7" s="23">
        <v>0.12</v>
      </c>
      <c r="R7" s="6"/>
    </row>
    <row r="8" spans="1:18" x14ac:dyDescent="0.3">
      <c r="J8" s="13"/>
      <c r="K8" s="13"/>
      <c r="L8" s="13"/>
      <c r="M8" s="13"/>
    </row>
    <row r="9" spans="1:18" x14ac:dyDescent="0.3">
      <c r="H9" s="15"/>
    </row>
    <row r="11" spans="1:18" x14ac:dyDescent="0.3">
      <c r="J11" s="14"/>
      <c r="N11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18" sqref="I18"/>
    </sheetView>
  </sheetViews>
  <sheetFormatPr defaultRowHeight="14.4" x14ac:dyDescent="0.3"/>
  <cols>
    <col min="1" max="1" width="11.33203125" customWidth="1"/>
    <col min="2" max="7" width="10.77734375" customWidth="1"/>
    <col min="8" max="13" width="8.21875" style="11" customWidth="1"/>
    <col min="14" max="16" width="9" style="11" customWidth="1"/>
    <col min="17" max="18" width="13.21875" style="11" customWidth="1"/>
  </cols>
  <sheetData>
    <row r="1" spans="1:18" x14ac:dyDescent="0.3">
      <c r="A1" t="s">
        <v>18</v>
      </c>
    </row>
    <row r="2" spans="1:18" x14ac:dyDescent="0.3">
      <c r="A2" t="s">
        <v>23</v>
      </c>
    </row>
    <row r="3" spans="1:18" x14ac:dyDescent="0.3">
      <c r="B3" s="1" t="s">
        <v>4</v>
      </c>
      <c r="C3" s="1"/>
      <c r="D3" s="1"/>
      <c r="F3" s="1"/>
      <c r="G3" s="1"/>
      <c r="H3" s="9"/>
      <c r="I3" s="9"/>
      <c r="J3" s="9"/>
      <c r="K3" s="9"/>
      <c r="L3" s="9"/>
      <c r="M3" s="9"/>
      <c r="N3" s="9"/>
      <c r="O3" s="9"/>
      <c r="P3" s="9"/>
      <c r="Q3" s="9" t="s">
        <v>3</v>
      </c>
    </row>
    <row r="4" spans="1:18" x14ac:dyDescent="0.3">
      <c r="A4" s="2" t="s">
        <v>16</v>
      </c>
      <c r="B4" s="10" t="s">
        <v>24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5</v>
      </c>
      <c r="I4" s="10" t="s">
        <v>6</v>
      </c>
      <c r="J4" s="10" t="s">
        <v>2</v>
      </c>
      <c r="K4" s="12" t="s">
        <v>11</v>
      </c>
      <c r="L4" s="12" t="s">
        <v>12</v>
      </c>
      <c r="M4" s="12" t="s">
        <v>13</v>
      </c>
      <c r="N4" s="10" t="s">
        <v>9</v>
      </c>
      <c r="O4" s="10" t="s">
        <v>7</v>
      </c>
      <c r="P4" s="10" t="s">
        <v>8</v>
      </c>
      <c r="Q4" s="10" t="s">
        <v>10</v>
      </c>
      <c r="R4" s="10" t="s">
        <v>14</v>
      </c>
    </row>
    <row r="5" spans="1:18" x14ac:dyDescent="0.3">
      <c r="A5" s="3" t="s">
        <v>3</v>
      </c>
      <c r="B5" s="18" t="s">
        <v>24</v>
      </c>
      <c r="C5" s="18" t="s">
        <v>1</v>
      </c>
      <c r="D5" s="18" t="s">
        <v>0</v>
      </c>
      <c r="E5" s="18" t="s">
        <v>15</v>
      </c>
      <c r="F5" s="18" t="s">
        <v>21</v>
      </c>
      <c r="G5" s="18" t="s">
        <v>0</v>
      </c>
      <c r="H5" s="16">
        <v>81.927999999999997</v>
      </c>
      <c r="I5" s="16">
        <v>204.82</v>
      </c>
      <c r="J5" s="7">
        <v>155.22999999999999</v>
      </c>
      <c r="K5" s="25">
        <f>H5-MIN(H$5:H$7)</f>
        <v>0</v>
      </c>
      <c r="L5" s="25">
        <f>I5-MIN(I$5:I$7)</f>
        <v>0</v>
      </c>
      <c r="M5" s="24">
        <f>J5-MIN(J$5:J$7)</f>
        <v>0</v>
      </c>
      <c r="N5" s="17">
        <v>11.928000000000001</v>
      </c>
      <c r="O5" s="19">
        <v>20</v>
      </c>
      <c r="P5" s="17">
        <v>0.91900000000000004</v>
      </c>
      <c r="Q5" s="19">
        <v>0.19</v>
      </c>
      <c r="R5" s="5"/>
    </row>
    <row r="6" spans="1:18" x14ac:dyDescent="0.3">
      <c r="A6" s="4" t="s">
        <v>3</v>
      </c>
      <c r="B6" s="22" t="s">
        <v>24</v>
      </c>
      <c r="C6" s="22" t="s">
        <v>1</v>
      </c>
      <c r="D6" s="22"/>
      <c r="E6" s="22" t="s">
        <v>15</v>
      </c>
      <c r="F6" s="22" t="s">
        <v>21</v>
      </c>
      <c r="G6" s="22" t="s">
        <v>0</v>
      </c>
      <c r="H6" s="20">
        <v>85.539000000000001</v>
      </c>
      <c r="I6" s="20">
        <v>205.29400000000001</v>
      </c>
      <c r="J6" s="20">
        <v>156.74700000000001</v>
      </c>
      <c r="K6" s="26">
        <f>H6-MIN(H$5:H$7)</f>
        <v>3.6110000000000042</v>
      </c>
      <c r="L6" s="26">
        <f>I6-MIN(I$5:I$7)</f>
        <v>0.47400000000001796</v>
      </c>
      <c r="M6" s="26">
        <f>J6-MIN(J$5:J$7)</f>
        <v>1.5170000000000243</v>
      </c>
      <c r="N6" s="21">
        <v>17.539000000000001</v>
      </c>
      <c r="O6" s="22">
        <v>22</v>
      </c>
      <c r="P6" s="21">
        <v>0.73299999999999998</v>
      </c>
      <c r="Q6" s="23">
        <v>0.14000000000000001</v>
      </c>
      <c r="R6" s="6"/>
    </row>
    <row r="7" spans="1:18" x14ac:dyDescent="0.3">
      <c r="A7" s="4" t="s">
        <v>3</v>
      </c>
      <c r="B7" s="22" t="s">
        <v>24</v>
      </c>
      <c r="C7" s="22"/>
      <c r="D7" s="22"/>
      <c r="E7" s="22" t="s">
        <v>15</v>
      </c>
      <c r="F7" s="22" t="s">
        <v>21</v>
      </c>
      <c r="G7" s="22" t="s">
        <v>0</v>
      </c>
      <c r="H7" s="20">
        <v>90.188999999999993</v>
      </c>
      <c r="I7" s="20">
        <v>208.12799999999999</v>
      </c>
      <c r="J7" s="8">
        <v>159.30199999999999</v>
      </c>
      <c r="K7" s="26">
        <f>H7-MIN(H$5:H$7)</f>
        <v>8.2609999999999957</v>
      </c>
      <c r="L7" s="26">
        <f>I7-MIN(I$5:I$7)</f>
        <v>3.3079999999999927</v>
      </c>
      <c r="M7" s="26">
        <f>J7-MIN(J$5:J$7)</f>
        <v>4.0720000000000027</v>
      </c>
      <c r="N7" s="21">
        <v>24.189</v>
      </c>
      <c r="O7" s="22">
        <v>24</v>
      </c>
      <c r="P7" s="21">
        <v>0.45100000000000001</v>
      </c>
      <c r="Q7" s="23">
        <v>0.12</v>
      </c>
      <c r="R7" s="6"/>
    </row>
    <row r="8" spans="1:18" x14ac:dyDescent="0.3">
      <c r="J8" s="13"/>
      <c r="K8" s="13"/>
      <c r="L8" s="13"/>
      <c r="M8" s="13"/>
    </row>
    <row r="9" spans="1:18" x14ac:dyDescent="0.3">
      <c r="H9" s="15"/>
    </row>
    <row r="11" spans="1:18" x14ac:dyDescent="0.3">
      <c r="J11" s="14"/>
      <c r="N1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F16" sqref="F16"/>
    </sheetView>
  </sheetViews>
  <sheetFormatPr defaultRowHeight="14.4" x14ac:dyDescent="0.3"/>
  <cols>
    <col min="1" max="1" width="11.33203125" customWidth="1"/>
    <col min="2" max="2" width="10.77734375" customWidth="1"/>
    <col min="3" max="4" width="7.5546875" customWidth="1"/>
    <col min="5" max="5" width="10.77734375" customWidth="1"/>
    <col min="6" max="8" width="8.88671875" customWidth="1"/>
    <col min="9" max="14" width="8.21875" style="11" customWidth="1"/>
    <col min="15" max="17" width="9" style="11" customWidth="1"/>
    <col min="18" max="19" width="13.21875" style="11" customWidth="1"/>
  </cols>
  <sheetData>
    <row r="1" spans="1:19" x14ac:dyDescent="0.3">
      <c r="A1" t="s">
        <v>18</v>
      </c>
    </row>
    <row r="2" spans="1:19" x14ac:dyDescent="0.3">
      <c r="A2" t="s">
        <v>22</v>
      </c>
    </row>
    <row r="3" spans="1:19" x14ac:dyDescent="0.3">
      <c r="B3" s="1" t="s">
        <v>4</v>
      </c>
      <c r="C3" s="1"/>
      <c r="D3" s="1"/>
      <c r="F3" s="1"/>
      <c r="G3" s="1"/>
      <c r="H3" s="1"/>
      <c r="I3" s="9"/>
      <c r="J3" s="9"/>
      <c r="K3" s="9"/>
      <c r="L3" s="9"/>
      <c r="M3" s="9"/>
      <c r="N3" s="9"/>
      <c r="O3" s="9"/>
      <c r="P3" s="9"/>
      <c r="Q3" s="9"/>
      <c r="R3" s="9" t="s">
        <v>3</v>
      </c>
    </row>
    <row r="4" spans="1:19" x14ac:dyDescent="0.3">
      <c r="A4" s="2" t="s">
        <v>16</v>
      </c>
      <c r="B4" s="10" t="s">
        <v>20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19</v>
      </c>
      <c r="I4" s="10" t="s">
        <v>5</v>
      </c>
      <c r="J4" s="10" t="s">
        <v>6</v>
      </c>
      <c r="K4" s="10" t="s">
        <v>2</v>
      </c>
      <c r="L4" s="12" t="s">
        <v>11</v>
      </c>
      <c r="M4" s="12" t="s">
        <v>12</v>
      </c>
      <c r="N4" s="12" t="s">
        <v>13</v>
      </c>
      <c r="O4" s="10" t="s">
        <v>9</v>
      </c>
      <c r="P4" s="10" t="s">
        <v>7</v>
      </c>
      <c r="Q4" s="10" t="s">
        <v>8</v>
      </c>
      <c r="R4" s="10" t="s">
        <v>10</v>
      </c>
      <c r="S4" s="10" t="s">
        <v>14</v>
      </c>
    </row>
    <row r="5" spans="1:19" x14ac:dyDescent="0.3">
      <c r="A5" s="3" t="s">
        <v>3</v>
      </c>
      <c r="B5" s="18" t="s">
        <v>20</v>
      </c>
      <c r="C5" s="18" t="s">
        <v>1</v>
      </c>
      <c r="D5" s="18"/>
      <c r="E5" s="18" t="s">
        <v>15</v>
      </c>
      <c r="F5" s="18" t="s">
        <v>21</v>
      </c>
      <c r="G5" s="18" t="s">
        <v>0</v>
      </c>
      <c r="H5" s="18" t="s">
        <v>19</v>
      </c>
      <c r="I5" s="16">
        <v>83.551000000000002</v>
      </c>
      <c r="J5" s="16">
        <v>208.87700000000001</v>
      </c>
      <c r="K5" s="7">
        <v>156.85300000000001</v>
      </c>
      <c r="L5" s="25">
        <f>I5-MIN(I$5:I$8)</f>
        <v>64.164000000000001</v>
      </c>
      <c r="M5" s="25">
        <f>J5-MIN(J$5:J$8)</f>
        <v>0</v>
      </c>
      <c r="N5" s="25">
        <f>K5-MIN(K$5:K$8)</f>
        <v>0</v>
      </c>
      <c r="O5" s="17">
        <v>13.551</v>
      </c>
      <c r="P5" s="18">
        <v>20</v>
      </c>
      <c r="Q5" s="17">
        <v>0.85199999999999998</v>
      </c>
      <c r="R5" s="19">
        <v>7.0000000000000007E-2</v>
      </c>
      <c r="S5" s="5"/>
    </row>
    <row r="6" spans="1:19" x14ac:dyDescent="0.3">
      <c r="A6" s="4" t="s">
        <v>3</v>
      </c>
      <c r="B6" s="22" t="s">
        <v>20</v>
      </c>
      <c r="C6" s="22" t="s">
        <v>1</v>
      </c>
      <c r="D6" s="22" t="s">
        <v>0</v>
      </c>
      <c r="E6" s="22" t="s">
        <v>15</v>
      </c>
      <c r="F6" s="22" t="s">
        <v>21</v>
      </c>
      <c r="G6" s="22" t="s">
        <v>0</v>
      </c>
      <c r="H6" s="22" t="s">
        <v>19</v>
      </c>
      <c r="I6" s="20">
        <v>81.89</v>
      </c>
      <c r="J6" s="20">
        <v>213.626</v>
      </c>
      <c r="K6" s="8">
        <v>157.286</v>
      </c>
      <c r="L6" s="26">
        <f>I6-MIN(I$5:I$8)</f>
        <v>62.503</v>
      </c>
      <c r="M6" s="26">
        <f>J6-MIN(J$5:J$8)</f>
        <v>4.7489999999999952</v>
      </c>
      <c r="N6" s="26">
        <f>K6-MIN(K$5:K$8)</f>
        <v>0.43299999999999272</v>
      </c>
      <c r="O6" s="21">
        <v>9.89</v>
      </c>
      <c r="P6" s="23">
        <v>18</v>
      </c>
      <c r="Q6" s="21">
        <v>0.93500000000000005</v>
      </c>
      <c r="R6" s="23">
        <v>0.14000000000000001</v>
      </c>
      <c r="S6" s="6"/>
    </row>
    <row r="7" spans="1:19" x14ac:dyDescent="0.3">
      <c r="A7" s="4" t="s">
        <v>3</v>
      </c>
      <c r="B7" s="22"/>
      <c r="C7" s="22" t="s">
        <v>1</v>
      </c>
      <c r="D7" s="22"/>
      <c r="E7" s="22" t="s">
        <v>15</v>
      </c>
      <c r="F7" s="22" t="s">
        <v>21</v>
      </c>
      <c r="G7" s="22" t="s">
        <v>0</v>
      </c>
      <c r="H7" s="22" t="s">
        <v>19</v>
      </c>
      <c r="I7" s="20">
        <v>19.387</v>
      </c>
      <c r="J7" s="20">
        <v>209.72900000000001</v>
      </c>
      <c r="K7" s="8">
        <v>158.595</v>
      </c>
      <c r="L7" s="26">
        <f>I7-MIN(I$5:I$8)</f>
        <v>0</v>
      </c>
      <c r="M7" s="26">
        <f>J7-MIN(J$5:J$8)</f>
        <v>0.85200000000000387</v>
      </c>
      <c r="N7" s="26">
        <f>K7-MIN(K$5:K$8)</f>
        <v>1.7419999999999902</v>
      </c>
      <c r="O7" s="21">
        <v>19.387</v>
      </c>
      <c r="P7" s="22">
        <v>22</v>
      </c>
      <c r="Q7" s="21">
        <v>0.621</v>
      </c>
      <c r="R7" s="23">
        <v>0.04</v>
      </c>
      <c r="S7" s="6"/>
    </row>
    <row r="8" spans="1:19" x14ac:dyDescent="0.3">
      <c r="A8" s="4" t="s">
        <v>3</v>
      </c>
      <c r="B8" s="22" t="s">
        <v>20</v>
      </c>
      <c r="C8" s="22"/>
      <c r="D8" s="22"/>
      <c r="E8" s="22" t="s">
        <v>15</v>
      </c>
      <c r="F8" s="22" t="s">
        <v>21</v>
      </c>
      <c r="G8" s="22" t="s">
        <v>0</v>
      </c>
      <c r="H8" s="22" t="s">
        <v>19</v>
      </c>
      <c r="I8" s="20">
        <v>88.956999999999994</v>
      </c>
      <c r="J8" s="20">
        <v>213.49</v>
      </c>
      <c r="K8" s="8">
        <v>160.16499999999999</v>
      </c>
      <c r="L8" s="26">
        <f>I8-MIN(I$5:I$8)</f>
        <v>69.569999999999993</v>
      </c>
      <c r="M8" s="26">
        <f>J8-MIN(J$5:J$8)</f>
        <v>4.6129999999999995</v>
      </c>
      <c r="N8" s="26">
        <f>K8-MIN(K$5:K$8)</f>
        <v>3.3119999999999834</v>
      </c>
      <c r="O8" s="21">
        <v>20.957000000000001</v>
      </c>
      <c r="P8" s="22">
        <v>22</v>
      </c>
      <c r="Q8" s="21">
        <v>0.52300000000000002</v>
      </c>
      <c r="R8" s="23">
        <v>0.03</v>
      </c>
      <c r="S8" s="6"/>
    </row>
    <row r="9" spans="1:19" x14ac:dyDescent="0.3">
      <c r="I9" s="15"/>
    </row>
    <row r="11" spans="1:19" x14ac:dyDescent="0.3">
      <c r="K11" s="14"/>
      <c r="O11" s="13"/>
    </row>
  </sheetData>
  <sortState ref="A5:S8">
    <sortCondition ref="K5:K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G16" sqref="G16"/>
    </sheetView>
  </sheetViews>
  <sheetFormatPr defaultRowHeight="14.4" x14ac:dyDescent="0.3"/>
  <cols>
    <col min="1" max="1" width="11.33203125" customWidth="1"/>
    <col min="2" max="5" width="10.77734375" customWidth="1"/>
    <col min="6" max="8" width="8.88671875" customWidth="1"/>
    <col min="9" max="14" width="8.21875" style="11" customWidth="1"/>
    <col min="15" max="17" width="9" style="11" customWidth="1"/>
    <col min="18" max="19" width="13.21875" style="11" customWidth="1"/>
  </cols>
  <sheetData>
    <row r="1" spans="1:19" x14ac:dyDescent="0.3">
      <c r="A1" t="s">
        <v>18</v>
      </c>
    </row>
    <row r="2" spans="1:19" x14ac:dyDescent="0.3">
      <c r="A2" t="s">
        <v>23</v>
      </c>
    </row>
    <row r="3" spans="1:19" x14ac:dyDescent="0.3">
      <c r="B3" s="1" t="s">
        <v>4</v>
      </c>
      <c r="C3" s="1"/>
      <c r="D3" s="1"/>
      <c r="F3" s="1"/>
      <c r="G3" s="1"/>
      <c r="H3" s="1"/>
      <c r="I3" s="9"/>
      <c r="J3" s="9"/>
      <c r="K3" s="9"/>
      <c r="L3" s="9"/>
      <c r="M3" s="9"/>
      <c r="N3" s="9"/>
      <c r="O3" s="9"/>
      <c r="P3" s="9"/>
      <c r="Q3" s="9"/>
      <c r="R3" s="9" t="s">
        <v>3</v>
      </c>
    </row>
    <row r="4" spans="1:19" x14ac:dyDescent="0.3">
      <c r="A4" s="2" t="s">
        <v>16</v>
      </c>
      <c r="B4" s="10" t="s">
        <v>20</v>
      </c>
      <c r="C4" s="27" t="s">
        <v>1</v>
      </c>
      <c r="D4" s="27" t="s">
        <v>0</v>
      </c>
      <c r="E4" s="10" t="s">
        <v>17</v>
      </c>
      <c r="F4" s="10" t="s">
        <v>21</v>
      </c>
      <c r="G4" s="10" t="s">
        <v>0</v>
      </c>
      <c r="H4" s="10" t="s">
        <v>19</v>
      </c>
      <c r="I4" s="10" t="s">
        <v>5</v>
      </c>
      <c r="J4" s="10" t="s">
        <v>6</v>
      </c>
      <c r="K4" s="10" t="s">
        <v>2</v>
      </c>
      <c r="L4" s="12" t="s">
        <v>11</v>
      </c>
      <c r="M4" s="12" t="s">
        <v>12</v>
      </c>
      <c r="N4" s="12" t="s">
        <v>13</v>
      </c>
      <c r="O4" s="10" t="s">
        <v>9</v>
      </c>
      <c r="P4" s="10" t="s">
        <v>7</v>
      </c>
      <c r="Q4" s="10" t="s">
        <v>8</v>
      </c>
      <c r="R4" s="10" t="s">
        <v>10</v>
      </c>
      <c r="S4" s="10" t="s">
        <v>14</v>
      </c>
    </row>
    <row r="5" spans="1:19" x14ac:dyDescent="0.3">
      <c r="A5" s="3" t="s">
        <v>3</v>
      </c>
      <c r="B5" s="18" t="s">
        <v>20</v>
      </c>
      <c r="C5" s="18" t="s">
        <v>1</v>
      </c>
      <c r="D5" s="18" t="s">
        <v>0</v>
      </c>
      <c r="E5" s="18" t="s">
        <v>15</v>
      </c>
      <c r="F5" s="18" t="s">
        <v>21</v>
      </c>
      <c r="G5" s="18" t="s">
        <v>0</v>
      </c>
      <c r="H5" s="18" t="s">
        <v>19</v>
      </c>
      <c r="I5" s="16">
        <v>81.122</v>
      </c>
      <c r="J5" s="16">
        <v>211.62299999999999</v>
      </c>
      <c r="K5" s="7">
        <v>156.518</v>
      </c>
      <c r="L5" s="25">
        <f>I5-MIN(I$5:I$8)</f>
        <v>0</v>
      </c>
      <c r="M5" s="25">
        <f>J5-MIN(J$5:J$8)</f>
        <v>0.91700000000000159</v>
      </c>
      <c r="N5" s="25">
        <f>K5-MIN(K$5:K$8)</f>
        <v>0</v>
      </c>
      <c r="O5" s="17">
        <v>9.1219999999999999</v>
      </c>
      <c r="P5" s="19">
        <v>18</v>
      </c>
      <c r="Q5" s="17">
        <v>0.95699999999999996</v>
      </c>
      <c r="R5" s="19">
        <v>0.14000000000000001</v>
      </c>
      <c r="S5" s="5"/>
    </row>
    <row r="6" spans="1:19" x14ac:dyDescent="0.3">
      <c r="A6" s="4" t="s">
        <v>3</v>
      </c>
      <c r="B6" s="22" t="s">
        <v>20</v>
      </c>
      <c r="C6" s="22" t="s">
        <v>1</v>
      </c>
      <c r="D6" s="22"/>
      <c r="E6" s="22" t="s">
        <v>15</v>
      </c>
      <c r="F6" s="22" t="s">
        <v>21</v>
      </c>
      <c r="G6" s="22" t="s">
        <v>0</v>
      </c>
      <c r="H6" s="22" t="s">
        <v>19</v>
      </c>
      <c r="I6" s="20">
        <v>84.847999999999999</v>
      </c>
      <c r="J6" s="20">
        <v>212.12</v>
      </c>
      <c r="K6" s="20">
        <v>158.15</v>
      </c>
      <c r="L6" s="26">
        <f>I6-MIN(I$5:I$8)</f>
        <v>3.7259999999999991</v>
      </c>
      <c r="M6" s="26">
        <f>J6-MIN(J$5:J$8)</f>
        <v>1.4140000000000157</v>
      </c>
      <c r="N6" s="26">
        <f>K6-MIN(K$5:K$8)</f>
        <v>1.632000000000005</v>
      </c>
      <c r="O6" s="21">
        <v>14.848000000000001</v>
      </c>
      <c r="P6" s="22">
        <v>20</v>
      </c>
      <c r="Q6" s="21">
        <v>0.78500000000000003</v>
      </c>
      <c r="R6" s="23">
        <v>7.0000000000000007E-2</v>
      </c>
      <c r="S6" s="6"/>
    </row>
    <row r="7" spans="1:19" x14ac:dyDescent="0.3">
      <c r="A7" s="4" t="s">
        <v>3</v>
      </c>
      <c r="B7" s="22"/>
      <c r="C7" s="22" t="s">
        <v>1</v>
      </c>
      <c r="D7" s="22"/>
      <c r="E7" s="22" t="s">
        <v>15</v>
      </c>
      <c r="F7" s="22" t="s">
        <v>21</v>
      </c>
      <c r="G7" s="22" t="s">
        <v>0</v>
      </c>
      <c r="H7" s="22" t="s">
        <v>19</v>
      </c>
      <c r="I7" s="20">
        <v>87.793999999999997</v>
      </c>
      <c r="J7" s="20">
        <v>210.70599999999999</v>
      </c>
      <c r="K7" s="20">
        <v>159.00200000000001</v>
      </c>
      <c r="L7" s="26">
        <f>I7-MIN(I$5:I$8)</f>
        <v>6.671999999999997</v>
      </c>
      <c r="M7" s="26">
        <f>J7-MIN(J$5:J$8)</f>
        <v>0</v>
      </c>
      <c r="N7" s="26">
        <f>K7-MIN(K$5:K$8)</f>
        <v>2.4840000000000089</v>
      </c>
      <c r="O7" s="21">
        <v>19.794</v>
      </c>
      <c r="P7" s="22">
        <v>22</v>
      </c>
      <c r="Q7" s="21">
        <v>0.59599999999999997</v>
      </c>
      <c r="R7" s="23">
        <v>0.04</v>
      </c>
      <c r="S7" s="6"/>
    </row>
    <row r="8" spans="1:19" x14ac:dyDescent="0.3">
      <c r="A8" s="4" t="s">
        <v>3</v>
      </c>
      <c r="B8" s="22" t="s">
        <v>20</v>
      </c>
      <c r="C8" s="22"/>
      <c r="D8" s="22"/>
      <c r="E8" s="22" t="s">
        <v>15</v>
      </c>
      <c r="F8" s="22" t="s">
        <v>21</v>
      </c>
      <c r="G8" s="22" t="s">
        <v>0</v>
      </c>
      <c r="H8" s="22" t="s">
        <v>19</v>
      </c>
      <c r="I8" s="20">
        <v>90.254000000000005</v>
      </c>
      <c r="J8" s="20">
        <v>216.61</v>
      </c>
      <c r="K8" s="8">
        <v>161.46199999999999</v>
      </c>
      <c r="L8" s="26">
        <f>I8-MIN(I$5:I$8)</f>
        <v>9.132000000000005</v>
      </c>
      <c r="M8" s="26">
        <f>J8-MIN(J$5:J$8)</f>
        <v>5.9040000000000248</v>
      </c>
      <c r="N8" s="26">
        <f>K8-MIN(K$5:K$8)</f>
        <v>4.9439999999999884</v>
      </c>
      <c r="O8" s="21">
        <v>22.254000000000001</v>
      </c>
      <c r="P8" s="22">
        <v>22</v>
      </c>
      <c r="Q8" s="21">
        <v>0.44500000000000001</v>
      </c>
      <c r="R8" s="23">
        <v>0.03</v>
      </c>
      <c r="S8" s="6"/>
    </row>
    <row r="9" spans="1:19" x14ac:dyDescent="0.3">
      <c r="K9" s="13"/>
      <c r="L9" s="13"/>
      <c r="M9" s="13"/>
      <c r="N9" s="13"/>
    </row>
    <row r="10" spans="1:19" x14ac:dyDescent="0.3">
      <c r="I10" s="15"/>
    </row>
    <row r="12" spans="1:19" x14ac:dyDescent="0.3">
      <c r="K12" s="14"/>
      <c r="O12" s="13"/>
    </row>
  </sheetData>
  <sortState ref="A5:S8">
    <sortCondition ref="K5:K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Food3_M1</vt:lpstr>
      <vt:lpstr>Food3_M1b</vt:lpstr>
      <vt:lpstr>Feed3_M1</vt:lpstr>
      <vt:lpstr>Feed3_M1b</vt:lpstr>
      <vt:lpstr>Gamm_M1</vt:lpstr>
      <vt:lpstr>Gamm_M1b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Burdon</dc:creator>
  <cp:lastModifiedBy>Francis Burdon</cp:lastModifiedBy>
  <dcterms:created xsi:type="dcterms:W3CDTF">2020-10-03T16:24:45Z</dcterms:created>
  <dcterms:modified xsi:type="dcterms:W3CDTF">2020-12-21T02:39:42Z</dcterms:modified>
</cp:coreProperties>
</file>