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bu0001\Dropbox\Work\04_Decomposition\0_Decomposition 01 - LPA and inverts\3_Document\3_Results\4_SEM\9_Mean_TUdm\"/>
    </mc:Choice>
  </mc:AlternateContent>
  <bookViews>
    <workbookView xWindow="0" yWindow="0" windowWidth="22596" windowHeight="9168" activeTab="5"/>
  </bookViews>
  <sheets>
    <sheet name="Food3_M1" sheetId="1" r:id="rId1"/>
    <sheet name="Food3_M1b" sheetId="8" r:id="rId2"/>
    <sheet name="Feed3_M1" sheetId="14" r:id="rId3"/>
    <sheet name="Feed3_M1b" sheetId="15" r:id="rId4"/>
    <sheet name="Gamm_M1" sheetId="16" r:id="rId5"/>
    <sheet name="Gamm_M1b" sheetId="1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6" l="1"/>
  <c r="M9" i="16"/>
  <c r="L9" i="16"/>
  <c r="M5" i="15"/>
  <c r="N7" i="16"/>
  <c r="M7" i="16"/>
  <c r="L7" i="16"/>
  <c r="N6" i="16"/>
  <c r="M6" i="16"/>
  <c r="L6" i="16"/>
  <c r="N10" i="16"/>
  <c r="M10" i="16"/>
  <c r="L10" i="16"/>
  <c r="N5" i="16"/>
  <c r="M5" i="16"/>
  <c r="L5" i="16"/>
  <c r="N8" i="16"/>
  <c r="M8" i="16"/>
  <c r="L8" i="16"/>
  <c r="N9" i="14"/>
  <c r="M9" i="14"/>
  <c r="L9" i="14"/>
  <c r="N7" i="14"/>
  <c r="M7" i="14"/>
  <c r="L7" i="14"/>
  <c r="N8" i="14"/>
  <c r="M8" i="14"/>
  <c r="L8" i="14"/>
  <c r="N6" i="14"/>
  <c r="M6" i="14"/>
  <c r="L6" i="14"/>
  <c r="N5" i="14"/>
  <c r="M5" i="14"/>
  <c r="L5" i="14"/>
  <c r="O12" i="17"/>
  <c r="N12" i="17"/>
  <c r="M12" i="17"/>
  <c r="O11" i="17"/>
  <c r="N11" i="17"/>
  <c r="M11" i="17"/>
  <c r="O7" i="17"/>
  <c r="N7" i="17"/>
  <c r="M7" i="17"/>
  <c r="O6" i="17"/>
  <c r="N6" i="17"/>
  <c r="M6" i="17"/>
  <c r="O9" i="17"/>
  <c r="N9" i="17"/>
  <c r="M9" i="17"/>
  <c r="O10" i="17"/>
  <c r="N10" i="17"/>
  <c r="M10" i="17"/>
  <c r="O5" i="17"/>
  <c r="N5" i="17"/>
  <c r="M5" i="17"/>
  <c r="O8" i="17"/>
  <c r="N8" i="17"/>
  <c r="M8" i="17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N5" i="8"/>
  <c r="O5" i="8"/>
  <c r="N6" i="8"/>
  <c r="O6" i="8"/>
  <c r="N8" i="8"/>
  <c r="O8" i="8"/>
  <c r="N9" i="8"/>
  <c r="O9" i="8"/>
  <c r="N10" i="8"/>
  <c r="O10" i="8"/>
  <c r="N7" i="8"/>
  <c r="O7" i="8"/>
  <c r="N12" i="8"/>
  <c r="O12" i="8"/>
  <c r="N11" i="8"/>
  <c r="O11" i="8"/>
  <c r="M11" i="8"/>
  <c r="M6" i="8"/>
  <c r="M8" i="8"/>
  <c r="M9" i="8"/>
  <c r="M10" i="8"/>
  <c r="M7" i="8"/>
  <c r="M12" i="8"/>
  <c r="M5" i="8"/>
  <c r="M5" i="1"/>
  <c r="N5" i="1"/>
  <c r="M6" i="1"/>
  <c r="N6" i="1"/>
  <c r="M7" i="1"/>
  <c r="N7" i="1"/>
  <c r="M8" i="1"/>
  <c r="N8" i="1"/>
  <c r="M9" i="1"/>
  <c r="N9" i="1"/>
  <c r="L6" i="1"/>
  <c r="L7" i="1"/>
  <c r="L8" i="1"/>
  <c r="L9" i="1"/>
  <c r="L5" i="1"/>
</calcChain>
</file>

<file path=xl/sharedStrings.xml><?xml version="1.0" encoding="utf-8"?>
<sst xmlns="http://schemas.openxmlformats.org/spreadsheetml/2006/main" count="411" uniqueCount="25">
  <si>
    <t>SRP</t>
  </si>
  <si>
    <t>WW</t>
  </si>
  <si>
    <t>BIC</t>
  </si>
  <si>
    <t>Kdd</t>
  </si>
  <si>
    <t>Predictors</t>
  </si>
  <si>
    <t>AIC</t>
  </si>
  <si>
    <t>AICc</t>
  </si>
  <si>
    <t>df</t>
  </si>
  <si>
    <t>P-value</t>
  </si>
  <si>
    <t>Fishers C</t>
  </si>
  <si>
    <t>Marginal R2</t>
  </si>
  <si>
    <r>
      <rPr>
        <sz val="11"/>
        <rFont val="Calibri"/>
        <family val="2"/>
      </rPr>
      <t>Δ</t>
    </r>
    <r>
      <rPr>
        <sz val="11"/>
        <rFont val="Calibri"/>
        <family val="2"/>
        <scheme val="minor"/>
      </rPr>
      <t>AIC</t>
    </r>
  </si>
  <si>
    <t>ΔAICc</t>
  </si>
  <si>
    <t>ΔBIC</t>
  </si>
  <si>
    <t>BIC_weights</t>
  </si>
  <si>
    <t>Food3</t>
  </si>
  <si>
    <t>Response_1</t>
  </si>
  <si>
    <t>Response_2</t>
  </si>
  <si>
    <t>DIN</t>
  </si>
  <si>
    <t>Gammarid</t>
  </si>
  <si>
    <t>Insect</t>
  </si>
  <si>
    <t>Considers SRP, nonInsecticide TUs, Insecticide TUs, and DIN in SEM</t>
  </si>
  <si>
    <t>Considers SRP, Fungicide TUs, Insecticide TUs, and DIN in SEM</t>
  </si>
  <si>
    <t>Fung</t>
  </si>
  <si>
    <t>Includes 40 locations (i.e., U2 sampling locations excluded due to missing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</si>
</sst>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1"/>
      <scheme val="minor"/>
    </font>
    <font>
      <sz val="8"/>
      <color rgb="FFC5C8C6"/>
      <name val="Lucida Console"/>
      <family val="3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color rgb="FF242729"/>
      <name val="Consolas"/>
      <family val="3"/>
    </font>
    <font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3" fillId="3" borderId="0" xfId="0" applyFont="1" applyFill="1"/>
    <xf numFmtId="0" fontId="3" fillId="2" borderId="0" xfId="0" applyFont="1" applyFill="1"/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21" sqref="E21"/>
    </sheetView>
  </sheetViews>
  <sheetFormatPr defaultRowHeight="14.4" x14ac:dyDescent="0.3"/>
  <cols>
    <col min="1" max="1" width="11.33203125" customWidth="1"/>
    <col min="2" max="4" width="8.5546875" customWidth="1"/>
    <col min="5" max="5" width="12.44140625" customWidth="1"/>
    <col min="6" max="8" width="8.5546875" customWidth="1"/>
    <col min="9" max="11" width="8.5546875" style="11" customWidth="1"/>
    <col min="12" max="14" width="8.21875" style="11" customWidth="1"/>
    <col min="15" max="17" width="9" style="11" customWidth="1"/>
    <col min="18" max="19" width="13.21875" style="11" customWidth="1"/>
  </cols>
  <sheetData>
    <row r="1" spans="1:19" x14ac:dyDescent="0.3">
      <c r="A1" t="s">
        <v>24</v>
      </c>
    </row>
    <row r="2" spans="1:19" x14ac:dyDescent="0.3">
      <c r="A2" t="s">
        <v>21</v>
      </c>
    </row>
    <row r="3" spans="1:19" x14ac:dyDescent="0.3">
      <c r="B3" s="1" t="s">
        <v>4</v>
      </c>
      <c r="C3" s="1"/>
      <c r="D3" s="1"/>
      <c r="F3" s="1"/>
      <c r="G3" s="1"/>
      <c r="H3" s="1"/>
      <c r="I3" s="9"/>
      <c r="J3" s="9"/>
      <c r="K3" s="9"/>
      <c r="L3" s="9"/>
      <c r="M3" s="9"/>
      <c r="N3" s="9"/>
      <c r="O3" s="9"/>
      <c r="P3" s="9"/>
      <c r="Q3" s="9"/>
      <c r="R3" s="9" t="s">
        <v>3</v>
      </c>
    </row>
    <row r="4" spans="1:19" x14ac:dyDescent="0.3">
      <c r="A4" s="2" t="s">
        <v>16</v>
      </c>
      <c r="B4" s="10" t="s">
        <v>15</v>
      </c>
      <c r="C4" s="26" t="s">
        <v>1</v>
      </c>
      <c r="D4" s="26" t="s">
        <v>0</v>
      </c>
      <c r="E4" s="10" t="s">
        <v>17</v>
      </c>
      <c r="F4" s="10" t="s">
        <v>20</v>
      </c>
      <c r="G4" s="10" t="s">
        <v>0</v>
      </c>
      <c r="H4" s="10" t="s">
        <v>18</v>
      </c>
      <c r="I4" s="10" t="s">
        <v>5</v>
      </c>
      <c r="J4" s="10" t="s">
        <v>6</v>
      </c>
      <c r="K4" s="10" t="s">
        <v>2</v>
      </c>
      <c r="L4" s="12" t="s">
        <v>11</v>
      </c>
      <c r="M4" s="12" t="s">
        <v>12</v>
      </c>
      <c r="N4" s="12" t="s">
        <v>13</v>
      </c>
      <c r="O4" s="10" t="s">
        <v>9</v>
      </c>
      <c r="P4" s="10" t="s">
        <v>7</v>
      </c>
      <c r="Q4" s="10" t="s">
        <v>8</v>
      </c>
      <c r="R4" s="10" t="s">
        <v>10</v>
      </c>
      <c r="S4" s="10" t="s">
        <v>14</v>
      </c>
    </row>
    <row r="5" spans="1:19" x14ac:dyDescent="0.3">
      <c r="A5" s="3" t="s">
        <v>3</v>
      </c>
      <c r="B5" s="18" t="s">
        <v>15</v>
      </c>
      <c r="C5" s="18" t="s">
        <v>1</v>
      </c>
      <c r="D5" s="18"/>
      <c r="E5" s="18" t="s">
        <v>15</v>
      </c>
      <c r="F5" s="18" t="s">
        <v>20</v>
      </c>
      <c r="G5" s="18" t="s">
        <v>0</v>
      </c>
      <c r="H5" s="18"/>
      <c r="I5" s="16">
        <v>77.67</v>
      </c>
      <c r="J5" s="16">
        <v>621.36</v>
      </c>
      <c r="K5" s="7">
        <v>135.09200000000001</v>
      </c>
      <c r="L5" s="24">
        <f>I5-MIN(I$5:I$9)</f>
        <v>0.69500000000000739</v>
      </c>
      <c r="M5" s="24">
        <f t="shared" ref="M5:N9" si="0">J5-MIN(J$5:J$9)</f>
        <v>0</v>
      </c>
      <c r="N5" s="24">
        <f t="shared" si="0"/>
        <v>0</v>
      </c>
      <c r="O5" s="17">
        <v>9.67</v>
      </c>
      <c r="P5" s="18">
        <v>22</v>
      </c>
      <c r="Q5" s="17">
        <v>0.98899999999999999</v>
      </c>
      <c r="R5" s="19">
        <v>0.26</v>
      </c>
      <c r="S5" s="5">
        <v>0.52363175216025803</v>
      </c>
    </row>
    <row r="6" spans="1:19" x14ac:dyDescent="0.3">
      <c r="A6" s="4" t="s">
        <v>3</v>
      </c>
      <c r="B6" s="22" t="s">
        <v>15</v>
      </c>
      <c r="C6" s="22" t="s">
        <v>1</v>
      </c>
      <c r="D6" s="22"/>
      <c r="E6" s="22" t="s">
        <v>15</v>
      </c>
      <c r="F6" s="22" t="s">
        <v>20</v>
      </c>
      <c r="G6" s="22" t="s">
        <v>0</v>
      </c>
      <c r="H6" s="22" t="s">
        <v>18</v>
      </c>
      <c r="I6" s="20">
        <v>76.974999999999994</v>
      </c>
      <c r="J6" s="20">
        <v>769.75</v>
      </c>
      <c r="K6" s="20">
        <v>136.08600000000001</v>
      </c>
      <c r="L6" s="25">
        <f t="shared" ref="L6:L9" si="1">I6-MIN(I$5:I$9)</f>
        <v>0</v>
      </c>
      <c r="M6" s="25">
        <f t="shared" si="0"/>
        <v>148.38999999999999</v>
      </c>
      <c r="N6" s="25">
        <f t="shared" si="0"/>
        <v>0.99399999999999977</v>
      </c>
      <c r="O6" s="21">
        <v>6.9749999999999996</v>
      </c>
      <c r="P6" s="22">
        <v>20</v>
      </c>
      <c r="Q6" s="21">
        <v>0.997</v>
      </c>
      <c r="R6" s="23">
        <v>0.26</v>
      </c>
      <c r="S6" s="6">
        <v>0.31855293884496699</v>
      </c>
    </row>
    <row r="7" spans="1:19" x14ac:dyDescent="0.3">
      <c r="A7" s="4" t="s">
        <v>3</v>
      </c>
      <c r="B7" s="22" t="s">
        <v>15</v>
      </c>
      <c r="C7" s="22" t="s">
        <v>1</v>
      </c>
      <c r="D7" s="22" t="s">
        <v>0</v>
      </c>
      <c r="E7" s="22" t="s">
        <v>15</v>
      </c>
      <c r="F7" s="22" t="s">
        <v>20</v>
      </c>
      <c r="G7" s="22" t="s">
        <v>0</v>
      </c>
      <c r="H7" s="22"/>
      <c r="I7" s="20">
        <v>79.727999999999994</v>
      </c>
      <c r="J7" s="20">
        <v>797.28</v>
      </c>
      <c r="K7" s="8">
        <v>138.839</v>
      </c>
      <c r="L7" s="25">
        <f t="shared" si="1"/>
        <v>2.7530000000000001</v>
      </c>
      <c r="M7" s="25">
        <f t="shared" si="0"/>
        <v>175.91999999999996</v>
      </c>
      <c r="N7" s="25">
        <f t="shared" si="0"/>
        <v>3.7469999999999857</v>
      </c>
      <c r="O7" s="21">
        <v>9.7279999999999998</v>
      </c>
      <c r="P7" s="22">
        <v>20</v>
      </c>
      <c r="Q7" s="21">
        <v>0.97299999999999998</v>
      </c>
      <c r="R7" s="23">
        <v>0.26</v>
      </c>
      <c r="S7" s="6">
        <v>8.0422072670883804E-2</v>
      </c>
    </row>
    <row r="8" spans="1:19" x14ac:dyDescent="0.3">
      <c r="A8" s="4" t="s">
        <v>3</v>
      </c>
      <c r="B8" s="22" t="s">
        <v>15</v>
      </c>
      <c r="C8" s="22" t="s">
        <v>1</v>
      </c>
      <c r="D8" s="22" t="s">
        <v>0</v>
      </c>
      <c r="E8" s="22" t="s">
        <v>15</v>
      </c>
      <c r="F8" s="22" t="s">
        <v>20</v>
      </c>
      <c r="G8" s="22" t="s">
        <v>0</v>
      </c>
      <c r="H8" s="22" t="s">
        <v>18</v>
      </c>
      <c r="I8" s="20">
        <v>79.033000000000001</v>
      </c>
      <c r="J8" s="20">
        <v>1053.7729999999999</v>
      </c>
      <c r="K8" s="8">
        <v>139.833</v>
      </c>
      <c r="L8" s="25">
        <f t="shared" si="1"/>
        <v>2.0580000000000069</v>
      </c>
      <c r="M8" s="25">
        <f t="shared" si="0"/>
        <v>432.4129999999999</v>
      </c>
      <c r="N8" s="25">
        <f t="shared" si="0"/>
        <v>4.7409999999999854</v>
      </c>
      <c r="O8" s="21">
        <v>7.0330000000000004</v>
      </c>
      <c r="P8" s="23">
        <v>18</v>
      </c>
      <c r="Q8" s="21">
        <v>0.99</v>
      </c>
      <c r="R8" s="23">
        <v>0.26</v>
      </c>
      <c r="S8" s="6">
        <v>4.8925007873611398E-2</v>
      </c>
    </row>
    <row r="9" spans="1:19" x14ac:dyDescent="0.3">
      <c r="A9" s="4" t="s">
        <v>3</v>
      </c>
      <c r="B9" s="22" t="s">
        <v>15</v>
      </c>
      <c r="C9" s="22"/>
      <c r="D9" s="22"/>
      <c r="E9" s="22" t="s">
        <v>15</v>
      </c>
      <c r="F9" s="22" t="s">
        <v>20</v>
      </c>
      <c r="G9" s="22" t="s">
        <v>0</v>
      </c>
      <c r="H9" s="22" t="s">
        <v>18</v>
      </c>
      <c r="I9" s="20">
        <v>83.494</v>
      </c>
      <c r="J9" s="20">
        <v>667.952</v>
      </c>
      <c r="K9" s="8">
        <v>140.916</v>
      </c>
      <c r="L9" s="25">
        <f t="shared" si="1"/>
        <v>6.5190000000000055</v>
      </c>
      <c r="M9" s="25">
        <f t="shared" si="0"/>
        <v>46.591999999999985</v>
      </c>
      <c r="N9" s="25">
        <f t="shared" si="0"/>
        <v>5.8239999999999839</v>
      </c>
      <c r="O9" s="21">
        <v>15.494</v>
      </c>
      <c r="P9" s="22">
        <v>22</v>
      </c>
      <c r="Q9" s="21">
        <v>0.84</v>
      </c>
      <c r="R9" s="23">
        <v>0.23</v>
      </c>
      <c r="S9" s="6">
        <v>2.8468228450279E-2</v>
      </c>
    </row>
    <row r="10" spans="1:19" x14ac:dyDescent="0.3">
      <c r="K10" s="13"/>
      <c r="L10" s="13"/>
      <c r="M10" s="13"/>
      <c r="N10" s="13"/>
    </row>
    <row r="11" spans="1:19" x14ac:dyDescent="0.3">
      <c r="I11" s="15"/>
    </row>
    <row r="13" spans="1:19" x14ac:dyDescent="0.3">
      <c r="K13" s="14"/>
      <c r="O13" s="13"/>
    </row>
  </sheetData>
  <sortState ref="A5:S9">
    <sortCondition ref="K5:K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D21" sqref="D21"/>
    </sheetView>
  </sheetViews>
  <sheetFormatPr defaultRowHeight="14.4" x14ac:dyDescent="0.3"/>
  <cols>
    <col min="1" max="1" width="11.33203125" customWidth="1"/>
    <col min="2" max="8" width="10.77734375" customWidth="1"/>
    <col min="9" max="10" width="8.21875" style="11" customWidth="1"/>
    <col min="11" max="11" width="8.77734375" style="11" customWidth="1"/>
    <col min="12" max="14" width="8.21875" style="11" customWidth="1"/>
    <col min="15" max="17" width="9" style="11" customWidth="1"/>
    <col min="18" max="19" width="13.21875" style="11" customWidth="1"/>
  </cols>
  <sheetData>
    <row r="1" spans="1:20" x14ac:dyDescent="0.3">
      <c r="A1" t="s">
        <v>24</v>
      </c>
    </row>
    <row r="2" spans="1:20" x14ac:dyDescent="0.3">
      <c r="A2" t="s">
        <v>22</v>
      </c>
    </row>
    <row r="3" spans="1:20" x14ac:dyDescent="0.3">
      <c r="B3" s="1" t="s">
        <v>4</v>
      </c>
      <c r="C3" s="1"/>
      <c r="D3" s="1"/>
      <c r="E3" s="1"/>
      <c r="G3" s="1"/>
      <c r="H3" s="1"/>
      <c r="I3" s="1"/>
      <c r="J3" s="9"/>
      <c r="K3" s="9"/>
      <c r="L3" s="9"/>
      <c r="M3" s="9"/>
      <c r="N3" s="9"/>
      <c r="O3" s="9"/>
      <c r="P3" s="9"/>
      <c r="Q3" s="9"/>
      <c r="R3" s="9"/>
      <c r="S3" s="9" t="s">
        <v>3</v>
      </c>
      <c r="T3" s="11"/>
    </row>
    <row r="4" spans="1:20" x14ac:dyDescent="0.3">
      <c r="A4" s="2" t="s">
        <v>16</v>
      </c>
      <c r="B4" s="10" t="s">
        <v>15</v>
      </c>
      <c r="C4" s="26" t="s">
        <v>1</v>
      </c>
      <c r="D4" s="26" t="s">
        <v>0</v>
      </c>
      <c r="E4" s="26" t="s">
        <v>23</v>
      </c>
      <c r="F4" s="10" t="s">
        <v>17</v>
      </c>
      <c r="G4" s="10" t="s">
        <v>20</v>
      </c>
      <c r="H4" s="10" t="s">
        <v>0</v>
      </c>
      <c r="I4" s="10" t="s">
        <v>18</v>
      </c>
      <c r="J4" s="10" t="s">
        <v>5</v>
      </c>
      <c r="K4" s="10" t="s">
        <v>6</v>
      </c>
      <c r="L4" s="10" t="s">
        <v>2</v>
      </c>
      <c r="M4" s="12" t="s">
        <v>11</v>
      </c>
      <c r="N4" s="12" t="s">
        <v>12</v>
      </c>
      <c r="O4" s="12" t="s">
        <v>13</v>
      </c>
      <c r="P4" s="10" t="s">
        <v>9</v>
      </c>
      <c r="Q4" s="10" t="s">
        <v>7</v>
      </c>
      <c r="R4" s="10" t="s">
        <v>8</v>
      </c>
      <c r="S4" s="10" t="s">
        <v>10</v>
      </c>
      <c r="T4" s="10" t="s">
        <v>14</v>
      </c>
    </row>
    <row r="5" spans="1:20" x14ac:dyDescent="0.3">
      <c r="A5" s="3" t="s">
        <v>3</v>
      </c>
      <c r="B5" s="18" t="s">
        <v>15</v>
      </c>
      <c r="C5" s="18" t="s">
        <v>1</v>
      </c>
      <c r="D5" s="18"/>
      <c r="E5" s="18"/>
      <c r="F5" s="18" t="s">
        <v>15</v>
      </c>
      <c r="G5" s="18" t="s">
        <v>20</v>
      </c>
      <c r="H5" s="18" t="s">
        <v>0</v>
      </c>
      <c r="I5" s="18"/>
      <c r="J5" s="16">
        <v>81.061000000000007</v>
      </c>
      <c r="K5" s="16">
        <v>648.48800000000006</v>
      </c>
      <c r="L5" s="7">
        <v>138.483</v>
      </c>
      <c r="M5" s="24">
        <f t="shared" ref="M5:O12" si="0">J5-MIN(J$5:J$12)</f>
        <v>0.32700000000001239</v>
      </c>
      <c r="N5" s="24">
        <f t="shared" si="0"/>
        <v>0</v>
      </c>
      <c r="O5" s="24">
        <f t="shared" si="0"/>
        <v>0</v>
      </c>
      <c r="P5" s="17">
        <v>13.061</v>
      </c>
      <c r="Q5" s="18">
        <v>22</v>
      </c>
      <c r="R5" s="17">
        <v>0.93100000000000005</v>
      </c>
      <c r="S5" s="19">
        <v>0.26</v>
      </c>
      <c r="T5" s="5">
        <v>0.46003082312076399</v>
      </c>
    </row>
    <row r="6" spans="1:20" x14ac:dyDescent="0.3">
      <c r="A6" s="4" t="s">
        <v>3</v>
      </c>
      <c r="B6" s="22" t="s">
        <v>15</v>
      </c>
      <c r="C6" s="22" t="s">
        <v>1</v>
      </c>
      <c r="D6" s="22"/>
      <c r="E6" s="22"/>
      <c r="F6" s="22" t="s">
        <v>15</v>
      </c>
      <c r="G6" s="22" t="s">
        <v>20</v>
      </c>
      <c r="H6" s="22" t="s">
        <v>0</v>
      </c>
      <c r="I6" s="22" t="s">
        <v>18</v>
      </c>
      <c r="J6" s="20">
        <v>80.733999999999995</v>
      </c>
      <c r="K6" s="20">
        <v>807.34</v>
      </c>
      <c r="L6" s="20">
        <v>139.845</v>
      </c>
      <c r="M6" s="25">
        <f t="shared" si="0"/>
        <v>0</v>
      </c>
      <c r="N6" s="25">
        <f t="shared" si="0"/>
        <v>158.85199999999998</v>
      </c>
      <c r="O6" s="25">
        <f t="shared" si="0"/>
        <v>1.3619999999999948</v>
      </c>
      <c r="P6" s="21">
        <v>10.734</v>
      </c>
      <c r="Q6" s="22">
        <v>20</v>
      </c>
      <c r="R6" s="21">
        <v>0.95299999999999996</v>
      </c>
      <c r="S6" s="23">
        <v>0.26</v>
      </c>
      <c r="T6" s="6">
        <v>0.232826489063786</v>
      </c>
    </row>
    <row r="7" spans="1:20" x14ac:dyDescent="0.3">
      <c r="A7" s="4" t="s">
        <v>3</v>
      </c>
      <c r="B7" s="22" t="s">
        <v>15</v>
      </c>
      <c r="C7" s="22" t="s">
        <v>1</v>
      </c>
      <c r="D7" s="22"/>
      <c r="E7" s="22" t="s">
        <v>23</v>
      </c>
      <c r="F7" s="22" t="s">
        <v>15</v>
      </c>
      <c r="G7" s="22" t="s">
        <v>20</v>
      </c>
      <c r="H7" s="22" t="s">
        <v>0</v>
      </c>
      <c r="I7" s="22"/>
      <c r="J7" s="27">
        <v>81.697000000000003</v>
      </c>
      <c r="K7" s="27">
        <v>816.97</v>
      </c>
      <c r="L7" s="27">
        <v>140.80799999999999</v>
      </c>
      <c r="M7" s="25">
        <f t="shared" si="0"/>
        <v>0.96300000000000807</v>
      </c>
      <c r="N7" s="25">
        <f t="shared" si="0"/>
        <v>168.48199999999997</v>
      </c>
      <c r="O7" s="25">
        <f t="shared" si="0"/>
        <v>2.3249999999999886</v>
      </c>
      <c r="P7" s="27">
        <v>11.696999999999999</v>
      </c>
      <c r="Q7" s="27">
        <v>20</v>
      </c>
      <c r="R7" s="27">
        <v>0.92600000000000005</v>
      </c>
      <c r="S7" s="27">
        <v>0.25</v>
      </c>
      <c r="T7" s="28">
        <v>0.14385322285509899</v>
      </c>
    </row>
    <row r="8" spans="1:20" x14ac:dyDescent="0.3">
      <c r="A8" s="4" t="s">
        <v>3</v>
      </c>
      <c r="B8" s="22" t="s">
        <v>15</v>
      </c>
      <c r="C8" s="22" t="s">
        <v>1</v>
      </c>
      <c r="D8" s="22" t="s">
        <v>0</v>
      </c>
      <c r="E8" s="22"/>
      <c r="F8" s="22" t="s">
        <v>15</v>
      </c>
      <c r="G8" s="22" t="s">
        <v>20</v>
      </c>
      <c r="H8" s="22" t="s">
        <v>0</v>
      </c>
      <c r="I8" s="22"/>
      <c r="J8" s="20">
        <v>82.991</v>
      </c>
      <c r="K8" s="20">
        <v>829.91</v>
      </c>
      <c r="L8" s="8">
        <v>142.102</v>
      </c>
      <c r="M8" s="25">
        <f t="shared" si="0"/>
        <v>2.257000000000005</v>
      </c>
      <c r="N8" s="25">
        <f t="shared" si="0"/>
        <v>181.42199999999991</v>
      </c>
      <c r="O8" s="25">
        <f t="shared" si="0"/>
        <v>3.6189999999999998</v>
      </c>
      <c r="P8" s="21">
        <v>12.991</v>
      </c>
      <c r="Q8" s="22">
        <v>20</v>
      </c>
      <c r="R8" s="21">
        <v>0.878</v>
      </c>
      <c r="S8" s="23">
        <v>0.26</v>
      </c>
      <c r="T8" s="6">
        <v>7.5323599646408404E-2</v>
      </c>
    </row>
    <row r="9" spans="1:20" x14ac:dyDescent="0.3">
      <c r="A9" s="4" t="s">
        <v>3</v>
      </c>
      <c r="B9" s="22" t="s">
        <v>15</v>
      </c>
      <c r="C9" s="22" t="s">
        <v>1</v>
      </c>
      <c r="D9" s="22" t="s">
        <v>0</v>
      </c>
      <c r="E9" s="22"/>
      <c r="F9" s="22" t="s">
        <v>15</v>
      </c>
      <c r="G9" s="22" t="s">
        <v>20</v>
      </c>
      <c r="H9" s="22" t="s">
        <v>0</v>
      </c>
      <c r="I9" s="22" t="s">
        <v>18</v>
      </c>
      <c r="J9" s="20">
        <v>82.664000000000001</v>
      </c>
      <c r="K9" s="20">
        <v>1102.1869999999999</v>
      </c>
      <c r="L9" s="8">
        <v>143.464</v>
      </c>
      <c r="M9" s="25">
        <f t="shared" si="0"/>
        <v>1.9300000000000068</v>
      </c>
      <c r="N9" s="25">
        <f t="shared" si="0"/>
        <v>453.69899999999984</v>
      </c>
      <c r="O9" s="25">
        <f t="shared" si="0"/>
        <v>4.9809999999999945</v>
      </c>
      <c r="P9" s="21">
        <v>10.664</v>
      </c>
      <c r="Q9" s="23">
        <v>18</v>
      </c>
      <c r="R9" s="21">
        <v>0.90800000000000003</v>
      </c>
      <c r="S9" s="23">
        <v>0.26</v>
      </c>
      <c r="T9" s="6">
        <v>3.8122074365255602E-2</v>
      </c>
    </row>
    <row r="10" spans="1:20" x14ac:dyDescent="0.3">
      <c r="A10" s="4" t="s">
        <v>3</v>
      </c>
      <c r="B10" s="22" t="s">
        <v>15</v>
      </c>
      <c r="C10" s="22"/>
      <c r="D10" s="22"/>
      <c r="E10" s="22"/>
      <c r="F10" s="22" t="s">
        <v>15</v>
      </c>
      <c r="G10" s="22" t="s">
        <v>20</v>
      </c>
      <c r="H10" s="22" t="s">
        <v>0</v>
      </c>
      <c r="I10" s="22" t="s">
        <v>18</v>
      </c>
      <c r="J10" s="20">
        <v>87.253</v>
      </c>
      <c r="K10" s="20">
        <v>698.024</v>
      </c>
      <c r="L10" s="8">
        <v>144.67500000000001</v>
      </c>
      <c r="M10" s="25">
        <f t="shared" si="0"/>
        <v>6.5190000000000055</v>
      </c>
      <c r="N10" s="25">
        <f t="shared" si="0"/>
        <v>49.535999999999945</v>
      </c>
      <c r="O10" s="25">
        <f t="shared" si="0"/>
        <v>6.1920000000000073</v>
      </c>
      <c r="P10" s="21">
        <v>19.253</v>
      </c>
      <c r="Q10" s="22">
        <v>22</v>
      </c>
      <c r="R10" s="21">
        <v>0.63</v>
      </c>
      <c r="S10" s="23">
        <v>0.23</v>
      </c>
      <c r="T10" s="6">
        <v>2.0807083758125101E-2</v>
      </c>
    </row>
    <row r="11" spans="1:20" x14ac:dyDescent="0.3">
      <c r="A11" s="4" t="s">
        <v>3</v>
      </c>
      <c r="B11" s="22" t="s">
        <v>15</v>
      </c>
      <c r="C11" s="22"/>
      <c r="D11" s="22"/>
      <c r="E11" s="22" t="s">
        <v>23</v>
      </c>
      <c r="F11" s="22" t="s">
        <v>15</v>
      </c>
      <c r="G11" s="22" t="s">
        <v>20</v>
      </c>
      <c r="H11" s="22" t="s">
        <v>0</v>
      </c>
      <c r="I11" s="27"/>
      <c r="J11" s="27">
        <v>87.941999999999993</v>
      </c>
      <c r="K11" s="27">
        <v>703.53599999999994</v>
      </c>
      <c r="L11" s="27">
        <v>145.364</v>
      </c>
      <c r="M11" s="25">
        <f t="shared" si="0"/>
        <v>7.2079999999999984</v>
      </c>
      <c r="N11" s="25">
        <f t="shared" si="0"/>
        <v>55.047999999999888</v>
      </c>
      <c r="O11" s="25">
        <f t="shared" si="0"/>
        <v>6.8810000000000002</v>
      </c>
      <c r="P11" s="27">
        <v>19.942</v>
      </c>
      <c r="Q11" s="27">
        <v>22</v>
      </c>
      <c r="R11" s="27">
        <v>0.58699999999999997</v>
      </c>
      <c r="S11" s="27">
        <v>0.24</v>
      </c>
      <c r="T11" s="28">
        <v>1.4743370056227501E-2</v>
      </c>
    </row>
    <row r="12" spans="1:20" x14ac:dyDescent="0.3">
      <c r="A12" s="4" t="s">
        <v>3</v>
      </c>
      <c r="B12" s="22" t="s">
        <v>15</v>
      </c>
      <c r="C12" s="22"/>
      <c r="D12" s="22" t="s">
        <v>0</v>
      </c>
      <c r="E12" s="22" t="s">
        <v>23</v>
      </c>
      <c r="F12" s="22" t="s">
        <v>15</v>
      </c>
      <c r="G12" s="22" t="s">
        <v>20</v>
      </c>
      <c r="H12" s="22" t="s">
        <v>0</v>
      </c>
      <c r="I12" s="27"/>
      <c r="J12" s="27">
        <v>86.314999999999998</v>
      </c>
      <c r="K12" s="27">
        <v>863.15</v>
      </c>
      <c r="L12" s="27">
        <v>145.42599999999999</v>
      </c>
      <c r="M12" s="25">
        <f t="shared" si="0"/>
        <v>5.5810000000000031</v>
      </c>
      <c r="N12" s="25">
        <f t="shared" si="0"/>
        <v>214.66199999999992</v>
      </c>
      <c r="O12" s="25">
        <f t="shared" si="0"/>
        <v>6.9429999999999836</v>
      </c>
      <c r="P12" s="27">
        <v>16.315000000000001</v>
      </c>
      <c r="Q12" s="27">
        <v>20</v>
      </c>
      <c r="R12" s="27">
        <v>0.69699999999999995</v>
      </c>
      <c r="S12" s="27">
        <v>0.23</v>
      </c>
      <c r="T12" s="28">
        <v>1.4293337134333201E-2</v>
      </c>
    </row>
  </sheetData>
  <sortState ref="A5:T12">
    <sortCondition ref="L5:L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F20" sqref="F20"/>
    </sheetView>
  </sheetViews>
  <sheetFormatPr defaultRowHeight="14.4" x14ac:dyDescent="0.3"/>
  <cols>
    <col min="1" max="1" width="11.33203125" customWidth="1"/>
    <col min="2" max="7" width="10.77734375" customWidth="1"/>
    <col min="8" max="9" width="8.21875" style="11" customWidth="1"/>
    <col min="10" max="10" width="8.77734375" style="11" customWidth="1"/>
    <col min="11" max="13" width="8.21875" style="11" customWidth="1"/>
    <col min="14" max="16" width="9" style="11" customWidth="1"/>
    <col min="17" max="18" width="13.21875" style="11" customWidth="1"/>
  </cols>
  <sheetData>
    <row r="1" spans="1:19" x14ac:dyDescent="0.3">
      <c r="A1" t="s">
        <v>24</v>
      </c>
    </row>
    <row r="2" spans="1:19" x14ac:dyDescent="0.3">
      <c r="A2" t="s">
        <v>21</v>
      </c>
    </row>
    <row r="3" spans="1:19" x14ac:dyDescent="0.3">
      <c r="B3" s="1" t="s">
        <v>4</v>
      </c>
      <c r="C3" s="1"/>
      <c r="D3" s="1"/>
      <c r="F3" s="1"/>
      <c r="G3" s="1"/>
      <c r="H3" s="1"/>
      <c r="I3" s="9"/>
      <c r="J3" s="9"/>
      <c r="K3" s="9"/>
      <c r="L3" s="9"/>
      <c r="M3" s="9"/>
      <c r="N3" s="9"/>
      <c r="O3" s="9"/>
      <c r="P3" s="9"/>
      <c r="Q3" s="9"/>
      <c r="R3" s="9" t="s">
        <v>3</v>
      </c>
      <c r="S3" s="11"/>
    </row>
    <row r="4" spans="1:19" x14ac:dyDescent="0.3">
      <c r="A4" s="2" t="s">
        <v>16</v>
      </c>
      <c r="B4" s="10" t="s">
        <v>15</v>
      </c>
      <c r="C4" s="26" t="s">
        <v>1</v>
      </c>
      <c r="D4" s="26" t="s">
        <v>0</v>
      </c>
      <c r="E4" s="10" t="s">
        <v>17</v>
      </c>
      <c r="F4" s="10" t="s">
        <v>20</v>
      </c>
      <c r="G4" s="10" t="s">
        <v>0</v>
      </c>
      <c r="H4" s="10" t="s">
        <v>18</v>
      </c>
      <c r="I4" s="10" t="s">
        <v>5</v>
      </c>
      <c r="J4" s="10" t="s">
        <v>6</v>
      </c>
      <c r="K4" s="10" t="s">
        <v>2</v>
      </c>
      <c r="L4" s="12" t="s">
        <v>11</v>
      </c>
      <c r="M4" s="12" t="s">
        <v>12</v>
      </c>
      <c r="N4" s="12" t="s">
        <v>13</v>
      </c>
      <c r="O4" s="10" t="s">
        <v>9</v>
      </c>
      <c r="P4" s="10" t="s">
        <v>7</v>
      </c>
      <c r="Q4" s="10" t="s">
        <v>8</v>
      </c>
      <c r="R4" s="10" t="s">
        <v>10</v>
      </c>
      <c r="S4" s="10" t="s">
        <v>14</v>
      </c>
    </row>
    <row r="5" spans="1:19" s="29" customFormat="1" x14ac:dyDescent="0.3">
      <c r="A5" s="3" t="s">
        <v>3</v>
      </c>
      <c r="B5" s="18" t="s">
        <v>15</v>
      </c>
      <c r="C5" s="18" t="s">
        <v>1</v>
      </c>
      <c r="D5" s="18"/>
      <c r="E5" s="18" t="s">
        <v>15</v>
      </c>
      <c r="F5" s="18" t="s">
        <v>20</v>
      </c>
      <c r="G5" s="18" t="s">
        <v>0</v>
      </c>
      <c r="H5" s="18"/>
      <c r="I5" s="16">
        <v>77.025000000000006</v>
      </c>
      <c r="J5" s="16">
        <v>616.20000000000005</v>
      </c>
      <c r="K5" s="7">
        <v>134.447</v>
      </c>
      <c r="L5" s="24">
        <f t="shared" ref="L5:N9" si="0">I5-MIN(I$5:I$9)</f>
        <v>0</v>
      </c>
      <c r="M5" s="24">
        <f t="shared" si="0"/>
        <v>0</v>
      </c>
      <c r="N5" s="24">
        <f t="shared" si="0"/>
        <v>0</v>
      </c>
      <c r="O5" s="17">
        <v>9.0250000000000004</v>
      </c>
      <c r="P5" s="18">
        <v>22</v>
      </c>
      <c r="Q5" s="17">
        <v>0.99299999999999999</v>
      </c>
      <c r="R5" s="19">
        <v>0.25</v>
      </c>
      <c r="S5" s="5">
        <v>0.60672409124705395</v>
      </c>
    </row>
    <row r="6" spans="1:19" s="29" customFormat="1" x14ac:dyDescent="0.3">
      <c r="A6" s="4" t="s">
        <v>3</v>
      </c>
      <c r="B6" s="22" t="s">
        <v>15</v>
      </c>
      <c r="C6" s="22" t="s">
        <v>1</v>
      </c>
      <c r="D6" s="22"/>
      <c r="E6" s="22" t="s">
        <v>15</v>
      </c>
      <c r="F6" s="22" t="s">
        <v>20</v>
      </c>
      <c r="G6" s="22" t="s">
        <v>0</v>
      </c>
      <c r="H6" s="22" t="s">
        <v>18</v>
      </c>
      <c r="I6" s="20">
        <v>77.225999999999999</v>
      </c>
      <c r="J6" s="20">
        <v>772.26</v>
      </c>
      <c r="K6" s="20">
        <v>136.33699999999999</v>
      </c>
      <c r="L6" s="25">
        <f t="shared" si="0"/>
        <v>0.20099999999999341</v>
      </c>
      <c r="M6" s="25">
        <f t="shared" si="0"/>
        <v>156.05999999999995</v>
      </c>
      <c r="N6" s="25">
        <f t="shared" si="0"/>
        <v>1.8899999999999864</v>
      </c>
      <c r="O6" s="21">
        <v>7.226</v>
      </c>
      <c r="P6" s="22">
        <v>20</v>
      </c>
      <c r="Q6" s="21">
        <v>0.996</v>
      </c>
      <c r="R6" s="23">
        <v>0.25</v>
      </c>
      <c r="S6" s="6">
        <v>0.23582125944166299</v>
      </c>
    </row>
    <row r="7" spans="1:19" s="29" customFormat="1" x14ac:dyDescent="0.3">
      <c r="A7" s="4" t="s">
        <v>3</v>
      </c>
      <c r="B7" s="22" t="s">
        <v>15</v>
      </c>
      <c r="C7" s="22" t="s">
        <v>1</v>
      </c>
      <c r="D7" s="22" t="s">
        <v>0</v>
      </c>
      <c r="E7" s="22" t="s">
        <v>15</v>
      </c>
      <c r="F7" s="22" t="s">
        <v>20</v>
      </c>
      <c r="G7" s="22" t="s">
        <v>0</v>
      </c>
      <c r="H7" s="22"/>
      <c r="I7" s="20">
        <v>79.03</v>
      </c>
      <c r="J7" s="20">
        <v>790.3</v>
      </c>
      <c r="K7" s="8">
        <v>138.14099999999999</v>
      </c>
      <c r="L7" s="25">
        <f t="shared" si="0"/>
        <v>2.0049999999999955</v>
      </c>
      <c r="M7" s="25">
        <f t="shared" si="0"/>
        <v>174.09999999999991</v>
      </c>
      <c r="N7" s="25">
        <f t="shared" si="0"/>
        <v>3.6939999999999884</v>
      </c>
      <c r="O7" s="21">
        <v>9.0299999999999994</v>
      </c>
      <c r="P7" s="23">
        <v>20</v>
      </c>
      <c r="Q7" s="21">
        <v>0.98299999999999998</v>
      </c>
      <c r="R7" s="23">
        <v>0.25</v>
      </c>
      <c r="S7" s="6">
        <v>9.5686205300139895E-2</v>
      </c>
    </row>
    <row r="8" spans="1:19" s="29" customFormat="1" x14ac:dyDescent="0.3">
      <c r="A8" s="4" t="s">
        <v>3</v>
      </c>
      <c r="B8" s="22" t="s">
        <v>15</v>
      </c>
      <c r="C8" s="22" t="s">
        <v>1</v>
      </c>
      <c r="D8" s="22" t="s">
        <v>0</v>
      </c>
      <c r="E8" s="22" t="s">
        <v>15</v>
      </c>
      <c r="F8" s="22" t="s">
        <v>20</v>
      </c>
      <c r="G8" s="22" t="s">
        <v>0</v>
      </c>
      <c r="H8" s="22" t="s">
        <v>18</v>
      </c>
      <c r="I8" s="20">
        <v>79.231999999999999</v>
      </c>
      <c r="J8" s="20">
        <v>1056.4269999999999</v>
      </c>
      <c r="K8" s="8">
        <v>140.03200000000001</v>
      </c>
      <c r="L8" s="25">
        <f t="shared" si="0"/>
        <v>2.2069999999999936</v>
      </c>
      <c r="M8" s="25">
        <f t="shared" si="0"/>
        <v>440.22699999999986</v>
      </c>
      <c r="N8" s="25">
        <f t="shared" si="0"/>
        <v>5.585000000000008</v>
      </c>
      <c r="O8" s="21">
        <v>7.2320000000000002</v>
      </c>
      <c r="P8" s="22">
        <v>18</v>
      </c>
      <c r="Q8" s="21">
        <v>0.98799999999999999</v>
      </c>
      <c r="R8" s="23">
        <v>0.25</v>
      </c>
      <c r="S8" s="6">
        <v>3.71726822288009E-2</v>
      </c>
    </row>
    <row r="9" spans="1:19" s="29" customFormat="1" x14ac:dyDescent="0.3">
      <c r="A9" s="4" t="s">
        <v>3</v>
      </c>
      <c r="B9" s="22" t="s">
        <v>15</v>
      </c>
      <c r="C9" s="22"/>
      <c r="D9" s="22"/>
      <c r="E9" s="22" t="s">
        <v>15</v>
      </c>
      <c r="F9" s="22" t="s">
        <v>20</v>
      </c>
      <c r="G9" s="22" t="s">
        <v>0</v>
      </c>
      <c r="H9" s="22" t="s">
        <v>18</v>
      </c>
      <c r="I9" s="20">
        <v>83.436000000000007</v>
      </c>
      <c r="J9" s="20">
        <v>667.48800000000006</v>
      </c>
      <c r="K9" s="8">
        <v>140.858</v>
      </c>
      <c r="L9" s="25">
        <f t="shared" si="0"/>
        <v>6.4110000000000014</v>
      </c>
      <c r="M9" s="25">
        <f t="shared" si="0"/>
        <v>51.288000000000011</v>
      </c>
      <c r="N9" s="25">
        <f t="shared" si="0"/>
        <v>6.4110000000000014</v>
      </c>
      <c r="O9" s="21">
        <v>15.436</v>
      </c>
      <c r="P9" s="22">
        <v>22</v>
      </c>
      <c r="Q9" s="21">
        <v>0.84299999999999997</v>
      </c>
      <c r="R9" s="23">
        <v>0.23</v>
      </c>
      <c r="S9" s="6">
        <v>2.4595761782342601E-2</v>
      </c>
    </row>
  </sheetData>
  <sortState ref="A5:S9">
    <sortCondition ref="K5:K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E22" sqref="E22"/>
    </sheetView>
  </sheetViews>
  <sheetFormatPr defaultRowHeight="14.4" x14ac:dyDescent="0.3"/>
  <cols>
    <col min="1" max="1" width="11.33203125" customWidth="1"/>
    <col min="2" max="7" width="10.77734375" customWidth="1"/>
    <col min="8" max="10" width="8.21875" style="11" customWidth="1"/>
    <col min="11" max="11" width="9" style="11" customWidth="1"/>
    <col min="12" max="13" width="8.21875" style="11" customWidth="1"/>
    <col min="14" max="16" width="9" style="11" customWidth="1"/>
    <col min="17" max="18" width="9.77734375" style="11" customWidth="1"/>
    <col min="19" max="19" width="11.44140625" customWidth="1"/>
    <col min="20" max="20" width="11.5546875" customWidth="1"/>
  </cols>
  <sheetData>
    <row r="1" spans="1:20" x14ac:dyDescent="0.3">
      <c r="A1" t="s">
        <v>24</v>
      </c>
    </row>
    <row r="2" spans="1:20" x14ac:dyDescent="0.3">
      <c r="A2" t="s">
        <v>22</v>
      </c>
    </row>
    <row r="3" spans="1:20" x14ac:dyDescent="0.3">
      <c r="B3" s="1" t="s">
        <v>4</v>
      </c>
      <c r="C3" s="1"/>
      <c r="D3" s="1"/>
      <c r="E3" s="1"/>
      <c r="G3" s="1"/>
      <c r="H3" s="1"/>
      <c r="I3" s="1"/>
      <c r="J3" s="9"/>
      <c r="K3" s="9"/>
      <c r="L3" s="9"/>
      <c r="M3" s="9"/>
      <c r="N3" s="9"/>
      <c r="O3" s="9"/>
      <c r="P3" s="9"/>
      <c r="Q3" s="9"/>
      <c r="R3" s="9"/>
      <c r="S3" s="9" t="s">
        <v>3</v>
      </c>
      <c r="T3" s="11"/>
    </row>
    <row r="4" spans="1:20" x14ac:dyDescent="0.3">
      <c r="A4" s="2" t="s">
        <v>16</v>
      </c>
      <c r="B4" s="10" t="s">
        <v>15</v>
      </c>
      <c r="C4" s="26" t="s">
        <v>1</v>
      </c>
      <c r="D4" s="26" t="s">
        <v>0</v>
      </c>
      <c r="E4" s="26" t="s">
        <v>23</v>
      </c>
      <c r="F4" s="10" t="s">
        <v>17</v>
      </c>
      <c r="G4" s="10" t="s">
        <v>20</v>
      </c>
      <c r="H4" s="10" t="s">
        <v>0</v>
      </c>
      <c r="I4" s="10" t="s">
        <v>18</v>
      </c>
      <c r="J4" s="10" t="s">
        <v>5</v>
      </c>
      <c r="K4" s="10" t="s">
        <v>6</v>
      </c>
      <c r="L4" s="10" t="s">
        <v>2</v>
      </c>
      <c r="M4" s="12" t="s">
        <v>11</v>
      </c>
      <c r="N4" s="12" t="s">
        <v>12</v>
      </c>
      <c r="O4" s="12" t="s">
        <v>13</v>
      </c>
      <c r="P4" s="10" t="s">
        <v>9</v>
      </c>
      <c r="Q4" s="10" t="s">
        <v>7</v>
      </c>
      <c r="R4" s="10" t="s">
        <v>8</v>
      </c>
      <c r="S4" s="10" t="s">
        <v>10</v>
      </c>
      <c r="T4" s="10" t="s">
        <v>14</v>
      </c>
    </row>
    <row r="5" spans="1:20" x14ac:dyDescent="0.3">
      <c r="A5" s="3" t="s">
        <v>3</v>
      </c>
      <c r="B5" s="18" t="s">
        <v>15</v>
      </c>
      <c r="C5" s="18" t="s">
        <v>1</v>
      </c>
      <c r="D5" s="18"/>
      <c r="E5" s="18"/>
      <c r="F5" s="18" t="s">
        <v>15</v>
      </c>
      <c r="G5" s="18" t="s">
        <v>20</v>
      </c>
      <c r="H5" s="18" t="s">
        <v>0</v>
      </c>
      <c r="I5" s="18"/>
      <c r="J5" s="16">
        <v>80.682000000000002</v>
      </c>
      <c r="K5" s="16">
        <v>645.45600000000002</v>
      </c>
      <c r="L5" s="7">
        <v>138.10400000000001</v>
      </c>
      <c r="M5" s="24">
        <f t="shared" ref="M5:O12" si="0">J5-MIN(J$5:J$12)</f>
        <v>0</v>
      </c>
      <c r="N5" s="24">
        <f t="shared" si="0"/>
        <v>0</v>
      </c>
      <c r="O5" s="24">
        <f t="shared" si="0"/>
        <v>0</v>
      </c>
      <c r="P5" s="17">
        <v>12.682</v>
      </c>
      <c r="Q5" s="18">
        <v>22</v>
      </c>
      <c r="R5" s="17">
        <v>0.94199999999999995</v>
      </c>
      <c r="S5" s="19">
        <v>0.25</v>
      </c>
      <c r="T5" s="5">
        <v>0.475863596</v>
      </c>
    </row>
    <row r="6" spans="1:20" x14ac:dyDescent="0.3">
      <c r="A6" s="4" t="s">
        <v>3</v>
      </c>
      <c r="B6" s="22" t="s">
        <v>15</v>
      </c>
      <c r="C6" s="22" t="s">
        <v>1</v>
      </c>
      <c r="D6" s="22"/>
      <c r="E6" s="22"/>
      <c r="F6" s="22" t="s">
        <v>15</v>
      </c>
      <c r="G6" s="22" t="s">
        <v>20</v>
      </c>
      <c r="H6" s="22" t="s">
        <v>0</v>
      </c>
      <c r="I6" s="22" t="s">
        <v>18</v>
      </c>
      <c r="J6" s="20">
        <v>81.135000000000005</v>
      </c>
      <c r="K6" s="20">
        <v>811.35</v>
      </c>
      <c r="L6" s="20">
        <v>140.24600000000001</v>
      </c>
      <c r="M6" s="25">
        <f t="shared" si="0"/>
        <v>0.45300000000000296</v>
      </c>
      <c r="N6" s="25">
        <f t="shared" si="0"/>
        <v>165.89400000000001</v>
      </c>
      <c r="O6" s="25">
        <f t="shared" si="0"/>
        <v>2.1419999999999959</v>
      </c>
      <c r="P6" s="21">
        <v>11.135</v>
      </c>
      <c r="Q6" s="22">
        <v>20</v>
      </c>
      <c r="R6" s="21">
        <v>0.94299999999999995</v>
      </c>
      <c r="S6" s="23">
        <v>0.25</v>
      </c>
      <c r="T6" s="6">
        <v>0.163062123</v>
      </c>
    </row>
    <row r="7" spans="1:20" x14ac:dyDescent="0.3">
      <c r="A7" s="4" t="s">
        <v>3</v>
      </c>
      <c r="B7" s="22" t="s">
        <v>15</v>
      </c>
      <c r="C7" s="22" t="s">
        <v>1</v>
      </c>
      <c r="D7" s="22"/>
      <c r="E7" s="22" t="s">
        <v>23</v>
      </c>
      <c r="F7" s="22" t="s">
        <v>15</v>
      </c>
      <c r="G7" s="22" t="s">
        <v>20</v>
      </c>
      <c r="H7" s="22" t="s">
        <v>0</v>
      </c>
      <c r="I7" s="22"/>
      <c r="J7" s="28">
        <v>80.756</v>
      </c>
      <c r="K7" s="28">
        <v>807.56</v>
      </c>
      <c r="L7" s="28">
        <v>139.86699999999999</v>
      </c>
      <c r="M7" s="25">
        <f t="shared" si="0"/>
        <v>7.3999999999998067E-2</v>
      </c>
      <c r="N7" s="25">
        <f t="shared" si="0"/>
        <v>162.10399999999993</v>
      </c>
      <c r="O7" s="25">
        <f t="shared" si="0"/>
        <v>1.7629999999999768</v>
      </c>
      <c r="P7" s="28">
        <v>10.756</v>
      </c>
      <c r="Q7" s="27">
        <v>20</v>
      </c>
      <c r="R7" s="27">
        <v>0.95199999999999996</v>
      </c>
      <c r="S7" s="27">
        <v>0.24</v>
      </c>
      <c r="T7" s="28">
        <v>0.19708423999999999</v>
      </c>
    </row>
    <row r="8" spans="1:20" x14ac:dyDescent="0.3">
      <c r="A8" s="4" t="s">
        <v>3</v>
      </c>
      <c r="B8" s="22" t="s">
        <v>15</v>
      </c>
      <c r="C8" s="22" t="s">
        <v>1</v>
      </c>
      <c r="D8" s="22" t="s">
        <v>0</v>
      </c>
      <c r="E8" s="22"/>
      <c r="F8" s="22" t="s">
        <v>15</v>
      </c>
      <c r="G8" s="22" t="s">
        <v>20</v>
      </c>
      <c r="H8" s="22" t="s">
        <v>0</v>
      </c>
      <c r="I8" s="22"/>
      <c r="J8" s="20">
        <v>82.501000000000005</v>
      </c>
      <c r="K8" s="20">
        <v>825.01</v>
      </c>
      <c r="L8" s="8">
        <v>141.61199999999999</v>
      </c>
      <c r="M8" s="25">
        <f t="shared" si="0"/>
        <v>1.8190000000000026</v>
      </c>
      <c r="N8" s="25">
        <f t="shared" si="0"/>
        <v>179.55399999999997</v>
      </c>
      <c r="O8" s="25">
        <f t="shared" si="0"/>
        <v>3.5079999999999814</v>
      </c>
      <c r="P8" s="21">
        <v>12.500999999999999</v>
      </c>
      <c r="Q8" s="22">
        <v>20</v>
      </c>
      <c r="R8" s="21">
        <v>0.89800000000000002</v>
      </c>
      <c r="S8" s="23">
        <v>0.25</v>
      </c>
      <c r="T8" s="6">
        <v>8.2362584000000003E-2</v>
      </c>
    </row>
    <row r="9" spans="1:20" x14ac:dyDescent="0.3">
      <c r="A9" s="4" t="s">
        <v>3</v>
      </c>
      <c r="B9" s="22" t="s">
        <v>15</v>
      </c>
      <c r="C9" s="22" t="s">
        <v>1</v>
      </c>
      <c r="D9" s="22" t="s">
        <v>0</v>
      </c>
      <c r="E9" s="22"/>
      <c r="F9" s="22" t="s">
        <v>15</v>
      </c>
      <c r="G9" s="22" t="s">
        <v>20</v>
      </c>
      <c r="H9" s="22" t="s">
        <v>0</v>
      </c>
      <c r="I9" s="22" t="s">
        <v>18</v>
      </c>
      <c r="J9" s="20">
        <v>82.953000000000003</v>
      </c>
      <c r="K9" s="20">
        <v>1106.04</v>
      </c>
      <c r="L9" s="8">
        <v>143.75299999999999</v>
      </c>
      <c r="M9" s="25">
        <f t="shared" si="0"/>
        <v>2.2710000000000008</v>
      </c>
      <c r="N9" s="25">
        <f t="shared" si="0"/>
        <v>460.58399999999995</v>
      </c>
      <c r="O9" s="25">
        <f t="shared" si="0"/>
        <v>5.6489999999999725</v>
      </c>
      <c r="P9" s="21">
        <v>10.952999999999999</v>
      </c>
      <c r="Q9" s="23">
        <v>18</v>
      </c>
      <c r="R9" s="21">
        <v>0.89600000000000002</v>
      </c>
      <c r="S9" s="23">
        <v>0.25</v>
      </c>
      <c r="T9" s="6">
        <v>2.8236945999999999E-2</v>
      </c>
    </row>
    <row r="10" spans="1:20" x14ac:dyDescent="0.3">
      <c r="A10" s="4" t="s">
        <v>3</v>
      </c>
      <c r="B10" s="22" t="s">
        <v>15</v>
      </c>
      <c r="C10" s="22"/>
      <c r="D10" s="22"/>
      <c r="E10" s="22"/>
      <c r="F10" s="22" t="s">
        <v>15</v>
      </c>
      <c r="G10" s="22" t="s">
        <v>20</v>
      </c>
      <c r="H10" s="22" t="s">
        <v>0</v>
      </c>
      <c r="I10" s="22" t="s">
        <v>18</v>
      </c>
      <c r="J10" s="20">
        <v>87.343999999999994</v>
      </c>
      <c r="K10" s="20">
        <v>698.75199999999995</v>
      </c>
      <c r="L10" s="8">
        <v>144.76599999999999</v>
      </c>
      <c r="M10" s="25">
        <f t="shared" si="0"/>
        <v>6.6619999999999919</v>
      </c>
      <c r="N10" s="25">
        <f t="shared" si="0"/>
        <v>53.295999999999935</v>
      </c>
      <c r="O10" s="25">
        <f t="shared" si="0"/>
        <v>6.6619999999999777</v>
      </c>
      <c r="P10" s="21">
        <v>19.344000000000001</v>
      </c>
      <c r="Q10" s="22">
        <v>22</v>
      </c>
      <c r="R10" s="21">
        <v>0.624</v>
      </c>
      <c r="S10" s="23">
        <v>0.23</v>
      </c>
      <c r="T10" s="6">
        <v>1.7015611999999999E-2</v>
      </c>
    </row>
    <row r="11" spans="1:20" x14ac:dyDescent="0.3">
      <c r="A11" s="4" t="s">
        <v>3</v>
      </c>
      <c r="B11" s="22" t="s">
        <v>15</v>
      </c>
      <c r="C11" s="22"/>
      <c r="D11" s="22"/>
      <c r="E11" s="22" t="s">
        <v>23</v>
      </c>
      <c r="F11" s="22" t="s">
        <v>15</v>
      </c>
      <c r="G11" s="22" t="s">
        <v>20</v>
      </c>
      <c r="H11" s="22" t="s">
        <v>0</v>
      </c>
      <c r="I11" s="27"/>
      <c r="J11" s="28">
        <v>87.13</v>
      </c>
      <c r="K11" s="28">
        <v>697.04</v>
      </c>
      <c r="L11" s="28">
        <v>144.55199999999999</v>
      </c>
      <c r="M11" s="25">
        <f t="shared" si="0"/>
        <v>6.4479999999999933</v>
      </c>
      <c r="N11" s="25">
        <f t="shared" si="0"/>
        <v>51.583999999999946</v>
      </c>
      <c r="O11" s="25">
        <f t="shared" si="0"/>
        <v>6.4479999999999791</v>
      </c>
      <c r="P11" s="28">
        <v>19.13</v>
      </c>
      <c r="Q11" s="27">
        <v>22</v>
      </c>
      <c r="R11" s="27">
        <v>0.63700000000000001</v>
      </c>
      <c r="S11" s="27">
        <v>0.24</v>
      </c>
      <c r="T11" s="28">
        <v>1.8937256999999999E-2</v>
      </c>
    </row>
    <row r="12" spans="1:20" x14ac:dyDescent="0.3">
      <c r="A12" s="4" t="s">
        <v>3</v>
      </c>
      <c r="B12" s="22" t="s">
        <v>15</v>
      </c>
      <c r="C12" s="22"/>
      <c r="D12" s="22" t="s">
        <v>0</v>
      </c>
      <c r="E12" s="22" t="s">
        <v>23</v>
      </c>
      <c r="F12" s="22" t="s">
        <v>15</v>
      </c>
      <c r="G12" s="22" t="s">
        <v>20</v>
      </c>
      <c r="H12" s="22" t="s">
        <v>0</v>
      </c>
      <c r="I12" s="27"/>
      <c r="J12" s="28">
        <v>85.605999999999995</v>
      </c>
      <c r="K12" s="28">
        <v>856.06</v>
      </c>
      <c r="L12" s="28">
        <v>144.71700000000001</v>
      </c>
      <c r="M12" s="25">
        <f t="shared" si="0"/>
        <v>4.9239999999999924</v>
      </c>
      <c r="N12" s="25">
        <f t="shared" si="0"/>
        <v>210.60399999999993</v>
      </c>
      <c r="O12" s="25">
        <f t="shared" si="0"/>
        <v>6.6129999999999995</v>
      </c>
      <c r="P12" s="28">
        <v>15.606</v>
      </c>
      <c r="Q12" s="27">
        <v>20</v>
      </c>
      <c r="R12" s="27">
        <v>0.74099999999999999</v>
      </c>
      <c r="S12" s="27">
        <v>0.22</v>
      </c>
      <c r="T12" s="28">
        <v>1.7437642999999999E-2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K16" sqref="K16"/>
    </sheetView>
  </sheetViews>
  <sheetFormatPr defaultRowHeight="14.4" x14ac:dyDescent="0.3"/>
  <cols>
    <col min="1" max="1" width="11.33203125" customWidth="1"/>
    <col min="2" max="2" width="10.77734375" customWidth="1"/>
    <col min="3" max="4" width="7.5546875" customWidth="1"/>
    <col min="5" max="5" width="10.77734375" customWidth="1"/>
    <col min="6" max="8" width="8.88671875" customWidth="1"/>
    <col min="9" max="9" width="8.21875" style="11" customWidth="1"/>
    <col min="10" max="10" width="9.109375" style="11" customWidth="1"/>
    <col min="11" max="14" width="8.21875" style="11" customWidth="1"/>
    <col min="15" max="17" width="9" style="11" customWidth="1"/>
    <col min="18" max="19" width="13.21875" style="11" customWidth="1"/>
  </cols>
  <sheetData>
    <row r="1" spans="1:19" x14ac:dyDescent="0.3">
      <c r="A1" t="s">
        <v>24</v>
      </c>
    </row>
    <row r="2" spans="1:19" x14ac:dyDescent="0.3">
      <c r="A2" t="s">
        <v>21</v>
      </c>
    </row>
    <row r="3" spans="1:19" x14ac:dyDescent="0.3">
      <c r="B3" s="1" t="s">
        <v>4</v>
      </c>
      <c r="C3" s="1"/>
      <c r="D3" s="1"/>
      <c r="F3" s="1"/>
      <c r="G3" s="1"/>
      <c r="H3" s="1"/>
      <c r="I3" s="9"/>
      <c r="J3" s="9"/>
      <c r="K3" s="9"/>
      <c r="L3" s="9"/>
      <c r="M3" s="9"/>
      <c r="N3" s="9"/>
      <c r="O3" s="9"/>
      <c r="P3" s="9"/>
      <c r="Q3" s="9"/>
      <c r="R3" s="9" t="s">
        <v>3</v>
      </c>
    </row>
    <row r="4" spans="1:19" x14ac:dyDescent="0.3">
      <c r="A4" s="2" t="s">
        <v>16</v>
      </c>
      <c r="B4" s="10" t="s">
        <v>19</v>
      </c>
      <c r="C4" s="26" t="s">
        <v>1</v>
      </c>
      <c r="D4" s="26" t="s">
        <v>0</v>
      </c>
      <c r="E4" s="10" t="s">
        <v>17</v>
      </c>
      <c r="F4" s="10" t="s">
        <v>20</v>
      </c>
      <c r="G4" s="10" t="s">
        <v>0</v>
      </c>
      <c r="H4" s="10" t="s">
        <v>18</v>
      </c>
      <c r="I4" s="10" t="s">
        <v>5</v>
      </c>
      <c r="J4" s="10" t="s">
        <v>6</v>
      </c>
      <c r="K4" s="10" t="s">
        <v>2</v>
      </c>
      <c r="L4" s="12" t="s">
        <v>11</v>
      </c>
      <c r="M4" s="12" t="s">
        <v>12</v>
      </c>
      <c r="N4" s="12" t="s">
        <v>13</v>
      </c>
      <c r="O4" s="10" t="s">
        <v>9</v>
      </c>
      <c r="P4" s="10" t="s">
        <v>7</v>
      </c>
      <c r="Q4" s="10" t="s">
        <v>8</v>
      </c>
      <c r="R4" s="10" t="s">
        <v>10</v>
      </c>
      <c r="S4" s="10" t="s">
        <v>14</v>
      </c>
    </row>
    <row r="5" spans="1:19" s="29" customFormat="1" x14ac:dyDescent="0.3">
      <c r="A5" s="3" t="s">
        <v>3</v>
      </c>
      <c r="B5" s="18" t="s">
        <v>19</v>
      </c>
      <c r="C5" s="18" t="s">
        <v>1</v>
      </c>
      <c r="D5" s="18"/>
      <c r="E5" s="18" t="s">
        <v>19</v>
      </c>
      <c r="F5" s="18" t="s">
        <v>20</v>
      </c>
      <c r="G5" s="18" t="s">
        <v>0</v>
      </c>
      <c r="H5" s="18" t="s">
        <v>18</v>
      </c>
      <c r="I5" s="16">
        <v>78.894000000000005</v>
      </c>
      <c r="J5" s="16">
        <v>788.94</v>
      </c>
      <c r="K5" s="7">
        <v>138.005</v>
      </c>
      <c r="L5" s="24">
        <f t="shared" ref="L5:N10" si="0">I5-MIN(I$5:I$9)</f>
        <v>0</v>
      </c>
      <c r="M5" s="24">
        <f t="shared" si="0"/>
        <v>114.86000000000001</v>
      </c>
      <c r="N5" s="24">
        <f t="shared" si="0"/>
        <v>0</v>
      </c>
      <c r="O5" s="17">
        <v>8.8940000000000001</v>
      </c>
      <c r="P5" s="18">
        <v>20</v>
      </c>
      <c r="Q5" s="17">
        <v>0.98399999999999999</v>
      </c>
      <c r="R5" s="19">
        <v>0.23</v>
      </c>
      <c r="S5" s="5">
        <v>0.73496728922721899</v>
      </c>
    </row>
    <row r="6" spans="1:19" s="29" customFormat="1" x14ac:dyDescent="0.3">
      <c r="A6" s="4" t="s">
        <v>3</v>
      </c>
      <c r="B6" s="22" t="s">
        <v>19</v>
      </c>
      <c r="C6" s="22" t="s">
        <v>1</v>
      </c>
      <c r="D6" s="22" t="s">
        <v>0</v>
      </c>
      <c r="E6" s="22" t="s">
        <v>19</v>
      </c>
      <c r="F6" s="22" t="s">
        <v>20</v>
      </c>
      <c r="G6" s="22" t="s">
        <v>0</v>
      </c>
      <c r="H6" s="22" t="s">
        <v>18</v>
      </c>
      <c r="I6" s="20">
        <v>80.715999999999994</v>
      </c>
      <c r="J6" s="20">
        <v>1076.213</v>
      </c>
      <c r="K6" s="8">
        <v>141.51599999999999</v>
      </c>
      <c r="L6" s="25">
        <f t="shared" si="0"/>
        <v>1.8219999999999885</v>
      </c>
      <c r="M6" s="25">
        <f t="shared" si="0"/>
        <v>402.13299999999992</v>
      </c>
      <c r="N6" s="25">
        <f t="shared" si="0"/>
        <v>3.5109999999999957</v>
      </c>
      <c r="O6" s="21">
        <v>8.7159999999999993</v>
      </c>
      <c r="P6" s="23">
        <v>18</v>
      </c>
      <c r="Q6" s="21">
        <v>0.96599999999999997</v>
      </c>
      <c r="R6" s="23">
        <v>0.23</v>
      </c>
      <c r="S6" s="6">
        <v>0.127017642453818</v>
      </c>
    </row>
    <row r="7" spans="1:19" s="29" customFormat="1" x14ac:dyDescent="0.3">
      <c r="A7" s="4" t="s">
        <v>3</v>
      </c>
      <c r="B7" s="22" t="s">
        <v>19</v>
      </c>
      <c r="C7" s="22"/>
      <c r="D7" s="22"/>
      <c r="E7" s="22" t="s">
        <v>19</v>
      </c>
      <c r="F7" s="22" t="s">
        <v>20</v>
      </c>
      <c r="G7" s="22" t="s">
        <v>0</v>
      </c>
      <c r="H7" s="22" t="s">
        <v>18</v>
      </c>
      <c r="I7" s="20">
        <v>84.26</v>
      </c>
      <c r="J7" s="20">
        <v>674.08</v>
      </c>
      <c r="K7" s="8">
        <v>141.68199999999999</v>
      </c>
      <c r="L7" s="25">
        <f t="shared" si="0"/>
        <v>5.3659999999999997</v>
      </c>
      <c r="M7" s="25">
        <f t="shared" si="0"/>
        <v>0</v>
      </c>
      <c r="N7" s="25">
        <f t="shared" si="0"/>
        <v>3.6769999999999925</v>
      </c>
      <c r="O7" s="21">
        <v>16.260000000000002</v>
      </c>
      <c r="P7" s="22">
        <v>22</v>
      </c>
      <c r="Q7" s="21">
        <v>0.80300000000000005</v>
      </c>
      <c r="R7" s="23">
        <v>0.25</v>
      </c>
      <c r="S7" s="6">
        <v>0.116900832949567</v>
      </c>
    </row>
    <row r="8" spans="1:19" s="29" customFormat="1" x14ac:dyDescent="0.3">
      <c r="A8" s="4" t="s">
        <v>3</v>
      </c>
      <c r="B8" s="22" t="s">
        <v>19</v>
      </c>
      <c r="C8" s="22" t="s">
        <v>1</v>
      </c>
      <c r="D8" s="22"/>
      <c r="E8" s="22" t="s">
        <v>19</v>
      </c>
      <c r="F8" s="22" t="s">
        <v>20</v>
      </c>
      <c r="G8" s="22" t="s">
        <v>0</v>
      </c>
      <c r="H8" s="22"/>
      <c r="I8" s="20">
        <v>88.542000000000002</v>
      </c>
      <c r="J8" s="20">
        <v>708.33600000000001</v>
      </c>
      <c r="K8" s="8">
        <v>145.964</v>
      </c>
      <c r="L8" s="25">
        <f t="shared" si="0"/>
        <v>9.6479999999999961</v>
      </c>
      <c r="M8" s="25">
        <f t="shared" si="0"/>
        <v>34.255999999999972</v>
      </c>
      <c r="N8" s="25">
        <f t="shared" si="0"/>
        <v>7.9590000000000032</v>
      </c>
      <c r="O8" s="21">
        <v>20.542000000000002</v>
      </c>
      <c r="P8" s="22">
        <v>22</v>
      </c>
      <c r="Q8" s="21">
        <v>0.54900000000000004</v>
      </c>
      <c r="R8" s="23">
        <v>0.23</v>
      </c>
      <c r="S8" s="6">
        <v>1.37402020753295E-2</v>
      </c>
    </row>
    <row r="9" spans="1:19" s="29" customFormat="1" x14ac:dyDescent="0.3">
      <c r="A9" s="4" t="s">
        <v>3</v>
      </c>
      <c r="B9" s="22" t="s">
        <v>19</v>
      </c>
      <c r="C9" s="22" t="s">
        <v>1</v>
      </c>
      <c r="D9" s="22"/>
      <c r="E9" s="22" t="s">
        <v>19</v>
      </c>
      <c r="F9" s="22" t="s">
        <v>20</v>
      </c>
      <c r="G9" s="22"/>
      <c r="H9" s="22" t="s">
        <v>18</v>
      </c>
      <c r="I9" s="20">
        <v>90.563999999999993</v>
      </c>
      <c r="J9" s="20">
        <v>724.51199999999994</v>
      </c>
      <c r="K9" s="8">
        <v>147.98599999999999</v>
      </c>
      <c r="L9" s="25">
        <f t="shared" si="0"/>
        <v>11.669999999999987</v>
      </c>
      <c r="M9" s="25">
        <f t="shared" si="0"/>
        <v>50.431999999999903</v>
      </c>
      <c r="N9" s="25">
        <f t="shared" si="0"/>
        <v>9.9809999999999945</v>
      </c>
      <c r="O9" s="21">
        <v>22.564</v>
      </c>
      <c r="P9" s="22">
        <v>22</v>
      </c>
      <c r="Q9" s="21">
        <v>0.42699999999999999</v>
      </c>
      <c r="R9" s="23">
        <v>0.23</v>
      </c>
      <c r="S9" s="6">
        <v>4.99944043799142E-3</v>
      </c>
    </row>
    <row r="10" spans="1:19" x14ac:dyDescent="0.3">
      <c r="A10" s="4" t="s">
        <v>3</v>
      </c>
      <c r="B10" s="22" t="s">
        <v>19</v>
      </c>
      <c r="C10" s="22" t="s">
        <v>1</v>
      </c>
      <c r="D10" s="22" t="s">
        <v>0</v>
      </c>
      <c r="E10" s="22" t="s">
        <v>19</v>
      </c>
      <c r="F10" s="22" t="s">
        <v>20</v>
      </c>
      <c r="G10" s="22" t="s">
        <v>0</v>
      </c>
      <c r="H10" s="22"/>
      <c r="I10" s="20">
        <v>90.364000000000004</v>
      </c>
      <c r="J10" s="20">
        <v>903.64</v>
      </c>
      <c r="K10" s="8">
        <v>149.47499999999999</v>
      </c>
      <c r="L10" s="25">
        <f t="shared" si="0"/>
        <v>11.469999999999999</v>
      </c>
      <c r="M10" s="25">
        <f t="shared" si="0"/>
        <v>229.55999999999995</v>
      </c>
      <c r="N10" s="25">
        <f t="shared" si="0"/>
        <v>11.469999999999999</v>
      </c>
      <c r="O10" s="21">
        <v>20.364000000000001</v>
      </c>
      <c r="P10" s="22">
        <v>20</v>
      </c>
      <c r="Q10" s="21">
        <v>0.435</v>
      </c>
      <c r="R10" s="23">
        <v>0.23</v>
      </c>
      <c r="S10" s="6">
        <v>2.3745928560745299E-3</v>
      </c>
    </row>
  </sheetData>
  <sortState ref="A5:S10">
    <sortCondition ref="K5:K1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I20" sqref="I20"/>
    </sheetView>
  </sheetViews>
  <sheetFormatPr defaultRowHeight="14.4" x14ac:dyDescent="0.3"/>
  <cols>
    <col min="1" max="1" width="11.33203125" customWidth="1"/>
    <col min="2" max="5" width="10.77734375" customWidth="1"/>
    <col min="6" max="8" width="8.88671875" customWidth="1"/>
    <col min="9" max="10" width="8.21875" style="11" customWidth="1"/>
    <col min="11" max="11" width="8.88671875" style="11" customWidth="1"/>
    <col min="12" max="14" width="8.21875" style="11" customWidth="1"/>
    <col min="15" max="17" width="9" style="11" customWidth="1"/>
    <col min="18" max="19" width="13.21875" style="11" customWidth="1"/>
  </cols>
  <sheetData>
    <row r="1" spans="1:20" x14ac:dyDescent="0.3">
      <c r="A1" t="s">
        <v>24</v>
      </c>
    </row>
    <row r="2" spans="1:20" x14ac:dyDescent="0.3">
      <c r="A2" t="s">
        <v>22</v>
      </c>
    </row>
    <row r="3" spans="1:20" x14ac:dyDescent="0.3">
      <c r="B3" s="1" t="s">
        <v>4</v>
      </c>
      <c r="C3" s="1"/>
      <c r="D3" s="1"/>
      <c r="E3" s="1"/>
      <c r="G3" s="1"/>
      <c r="H3" s="1"/>
      <c r="I3" s="1"/>
      <c r="J3" s="9"/>
      <c r="K3" s="9"/>
      <c r="L3" s="9"/>
      <c r="M3" s="9"/>
      <c r="N3" s="9"/>
      <c r="O3" s="9"/>
      <c r="P3" s="9"/>
      <c r="Q3" s="9"/>
      <c r="R3" s="9"/>
      <c r="S3" s="9" t="s">
        <v>3</v>
      </c>
      <c r="T3" s="11"/>
    </row>
    <row r="4" spans="1:20" x14ac:dyDescent="0.3">
      <c r="A4" s="2" t="s">
        <v>16</v>
      </c>
      <c r="B4" s="10" t="s">
        <v>15</v>
      </c>
      <c r="C4" s="26" t="s">
        <v>1</v>
      </c>
      <c r="D4" s="26" t="s">
        <v>0</v>
      </c>
      <c r="E4" s="26" t="s">
        <v>23</v>
      </c>
      <c r="F4" s="10" t="s">
        <v>17</v>
      </c>
      <c r="G4" s="10" t="s">
        <v>20</v>
      </c>
      <c r="H4" s="10" t="s">
        <v>0</v>
      </c>
      <c r="I4" s="10" t="s">
        <v>18</v>
      </c>
      <c r="J4" s="10" t="s">
        <v>5</v>
      </c>
      <c r="K4" s="10" t="s">
        <v>6</v>
      </c>
      <c r="L4" s="10" t="s">
        <v>2</v>
      </c>
      <c r="M4" s="12" t="s">
        <v>11</v>
      </c>
      <c r="N4" s="12" t="s">
        <v>12</v>
      </c>
      <c r="O4" s="12" t="s">
        <v>13</v>
      </c>
      <c r="P4" s="10" t="s">
        <v>9</v>
      </c>
      <c r="Q4" s="10" t="s">
        <v>7</v>
      </c>
      <c r="R4" s="10" t="s">
        <v>8</v>
      </c>
      <c r="S4" s="10" t="s">
        <v>10</v>
      </c>
      <c r="T4" s="10" t="s">
        <v>14</v>
      </c>
    </row>
    <row r="5" spans="1:20" x14ac:dyDescent="0.3">
      <c r="A5" s="3" t="s">
        <v>3</v>
      </c>
      <c r="B5" s="18" t="s">
        <v>15</v>
      </c>
      <c r="C5" s="18" t="s">
        <v>1</v>
      </c>
      <c r="D5" s="18"/>
      <c r="E5" s="18"/>
      <c r="F5" s="18" t="s">
        <v>15</v>
      </c>
      <c r="G5" s="18" t="s">
        <v>20</v>
      </c>
      <c r="H5" s="18" t="s">
        <v>0</v>
      </c>
      <c r="I5" s="18" t="s">
        <v>18</v>
      </c>
      <c r="J5" s="16">
        <v>82.424000000000007</v>
      </c>
      <c r="K5" s="16">
        <v>824.24</v>
      </c>
      <c r="L5" s="7">
        <v>141.535</v>
      </c>
      <c r="M5" s="24">
        <f t="shared" ref="M5:O12" si="0">J5-MIN(J$5:J$12)</f>
        <v>0</v>
      </c>
      <c r="N5" s="24">
        <f t="shared" si="0"/>
        <v>121.91999999999996</v>
      </c>
      <c r="O5" s="24">
        <f t="shared" si="0"/>
        <v>0</v>
      </c>
      <c r="P5" s="17">
        <v>12.423999999999999</v>
      </c>
      <c r="Q5" s="18">
        <v>20</v>
      </c>
      <c r="R5" s="17">
        <v>0.90100000000000002</v>
      </c>
      <c r="S5" s="19">
        <v>0.23</v>
      </c>
      <c r="T5" s="5">
        <v>0.67314028825443295</v>
      </c>
    </row>
    <row r="6" spans="1:20" x14ac:dyDescent="0.3">
      <c r="A6" s="4" t="s">
        <v>3</v>
      </c>
      <c r="B6" s="22" t="s">
        <v>15</v>
      </c>
      <c r="C6" s="22" t="s">
        <v>1</v>
      </c>
      <c r="D6" s="22" t="s">
        <v>0</v>
      </c>
      <c r="E6" s="22"/>
      <c r="F6" s="22" t="s">
        <v>15</v>
      </c>
      <c r="G6" s="22" t="s">
        <v>20</v>
      </c>
      <c r="H6" s="22" t="s">
        <v>0</v>
      </c>
      <c r="I6" s="22" t="s">
        <v>18</v>
      </c>
      <c r="J6" s="20">
        <v>83.414000000000001</v>
      </c>
      <c r="K6" s="20">
        <v>1112.1869999999999</v>
      </c>
      <c r="L6" s="8">
        <v>144.214</v>
      </c>
      <c r="M6" s="25">
        <f t="shared" si="0"/>
        <v>0.98999999999999488</v>
      </c>
      <c r="N6" s="25">
        <f t="shared" si="0"/>
        <v>409.86699999999985</v>
      </c>
      <c r="O6" s="25">
        <f t="shared" si="0"/>
        <v>2.679000000000002</v>
      </c>
      <c r="P6" s="21">
        <v>11.414</v>
      </c>
      <c r="Q6" s="23">
        <v>18</v>
      </c>
      <c r="R6" s="21">
        <v>0.876</v>
      </c>
      <c r="S6" s="23">
        <v>0.23</v>
      </c>
      <c r="T6" s="6">
        <v>0.17634702029678001</v>
      </c>
    </row>
    <row r="7" spans="1:20" x14ac:dyDescent="0.3">
      <c r="A7" s="4" t="s">
        <v>3</v>
      </c>
      <c r="B7" s="22" t="s">
        <v>15</v>
      </c>
      <c r="C7" s="22"/>
      <c r="D7" s="22"/>
      <c r="E7" s="22"/>
      <c r="F7" s="22" t="s">
        <v>15</v>
      </c>
      <c r="G7" s="22" t="s">
        <v>20</v>
      </c>
      <c r="H7" s="22" t="s">
        <v>0</v>
      </c>
      <c r="I7" s="22" t="s">
        <v>18</v>
      </c>
      <c r="J7" s="20">
        <v>87.79</v>
      </c>
      <c r="K7" s="20">
        <v>702.32</v>
      </c>
      <c r="L7" s="8">
        <v>145.21199999999999</v>
      </c>
      <c r="M7" s="25">
        <f t="shared" si="0"/>
        <v>5.3659999999999997</v>
      </c>
      <c r="N7" s="25">
        <f t="shared" si="0"/>
        <v>0</v>
      </c>
      <c r="O7" s="25">
        <f t="shared" si="0"/>
        <v>3.6769999999999925</v>
      </c>
      <c r="P7" s="21">
        <v>19.79</v>
      </c>
      <c r="Q7" s="22">
        <v>22</v>
      </c>
      <c r="R7" s="21">
        <v>0.59599999999999997</v>
      </c>
      <c r="S7" s="23">
        <v>0.25</v>
      </c>
      <c r="T7" s="6">
        <v>0.107066887931291</v>
      </c>
    </row>
    <row r="8" spans="1:20" x14ac:dyDescent="0.3">
      <c r="A8" s="4" t="s">
        <v>3</v>
      </c>
      <c r="B8" s="22" t="s">
        <v>15</v>
      </c>
      <c r="C8" s="22" t="s">
        <v>1</v>
      </c>
      <c r="D8" s="22"/>
      <c r="E8" s="22"/>
      <c r="F8" s="22" t="s">
        <v>15</v>
      </c>
      <c r="G8" s="22" t="s">
        <v>20</v>
      </c>
      <c r="H8" s="22" t="s">
        <v>0</v>
      </c>
      <c r="I8" s="22"/>
      <c r="J8" s="20">
        <v>90.456000000000003</v>
      </c>
      <c r="K8" s="20">
        <v>723.64800000000002</v>
      </c>
      <c r="L8" s="8">
        <v>147.87799999999999</v>
      </c>
      <c r="M8" s="25">
        <f t="shared" si="0"/>
        <v>8.0319999999999965</v>
      </c>
      <c r="N8" s="25">
        <f t="shared" si="0"/>
        <v>21.327999999999975</v>
      </c>
      <c r="O8" s="25">
        <f t="shared" si="0"/>
        <v>6.3429999999999893</v>
      </c>
      <c r="P8" s="21">
        <v>22.456</v>
      </c>
      <c r="Q8" s="22">
        <v>22</v>
      </c>
      <c r="R8" s="21">
        <v>0.433</v>
      </c>
      <c r="S8" s="23">
        <v>0.23</v>
      </c>
      <c r="T8" s="6">
        <v>2.8231934322152999E-2</v>
      </c>
    </row>
    <row r="9" spans="1:20" x14ac:dyDescent="0.3">
      <c r="A9" s="4" t="s">
        <v>3</v>
      </c>
      <c r="B9" s="22" t="s">
        <v>15</v>
      </c>
      <c r="C9" s="22" t="s">
        <v>1</v>
      </c>
      <c r="D9" s="22" t="s">
        <v>0</v>
      </c>
      <c r="E9" s="22"/>
      <c r="F9" s="22" t="s">
        <v>15</v>
      </c>
      <c r="G9" s="22" t="s">
        <v>20</v>
      </c>
      <c r="H9" s="22" t="s">
        <v>0</v>
      </c>
      <c r="I9" s="22"/>
      <c r="J9" s="20">
        <v>91.445999999999998</v>
      </c>
      <c r="K9" s="20">
        <v>914.46</v>
      </c>
      <c r="L9" s="8">
        <v>150.55699999999999</v>
      </c>
      <c r="M9" s="25">
        <f t="shared" si="0"/>
        <v>9.0219999999999914</v>
      </c>
      <c r="N9" s="25">
        <f t="shared" si="0"/>
        <v>212.14</v>
      </c>
      <c r="O9" s="25">
        <f t="shared" si="0"/>
        <v>9.0219999999999914</v>
      </c>
      <c r="P9" s="21">
        <v>21.446000000000002</v>
      </c>
      <c r="Q9" s="22">
        <v>20</v>
      </c>
      <c r="R9" s="21">
        <v>0.371</v>
      </c>
      <c r="S9" s="23">
        <v>0.23</v>
      </c>
      <c r="T9" s="6">
        <v>7.3961068469641997E-3</v>
      </c>
    </row>
    <row r="10" spans="1:20" x14ac:dyDescent="0.3">
      <c r="A10" s="4" t="s">
        <v>3</v>
      </c>
      <c r="B10" s="22" t="s">
        <v>15</v>
      </c>
      <c r="C10" s="22" t="s">
        <v>1</v>
      </c>
      <c r="D10" s="22"/>
      <c r="E10" s="22" t="s">
        <v>23</v>
      </c>
      <c r="F10" s="22" t="s">
        <v>15</v>
      </c>
      <c r="G10" s="22" t="s">
        <v>20</v>
      </c>
      <c r="H10" s="22" t="s">
        <v>0</v>
      </c>
      <c r="I10" s="22"/>
      <c r="J10" s="28">
        <v>92.085999999999999</v>
      </c>
      <c r="K10" s="28">
        <v>920.86</v>
      </c>
      <c r="L10" s="28">
        <v>151.197</v>
      </c>
      <c r="M10" s="25">
        <f t="shared" si="0"/>
        <v>9.6619999999999919</v>
      </c>
      <c r="N10" s="25">
        <f t="shared" si="0"/>
        <v>218.53999999999996</v>
      </c>
      <c r="O10" s="25">
        <f t="shared" si="0"/>
        <v>9.6620000000000061</v>
      </c>
      <c r="P10" s="28">
        <v>22.085999999999999</v>
      </c>
      <c r="Q10" s="27">
        <v>20</v>
      </c>
      <c r="R10" s="28">
        <v>0.33600000000000002</v>
      </c>
      <c r="S10" s="27">
        <v>0.21</v>
      </c>
      <c r="T10" s="28">
        <v>5.3706758650171396E-3</v>
      </c>
    </row>
    <row r="11" spans="1:20" x14ac:dyDescent="0.3">
      <c r="A11" s="4" t="s">
        <v>3</v>
      </c>
      <c r="B11" s="22" t="s">
        <v>15</v>
      </c>
      <c r="C11" s="22"/>
      <c r="D11" s="22"/>
      <c r="E11" s="22" t="s">
        <v>23</v>
      </c>
      <c r="F11" s="22" t="s">
        <v>15</v>
      </c>
      <c r="G11" s="22" t="s">
        <v>20</v>
      </c>
      <c r="H11" s="22" t="s">
        <v>0</v>
      </c>
      <c r="I11" s="27"/>
      <c r="J11" s="28">
        <v>96.01</v>
      </c>
      <c r="K11" s="28">
        <v>768.08</v>
      </c>
      <c r="L11" s="28">
        <v>153.43199999999999</v>
      </c>
      <c r="M11" s="25">
        <f t="shared" si="0"/>
        <v>13.585999999999999</v>
      </c>
      <c r="N11" s="25">
        <f t="shared" si="0"/>
        <v>65.759999999999991</v>
      </c>
      <c r="O11" s="25">
        <f t="shared" si="0"/>
        <v>11.896999999999991</v>
      </c>
      <c r="P11" s="28">
        <v>28.01</v>
      </c>
      <c r="Q11" s="27">
        <v>22</v>
      </c>
      <c r="R11" s="28">
        <v>0.17499999999999999</v>
      </c>
      <c r="S11" s="27">
        <v>0.25</v>
      </c>
      <c r="T11" s="28">
        <v>1.7567293564084601E-3</v>
      </c>
    </row>
    <row r="12" spans="1:20" x14ac:dyDescent="0.3">
      <c r="A12" s="4" t="s">
        <v>3</v>
      </c>
      <c r="B12" s="22" t="s">
        <v>15</v>
      </c>
      <c r="C12" s="22"/>
      <c r="D12" s="22" t="s">
        <v>0</v>
      </c>
      <c r="E12" s="22" t="s">
        <v>23</v>
      </c>
      <c r="F12" s="22" t="s">
        <v>15</v>
      </c>
      <c r="G12" s="22" t="s">
        <v>20</v>
      </c>
      <c r="H12" s="22" t="s">
        <v>0</v>
      </c>
      <c r="I12" s="27"/>
      <c r="J12" s="28">
        <v>96.188999999999993</v>
      </c>
      <c r="K12" s="28">
        <v>961.89</v>
      </c>
      <c r="L12" s="28">
        <v>155.30000000000001</v>
      </c>
      <c r="M12" s="25">
        <f t="shared" si="0"/>
        <v>13.764999999999986</v>
      </c>
      <c r="N12" s="25">
        <f t="shared" si="0"/>
        <v>259.56999999999994</v>
      </c>
      <c r="O12" s="25">
        <f t="shared" si="0"/>
        <v>13.765000000000015</v>
      </c>
      <c r="P12" s="28">
        <v>26.189</v>
      </c>
      <c r="Q12" s="27">
        <v>20</v>
      </c>
      <c r="R12" s="28">
        <v>0.16</v>
      </c>
      <c r="S12" s="27">
        <v>0.24</v>
      </c>
      <c r="T12" s="28">
        <v>6.9035712695365598E-4</v>
      </c>
    </row>
  </sheetData>
  <sortState ref="A5:T12">
    <sortCondition ref="L5:L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Food3_M1</vt:lpstr>
      <vt:lpstr>Food3_M1b</vt:lpstr>
      <vt:lpstr>Feed3_M1</vt:lpstr>
      <vt:lpstr>Feed3_M1b</vt:lpstr>
      <vt:lpstr>Gamm_M1</vt:lpstr>
      <vt:lpstr>Gamm_M1b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Burdon</dc:creator>
  <cp:lastModifiedBy>Francis Burdon</cp:lastModifiedBy>
  <dcterms:created xsi:type="dcterms:W3CDTF">2020-10-03T16:24:45Z</dcterms:created>
  <dcterms:modified xsi:type="dcterms:W3CDTF">2020-12-22T00:34:03Z</dcterms:modified>
</cp:coreProperties>
</file>