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65f874f3518e40/Área de Trabalho/PROJETO/dados/"/>
    </mc:Choice>
  </mc:AlternateContent>
  <xr:revisionPtr revIDLastSave="1225" documentId="8_{91B7CDCC-BE5D-451F-9DC5-AC3D67FB2CE7}" xr6:coauthVersionLast="47" xr6:coauthVersionMax="47" xr10:uidLastSave="{B1719CB3-80C1-4183-8AEF-4A47FF01B7D1}"/>
  <bookViews>
    <workbookView xWindow="-108" yWindow="-108" windowWidth="23256" windowHeight="12456" activeTab="2" xr2:uid="{831DD0E3-2C10-4CF1-AABF-21BD98FAED9A}"/>
  </bookViews>
  <sheets>
    <sheet name="largura" sheetId="1" r:id="rId1"/>
    <sheet name="cobertura" sheetId="2" r:id="rId2"/>
    <sheet name="temp_comput" sheetId="3" r:id="rId3"/>
  </sheets>
  <definedNames>
    <definedName name="_xlchart.v1.0" hidden="1">largura!$E$7</definedName>
    <definedName name="_xlchart.v1.1" hidden="1">largura!$E$8:$E$22</definedName>
    <definedName name="_xlchart.v1.10" hidden="1">largura!$J$7</definedName>
    <definedName name="_xlchart.v1.11" hidden="1">largura!$J$8:$J$22</definedName>
    <definedName name="_xlchart.v1.12" hidden="1">largura!$K$7</definedName>
    <definedName name="_xlchart.v1.13" hidden="1">largura!$K$8:$K$22</definedName>
    <definedName name="_xlchart.v1.14" hidden="1">largura!$L$7</definedName>
    <definedName name="_xlchart.v1.15" hidden="1">largura!$L$8:$L$22</definedName>
    <definedName name="_xlchart.v1.16" hidden="1">largura!$M$7</definedName>
    <definedName name="_xlchart.v1.17" hidden="1">largura!$M$8:$M$22</definedName>
    <definedName name="_xlchart.v1.18" hidden="1">largura!$N$7</definedName>
    <definedName name="_xlchart.v1.19" hidden="1">largura!$N$8:$N$22</definedName>
    <definedName name="_xlchart.v1.2" hidden="1">largura!$F$7</definedName>
    <definedName name="_xlchart.v1.20" hidden="1">cobertura!$E$5</definedName>
    <definedName name="_xlchart.v1.21" hidden="1">cobertura!$E$6:$E$20</definedName>
    <definedName name="_xlchart.v1.22" hidden="1">cobertura!$F$5</definedName>
    <definedName name="_xlchart.v1.23" hidden="1">cobertura!$F$6:$F$20</definedName>
    <definedName name="_xlchart.v1.24" hidden="1">cobertura!$G$5</definedName>
    <definedName name="_xlchart.v1.25" hidden="1">cobertura!$G$6:$G$20</definedName>
    <definedName name="_xlchart.v1.26" hidden="1">cobertura!$H$5</definedName>
    <definedName name="_xlchart.v1.27" hidden="1">cobertura!$H$6:$H$20</definedName>
    <definedName name="_xlchart.v1.28" hidden="1">cobertura!$I$5</definedName>
    <definedName name="_xlchart.v1.29" hidden="1">cobertura!$I$6:$I$20</definedName>
    <definedName name="_xlchart.v1.3" hidden="1">largura!$F$8:$F$22</definedName>
    <definedName name="_xlchart.v1.30" hidden="1">cobertura!$J$5</definedName>
    <definedName name="_xlchart.v1.31" hidden="1">cobertura!$J$6:$J$20</definedName>
    <definedName name="_xlchart.v1.32" hidden="1">cobertura!$K$5</definedName>
    <definedName name="_xlchart.v1.33" hidden="1">cobertura!$K$6:$K$20</definedName>
    <definedName name="_xlchart.v1.34" hidden="1">cobertura!$L$5</definedName>
    <definedName name="_xlchart.v1.35" hidden="1">cobertura!$L$6:$L$20</definedName>
    <definedName name="_xlchart.v1.36" hidden="1">cobertura!$M$5</definedName>
    <definedName name="_xlchart.v1.37" hidden="1">cobertura!$M$6:$M$20</definedName>
    <definedName name="_xlchart.v1.38" hidden="1">cobertura!$N$5</definedName>
    <definedName name="_xlchart.v1.39" hidden="1">cobertura!$N$6:$N$20</definedName>
    <definedName name="_xlchart.v1.4" hidden="1">largura!$G$7</definedName>
    <definedName name="_xlchart.v1.40" hidden="1">largura!$E$7</definedName>
    <definedName name="_xlchart.v1.41" hidden="1">largura!$E$8:$E$22</definedName>
    <definedName name="_xlchart.v1.42" hidden="1">largura!$F$7</definedName>
    <definedName name="_xlchart.v1.43" hidden="1">largura!$F$8:$F$22</definedName>
    <definedName name="_xlchart.v1.44" hidden="1">largura!$G$7</definedName>
    <definedName name="_xlchart.v1.45" hidden="1">largura!$G$8:$G$22</definedName>
    <definedName name="_xlchart.v1.46" hidden="1">largura!$H$7</definedName>
    <definedName name="_xlchart.v1.47" hidden="1">largura!$H$8:$H$21</definedName>
    <definedName name="_xlchart.v1.48" hidden="1">largura!$I$7</definedName>
    <definedName name="_xlchart.v1.49" hidden="1">largura!$I$8:$I$23</definedName>
    <definedName name="_xlchart.v1.5" hidden="1">largura!$G$8:$G$22</definedName>
    <definedName name="_xlchart.v1.50" hidden="1">largura!$J$7</definedName>
    <definedName name="_xlchart.v1.51" hidden="1">largura!$J$8:$J$22</definedName>
    <definedName name="_xlchart.v1.52" hidden="1">largura!$K$7</definedName>
    <definedName name="_xlchart.v1.53" hidden="1">largura!$K$8:$K$22</definedName>
    <definedName name="_xlchart.v1.54" hidden="1">largura!$L$7</definedName>
    <definedName name="_xlchart.v1.55" hidden="1">largura!$L$8:$L$22</definedName>
    <definedName name="_xlchart.v1.56" hidden="1">largura!$M$7</definedName>
    <definedName name="_xlchart.v1.57" hidden="1">largura!$M$8:$M$22</definedName>
    <definedName name="_xlchart.v1.58" hidden="1">largura!$N$7</definedName>
    <definedName name="_xlchart.v1.59" hidden="1">largura!$N$8:$N$22</definedName>
    <definedName name="_xlchart.v1.6" hidden="1">largura!$H$7</definedName>
    <definedName name="_xlchart.v1.60" hidden="1">temp_comput!$E$6</definedName>
    <definedName name="_xlchart.v1.61" hidden="1">temp_comput!$E$7:$E$21</definedName>
    <definedName name="_xlchart.v1.62" hidden="1">temp_comput!$F$6</definedName>
    <definedName name="_xlchart.v1.63" hidden="1">temp_comput!$F$7:$F$21</definedName>
    <definedName name="_xlchart.v1.64" hidden="1">temp_comput!$G$6</definedName>
    <definedName name="_xlchart.v1.65" hidden="1">temp_comput!$G$7:$G$21</definedName>
    <definedName name="_xlchart.v1.66" hidden="1">temp_comput!$H$6</definedName>
    <definedName name="_xlchart.v1.67" hidden="1">temp_comput!$H$7:$H$21</definedName>
    <definedName name="_xlchart.v1.68" hidden="1">temp_comput!$I$6</definedName>
    <definedName name="_xlchart.v1.69" hidden="1">temp_comput!$I$7:$I$21</definedName>
    <definedName name="_xlchart.v1.7" hidden="1">largura!$H$8:$H$21</definedName>
    <definedName name="_xlchart.v1.70" hidden="1">temp_comput!$J$6</definedName>
    <definedName name="_xlchart.v1.71" hidden="1">temp_comput!$J$7:$J$21</definedName>
    <definedName name="_xlchart.v1.72" hidden="1">temp_comput!$K$6</definedName>
    <definedName name="_xlchart.v1.73" hidden="1">temp_comput!$K$7:$K$21</definedName>
    <definedName name="_xlchart.v1.74" hidden="1">temp_comput!$L$6</definedName>
    <definedName name="_xlchart.v1.75" hidden="1">temp_comput!$L$7:$L$21</definedName>
    <definedName name="_xlchart.v1.76" hidden="1">temp_comput!$M$6</definedName>
    <definedName name="_xlchart.v1.77" hidden="1">temp_comput!$M$7:$M$21</definedName>
    <definedName name="_xlchart.v1.78" hidden="1">temp_comput!$N$6</definedName>
    <definedName name="_xlchart.v1.79" hidden="1">temp_comput!$N$7:$N$21</definedName>
    <definedName name="_xlchart.v1.8" hidden="1">largura!$I$7</definedName>
    <definedName name="_xlchart.v1.9" hidden="1">largura!$I$8:$I$23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" i="3" l="1"/>
  <c r="E27" i="3"/>
  <c r="F23" i="3"/>
  <c r="F27" i="3" s="1"/>
  <c r="G23" i="3"/>
  <c r="H23" i="3"/>
  <c r="I23" i="3"/>
  <c r="J23" i="3"/>
  <c r="K23" i="3"/>
  <c r="L23" i="3"/>
  <c r="M23" i="3"/>
  <c r="N23" i="3"/>
  <c r="E23" i="3"/>
  <c r="E35" i="3" s="1"/>
  <c r="D26" i="3" a="1"/>
  <c r="D26" i="3" s="1"/>
  <c r="L34" i="3" l="1"/>
  <c r="J34" i="3"/>
  <c r="M26" i="3"/>
  <c r="K28" i="3"/>
  <c r="F30" i="3"/>
  <c r="F29" i="3"/>
  <c r="L26" i="3"/>
  <c r="H32" i="3"/>
  <c r="F33" i="3"/>
  <c r="E28" i="3"/>
  <c r="F28" i="3"/>
  <c r="E29" i="3"/>
  <c r="N28" i="3"/>
  <c r="L28" i="3"/>
  <c r="I29" i="3"/>
  <c r="H29" i="3"/>
  <c r="G29" i="3"/>
  <c r="F35" i="3"/>
  <c r="M31" i="3"/>
  <c r="N31" i="3"/>
  <c r="L31" i="3"/>
  <c r="K31" i="3"/>
  <c r="J29" i="3"/>
  <c r="J31" i="3"/>
  <c r="I31" i="3"/>
  <c r="G32" i="3"/>
  <c r="F32" i="3"/>
  <c r="K26" i="3"/>
  <c r="K34" i="3"/>
  <c r="I26" i="3"/>
  <c r="I34" i="3"/>
  <c r="G26" i="3"/>
  <c r="G34" i="3"/>
  <c r="I28" i="3"/>
  <c r="M30" i="3"/>
  <c r="G31" i="3"/>
  <c r="K33" i="3"/>
  <c r="M33" i="3"/>
  <c r="L33" i="3"/>
  <c r="N27" i="3"/>
  <c r="N35" i="3"/>
  <c r="G28" i="3"/>
  <c r="E32" i="3"/>
  <c r="I33" i="3"/>
  <c r="M35" i="3"/>
  <c r="J26" i="3"/>
  <c r="H34" i="3"/>
  <c r="E30" i="3"/>
  <c r="N30" i="3"/>
  <c r="G33" i="3"/>
  <c r="M28" i="3"/>
  <c r="M27" i="3"/>
  <c r="K35" i="3"/>
  <c r="E33" i="3"/>
  <c r="H26" i="3"/>
  <c r="N33" i="3"/>
  <c r="J28" i="3"/>
  <c r="H31" i="3"/>
  <c r="F34" i="3"/>
  <c r="H28" i="3"/>
  <c r="L30" i="3"/>
  <c r="F31" i="3"/>
  <c r="J33" i="3"/>
  <c r="K30" i="3"/>
  <c r="L27" i="3"/>
  <c r="J30" i="3"/>
  <c r="N32" i="3"/>
  <c r="H33" i="3"/>
  <c r="L35" i="3"/>
  <c r="K27" i="3"/>
  <c r="I30" i="3"/>
  <c r="M32" i="3"/>
  <c r="J27" i="3"/>
  <c r="N29" i="3"/>
  <c r="H30" i="3"/>
  <c r="L32" i="3"/>
  <c r="J35" i="3"/>
  <c r="E26" i="3"/>
  <c r="I27" i="3"/>
  <c r="M29" i="3"/>
  <c r="G30" i="3"/>
  <c r="K32" i="3"/>
  <c r="E34" i="3"/>
  <c r="I35" i="3"/>
  <c r="N26" i="3"/>
  <c r="H27" i="3"/>
  <c r="L29" i="3"/>
  <c r="J32" i="3"/>
  <c r="N34" i="3"/>
  <c r="H35" i="3"/>
  <c r="G27" i="3"/>
  <c r="K29" i="3"/>
  <c r="E31" i="3"/>
  <c r="I32" i="3"/>
  <c r="M34" i="3"/>
  <c r="G3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<sst xmlns="http://schemas.openxmlformats.org/spreadsheetml/2006/main" count="46" uniqueCount="14">
  <si>
    <t>SW10</t>
  </si>
  <si>
    <t>SW20</t>
  </si>
  <si>
    <t>SW30</t>
  </si>
  <si>
    <t>SW40</t>
  </si>
  <si>
    <t>SW50</t>
  </si>
  <si>
    <t>SW60</t>
  </si>
  <si>
    <t>SW70</t>
  </si>
  <si>
    <t>SW80</t>
  </si>
  <si>
    <t>SW90</t>
  </si>
  <si>
    <t>SW100</t>
  </si>
  <si>
    <t xml:space="preserve">SELECIONAR 20 VARIAÇÕES DE DADOS DIFERENTES, RODAR O CÓDIGO PARA TODAS AS VARIAÇÕES E TODOS OS TAMANHO DE JANELA. </t>
  </si>
  <si>
    <t>iteração</t>
  </si>
  <si>
    <t>dados_full</t>
  </si>
  <si>
    <t>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</si>
</sst>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0" fontId="0" fillId="0" borderId="0" xfId="1" applyNumberFormat="1" applyFont="1"/>
    <xf numFmtId="2" fontId="0" fillId="0" borderId="0" xfId="0" applyNumberFormat="1"/>
    <xf numFmtId="10" fontId="0" fillId="0" borderId="0" xfId="0" applyNumberFormat="1"/>
    <xf numFmtId="164" fontId="0" fillId="0" borderId="0" xfId="0" applyNumberFormat="1"/>
    <xf numFmtId="10" fontId="4" fillId="0" borderId="0" xfId="1" applyNumberFormat="1" applyFont="1"/>
    <xf numFmtId="10" fontId="3" fillId="0" borderId="0" xfId="1" applyNumberFormat="1" applyFont="1"/>
    <xf numFmtId="0" fontId="3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  <cx:data id="6">
      <cx:numDim type="val">
        <cx:f>_xlchart.v1.13</cx:f>
      </cx:numDim>
    </cx:data>
    <cx:data id="7">
      <cx:numDim type="val">
        <cx:f>_xlchart.v1.15</cx:f>
      </cx:numDim>
    </cx:data>
    <cx:data id="8">
      <cx:numDim type="val">
        <cx:f>_xlchart.v1.17</cx:f>
      </cx:numDim>
    </cx:data>
    <cx:data id="9">
      <cx:numDim type="val">
        <cx:f>_xlchart.v1.19</cx:f>
      </cx:numDim>
    </cx:data>
  </cx:chartData>
  <cx:chart>
    <cx:title pos="t" align="ctr" overlay="0">
      <cx:tx>
        <cx:txData>
          <cx:v>Largura média dos intervalos de acordo com a janela de resíduos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Largura média dos intervalos de acordo com a janela de resíduos</a:t>
          </a:r>
        </a:p>
      </cx:txPr>
    </cx:title>
    <cx:plotArea>
      <cx:plotAreaRegion>
        <cx:series layoutId="boxWhisker" uniqueId="{20997243-2A3E-43BF-A64C-A08F98CC7583}">
          <cx:tx>
            <cx:txData>
              <cx:f>_xlchart.v1.0</cx:f>
              <cx:v>SW10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C4141E3-BA5A-4B0A-B412-25BBA4E97D22}">
          <cx:tx>
            <cx:txData>
              <cx:f>_xlchart.v1.2</cx:f>
              <cx:v>SW20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30257F3-E5E0-4975-B178-1FD5E7EB5FCF}">
          <cx:tx>
            <cx:txData>
              <cx:f>_xlchart.v1.4</cx:f>
              <cx:v>SW30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90F071D5-B504-48D3-B8D2-7723769B76FD}">
          <cx:tx>
            <cx:txData>
              <cx:f>_xlchart.v1.6</cx:f>
              <cx:v>SW40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18038F96-D86B-4625-AC39-3CA5522D5585}">
          <cx:tx>
            <cx:txData>
              <cx:f>_xlchart.v1.8</cx:f>
              <cx:v>SW50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960F1E6F-DA83-44BD-8C4E-12C3AD381E24}">
          <cx:tx>
            <cx:txData>
              <cx:f>_xlchart.v1.10</cx:f>
              <cx:v>SW60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6AC56005-A585-4FFE-BB3C-6F697E4E3CBE}">
          <cx:tx>
            <cx:txData>
              <cx:f>_xlchart.v1.12</cx:f>
              <cx:v>SW70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EA0C5499-1DE9-44A6-A6D0-7874D29D10B2}">
          <cx:tx>
            <cx:txData>
              <cx:f>_xlchart.v1.14</cx:f>
              <cx:v>SW80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D632B895-6F5A-4B2F-B382-E674276EA418}">
          <cx:tx>
            <cx:txData>
              <cx:f>_xlchart.v1.16</cx:f>
              <cx:v>SW90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36FF1BD1-227D-4C66-A5AB-764165AE3120}">
          <cx:tx>
            <cx:txData>
              <cx:f>_xlchart.v1.18</cx:f>
              <cx:v>SW100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  <cx:data id="1">
      <cx:numDim type="val">
        <cx:f>_xlchart.v1.23</cx:f>
      </cx:numDim>
    </cx:data>
    <cx:data id="2">
      <cx:numDim type="val">
        <cx:f>_xlchart.v1.25</cx:f>
      </cx:numDim>
    </cx:data>
    <cx:data id="3">
      <cx:numDim type="val">
        <cx:f>_xlchart.v1.27</cx:f>
      </cx:numDim>
    </cx:data>
    <cx:data id="4">
      <cx:numDim type="val">
        <cx:f>_xlchart.v1.29</cx:f>
      </cx:numDim>
    </cx:data>
    <cx:data id="5">
      <cx:numDim type="val">
        <cx:f>_xlchart.v1.31</cx:f>
      </cx:numDim>
    </cx:data>
    <cx:data id="6">
      <cx:numDim type="val">
        <cx:f>_xlchart.v1.33</cx:f>
      </cx:numDim>
    </cx:data>
    <cx:data id="7">
      <cx:numDim type="val">
        <cx:f>_xlchart.v1.35</cx:f>
      </cx:numDim>
    </cx:data>
    <cx:data id="8">
      <cx:numDim type="val">
        <cx:f>_xlchart.v1.37</cx:f>
      </cx:numDim>
    </cx:data>
    <cx:data id="9">
      <cx:numDim type="val">
        <cx:f>_xlchart.v1.39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Probabilidade de cobertura dos intervalos de acordo com a janela de resíduos</a:t>
            </a:r>
            <a:endParaRPr lang="pt-BR">
              <a:effectLst/>
            </a:endParaRPr>
          </a:p>
        </cx:rich>
      </cx:tx>
    </cx:title>
    <cx:plotArea>
      <cx:plotAreaRegion>
        <cx:series layoutId="boxWhisker" uniqueId="{1D5E8A7A-AE43-42F6-8C54-062B12443336}" formatIdx="0">
          <cx:tx>
            <cx:txData>
              <cx:f>_xlchart.v1.20</cx:f>
              <cx:v>SW10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8748620-9BE1-4B0F-A961-5A04495D86C3}" formatIdx="1">
          <cx:tx>
            <cx:txData>
              <cx:f>_xlchart.v1.22</cx:f>
              <cx:v>SW20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8A00CAA-1212-458A-A3A9-DA70534E424B}" formatIdx="2">
          <cx:tx>
            <cx:txData>
              <cx:f>_xlchart.v1.24</cx:f>
              <cx:v>SW30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CB2E903A-7300-447C-9ADC-8D1F0444F443}" formatIdx="3">
          <cx:tx>
            <cx:txData>
              <cx:f>_xlchart.v1.26</cx:f>
              <cx:v>SW40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793FC94C-8066-40EE-B19B-6EFD6D57A5D8}" formatIdx="4">
          <cx:tx>
            <cx:txData>
              <cx:f>_xlchart.v1.28</cx:f>
              <cx:v>SW50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80F044A9-8B33-4F21-86A7-AE41A9294F14}" formatIdx="5">
          <cx:tx>
            <cx:txData>
              <cx:f>_xlchart.v1.30</cx:f>
              <cx:v>SW60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356CB1AF-BE87-4B62-A612-0E25F0A7B72B}" formatIdx="6">
          <cx:tx>
            <cx:txData>
              <cx:f>_xlchart.v1.32</cx:f>
              <cx:v>SW70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62C9A8C5-328A-4929-A28E-31BCDA6014FE}" formatIdx="7">
          <cx:tx>
            <cx:txData>
              <cx:f>_xlchart.v1.34</cx:f>
              <cx:v>SW80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B3C372A1-FD42-46E0-ACE6-4321DCAF24FE}" formatIdx="8">
          <cx:tx>
            <cx:txData>
              <cx:f>_xlchart.v1.36</cx:f>
              <cx:v>SW90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5C6E0983-33C7-4E84-8580-2CF1B58CA550}" formatIdx="9">
          <cx:tx>
            <cx:txData>
              <cx:f>_xlchart.v1.38</cx:f>
              <cx:v>SW100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" min="0.45000000000000001"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_xlchart.v1.41</cx:f>
      </cx:numDim>
    </cx:data>
    <cx:data id="1">
      <cx:numDim type="val">
        <cx:f>_xlchart.v1.43</cx:f>
      </cx:numDim>
    </cx:data>
    <cx:data id="2">
      <cx:numDim type="val">
        <cx:f>_xlchart.v1.45</cx:f>
      </cx:numDim>
    </cx:data>
    <cx:data id="3">
      <cx:numDim type="val">
        <cx:f>_xlchart.v1.47</cx:f>
      </cx:numDim>
    </cx:data>
    <cx:data id="4">
      <cx:numDim type="val">
        <cx:f>_xlchart.v1.49</cx:f>
      </cx:numDim>
    </cx:data>
    <cx:data id="5">
      <cx:numDim type="val">
        <cx:f>_xlchart.v1.51</cx:f>
      </cx:numDim>
    </cx:data>
    <cx:data id="6">
      <cx:numDim type="val">
        <cx:f>_xlchart.v1.53</cx:f>
      </cx:numDim>
    </cx:data>
    <cx:data id="7">
      <cx:numDim type="val">
        <cx:f>_xlchart.v1.55</cx:f>
      </cx:numDim>
    </cx:data>
    <cx:data id="8">
      <cx:numDim type="val">
        <cx:f>_xlchart.v1.57</cx:f>
      </cx:numDim>
    </cx:data>
    <cx:data id="9">
      <cx:numDim type="val">
        <cx:f>_xlchart.v1.59</cx:f>
      </cx:numDim>
    </cx:data>
  </cx:chartData>
  <cx:chart>
    <cx:title pos="t" align="ctr" overlay="0">
      <cx:tx>
        <cx:txData>
          <cx:v>Largura média dos intervalos de acordo com a janela de resíduos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Largura média dos intervalos de acordo com a janela de resíduos</a:t>
          </a:r>
        </a:p>
      </cx:txPr>
    </cx:title>
    <cx:plotArea>
      <cx:plotAreaRegion>
        <cx:series layoutId="boxWhisker" uniqueId="{20997243-2A3E-43BF-A64C-A08F98CC7583}">
          <cx:tx>
            <cx:txData>
              <cx:f>_xlchart.v1.40</cx:f>
              <cx:v>SW10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C4141E3-BA5A-4B0A-B412-25BBA4E97D22}">
          <cx:tx>
            <cx:txData>
              <cx:f>_xlchart.v1.42</cx:f>
              <cx:v>SW20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30257F3-E5E0-4975-B178-1FD5E7EB5FCF}">
          <cx:tx>
            <cx:txData>
              <cx:f>_xlchart.v1.44</cx:f>
              <cx:v>SW30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90F071D5-B504-48D3-B8D2-7723769B76FD}">
          <cx:tx>
            <cx:txData>
              <cx:f>_xlchart.v1.46</cx:f>
              <cx:v>SW40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18038F96-D86B-4625-AC39-3CA5522D5585}">
          <cx:tx>
            <cx:txData>
              <cx:f>_xlchart.v1.48</cx:f>
              <cx:v>SW50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960F1E6F-DA83-44BD-8C4E-12C3AD381E24}">
          <cx:tx>
            <cx:txData>
              <cx:f>_xlchart.v1.50</cx:f>
              <cx:v>SW60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6AC56005-A585-4FFE-BB3C-6F697E4E3CBE}">
          <cx:tx>
            <cx:txData>
              <cx:f>_xlchart.v1.52</cx:f>
              <cx:v>SW70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EA0C5499-1DE9-44A6-A6D0-7874D29D10B2}">
          <cx:tx>
            <cx:txData>
              <cx:f>_xlchart.v1.54</cx:f>
              <cx:v>SW80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D632B895-6F5A-4B2F-B382-E674276EA418}">
          <cx:tx>
            <cx:txData>
              <cx:f>_xlchart.v1.56</cx:f>
              <cx:v>SW90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36FF1BD1-227D-4C66-A5AB-764165AE3120}">
          <cx:tx>
            <cx:txData>
              <cx:f>_xlchart.v1.58</cx:f>
              <cx:v>SW100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110"/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_xlchart.v1.61</cx:f>
      </cx:numDim>
    </cx:data>
    <cx:data id="1">
      <cx:numDim type="val">
        <cx:f>_xlchart.v1.63</cx:f>
      </cx:numDim>
    </cx:data>
    <cx:data id="2">
      <cx:numDim type="val">
        <cx:f>_xlchart.v1.65</cx:f>
      </cx:numDim>
    </cx:data>
    <cx:data id="3">
      <cx:numDim type="val">
        <cx:f>_xlchart.v1.67</cx:f>
      </cx:numDim>
    </cx:data>
    <cx:data id="4">
      <cx:numDim type="val">
        <cx:f>_xlchart.v1.69</cx:f>
      </cx:numDim>
    </cx:data>
    <cx:data id="5">
      <cx:numDim type="val">
        <cx:f>_xlchart.v1.71</cx:f>
      </cx:numDim>
    </cx:data>
    <cx:data id="6">
      <cx:numDim type="val">
        <cx:f>_xlchart.v1.73</cx:f>
      </cx:numDim>
    </cx:data>
    <cx:data id="7">
      <cx:numDim type="val">
        <cx:f>_xlchart.v1.75</cx:f>
      </cx:numDim>
    </cx:data>
    <cx:data id="8">
      <cx:numDim type="val">
        <cx:f>_xlchart.v1.77</cx:f>
      </cx:numDim>
    </cx:data>
    <cx:data id="9">
      <cx:numDim type="val">
        <cx:f>_xlchart.v1.79</cx:f>
      </cx:numDim>
    </cx:data>
  </cx:chartData>
  <cx:chart>
    <cx:title pos="t" align="ctr" overlay="0"/>
    <cx:plotArea>
      <cx:plotAreaRegion>
        <cx:series layoutId="boxWhisker" uniqueId="{E52FBFB2-EE76-45C7-A8E2-584EC85751CB}">
          <cx:tx>
            <cx:txData>
              <cx:f>_xlchart.v1.60</cx:f>
              <cx:v>SW10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D950823-A3DE-42C5-B236-49D7C655B354}">
          <cx:tx>
            <cx:txData>
              <cx:f>_xlchart.v1.62</cx:f>
              <cx:v>SW20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12AE936B-77D5-46D4-B4CF-ED6861452EE9}">
          <cx:tx>
            <cx:txData>
              <cx:f>_xlchart.v1.64</cx:f>
              <cx:v>SW30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7F9C4D7B-D97A-4B05-9DF8-7A342595AEA1}">
          <cx:tx>
            <cx:txData>
              <cx:f>_xlchart.v1.66</cx:f>
              <cx:v>SW40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00D94604-E6D9-48B9-ACD0-AA9043E00035}">
          <cx:tx>
            <cx:txData>
              <cx:f>_xlchart.v1.68</cx:f>
              <cx:v>SW50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76464030-5786-4D52-8D42-8D31F698C531}">
          <cx:tx>
            <cx:txData>
              <cx:f>_xlchart.v1.70</cx:f>
              <cx:v>SW60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48D83D75-0032-4E24-88DA-E83D4705DD43}">
          <cx:tx>
            <cx:txData>
              <cx:f>_xlchart.v1.72</cx:f>
              <cx:v>SW70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5EDEF52C-32B2-4D27-B79E-EF284B244752}">
          <cx:tx>
            <cx:txData>
              <cx:f>_xlchart.v1.74</cx:f>
              <cx:v>SW80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91871A7C-9041-4EF9-A783-1E2F8D9AB36B}">
          <cx:tx>
            <cx:txData>
              <cx:f>_xlchart.v1.76</cx:f>
              <cx:v>SW90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ECF92530-729C-4D5E-AABE-EDE0CC83E697}">
          <cx:tx>
            <cx:txData>
              <cx:f>_xlchart.v1.78</cx:f>
              <cx:v>SW100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0.027000000000000007" min="0.014000000000000002"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24</xdr:row>
      <xdr:rowOff>167640</xdr:rowOff>
    </xdr:from>
    <xdr:to>
      <xdr:col>15</xdr:col>
      <xdr:colOff>541020</xdr:colOff>
      <xdr:row>40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91762FA0-212E-61E0-451B-DC9F988385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59280" y="4556760"/>
              <a:ext cx="7932420" cy="28346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</xdr:colOff>
      <xdr:row>21</xdr:row>
      <xdr:rowOff>60960</xdr:rowOff>
    </xdr:from>
    <xdr:to>
      <xdr:col>15</xdr:col>
      <xdr:colOff>107576</xdr:colOff>
      <xdr:row>36</xdr:row>
      <xdr:rowOff>179070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975CB719-6D8B-05A4-AC73-4D32B7D449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74520" y="3901440"/>
              <a:ext cx="7902836" cy="28613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3</xdr:col>
      <xdr:colOff>53788</xdr:colOff>
      <xdr:row>37</xdr:row>
      <xdr:rowOff>98613</xdr:rowOff>
    </xdr:from>
    <xdr:to>
      <xdr:col>15</xdr:col>
      <xdr:colOff>136263</xdr:colOff>
      <xdr:row>53</xdr:row>
      <xdr:rowOff>10758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27E48849-E458-4332-9593-DD42818BA1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82588" y="6865173"/>
              <a:ext cx="7923455" cy="2838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434340</xdr:colOff>
      <xdr:row>36</xdr:row>
      <xdr:rowOff>125730</xdr:rowOff>
    </xdr:from>
    <xdr:to>
      <xdr:col>13</xdr:col>
      <xdr:colOff>106680</xdr:colOff>
      <xdr:row>51</xdr:row>
      <xdr:rowOff>125730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3B909678-4049-9BFA-EFCD-73627FB630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63140" y="6709410"/>
              <a:ext cx="592836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2FFEB-A034-4DD9-97EE-7720276A10B7}">
  <dimension ref="B5:N27"/>
  <sheetViews>
    <sheetView zoomScaleNormal="100" workbookViewId="0">
      <selection activeCell="D7" sqref="D7:N22"/>
    </sheetView>
  </sheetViews>
  <sheetFormatPr defaultRowHeight="14.4" x14ac:dyDescent="0.3"/>
  <cols>
    <col min="4" max="10" width="9.109375" customWidth="1"/>
  </cols>
  <sheetData>
    <row r="5" spans="2:14" x14ac:dyDescent="0.3">
      <c r="D5" t="s">
        <v>10</v>
      </c>
    </row>
    <row r="7" spans="2:14" x14ac:dyDescent="0.3">
      <c r="B7" t="s">
        <v>12</v>
      </c>
      <c r="D7" t="s">
        <v>11</v>
      </c>
      <c r="E7" t="s">
        <v>0</v>
      </c>
      <c r="F7" t="s">
        <v>1</v>
      </c>
      <c r="G7" t="s">
        <v>2</v>
      </c>
      <c r="H7" t="s">
        <v>3</v>
      </c>
      <c r="I7" t="s">
        <v>4</v>
      </c>
      <c r="J7" t="s">
        <v>5</v>
      </c>
      <c r="K7" t="s">
        <v>6</v>
      </c>
      <c r="L7" t="s">
        <v>7</v>
      </c>
      <c r="M7" t="s">
        <v>8</v>
      </c>
      <c r="N7" t="s">
        <v>9</v>
      </c>
    </row>
    <row r="8" spans="2:14" x14ac:dyDescent="0.3">
      <c r="D8">
        <v>0</v>
      </c>
      <c r="E8" s="2">
        <v>143.49090000000001</v>
      </c>
      <c r="F8" s="2">
        <v>173.8811</v>
      </c>
      <c r="G8" s="2">
        <v>191.86</v>
      </c>
      <c r="H8" s="2">
        <v>211.60820000000001</v>
      </c>
      <c r="I8" s="2">
        <v>226.92939999999999</v>
      </c>
      <c r="J8" s="2">
        <v>233.71090000000001</v>
      </c>
      <c r="K8" s="2">
        <v>238.91839999999999</v>
      </c>
      <c r="L8" s="2">
        <v>246.14189999999999</v>
      </c>
      <c r="M8" s="2">
        <v>252.69329999999999</v>
      </c>
      <c r="N8" s="2">
        <v>256.07990000000001</v>
      </c>
    </row>
    <row r="9" spans="2:14" x14ac:dyDescent="0.3">
      <c r="D9">
        <v>1</v>
      </c>
      <c r="E9" s="2">
        <v>143.81479999999999</v>
      </c>
      <c r="F9" s="2">
        <v>174.76240000000001</v>
      </c>
      <c r="G9" s="2">
        <v>191.32</v>
      </c>
      <c r="H9" s="2">
        <v>208.85339999999999</v>
      </c>
      <c r="I9" s="2">
        <v>221.9588</v>
      </c>
      <c r="J9" s="2">
        <v>227.32749999999999</v>
      </c>
      <c r="K9" s="2">
        <v>231.21299999999999</v>
      </c>
      <c r="L9" s="2">
        <v>237.78020000000001</v>
      </c>
      <c r="M9" s="2">
        <v>243.6634</v>
      </c>
      <c r="N9" s="2">
        <v>244.76390000000001</v>
      </c>
    </row>
    <row r="10" spans="2:14" x14ac:dyDescent="0.3">
      <c r="D10">
        <v>2</v>
      </c>
      <c r="E10" s="2">
        <v>129.23500000000001</v>
      </c>
      <c r="F10" s="2">
        <v>154.56780000000001</v>
      </c>
      <c r="G10" s="2">
        <v>167.71530000000001</v>
      </c>
      <c r="H10" s="2">
        <v>179.876</v>
      </c>
      <c r="I10" s="2">
        <v>190.1568</v>
      </c>
      <c r="J10" s="2">
        <v>196.16040000000001</v>
      </c>
      <c r="K10" s="2">
        <v>201.56319999999999</v>
      </c>
      <c r="L10" s="2">
        <v>208.7602</v>
      </c>
      <c r="M10" s="2">
        <v>214.2903</v>
      </c>
      <c r="N10" s="2">
        <v>215.35470000000001</v>
      </c>
    </row>
    <row r="11" spans="2:14" x14ac:dyDescent="0.3">
      <c r="D11">
        <v>3</v>
      </c>
      <c r="E11" s="2">
        <v>112.3015</v>
      </c>
      <c r="F11" s="2">
        <v>134.48990000000001</v>
      </c>
      <c r="G11" s="2">
        <v>144.96559999999999</v>
      </c>
      <c r="H11" s="2">
        <v>156.03270000000001</v>
      </c>
      <c r="I11" s="2">
        <v>164.6508</v>
      </c>
      <c r="J11" s="2">
        <v>168.83449999999999</v>
      </c>
      <c r="K11" s="2">
        <v>171.1294</v>
      </c>
      <c r="L11" s="2">
        <v>176.726</v>
      </c>
      <c r="M11" s="2">
        <v>181.76259999999999</v>
      </c>
      <c r="N11" s="2">
        <v>182.45519999999999</v>
      </c>
    </row>
    <row r="12" spans="2:14" x14ac:dyDescent="0.3">
      <c r="D12">
        <v>4</v>
      </c>
      <c r="E12" s="2">
        <v>149.77520000000001</v>
      </c>
      <c r="F12" s="2">
        <v>185.1583</v>
      </c>
      <c r="G12" s="2">
        <v>206.15430000000001</v>
      </c>
      <c r="H12" s="2">
        <v>227.6053</v>
      </c>
      <c r="I12" s="2">
        <v>243.31020000000001</v>
      </c>
      <c r="J12" s="2">
        <v>248.60599999999999</v>
      </c>
      <c r="K12" s="2">
        <v>250.9605</v>
      </c>
      <c r="L12" s="2">
        <v>257.78250000000003</v>
      </c>
      <c r="M12" s="2">
        <v>263.07240000000002</v>
      </c>
      <c r="N12" s="2">
        <v>260.67689999999999</v>
      </c>
    </row>
    <row r="13" spans="2:14" x14ac:dyDescent="0.3">
      <c r="B13">
        <v>10000</v>
      </c>
      <c r="D13">
        <v>5</v>
      </c>
      <c r="E13" s="2">
        <v>159.7955</v>
      </c>
      <c r="F13" s="2">
        <v>192.61170000000001</v>
      </c>
      <c r="G13" s="2">
        <v>210.28059999999999</v>
      </c>
      <c r="H13" s="2">
        <v>227.16829999999999</v>
      </c>
      <c r="I13" s="2">
        <v>240.76509999999999</v>
      </c>
      <c r="J13" s="2">
        <v>246.88329999999999</v>
      </c>
      <c r="K13" s="2">
        <v>253.65450000000001</v>
      </c>
      <c r="L13" s="2">
        <v>261.53730000000002</v>
      </c>
      <c r="M13" s="2">
        <v>268.7552</v>
      </c>
      <c r="N13" s="2">
        <v>269.83240000000001</v>
      </c>
    </row>
    <row r="14" spans="2:14" x14ac:dyDescent="0.3">
      <c r="B14">
        <v>11000</v>
      </c>
      <c r="D14">
        <v>6</v>
      </c>
      <c r="E14" s="2">
        <v>154.01519999999999</v>
      </c>
      <c r="F14" s="2">
        <v>180.2569</v>
      </c>
      <c r="G14" s="2">
        <v>192.21100000000001</v>
      </c>
      <c r="H14" s="2">
        <v>203.69309999999999</v>
      </c>
      <c r="I14" s="2">
        <v>212.32660000000001</v>
      </c>
      <c r="J14" s="2">
        <v>216.36160000000001</v>
      </c>
      <c r="K14" s="2">
        <v>218.60069999999999</v>
      </c>
      <c r="L14" s="2">
        <v>223.9785</v>
      </c>
      <c r="M14" s="2">
        <v>228.52</v>
      </c>
      <c r="N14" s="2">
        <v>228.11879999999999</v>
      </c>
    </row>
    <row r="15" spans="2:14" x14ac:dyDescent="0.3">
      <c r="B15">
        <v>12000</v>
      </c>
      <c r="D15">
        <v>7</v>
      </c>
      <c r="E15" s="2">
        <v>207.60130000000001</v>
      </c>
      <c r="F15" s="2">
        <v>239.65170000000001</v>
      </c>
      <c r="G15" s="2">
        <v>252.74870000000001</v>
      </c>
      <c r="H15" s="2">
        <v>265.16609999999997</v>
      </c>
      <c r="I15" s="2">
        <v>275.41899999999998</v>
      </c>
      <c r="J15" s="2">
        <v>280.75510000000003</v>
      </c>
      <c r="K15" s="2">
        <v>285.64580000000001</v>
      </c>
      <c r="L15" s="2">
        <v>292.14319999999998</v>
      </c>
      <c r="M15" s="2">
        <v>297.46949999999998</v>
      </c>
      <c r="N15" s="2">
        <v>297.9973</v>
      </c>
    </row>
    <row r="16" spans="2:14" x14ac:dyDescent="0.3">
      <c r="B16">
        <v>8000</v>
      </c>
      <c r="D16">
        <v>8</v>
      </c>
      <c r="E16" s="2">
        <v>119.2663</v>
      </c>
      <c r="F16" s="2">
        <v>141.3475</v>
      </c>
      <c r="G16" s="2">
        <v>152.148</v>
      </c>
      <c r="H16" s="2">
        <v>164.7971</v>
      </c>
      <c r="I16" s="2">
        <v>175.83179999999999</v>
      </c>
      <c r="J16" s="2">
        <v>181.3886</v>
      </c>
      <c r="K16" s="2">
        <v>186.15629999999999</v>
      </c>
      <c r="L16" s="2">
        <v>192.22630000000001</v>
      </c>
      <c r="M16" s="2">
        <v>196.8073</v>
      </c>
      <c r="N16" s="2">
        <v>197.05459999999999</v>
      </c>
    </row>
    <row r="17" spans="2:14" x14ac:dyDescent="0.3">
      <c r="B17">
        <v>9000</v>
      </c>
      <c r="D17">
        <v>9</v>
      </c>
      <c r="E17" s="2">
        <v>147.17330000000001</v>
      </c>
      <c r="F17" s="2">
        <v>176.9248</v>
      </c>
      <c r="G17" s="2">
        <v>193.77029999999999</v>
      </c>
      <c r="H17" s="2">
        <v>213.91</v>
      </c>
      <c r="I17" s="2">
        <v>229.2912</v>
      </c>
      <c r="J17" s="2">
        <v>237.44649999999999</v>
      </c>
      <c r="K17" s="2">
        <v>243.4889</v>
      </c>
      <c r="L17" s="2">
        <v>253.85050000000001</v>
      </c>
      <c r="M17" s="2">
        <v>262.83429999999998</v>
      </c>
      <c r="N17" s="2">
        <v>264.26249999999999</v>
      </c>
    </row>
    <row r="18" spans="2:14" x14ac:dyDescent="0.3">
      <c r="B18">
        <v>13000</v>
      </c>
      <c r="D18">
        <v>10</v>
      </c>
      <c r="E18" s="2">
        <v>164.0967</v>
      </c>
      <c r="F18" s="2">
        <v>191.28970000000001</v>
      </c>
      <c r="G18" s="2">
        <v>205.452</v>
      </c>
      <c r="H18" s="2">
        <v>220.2903</v>
      </c>
      <c r="I18" s="2">
        <v>233.04570000000001</v>
      </c>
      <c r="J18" s="2">
        <v>241.2662</v>
      </c>
      <c r="K18" s="2">
        <v>246.9109</v>
      </c>
      <c r="L18" s="2">
        <v>254.90719999999999</v>
      </c>
      <c r="M18" s="2">
        <v>261.23500000000001</v>
      </c>
      <c r="N18" s="2">
        <v>262.95229999999998</v>
      </c>
    </row>
    <row r="19" spans="2:14" x14ac:dyDescent="0.3">
      <c r="B19">
        <v>14000</v>
      </c>
      <c r="D19">
        <v>11</v>
      </c>
      <c r="E19" s="2">
        <v>188.95410000000001</v>
      </c>
      <c r="F19" s="2">
        <v>218.154</v>
      </c>
      <c r="G19" s="2">
        <v>232.15629999999999</v>
      </c>
      <c r="H19" s="2">
        <v>246.9991</v>
      </c>
      <c r="I19" s="2">
        <v>259.65769999999998</v>
      </c>
      <c r="J19" s="2">
        <v>266.92329999999998</v>
      </c>
      <c r="K19" s="2">
        <v>273.63310000000001</v>
      </c>
      <c r="L19" s="2">
        <v>283.35860000000002</v>
      </c>
      <c r="M19" s="2">
        <v>292.02690000000001</v>
      </c>
      <c r="N19" s="2">
        <v>295.91919999999999</v>
      </c>
    </row>
    <row r="20" spans="2:14" x14ac:dyDescent="0.3">
      <c r="B20">
        <v>15000</v>
      </c>
      <c r="D20">
        <v>12</v>
      </c>
      <c r="E20" s="2">
        <v>182.05889999999999</v>
      </c>
      <c r="F20" s="2">
        <v>212.21700000000001</v>
      </c>
      <c r="G20" s="2">
        <v>227.9273</v>
      </c>
      <c r="H20" s="2">
        <v>243.9674</v>
      </c>
      <c r="I20" s="2">
        <v>256.03059999999999</v>
      </c>
      <c r="J20" s="2">
        <v>263.3098</v>
      </c>
      <c r="K20" s="2">
        <v>269.92</v>
      </c>
      <c r="L20" s="2">
        <v>277.36540000000002</v>
      </c>
      <c r="M20" s="2">
        <v>283.59769999999997</v>
      </c>
      <c r="N20" s="2">
        <v>286.61520000000002</v>
      </c>
    </row>
    <row r="21" spans="2:14" x14ac:dyDescent="0.3">
      <c r="B21">
        <v>16000</v>
      </c>
      <c r="D21">
        <v>13</v>
      </c>
      <c r="E21" s="2">
        <v>201.1063</v>
      </c>
      <c r="F21" s="2">
        <v>233.2698</v>
      </c>
      <c r="G21" s="2">
        <v>248.36189999999999</v>
      </c>
      <c r="H21" s="2">
        <v>265.05950000000001</v>
      </c>
      <c r="I21" s="2">
        <v>279.65120000000002</v>
      </c>
      <c r="J21" s="2">
        <v>287.65710000000001</v>
      </c>
      <c r="K21" s="2">
        <v>293.52100000000002</v>
      </c>
      <c r="L21" s="2">
        <v>302.6703</v>
      </c>
      <c r="M21" s="2">
        <v>310.27690000000001</v>
      </c>
      <c r="N21" s="2">
        <v>312.54860000000002</v>
      </c>
    </row>
    <row r="22" spans="2:14" x14ac:dyDescent="0.3">
      <c r="B22">
        <v>17000</v>
      </c>
      <c r="D22">
        <v>14</v>
      </c>
      <c r="E22" s="2">
        <v>175.22839999999999</v>
      </c>
      <c r="F22" s="2">
        <v>204.13220000000001</v>
      </c>
      <c r="G22" s="2">
        <v>218.0986</v>
      </c>
      <c r="H22" s="2">
        <v>233.1437</v>
      </c>
      <c r="I22" s="2">
        <v>244.98949999999999</v>
      </c>
      <c r="J22" s="2">
        <v>251.62690000000001</v>
      </c>
      <c r="K22" s="2">
        <v>255.89150000000001</v>
      </c>
      <c r="L22" s="2">
        <v>262.71530000000001</v>
      </c>
      <c r="M22" s="2">
        <v>268.64580000000001</v>
      </c>
      <c r="N22" s="2">
        <v>271.02629999999999</v>
      </c>
    </row>
    <row r="23" spans="2:14" x14ac:dyDescent="0.3">
      <c r="B23">
        <v>18000</v>
      </c>
      <c r="D23">
        <v>15</v>
      </c>
      <c r="H23" s="2"/>
    </row>
    <row r="24" spans="2:14" x14ac:dyDescent="0.3">
      <c r="B24">
        <v>19000</v>
      </c>
      <c r="D24">
        <v>16</v>
      </c>
    </row>
    <row r="25" spans="2:14" x14ac:dyDescent="0.3">
      <c r="B25">
        <v>20000</v>
      </c>
      <c r="D25">
        <v>17</v>
      </c>
    </row>
    <row r="26" spans="2:14" x14ac:dyDescent="0.3">
      <c r="B26">
        <v>21000</v>
      </c>
      <c r="D26">
        <v>18</v>
      </c>
    </row>
    <row r="27" spans="2:14" x14ac:dyDescent="0.3">
      <c r="B27">
        <v>22000</v>
      </c>
      <c r="D27">
        <v>19</v>
      </c>
    </row>
  </sheetData>
  <phoneticPr fontId="2" type="noConversion"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174B0-D1AD-45FD-BA3C-B32E41DE0E62}">
  <dimension ref="D5:N20"/>
  <sheetViews>
    <sheetView zoomScale="130" zoomScaleNormal="130" workbookViewId="0">
      <selection activeCell="D5" sqref="D5:M16"/>
    </sheetView>
  </sheetViews>
  <sheetFormatPr defaultRowHeight="14.4" x14ac:dyDescent="0.3"/>
  <cols>
    <col min="5" max="9" width="10" customWidth="1"/>
    <col min="10" max="10" width="9.109375" bestFit="1" customWidth="1"/>
    <col min="11" max="11" width="10.109375" bestFit="1" customWidth="1"/>
    <col min="12" max="14" width="9.109375" bestFit="1" customWidth="1"/>
  </cols>
  <sheetData>
    <row r="5" spans="4:14" x14ac:dyDescent="0.3">
      <c r="D5" t="s">
        <v>11</v>
      </c>
      <c r="E5" t="s">
        <v>0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6</v>
      </c>
      <c r="L5" t="s">
        <v>7</v>
      </c>
      <c r="M5" t="s">
        <v>8</v>
      </c>
      <c r="N5" t="s">
        <v>9</v>
      </c>
    </row>
    <row r="6" spans="4:14" x14ac:dyDescent="0.3">
      <c r="D6">
        <v>0</v>
      </c>
      <c r="E6" s="1">
        <v>0.57099999999999995</v>
      </c>
      <c r="F6" s="1">
        <v>0.80200000000000005</v>
      </c>
      <c r="G6" s="1">
        <v>0.82</v>
      </c>
      <c r="H6" s="1">
        <v>0.85799999999999998</v>
      </c>
      <c r="I6" s="1">
        <v>0.89500000000000002</v>
      </c>
      <c r="J6" s="1">
        <v>0.90800000000000003</v>
      </c>
      <c r="K6" s="1">
        <v>0.91300000000000003</v>
      </c>
      <c r="L6" s="1">
        <v>0.91600000000000004</v>
      </c>
      <c r="M6" s="1">
        <v>0.92</v>
      </c>
      <c r="N6" s="1">
        <v>0.92100000000000004</v>
      </c>
    </row>
    <row r="7" spans="4:14" x14ac:dyDescent="0.3">
      <c r="D7">
        <v>1</v>
      </c>
      <c r="E7" s="1">
        <v>0.56699999999999995</v>
      </c>
      <c r="F7" s="1">
        <v>0.78500000000000003</v>
      </c>
      <c r="G7" s="1">
        <v>0.81799999999999995</v>
      </c>
      <c r="H7" s="1">
        <v>0.84399999999999997</v>
      </c>
      <c r="I7" s="1">
        <v>0.876</v>
      </c>
      <c r="J7" s="1">
        <v>0.9</v>
      </c>
      <c r="K7" s="1">
        <v>0.90900000000000003</v>
      </c>
      <c r="L7" s="1">
        <v>0.91600000000000004</v>
      </c>
      <c r="M7" s="1">
        <v>0.93200000000000005</v>
      </c>
      <c r="N7" s="1">
        <v>0.93</v>
      </c>
    </row>
    <row r="8" spans="4:14" x14ac:dyDescent="0.3">
      <c r="D8">
        <v>2</v>
      </c>
      <c r="E8" s="1">
        <v>0.48899999999999999</v>
      </c>
      <c r="F8" s="1">
        <v>0.76500000000000001</v>
      </c>
      <c r="G8" s="1">
        <v>0.81599999999999995</v>
      </c>
      <c r="H8" s="1">
        <v>0.84199999999999997</v>
      </c>
      <c r="I8" s="1">
        <v>0.85</v>
      </c>
      <c r="J8" s="1">
        <v>0.85160400000000003</v>
      </c>
      <c r="K8" s="1">
        <v>0.85899999999999999</v>
      </c>
      <c r="L8" s="1">
        <v>0.878</v>
      </c>
      <c r="M8" s="1">
        <v>0.89600000000000002</v>
      </c>
      <c r="N8" s="1">
        <v>0.89400000000000002</v>
      </c>
    </row>
    <row r="9" spans="4:14" x14ac:dyDescent="0.3">
      <c r="D9">
        <v>3</v>
      </c>
      <c r="E9" s="1">
        <v>0.59699999999999998</v>
      </c>
      <c r="F9" s="1">
        <v>0.81899999999999995</v>
      </c>
      <c r="G9" s="1">
        <v>0.84199999999999997</v>
      </c>
      <c r="H9" s="1">
        <v>0.873</v>
      </c>
      <c r="I9" s="1">
        <v>0.878</v>
      </c>
      <c r="J9" s="1">
        <v>0.88600000000000001</v>
      </c>
      <c r="K9" s="1">
        <v>0.89600000000000002</v>
      </c>
      <c r="L9" s="1">
        <v>0.90400000000000003</v>
      </c>
      <c r="M9" s="1">
        <v>0.90400000000000003</v>
      </c>
      <c r="N9" s="1">
        <v>0.90200000000000002</v>
      </c>
    </row>
    <row r="10" spans="4:14" x14ac:dyDescent="0.3">
      <c r="D10">
        <v>4</v>
      </c>
      <c r="E10" s="1">
        <v>0.55300000000000005</v>
      </c>
      <c r="F10" s="1">
        <v>0.73499999999999999</v>
      </c>
      <c r="G10" s="1">
        <v>0.79600000000000004</v>
      </c>
      <c r="H10" s="1">
        <v>0.86599999999999999</v>
      </c>
      <c r="I10" s="1">
        <v>0.89900000000000002</v>
      </c>
      <c r="J10" s="1">
        <v>0.91500000000000004</v>
      </c>
      <c r="K10" s="1">
        <v>0.91500000000000004</v>
      </c>
      <c r="L10" s="1">
        <v>0.92600000000000005</v>
      </c>
      <c r="M10" s="1">
        <v>0.92900000000000005</v>
      </c>
      <c r="N10" s="1">
        <v>0.92400000000000004</v>
      </c>
    </row>
    <row r="11" spans="4:14" x14ac:dyDescent="0.3">
      <c r="D11">
        <v>5</v>
      </c>
      <c r="E11" s="1">
        <v>0.54200000000000004</v>
      </c>
      <c r="F11" s="1">
        <v>0.77800000000000002</v>
      </c>
      <c r="G11" s="1">
        <v>0.81899999999999995</v>
      </c>
      <c r="H11" s="1">
        <v>0.85699999999999998</v>
      </c>
      <c r="I11" s="1">
        <v>0.876</v>
      </c>
      <c r="J11" s="1">
        <v>0.877</v>
      </c>
      <c r="K11" s="1">
        <v>0.89100000000000001</v>
      </c>
      <c r="L11" s="1">
        <v>0.90300000000000002</v>
      </c>
      <c r="M11" s="1">
        <v>0.91100000000000003</v>
      </c>
      <c r="N11" s="1">
        <v>0.90700000000000003</v>
      </c>
    </row>
    <row r="12" spans="4:14" x14ac:dyDescent="0.3">
      <c r="D12">
        <v>6</v>
      </c>
      <c r="E12" s="1">
        <v>0.56399999999999995</v>
      </c>
      <c r="F12" s="1">
        <v>0.78600000000000003</v>
      </c>
      <c r="G12" s="1">
        <v>0.83099999999999996</v>
      </c>
      <c r="H12" s="1">
        <v>0.85799999999999998</v>
      </c>
      <c r="I12" s="1">
        <v>0.872</v>
      </c>
      <c r="J12" s="1">
        <v>0.86799999999999999</v>
      </c>
      <c r="K12" s="1">
        <v>0.86499999999999999</v>
      </c>
      <c r="L12" s="1">
        <v>0.874</v>
      </c>
      <c r="M12" s="1">
        <v>0.88600000000000001</v>
      </c>
      <c r="N12" s="1">
        <v>0.88300000000000001</v>
      </c>
    </row>
    <row r="13" spans="4:14" x14ac:dyDescent="0.3">
      <c r="D13">
        <v>7</v>
      </c>
      <c r="E13" s="1">
        <v>0.502</v>
      </c>
      <c r="F13" s="1">
        <v>0.76</v>
      </c>
      <c r="G13" s="1">
        <v>0.82199999999999995</v>
      </c>
      <c r="H13" s="1">
        <v>0.84899999999999998</v>
      </c>
      <c r="I13" s="1">
        <v>0.86299999999999999</v>
      </c>
      <c r="J13" s="1">
        <v>0.86</v>
      </c>
      <c r="K13" s="1">
        <v>0.86699999999999999</v>
      </c>
      <c r="L13" s="1">
        <v>0.88400000000000001</v>
      </c>
      <c r="M13" s="1">
        <v>0.88800000000000001</v>
      </c>
      <c r="N13" s="1">
        <v>0.89500000000000002</v>
      </c>
    </row>
    <row r="14" spans="4:14" x14ac:dyDescent="0.3">
      <c r="D14">
        <v>8</v>
      </c>
      <c r="E14" s="1">
        <v>0.56200000000000006</v>
      </c>
      <c r="F14" s="1">
        <v>0.79600000000000004</v>
      </c>
      <c r="G14" s="1">
        <v>0.81200000000000006</v>
      </c>
      <c r="H14" s="1">
        <v>0.83399999999999996</v>
      </c>
      <c r="I14" s="1">
        <v>0.86</v>
      </c>
      <c r="J14" s="1">
        <v>0.85899999999999999</v>
      </c>
      <c r="K14" s="1">
        <v>0.871</v>
      </c>
      <c r="L14" s="1">
        <v>0.9</v>
      </c>
      <c r="M14" s="1">
        <v>0.92300000000000004</v>
      </c>
      <c r="N14" s="1">
        <v>0.92700000000000005</v>
      </c>
    </row>
    <row r="15" spans="4:14" x14ac:dyDescent="0.3">
      <c r="D15">
        <v>9</v>
      </c>
      <c r="E15" s="1">
        <v>0.59</v>
      </c>
      <c r="F15" s="1">
        <v>0.79700000000000004</v>
      </c>
      <c r="G15" s="1">
        <v>0.81899999999999995</v>
      </c>
      <c r="H15" s="1">
        <v>0.85699999999999998</v>
      </c>
      <c r="I15" s="1">
        <v>0.88</v>
      </c>
      <c r="J15" s="1">
        <v>0.88300000000000001</v>
      </c>
      <c r="K15" s="1">
        <v>0.89400000000000002</v>
      </c>
      <c r="L15" s="1">
        <v>0.90200000000000002</v>
      </c>
      <c r="M15" s="1">
        <v>0.90300000000000002</v>
      </c>
      <c r="N15" s="1">
        <v>0.92200000000000004</v>
      </c>
    </row>
    <row r="16" spans="4:14" x14ac:dyDescent="0.3">
      <c r="D16">
        <v>10</v>
      </c>
      <c r="E16" s="1">
        <v>0.53299999999999992</v>
      </c>
      <c r="F16" s="1">
        <v>0.76300000000000001</v>
      </c>
      <c r="G16" s="3">
        <v>0.81899999999999995</v>
      </c>
      <c r="H16" s="1">
        <v>0.84699999999999998</v>
      </c>
      <c r="I16" s="1">
        <v>0.86299999999999999</v>
      </c>
      <c r="J16" s="1">
        <v>0.879</v>
      </c>
      <c r="K16" s="1">
        <v>0.89800000000000002</v>
      </c>
      <c r="L16" s="1">
        <v>0.93</v>
      </c>
      <c r="M16" s="1">
        <v>0.93900000000000006</v>
      </c>
      <c r="N16" s="1">
        <v>0.94</v>
      </c>
    </row>
    <row r="17" spans="4:14" x14ac:dyDescent="0.3">
      <c r="D17">
        <v>11</v>
      </c>
      <c r="E17" s="1">
        <v>0.52900000000000003</v>
      </c>
      <c r="F17" s="1">
        <v>0.74299999999999999</v>
      </c>
      <c r="G17" s="3">
        <v>0.79700000000000004</v>
      </c>
      <c r="H17" s="1">
        <v>0.83799999999999997</v>
      </c>
      <c r="I17" s="1">
        <v>0.86099999999999999</v>
      </c>
      <c r="J17" s="1">
        <v>0.86099999999999999</v>
      </c>
      <c r="K17" s="1">
        <v>0.86099999999999999</v>
      </c>
      <c r="L17" s="1">
        <v>0.879</v>
      </c>
      <c r="M17" s="1">
        <v>0.88</v>
      </c>
      <c r="N17" s="1">
        <v>0.88900000000000001</v>
      </c>
    </row>
    <row r="18" spans="4:14" x14ac:dyDescent="0.3">
      <c r="D18">
        <v>12</v>
      </c>
      <c r="E18" s="1">
        <v>0.52500000000000002</v>
      </c>
      <c r="F18" s="1">
        <v>0.78600000000000003</v>
      </c>
      <c r="G18" s="3">
        <v>0.81</v>
      </c>
      <c r="H18" s="1">
        <v>0.84900000000000009</v>
      </c>
      <c r="I18" s="1">
        <v>0.878</v>
      </c>
      <c r="J18" s="1">
        <v>0.88900000000000001</v>
      </c>
      <c r="K18" s="1">
        <v>0.91700000000000004</v>
      </c>
      <c r="L18" s="1">
        <v>0.94099999999999995</v>
      </c>
      <c r="M18" s="1">
        <v>0.94900000000000007</v>
      </c>
      <c r="N18" s="1">
        <v>0.95299999999999996</v>
      </c>
    </row>
    <row r="19" spans="4:14" x14ac:dyDescent="0.3">
      <c r="D19">
        <v>13</v>
      </c>
      <c r="E19" s="1">
        <v>0.496</v>
      </c>
      <c r="F19" s="1">
        <v>0.76100000000000001</v>
      </c>
      <c r="G19" s="3">
        <v>0.81200000000000006</v>
      </c>
      <c r="H19" s="1">
        <v>0.84699999999999998</v>
      </c>
      <c r="I19" s="1">
        <v>0.87</v>
      </c>
      <c r="J19" s="1">
        <v>0.88300000000000001</v>
      </c>
      <c r="K19" s="1">
        <v>0.88300000000000001</v>
      </c>
      <c r="L19" s="1">
        <v>0.89900000000000002</v>
      </c>
      <c r="M19" s="1">
        <v>0.91700000000000004</v>
      </c>
      <c r="N19" s="1">
        <v>0.91799999999999993</v>
      </c>
    </row>
    <row r="20" spans="4:14" x14ac:dyDescent="0.3">
      <c r="D20">
        <v>14</v>
      </c>
      <c r="E20" s="1">
        <v>0.52900000000000003</v>
      </c>
      <c r="F20" s="1">
        <v>0.79200000000000004</v>
      </c>
      <c r="G20" s="3">
        <v>0.82</v>
      </c>
      <c r="H20" s="1">
        <v>0.85499999999999998</v>
      </c>
      <c r="I20" s="1">
        <v>0.89599999999999991</v>
      </c>
      <c r="J20" s="1">
        <v>0.91900000000000004</v>
      </c>
      <c r="K20" s="1">
        <v>0.92299999999999993</v>
      </c>
      <c r="L20" s="1">
        <v>0.92700000000000005</v>
      </c>
      <c r="M20" s="1">
        <v>0.93700000000000006</v>
      </c>
      <c r="N20" s="1">
        <v>0.93599999999999994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803F8-BE09-4DC2-8737-5F8DF512B3CB}">
  <dimension ref="D6:N35"/>
  <sheetViews>
    <sheetView tabSelected="1" topLeftCell="A13" workbookViewId="0">
      <selection activeCell="Q26" sqref="Q26"/>
    </sheetView>
  </sheetViews>
  <sheetFormatPr defaultRowHeight="14.4" x14ac:dyDescent="0.3"/>
  <cols>
    <col min="5" max="5" width="10.5546875" bestFit="1" customWidth="1"/>
    <col min="6" max="6" width="9.5546875" bestFit="1" customWidth="1"/>
  </cols>
  <sheetData>
    <row r="6" spans="4:14" x14ac:dyDescent="0.3">
      <c r="D6" t="s">
        <v>11</v>
      </c>
      <c r="E6" t="s">
        <v>0</v>
      </c>
      <c r="F6" t="s">
        <v>1</v>
      </c>
      <c r="G6" t="s">
        <v>2</v>
      </c>
      <c r="H6" t="s">
        <v>3</v>
      </c>
      <c r="I6" t="s">
        <v>4</v>
      </c>
      <c r="J6" t="s">
        <v>5</v>
      </c>
      <c r="K6" t="s">
        <v>6</v>
      </c>
      <c r="L6" t="s">
        <v>7</v>
      </c>
      <c r="M6" t="s">
        <v>8</v>
      </c>
      <c r="N6" t="s">
        <v>9</v>
      </c>
    </row>
    <row r="7" spans="4:14" x14ac:dyDescent="0.3">
      <c r="D7">
        <v>0</v>
      </c>
      <c r="E7">
        <v>1.5597E-2</v>
      </c>
      <c r="F7">
        <v>1.7697999999999998E-2</v>
      </c>
      <c r="G7">
        <v>1.7096E-2</v>
      </c>
      <c r="H7">
        <v>1.746E-2</v>
      </c>
      <c r="I7">
        <v>1.8831000000000001E-2</v>
      </c>
      <c r="J7">
        <v>2.0555E-2</v>
      </c>
      <c r="K7">
        <v>2.0139000000000001E-2</v>
      </c>
      <c r="L7">
        <v>2.0983999999999999E-2</v>
      </c>
      <c r="M7">
        <v>2.1170000000000001E-2</v>
      </c>
      <c r="N7">
        <v>2.2869E-2</v>
      </c>
    </row>
    <row r="8" spans="4:14" x14ac:dyDescent="0.3">
      <c r="D8">
        <v>1</v>
      </c>
      <c r="E8">
        <v>1.5762000000000002E-2</v>
      </c>
      <c r="F8">
        <v>1.6811E-2</v>
      </c>
      <c r="G8">
        <v>1.8258E-2</v>
      </c>
      <c r="H8">
        <v>1.8651000000000001E-2</v>
      </c>
      <c r="I8">
        <v>1.8870000000000001E-2</v>
      </c>
      <c r="J8">
        <v>2.0240999999999999E-2</v>
      </c>
      <c r="K8">
        <v>2.0067999999999999E-2</v>
      </c>
      <c r="L8">
        <v>2.0958000000000001E-2</v>
      </c>
      <c r="M8">
        <v>2.1753000000000002E-2</v>
      </c>
      <c r="N8">
        <v>2.349E-2</v>
      </c>
    </row>
    <row r="9" spans="4:14" x14ac:dyDescent="0.3">
      <c r="D9">
        <v>2</v>
      </c>
      <c r="E9">
        <v>1.5014E-2</v>
      </c>
      <c r="F9">
        <v>1.6299999999999999E-2</v>
      </c>
      <c r="G9">
        <v>1.6385E-2</v>
      </c>
      <c r="H9">
        <v>1.8284999999999999E-2</v>
      </c>
      <c r="I9">
        <v>1.8645999999999999E-2</v>
      </c>
      <c r="J9">
        <v>1.8912999999999999E-2</v>
      </c>
      <c r="K9">
        <v>1.9248999999999999E-2</v>
      </c>
      <c r="L9">
        <v>2.0029000000000002E-2</v>
      </c>
      <c r="M9">
        <v>2.1571E-2</v>
      </c>
      <c r="N9">
        <v>2.3154000000000001E-2</v>
      </c>
    </row>
    <row r="10" spans="4:14" x14ac:dyDescent="0.3">
      <c r="D10">
        <v>3</v>
      </c>
      <c r="E10">
        <v>1.5318E-2</v>
      </c>
      <c r="F10">
        <v>1.6910999999999999E-2</v>
      </c>
      <c r="G10">
        <v>1.719E-2</v>
      </c>
      <c r="H10">
        <v>1.9203000000000001E-2</v>
      </c>
      <c r="I10">
        <v>1.9695000000000001E-2</v>
      </c>
      <c r="J10">
        <v>1.9472E-2</v>
      </c>
      <c r="K10">
        <v>2.0823000000000001E-2</v>
      </c>
      <c r="L10">
        <v>2.0452999999999999E-2</v>
      </c>
      <c r="M10">
        <v>2.2752999999999999E-2</v>
      </c>
      <c r="N10">
        <v>2.366E-2</v>
      </c>
    </row>
    <row r="11" spans="4:14" x14ac:dyDescent="0.3">
      <c r="D11">
        <v>4</v>
      </c>
      <c r="E11">
        <v>1.5935999999999999E-2</v>
      </c>
      <c r="F11">
        <v>1.6962000000000001E-2</v>
      </c>
      <c r="G11">
        <v>1.7392000000000001E-2</v>
      </c>
      <c r="H11">
        <v>1.8905999999999999E-2</v>
      </c>
      <c r="I11">
        <v>1.9191E-2</v>
      </c>
      <c r="J11">
        <v>1.9484000000000001E-2</v>
      </c>
      <c r="K11">
        <v>1.9739E-2</v>
      </c>
      <c r="L11">
        <v>2.0553999999999999E-2</v>
      </c>
      <c r="M11">
        <v>2.2905999999999999E-2</v>
      </c>
      <c r="N11">
        <v>2.2918999999999998E-2</v>
      </c>
    </row>
    <row r="12" spans="4:14" x14ac:dyDescent="0.3">
      <c r="D12">
        <v>5</v>
      </c>
      <c r="E12">
        <v>1.6161999999999999E-2</v>
      </c>
      <c r="F12">
        <v>1.7484E-2</v>
      </c>
      <c r="G12">
        <v>1.7951000000000002E-2</v>
      </c>
      <c r="H12">
        <v>1.7625999999999999E-2</v>
      </c>
      <c r="I12">
        <v>1.9025E-2</v>
      </c>
      <c r="J12">
        <v>1.9819E-2</v>
      </c>
      <c r="K12">
        <v>1.9448E-2</v>
      </c>
      <c r="L12">
        <v>2.1854999999999999E-2</v>
      </c>
      <c r="M12">
        <v>2.1829000000000001E-2</v>
      </c>
      <c r="N12">
        <v>2.3861E-2</v>
      </c>
    </row>
    <row r="13" spans="4:14" x14ac:dyDescent="0.3">
      <c r="D13">
        <v>6</v>
      </c>
      <c r="E13">
        <v>1.4905E-2</v>
      </c>
      <c r="F13">
        <v>1.6525999999999999E-2</v>
      </c>
      <c r="G13">
        <v>1.737E-2</v>
      </c>
      <c r="H13">
        <v>1.7985999999999999E-2</v>
      </c>
      <c r="I13">
        <v>1.8467000000000001E-2</v>
      </c>
      <c r="J13">
        <v>2.0872000000000002E-2</v>
      </c>
      <c r="K13">
        <v>2.0670999999999998E-2</v>
      </c>
      <c r="L13">
        <v>2.0875999999999999E-2</v>
      </c>
      <c r="M13">
        <v>2.1852E-2</v>
      </c>
      <c r="N13">
        <v>2.2985999999999999E-2</v>
      </c>
    </row>
    <row r="14" spans="4:14" x14ac:dyDescent="0.3">
      <c r="D14">
        <v>7</v>
      </c>
      <c r="E14">
        <v>1.5009E-2</v>
      </c>
      <c r="F14">
        <v>1.7472000000000001E-2</v>
      </c>
      <c r="G14">
        <v>1.7652000000000001E-2</v>
      </c>
      <c r="H14">
        <v>1.7294E-2</v>
      </c>
      <c r="I14">
        <v>1.8853999999999999E-2</v>
      </c>
      <c r="J14">
        <v>1.9892E-2</v>
      </c>
      <c r="K14">
        <v>2.094E-2</v>
      </c>
      <c r="L14">
        <v>2.0934999999999999E-2</v>
      </c>
      <c r="M14">
        <v>2.1253999999999999E-2</v>
      </c>
      <c r="N14">
        <v>2.2327E-2</v>
      </c>
    </row>
    <row r="15" spans="4:14" x14ac:dyDescent="0.3">
      <c r="D15">
        <v>8</v>
      </c>
      <c r="E15">
        <v>1.5306999999999999E-2</v>
      </c>
      <c r="F15">
        <v>1.7728000000000001E-2</v>
      </c>
      <c r="G15">
        <v>1.6497999999999999E-2</v>
      </c>
      <c r="H15">
        <v>1.7597999999999999E-2</v>
      </c>
      <c r="I15">
        <v>1.8492000000000001E-2</v>
      </c>
      <c r="J15">
        <v>1.9795E-2</v>
      </c>
      <c r="K15">
        <v>2.0261999999999999E-2</v>
      </c>
      <c r="L15">
        <v>2.1696E-2</v>
      </c>
      <c r="M15">
        <v>2.2120999999999998E-2</v>
      </c>
      <c r="N15">
        <v>2.3806000000000001E-2</v>
      </c>
    </row>
    <row r="16" spans="4:14" x14ac:dyDescent="0.3">
      <c r="D16">
        <v>9</v>
      </c>
      <c r="E16">
        <v>1.4652E-2</v>
      </c>
      <c r="F16">
        <v>1.7079E-2</v>
      </c>
      <c r="G16">
        <v>1.6896000000000001E-2</v>
      </c>
      <c r="H16">
        <v>1.8473E-2</v>
      </c>
      <c r="I16">
        <v>1.8471999999999999E-2</v>
      </c>
      <c r="J16">
        <v>2.0243000000000001E-2</v>
      </c>
      <c r="K16">
        <v>2.0861000000000001E-2</v>
      </c>
      <c r="L16">
        <v>2.0669E-2</v>
      </c>
      <c r="M16">
        <v>2.1701000000000002E-2</v>
      </c>
      <c r="N16">
        <v>2.3515000000000001E-2</v>
      </c>
    </row>
    <row r="17" spans="4:14" x14ac:dyDescent="0.3">
      <c r="D17">
        <v>10</v>
      </c>
      <c r="E17">
        <v>1.5963000000000001E-2</v>
      </c>
      <c r="F17">
        <v>1.7188999999999999E-2</v>
      </c>
      <c r="G17">
        <v>1.7454000000000001E-2</v>
      </c>
      <c r="H17">
        <v>1.7666000000000001E-2</v>
      </c>
      <c r="I17">
        <v>1.8023000000000001E-2</v>
      </c>
      <c r="J17">
        <v>1.9591000000000001E-2</v>
      </c>
      <c r="K17">
        <v>1.9907999999999999E-2</v>
      </c>
      <c r="L17">
        <v>1.9989E-2</v>
      </c>
      <c r="M17">
        <v>2.1229999999999999E-2</v>
      </c>
      <c r="N17">
        <v>2.2863000000000001E-2</v>
      </c>
    </row>
    <row r="18" spans="4:14" x14ac:dyDescent="0.3">
      <c r="D18">
        <v>11</v>
      </c>
      <c r="E18">
        <v>1.5084999999999999E-2</v>
      </c>
      <c r="F18">
        <v>1.6633999999999999E-2</v>
      </c>
      <c r="G18">
        <v>1.7173999999999998E-2</v>
      </c>
      <c r="H18">
        <v>1.7722000000000002E-2</v>
      </c>
      <c r="I18">
        <v>1.8872E-2</v>
      </c>
      <c r="J18">
        <v>2.002E-2</v>
      </c>
      <c r="K18">
        <v>1.9813000000000001E-2</v>
      </c>
      <c r="L18">
        <v>2.0485E-2</v>
      </c>
      <c r="M18">
        <v>2.1472999999999999E-2</v>
      </c>
      <c r="N18">
        <v>2.2800999999999998E-2</v>
      </c>
    </row>
    <row r="19" spans="4:14" x14ac:dyDescent="0.3">
      <c r="D19">
        <v>12</v>
      </c>
      <c r="E19">
        <v>1.5618999999999999E-2</v>
      </c>
      <c r="F19">
        <v>1.6881E-2</v>
      </c>
      <c r="G19">
        <v>1.7985000000000001E-2</v>
      </c>
      <c r="H19">
        <v>1.7472000000000001E-2</v>
      </c>
      <c r="I19">
        <v>1.8107999999999999E-2</v>
      </c>
      <c r="J19">
        <v>1.9744999999999999E-2</v>
      </c>
      <c r="K19">
        <v>1.9435000000000001E-2</v>
      </c>
      <c r="L19">
        <v>2.0330999999999998E-2</v>
      </c>
      <c r="M19">
        <v>2.1543E-2</v>
      </c>
      <c r="N19">
        <v>2.2436999999999999E-2</v>
      </c>
    </row>
    <row r="20" spans="4:14" x14ac:dyDescent="0.3">
      <c r="D20">
        <v>13</v>
      </c>
      <c r="E20">
        <v>1.6293999999999999E-2</v>
      </c>
      <c r="F20">
        <v>1.7817E-2</v>
      </c>
      <c r="G20">
        <v>1.7316000000000002E-2</v>
      </c>
      <c r="H20">
        <v>1.8037999999999998E-2</v>
      </c>
      <c r="I20">
        <v>1.8955E-2</v>
      </c>
      <c r="J20">
        <v>1.8955E-2</v>
      </c>
      <c r="K20">
        <v>1.9332999999999999E-2</v>
      </c>
      <c r="L20">
        <v>2.1042000000000002E-2</v>
      </c>
      <c r="M20">
        <v>2.172E-2</v>
      </c>
      <c r="N20">
        <v>2.2360000000000001E-2</v>
      </c>
    </row>
    <row r="21" spans="4:14" x14ac:dyDescent="0.3">
      <c r="D21">
        <v>14</v>
      </c>
      <c r="E21">
        <v>1.5043000000000001E-2</v>
      </c>
      <c r="F21">
        <v>1.6728E-2</v>
      </c>
      <c r="G21">
        <v>1.7590000000000001E-2</v>
      </c>
      <c r="H21">
        <v>1.7871999999999999E-2</v>
      </c>
      <c r="I21">
        <v>1.8794999999999999E-2</v>
      </c>
      <c r="J21">
        <v>1.958E-2</v>
      </c>
      <c r="K21">
        <v>1.9570000000000001E-2</v>
      </c>
      <c r="L21">
        <v>2.0983000000000002E-2</v>
      </c>
      <c r="M21">
        <v>2.1448999999999999E-2</v>
      </c>
      <c r="N21">
        <v>2.2006000000000001E-2</v>
      </c>
    </row>
    <row r="22" spans="4:14" x14ac:dyDescent="0.3"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4:14" x14ac:dyDescent="0.3">
      <c r="D23" t="s">
        <v>13</v>
      </c>
      <c r="E23" s="4">
        <f>MEDIAN(E7:E21)</f>
        <v>1.5318E-2</v>
      </c>
      <c r="F23" s="4">
        <f t="shared" ref="F23:G23" si="0">MEDIAN(F7:F21)</f>
        <v>1.6962000000000001E-2</v>
      </c>
      <c r="G23" s="4">
        <f t="shared" si="0"/>
        <v>1.737E-2</v>
      </c>
      <c r="H23" s="4">
        <f t="shared" ref="H23:N23" si="1">MEDIAN(H7:H21)</f>
        <v>1.7871999999999999E-2</v>
      </c>
      <c r="I23" s="4">
        <f t="shared" si="1"/>
        <v>1.8831000000000001E-2</v>
      </c>
      <c r="J23" s="4">
        <f t="shared" si="1"/>
        <v>1.9795E-2</v>
      </c>
      <c r="K23" s="4">
        <f t="shared" si="1"/>
        <v>1.9907999999999999E-2</v>
      </c>
      <c r="L23" s="4">
        <f t="shared" si="1"/>
        <v>2.0875999999999999E-2</v>
      </c>
      <c r="M23" s="4">
        <f t="shared" si="1"/>
        <v>2.1701000000000002E-2</v>
      </c>
      <c r="N23" s="4">
        <f t="shared" si="1"/>
        <v>2.2918999999999998E-2</v>
      </c>
    </row>
    <row r="25" spans="4:14" x14ac:dyDescent="0.3">
      <c r="E25" s="7" t="s">
        <v>0</v>
      </c>
      <c r="F25" s="7" t="s">
        <v>1</v>
      </c>
      <c r="G25" s="7" t="s">
        <v>2</v>
      </c>
      <c r="H25" s="7" t="s">
        <v>3</v>
      </c>
      <c r="I25" s="7" t="s">
        <v>4</v>
      </c>
      <c r="J25" s="7" t="s">
        <v>5</v>
      </c>
      <c r="K25" s="7" t="s">
        <v>6</v>
      </c>
      <c r="L25" s="7" t="s">
        <v>7</v>
      </c>
      <c r="M25" s="7" t="s">
        <v>8</v>
      </c>
      <c r="N25" s="7" t="s">
        <v>9</v>
      </c>
    </row>
    <row r="26" spans="4:14" x14ac:dyDescent="0.3">
      <c r="D26" s="7" t="str" cm="1">
        <f t="array" ref="D26:D35">TRANSPOSE(E6:N6)</f>
        <v>SW10</v>
      </c>
      <c r="E26" s="5">
        <f t="shared" ref="E26:N26" si="2">($E$23-E23)/$E$23</f>
        <v>0</v>
      </c>
      <c r="F26" s="1">
        <f>($E$23-F23)/$E$23</f>
        <v>-0.10732471602036828</v>
      </c>
      <c r="G26" s="1">
        <f t="shared" si="2"/>
        <v>-0.13396004700352526</v>
      </c>
      <c r="H26" s="1">
        <f t="shared" si="2"/>
        <v>-0.16673194934064492</v>
      </c>
      <c r="I26" s="1">
        <f t="shared" si="2"/>
        <v>-0.22933803368585981</v>
      </c>
      <c r="J26" s="1">
        <f t="shared" si="2"/>
        <v>-0.2922705314009662</v>
      </c>
      <c r="K26" s="1">
        <f t="shared" si="2"/>
        <v>-0.29964747356051696</v>
      </c>
      <c r="L26" s="1">
        <f t="shared" si="2"/>
        <v>-0.36284110197153668</v>
      </c>
      <c r="M26" s="1">
        <f>($E$23-M23)/$E$23</f>
        <v>-0.41669930800365595</v>
      </c>
      <c r="N26" s="1">
        <f t="shared" si="2"/>
        <v>-0.49621360490925698</v>
      </c>
    </row>
    <row r="27" spans="4:14" x14ac:dyDescent="0.3">
      <c r="D27" s="7" t="str">
        <v>SW20</v>
      </c>
      <c r="E27" s="1">
        <f>($F$23-E23)/$F$23</f>
        <v>9.6922532720198157E-2</v>
      </c>
      <c r="F27" s="6">
        <f t="shared" ref="F27:N27" si="3">($F$23-F23)/$F$23</f>
        <v>0</v>
      </c>
      <c r="G27" s="1">
        <f t="shared" si="3"/>
        <v>-2.4053767244428641E-2</v>
      </c>
      <c r="H27" s="1">
        <f t="shared" si="3"/>
        <v>-5.3649333804975684E-2</v>
      </c>
      <c r="I27" s="1">
        <f t="shared" si="3"/>
        <v>-0.11018747789175799</v>
      </c>
      <c r="J27" s="1">
        <f t="shared" si="3"/>
        <v>-0.16702039853790818</v>
      </c>
      <c r="K27" s="1">
        <f t="shared" si="3"/>
        <v>-0.17368234877962488</v>
      </c>
      <c r="L27" s="1">
        <f t="shared" si="3"/>
        <v>-0.23075109067326949</v>
      </c>
      <c r="M27" s="1">
        <f t="shared" si="3"/>
        <v>-0.27938922296898949</v>
      </c>
      <c r="N27" s="1">
        <f t="shared" si="3"/>
        <v>-0.35119679283103389</v>
      </c>
    </row>
    <row r="28" spans="4:14" x14ac:dyDescent="0.3">
      <c r="D28" s="7" t="str">
        <v>SW30</v>
      </c>
      <c r="E28" s="1">
        <f>($G$23-E23)/$G$23</f>
        <v>0.11813471502590674</v>
      </c>
      <c r="F28" s="1">
        <f>($G$23-F23)/$G$23</f>
        <v>2.3488773747841026E-2</v>
      </c>
      <c r="G28" s="6">
        <f t="shared" ref="G28:N28" si="4">($G$23-G23)/$G$23</f>
        <v>0</v>
      </c>
      <c r="H28" s="1">
        <f t="shared" si="4"/>
        <v>-2.8900402993667182E-2</v>
      </c>
      <c r="I28" s="1">
        <f t="shared" si="4"/>
        <v>-8.4110535405872225E-2</v>
      </c>
      <c r="J28" s="1">
        <f t="shared" si="4"/>
        <v>-0.13960852043753599</v>
      </c>
      <c r="K28" s="1">
        <f t="shared" si="4"/>
        <v>-0.14611398963730562</v>
      </c>
      <c r="L28" s="1">
        <f t="shared" si="4"/>
        <v>-0.20184225676453649</v>
      </c>
      <c r="M28" s="1">
        <f t="shared" si="4"/>
        <v>-0.24933793897524476</v>
      </c>
      <c r="N28" s="1">
        <f t="shared" si="4"/>
        <v>-0.31945883707541728</v>
      </c>
    </row>
    <row r="29" spans="4:14" x14ac:dyDescent="0.3">
      <c r="D29" s="7" t="str">
        <v>SW40</v>
      </c>
      <c r="E29" s="1">
        <f>($H$23-E23)/$H$23</f>
        <v>0.14290510295434194</v>
      </c>
      <c r="F29" s="1">
        <f t="shared" ref="F29:N29" si="5">($H$23-F23)/$H$23</f>
        <v>5.0917636526409897E-2</v>
      </c>
      <c r="G29" s="1">
        <f t="shared" si="5"/>
        <v>2.8088630259623937E-2</v>
      </c>
      <c r="H29" s="6">
        <f t="shared" si="5"/>
        <v>0</v>
      </c>
      <c r="I29" s="1">
        <f t="shared" si="5"/>
        <v>-5.3659355416293734E-2</v>
      </c>
      <c r="J29" s="1">
        <f t="shared" si="5"/>
        <v>-0.10759847806624895</v>
      </c>
      <c r="K29" s="1">
        <f t="shared" si="5"/>
        <v>-0.11392121754700088</v>
      </c>
      <c r="L29" s="1">
        <f t="shared" si="5"/>
        <v>-0.1680841539838854</v>
      </c>
      <c r="M29" s="1">
        <f t="shared" si="5"/>
        <v>-0.21424574753804851</v>
      </c>
      <c r="N29" s="1">
        <f t="shared" si="5"/>
        <v>-0.28239704565801249</v>
      </c>
    </row>
    <row r="30" spans="4:14" x14ac:dyDescent="0.3">
      <c r="D30" s="7" t="str">
        <v>SW50</v>
      </c>
      <c r="E30" s="1">
        <f t="shared" ref="E30:N30" si="6">($I$23-E23)/$I$23</f>
        <v>0.18655408634698106</v>
      </c>
      <c r="F30" s="1">
        <f t="shared" si="6"/>
        <v>9.9251234666241792E-2</v>
      </c>
      <c r="G30" s="1">
        <f t="shared" si="6"/>
        <v>7.7584833519197094E-2</v>
      </c>
      <c r="H30" s="1">
        <f t="shared" si="6"/>
        <v>5.0926663480431282E-2</v>
      </c>
      <c r="I30" s="6">
        <f t="shared" si="6"/>
        <v>0</v>
      </c>
      <c r="J30" s="1">
        <f t="shared" si="6"/>
        <v>-5.1192183102331236E-2</v>
      </c>
      <c r="K30" s="1">
        <f t="shared" si="6"/>
        <v>-5.7192926557272483E-2</v>
      </c>
      <c r="L30" s="1">
        <f t="shared" si="6"/>
        <v>-0.10859752535712379</v>
      </c>
      <c r="M30" s="1">
        <f t="shared" si="6"/>
        <v>-0.15240826297063359</v>
      </c>
      <c r="N30" s="1">
        <f t="shared" si="6"/>
        <v>-0.21708884286548763</v>
      </c>
    </row>
    <row r="31" spans="4:14" x14ac:dyDescent="0.3">
      <c r="D31" s="7" t="str">
        <v>SW60</v>
      </c>
      <c r="E31" s="1">
        <f t="shared" ref="E31:N31" si="7">($J$23-E23)/$J$23</f>
        <v>0.22616822429906541</v>
      </c>
      <c r="F31" s="1">
        <f t="shared" si="7"/>
        <v>0.14311694872442529</v>
      </c>
      <c r="G31" s="1">
        <f t="shared" si="7"/>
        <v>0.12250568325334681</v>
      </c>
      <c r="H31" s="1">
        <f t="shared" si="7"/>
        <v>9.714574387471589E-2</v>
      </c>
      <c r="I31" s="1">
        <f t="shared" si="7"/>
        <v>4.869916645617578E-2</v>
      </c>
      <c r="J31" s="6">
        <f t="shared" si="7"/>
        <v>0</v>
      </c>
      <c r="K31" s="1">
        <f t="shared" si="7"/>
        <v>-5.7085122505682508E-3</v>
      </c>
      <c r="L31" s="1">
        <f t="shared" si="7"/>
        <v>-5.4609749936852671E-2</v>
      </c>
      <c r="M31" s="1">
        <f t="shared" si="7"/>
        <v>-9.6286941146754304E-2</v>
      </c>
      <c r="N31" s="1">
        <f t="shared" si="7"/>
        <v>-0.15781763071482688</v>
      </c>
    </row>
    <row r="32" spans="4:14" x14ac:dyDescent="0.3">
      <c r="D32" s="7" t="str">
        <v>SW70</v>
      </c>
      <c r="E32" s="1">
        <f t="shared" ref="E32:N32" si="8">($K$23-E23)/$K$23</f>
        <v>0.23056057866184443</v>
      </c>
      <c r="F32" s="1">
        <f t="shared" si="8"/>
        <v>0.14798071127185039</v>
      </c>
      <c r="G32" s="1">
        <f t="shared" si="8"/>
        <v>0.12748643761301984</v>
      </c>
      <c r="H32" s="1">
        <f t="shared" si="8"/>
        <v>0.10227044404259593</v>
      </c>
      <c r="I32" s="1">
        <f t="shared" si="8"/>
        <v>5.4098854731766031E-2</v>
      </c>
      <c r="J32" s="1">
        <f t="shared" si="8"/>
        <v>5.6761101064897795E-3</v>
      </c>
      <c r="K32" s="6">
        <f t="shared" si="8"/>
        <v>0</v>
      </c>
      <c r="L32" s="1">
        <f t="shared" si="8"/>
        <v>-4.8623668876833441E-2</v>
      </c>
      <c r="M32" s="1">
        <f t="shared" si="8"/>
        <v>-9.0064295760498445E-2</v>
      </c>
      <c r="N32" s="1">
        <f t="shared" si="8"/>
        <v>-0.15124573035965441</v>
      </c>
    </row>
    <row r="33" spans="4:14" x14ac:dyDescent="0.3">
      <c r="D33" s="7" t="str">
        <v>SW80</v>
      </c>
      <c r="E33" s="1">
        <f t="shared" ref="E33:N33" si="9">($L$23-E23)/$L$23</f>
        <v>0.2662387430542249</v>
      </c>
      <c r="F33" s="1">
        <f t="shared" si="9"/>
        <v>0.1874880245257711</v>
      </c>
      <c r="G33" s="1">
        <f t="shared" si="9"/>
        <v>0.16794405058440309</v>
      </c>
      <c r="H33" s="1">
        <f t="shared" si="9"/>
        <v>0.14389729833301398</v>
      </c>
      <c r="I33" s="1">
        <f t="shared" si="9"/>
        <v>9.7959379191415896E-2</v>
      </c>
      <c r="J33" s="1">
        <f t="shared" si="9"/>
        <v>5.1781950565242318E-2</v>
      </c>
      <c r="K33" s="1">
        <f t="shared" si="9"/>
        <v>4.6369036213834078E-2</v>
      </c>
      <c r="L33" s="6">
        <f t="shared" si="9"/>
        <v>0</v>
      </c>
      <c r="M33" s="1">
        <f t="shared" si="9"/>
        <v>-3.9519064954972351E-2</v>
      </c>
      <c r="N33" s="1">
        <f t="shared" si="9"/>
        <v>-9.7863575397585736E-2</v>
      </c>
    </row>
    <row r="34" spans="4:14" x14ac:dyDescent="0.3">
      <c r="D34" s="7" t="str">
        <v>SW90</v>
      </c>
      <c r="E34" s="1">
        <f t="shared" ref="E34:N34" si="10">($M$23-E23)/$M$23</f>
        <v>0.29413391087968299</v>
      </c>
      <c r="F34" s="1">
        <f t="shared" si="10"/>
        <v>0.21837703331643701</v>
      </c>
      <c r="G34" s="1">
        <f t="shared" si="10"/>
        <v>0.1995760564029308</v>
      </c>
      <c r="H34" s="1">
        <f t="shared" si="10"/>
        <v>0.17644348186719516</v>
      </c>
      <c r="I34" s="1">
        <f t="shared" si="10"/>
        <v>0.13225196995530164</v>
      </c>
      <c r="J34" s="1">
        <f t="shared" si="10"/>
        <v>8.7830053914566206E-2</v>
      </c>
      <c r="K34" s="1">
        <f t="shared" si="10"/>
        <v>8.2622920602737335E-2</v>
      </c>
      <c r="L34" s="1">
        <f t="shared" si="10"/>
        <v>3.8016681258928285E-2</v>
      </c>
      <c r="M34" s="6">
        <f t="shared" si="10"/>
        <v>0</v>
      </c>
      <c r="N34" s="1">
        <f t="shared" si="10"/>
        <v>-5.6126445785908335E-2</v>
      </c>
    </row>
    <row r="35" spans="4:14" x14ac:dyDescent="0.3">
      <c r="D35" s="7" t="str">
        <v>SW100</v>
      </c>
      <c r="E35" s="1">
        <f>($N$23-E23)/$N$23</f>
        <v>0.33164623238361179</v>
      </c>
      <c r="F35" s="1">
        <f t="shared" ref="F35:N35" si="11">($N$23-F23)/$N$23</f>
        <v>0.25991535407303973</v>
      </c>
      <c r="G35" s="1">
        <f t="shared" si="11"/>
        <v>0.24211353025873725</v>
      </c>
      <c r="H35" s="1">
        <f t="shared" si="11"/>
        <v>0.220210305859767</v>
      </c>
      <c r="I35" s="1">
        <f t="shared" si="11"/>
        <v>0.17836729351193326</v>
      </c>
      <c r="J35" s="1">
        <f t="shared" si="11"/>
        <v>0.13630612155853217</v>
      </c>
      <c r="K35" s="1">
        <f t="shared" si="11"/>
        <v>0.13137571447270824</v>
      </c>
      <c r="L35" s="1">
        <f t="shared" si="11"/>
        <v>8.9140014834853176E-2</v>
      </c>
      <c r="M35" s="1">
        <f t="shared" si="11"/>
        <v>5.314367991622658E-2</v>
      </c>
      <c r="N35" s="6">
        <f t="shared" si="11"/>
        <v>0</v>
      </c>
    </row>
  </sheetData>
  <pageMargins left="0.511811024" right="0.511811024" top="0.78740157499999996" bottom="0.78740157499999996" header="0.31496062000000002" footer="0.31496062000000002"/>
  <ignoredErrors>
    <ignoredError sqref="E31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largura</vt:lpstr>
      <vt:lpstr>cobertura</vt:lpstr>
      <vt:lpstr>temp_comput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José dos Santos Diniz</dc:creator>
  <cp:lastModifiedBy>Francisco José dos Santos Diniz</cp:lastModifiedBy>
  <dcterms:created xsi:type="dcterms:W3CDTF">2025-03-25T17:56:35Z</dcterms:created>
  <dcterms:modified xsi:type="dcterms:W3CDTF">2025-05-18T14:07:33Z</dcterms:modified>
</cp:coreProperties>
</file>