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Fernando Jeronimo\Downloads\"/>
    </mc:Choice>
  </mc:AlternateContent>
  <xr:revisionPtr revIDLastSave="0" documentId="13_ncr:1_{BC9CCA3E-B399-4806-89CD-7851B2C024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2" i="1"/>
  <c r="I14" i="1" l="1"/>
  <c r="I26" i="1"/>
  <c r="I2" i="1"/>
  <c r="I8" i="1"/>
  <c r="I20" i="1"/>
</calcChain>
</file>

<file path=xl/sharedStrings.xml><?xml version="1.0" encoding="utf-8"?>
<sst xmlns="http://schemas.openxmlformats.org/spreadsheetml/2006/main" count="173" uniqueCount="72">
  <si>
    <t>Local</t>
  </si>
  <si>
    <t>Proprietario</t>
  </si>
  <si>
    <t>Cidade</t>
  </si>
  <si>
    <t>Latitude</t>
  </si>
  <si>
    <t>Longitude</t>
  </si>
  <si>
    <t>Transecto</t>
  </si>
  <si>
    <t>Hora</t>
  </si>
  <si>
    <t>Amostra</t>
  </si>
  <si>
    <t>Sítio_Saragoca_I</t>
  </si>
  <si>
    <t>Renato_Saragoca</t>
  </si>
  <si>
    <t>Rancho_Alegre</t>
  </si>
  <si>
    <t>M1</t>
  </si>
  <si>
    <t>RSR_M1</t>
  </si>
  <si>
    <t>M2</t>
  </si>
  <si>
    <t>RSR_M2</t>
  </si>
  <si>
    <t>M3</t>
  </si>
  <si>
    <t>RSR_M3</t>
  </si>
  <si>
    <t>T1</t>
  </si>
  <si>
    <t>RSR_T1</t>
  </si>
  <si>
    <t>T2</t>
  </si>
  <si>
    <t>RSR_T2</t>
  </si>
  <si>
    <t>T3</t>
  </si>
  <si>
    <t>RSR_T3</t>
  </si>
  <si>
    <t>RSM_M1</t>
  </si>
  <si>
    <t>RSM_M2</t>
  </si>
  <si>
    <t>RSM_M3</t>
  </si>
  <si>
    <t>RSM_T1</t>
  </si>
  <si>
    <t>RSM_T2</t>
  </si>
  <si>
    <t>RSM_T3</t>
  </si>
  <si>
    <t>Sítio_Kono</t>
  </si>
  <si>
    <t>Roberto_Kono</t>
  </si>
  <si>
    <t>Santa_Mariana</t>
  </si>
  <si>
    <t>RKN_M1</t>
  </si>
  <si>
    <t>RKN_M2</t>
  </si>
  <si>
    <t>RKN_M3</t>
  </si>
  <si>
    <t>RKN_T1</t>
  </si>
  <si>
    <t>RKN_T2</t>
  </si>
  <si>
    <t>RKN_T3</t>
  </si>
  <si>
    <t>Sítio_Frasquetti</t>
  </si>
  <si>
    <t>Guilherme_Frasquetti</t>
  </si>
  <si>
    <t>Pinhalao</t>
  </si>
  <si>
    <t>GFR_M1</t>
  </si>
  <si>
    <t>GFR_M2</t>
  </si>
  <si>
    <t>GFR_M3</t>
  </si>
  <si>
    <t>GFR_T1</t>
  </si>
  <si>
    <t>GFR_T2</t>
  </si>
  <si>
    <t>GFR_T3</t>
  </si>
  <si>
    <t>Sítio_Carlinhos</t>
  </si>
  <si>
    <t>José_Carlos</t>
  </si>
  <si>
    <t>Tomazaina</t>
  </si>
  <si>
    <t>JCR_M1</t>
  </si>
  <si>
    <t>JCR_M2</t>
  </si>
  <si>
    <t>JCR_M3</t>
  </si>
  <si>
    <t>JCR_T1</t>
  </si>
  <si>
    <t>JCR_T2</t>
  </si>
  <si>
    <t>JCR_T3</t>
  </si>
  <si>
    <t>A_mellifera</t>
  </si>
  <si>
    <t>T_spinipes</t>
  </si>
  <si>
    <t>T_angustula</t>
  </si>
  <si>
    <t>Abund</t>
  </si>
  <si>
    <t>T_clavipes</t>
  </si>
  <si>
    <t>Dialictus_sp1</t>
  </si>
  <si>
    <t>Exomalopsis_sp</t>
  </si>
  <si>
    <t>Sítio_SantoAntonio</t>
  </si>
  <si>
    <t>%</t>
  </si>
  <si>
    <t>B_morio</t>
  </si>
  <si>
    <t>A_daphnis</t>
  </si>
  <si>
    <t>P_droryana</t>
  </si>
  <si>
    <t>Psaenythia_sp1</t>
  </si>
  <si>
    <t>O_flavescens</t>
  </si>
  <si>
    <t>P_ pruinosus</t>
  </si>
  <si>
    <t>M_quadrifasciata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</si>
</sst>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1"/>
  <sheetViews>
    <sheetView tabSelected="1" topLeftCell="C1" workbookViewId="0">
      <selection activeCell="K31" sqref="K31"/>
    </sheetView>
  </sheetViews>
  <sheetFormatPr defaultRowHeight="15" x14ac:dyDescent="0.25"/>
  <cols>
    <col min="1" max="1" width="15.85546875" bestFit="1" customWidth="1"/>
    <col min="2" max="2" width="20.7109375" bestFit="1" customWidth="1"/>
    <col min="3" max="3" width="14.42578125" bestFit="1" customWidth="1"/>
    <col min="4" max="5" width="10.7109375" bestFit="1" customWidth="1"/>
    <col min="6" max="6" width="9.5703125" bestFit="1" customWidth="1"/>
    <col min="7" max="7" width="9.140625" style="2"/>
    <col min="9" max="10" width="9.140625" style="9"/>
    <col min="11" max="15" width="7.140625" style="7" customWidth="1"/>
    <col min="16" max="17" width="7.140625" style="1" customWidth="1"/>
    <col min="18" max="18" width="7.140625" style="7" customWidth="1"/>
    <col min="19" max="19" width="7.140625" style="9" customWidth="1"/>
    <col min="21" max="23" width="7.140625" style="1" customWidth="1"/>
    <col min="28" max="28" width="11.140625" style="1" customWidth="1"/>
    <col min="34" max="34" width="7.140625" style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s="9" t="s">
        <v>64</v>
      </c>
      <c r="J1" s="9" t="s">
        <v>59</v>
      </c>
      <c r="K1" s="6" t="s">
        <v>56</v>
      </c>
      <c r="L1" s="6" t="s">
        <v>65</v>
      </c>
      <c r="M1" s="6" t="s">
        <v>66</v>
      </c>
      <c r="N1" s="6" t="s">
        <v>61</v>
      </c>
      <c r="O1" s="6" t="s">
        <v>62</v>
      </c>
      <c r="P1" s="1" t="s">
        <v>71</v>
      </c>
      <c r="Q1" s="1" t="s">
        <v>69</v>
      </c>
      <c r="R1" s="6" t="s">
        <v>67</v>
      </c>
      <c r="S1" s="6" t="s">
        <v>68</v>
      </c>
      <c r="T1" s="6" t="s">
        <v>70</v>
      </c>
      <c r="U1" s="6" t="s">
        <v>60</v>
      </c>
      <c r="V1" s="6" t="s">
        <v>58</v>
      </c>
      <c r="W1" s="6" t="s">
        <v>57</v>
      </c>
    </row>
    <row r="2" spans="1:28" x14ac:dyDescent="0.25">
      <c r="A2" t="s">
        <v>8</v>
      </c>
      <c r="B2" t="s">
        <v>9</v>
      </c>
      <c r="C2" t="s">
        <v>10</v>
      </c>
      <c r="D2">
        <v>-23.087772000000001</v>
      </c>
      <c r="E2">
        <v>-50.920456000000001</v>
      </c>
      <c r="F2" t="s">
        <v>11</v>
      </c>
      <c r="G2" s="2">
        <v>0.34722222222222227</v>
      </c>
      <c r="H2" t="s">
        <v>12</v>
      </c>
      <c r="I2" s="9">
        <f>SUM(K2:K7)/SUM(J2:J7)</f>
        <v>0.56164383561643838</v>
      </c>
      <c r="J2" s="9">
        <f>SUM(K2:W2)</f>
        <v>10</v>
      </c>
      <c r="K2" s="7">
        <v>7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3</v>
      </c>
    </row>
    <row r="3" spans="1:28" x14ac:dyDescent="0.25">
      <c r="A3" t="s">
        <v>8</v>
      </c>
      <c r="B3" t="s">
        <v>9</v>
      </c>
      <c r="C3" t="s">
        <v>10</v>
      </c>
      <c r="D3">
        <v>-23.087772000000001</v>
      </c>
      <c r="E3">
        <v>-50.920456000000001</v>
      </c>
      <c r="F3" t="s">
        <v>13</v>
      </c>
      <c r="G3" s="2">
        <v>0.38194444444444442</v>
      </c>
      <c r="H3" t="s">
        <v>14</v>
      </c>
      <c r="J3" s="9">
        <f t="shared" ref="J3:J31" si="0">SUM(K3:W3)</f>
        <v>14</v>
      </c>
      <c r="K3" s="7">
        <v>8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2</v>
      </c>
      <c r="W3" s="7">
        <v>4</v>
      </c>
    </row>
    <row r="4" spans="1:28" x14ac:dyDescent="0.25">
      <c r="A4" t="s">
        <v>8</v>
      </c>
      <c r="B4" t="s">
        <v>9</v>
      </c>
      <c r="C4" t="s">
        <v>10</v>
      </c>
      <c r="D4">
        <v>-23.087772000000001</v>
      </c>
      <c r="E4">
        <v>-50.920456000000001</v>
      </c>
      <c r="F4" t="s">
        <v>15</v>
      </c>
      <c r="G4" s="2">
        <v>0.4375</v>
      </c>
      <c r="H4" t="s">
        <v>16</v>
      </c>
      <c r="J4" s="9">
        <f t="shared" si="0"/>
        <v>22</v>
      </c>
      <c r="K4" s="7">
        <v>9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13</v>
      </c>
    </row>
    <row r="5" spans="1:28" x14ac:dyDescent="0.25">
      <c r="A5" t="s">
        <v>8</v>
      </c>
      <c r="B5" t="s">
        <v>9</v>
      </c>
      <c r="C5" t="s">
        <v>10</v>
      </c>
      <c r="D5">
        <v>-23.087772000000001</v>
      </c>
      <c r="E5">
        <v>-50.920456000000001</v>
      </c>
      <c r="F5" t="s">
        <v>17</v>
      </c>
      <c r="G5" s="2">
        <v>0.54861111111111105</v>
      </c>
      <c r="H5" t="s">
        <v>18</v>
      </c>
      <c r="J5" s="9">
        <f t="shared" si="0"/>
        <v>10</v>
      </c>
      <c r="K5" s="7">
        <v>6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4</v>
      </c>
    </row>
    <row r="6" spans="1:28" x14ac:dyDescent="0.25">
      <c r="A6" t="s">
        <v>8</v>
      </c>
      <c r="B6" t="s">
        <v>9</v>
      </c>
      <c r="C6" t="s">
        <v>10</v>
      </c>
      <c r="D6">
        <v>-23.087772000000001</v>
      </c>
      <c r="E6">
        <v>-50.920456000000001</v>
      </c>
      <c r="F6" t="s">
        <v>19</v>
      </c>
      <c r="G6" s="2">
        <v>0.59375</v>
      </c>
      <c r="H6" t="s">
        <v>20</v>
      </c>
      <c r="J6" s="9">
        <f t="shared" si="0"/>
        <v>11</v>
      </c>
      <c r="K6" s="7">
        <v>5</v>
      </c>
      <c r="L6" s="7">
        <v>0</v>
      </c>
      <c r="M6" s="7">
        <v>0</v>
      </c>
      <c r="N6" s="7">
        <v>0</v>
      </c>
      <c r="O6" s="7">
        <v>0</v>
      </c>
      <c r="P6" s="7">
        <v>1</v>
      </c>
      <c r="Q6" s="7">
        <v>0</v>
      </c>
      <c r="R6" s="7">
        <v>2</v>
      </c>
      <c r="S6" s="7">
        <v>0</v>
      </c>
      <c r="T6" s="7">
        <v>0</v>
      </c>
      <c r="U6" s="7">
        <v>0</v>
      </c>
      <c r="V6" s="7">
        <v>0</v>
      </c>
      <c r="W6" s="7">
        <v>3</v>
      </c>
    </row>
    <row r="7" spans="1:28" x14ac:dyDescent="0.25">
      <c r="A7" t="s">
        <v>8</v>
      </c>
      <c r="B7" t="s">
        <v>9</v>
      </c>
      <c r="C7" t="s">
        <v>10</v>
      </c>
      <c r="D7">
        <v>-23.087772000000001</v>
      </c>
      <c r="E7">
        <v>-50.920456000000001</v>
      </c>
      <c r="F7" t="s">
        <v>21</v>
      </c>
      <c r="G7" s="2">
        <v>0.625</v>
      </c>
      <c r="H7" t="s">
        <v>22</v>
      </c>
      <c r="J7" s="9">
        <f t="shared" si="0"/>
        <v>6</v>
      </c>
      <c r="K7" s="7">
        <v>6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</row>
    <row r="8" spans="1:28" s="3" customFormat="1" x14ac:dyDescent="0.25">
      <c r="A8" s="3" t="s">
        <v>63</v>
      </c>
      <c r="B8" s="3" t="s">
        <v>9</v>
      </c>
      <c r="C8" s="3" t="s">
        <v>10</v>
      </c>
      <c r="D8" s="3">
        <v>-23.073588999999998</v>
      </c>
      <c r="E8" s="3">
        <v>-50.899169000000001</v>
      </c>
      <c r="F8" s="3" t="s">
        <v>11</v>
      </c>
      <c r="G8" s="4">
        <v>0.34027777777777773</v>
      </c>
      <c r="H8" s="3" t="s">
        <v>23</v>
      </c>
      <c r="I8" s="10">
        <f>SUM(K8:K13)/SUM(J8:J13)</f>
        <v>0.7142857142857143</v>
      </c>
      <c r="J8" s="9">
        <f t="shared" si="0"/>
        <v>3</v>
      </c>
      <c r="K8" s="8">
        <v>3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AB8" s="5"/>
    </row>
    <row r="9" spans="1:28" s="3" customFormat="1" x14ac:dyDescent="0.25">
      <c r="A9" s="3" t="s">
        <v>63</v>
      </c>
      <c r="B9" s="3" t="s">
        <v>9</v>
      </c>
      <c r="C9" s="3" t="s">
        <v>10</v>
      </c>
      <c r="D9" s="3">
        <v>-23.073588999999998</v>
      </c>
      <c r="E9" s="3">
        <v>-50.899169000000001</v>
      </c>
      <c r="F9" s="3" t="s">
        <v>13</v>
      </c>
      <c r="G9" s="4">
        <v>0.39583333333333331</v>
      </c>
      <c r="H9" s="3" t="s">
        <v>24</v>
      </c>
      <c r="I9" s="10"/>
      <c r="J9" s="9">
        <f t="shared" si="0"/>
        <v>8</v>
      </c>
      <c r="K9" s="8">
        <v>6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2</v>
      </c>
      <c r="AB9" s="5"/>
    </row>
    <row r="10" spans="1:28" s="3" customFormat="1" x14ac:dyDescent="0.25">
      <c r="A10" s="3" t="s">
        <v>63</v>
      </c>
      <c r="B10" s="3" t="s">
        <v>9</v>
      </c>
      <c r="C10" s="3" t="s">
        <v>10</v>
      </c>
      <c r="D10" s="3">
        <v>-23.073588999999998</v>
      </c>
      <c r="E10" s="3">
        <v>-50.899169000000001</v>
      </c>
      <c r="F10" s="3" t="s">
        <v>15</v>
      </c>
      <c r="G10" s="4">
        <v>0.42708333333333331</v>
      </c>
      <c r="H10" s="3" t="s">
        <v>25</v>
      </c>
      <c r="I10" s="10"/>
      <c r="J10" s="9">
        <f t="shared" si="0"/>
        <v>4</v>
      </c>
      <c r="K10" s="8">
        <v>3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1</v>
      </c>
      <c r="T10" s="8">
        <v>0</v>
      </c>
      <c r="U10" s="8">
        <v>0</v>
      </c>
      <c r="V10" s="8">
        <v>0</v>
      </c>
      <c r="W10" s="8">
        <v>0</v>
      </c>
      <c r="AB10" s="5"/>
    </row>
    <row r="11" spans="1:28" s="3" customFormat="1" x14ac:dyDescent="0.25">
      <c r="A11" s="3" t="s">
        <v>63</v>
      </c>
      <c r="B11" s="3" t="s">
        <v>9</v>
      </c>
      <c r="C11" s="3" t="s">
        <v>10</v>
      </c>
      <c r="D11" s="3">
        <v>-23.073588999999998</v>
      </c>
      <c r="E11" s="3">
        <v>-50.899169000000001</v>
      </c>
      <c r="F11" s="3" t="s">
        <v>17</v>
      </c>
      <c r="G11" s="4">
        <v>0.5625</v>
      </c>
      <c r="H11" s="3" t="s">
        <v>26</v>
      </c>
      <c r="I11" s="10"/>
      <c r="J11" s="9">
        <f t="shared" si="0"/>
        <v>9</v>
      </c>
      <c r="K11" s="8">
        <v>7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2</v>
      </c>
      <c r="AB11" s="5"/>
    </row>
    <row r="12" spans="1:28" s="3" customFormat="1" x14ac:dyDescent="0.25">
      <c r="A12" s="3" t="s">
        <v>63</v>
      </c>
      <c r="B12" s="3" t="s">
        <v>9</v>
      </c>
      <c r="C12" s="3" t="s">
        <v>10</v>
      </c>
      <c r="D12" s="3">
        <v>-23.073588999999998</v>
      </c>
      <c r="E12" s="3">
        <v>-50.899169000000001</v>
      </c>
      <c r="F12" s="3" t="s">
        <v>19</v>
      </c>
      <c r="G12" s="4">
        <v>0.59722222222222221</v>
      </c>
      <c r="H12" s="3" t="s">
        <v>27</v>
      </c>
      <c r="I12" s="10"/>
      <c r="J12" s="9">
        <f t="shared" si="0"/>
        <v>6</v>
      </c>
      <c r="K12" s="8">
        <v>3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1</v>
      </c>
      <c r="T12" s="8">
        <v>0</v>
      </c>
      <c r="U12" s="8">
        <v>0</v>
      </c>
      <c r="V12" s="8">
        <v>1</v>
      </c>
      <c r="W12" s="8">
        <v>1</v>
      </c>
      <c r="AB12" s="5"/>
    </row>
    <row r="13" spans="1:28" s="3" customFormat="1" x14ac:dyDescent="0.25">
      <c r="A13" s="3" t="s">
        <v>63</v>
      </c>
      <c r="B13" s="3" t="s">
        <v>9</v>
      </c>
      <c r="C13" s="3" t="s">
        <v>10</v>
      </c>
      <c r="D13" s="3">
        <v>-23.073588999999998</v>
      </c>
      <c r="E13" s="3">
        <v>-50.899169000000001</v>
      </c>
      <c r="F13" s="3" t="s">
        <v>21</v>
      </c>
      <c r="G13" s="4">
        <v>0.63888888888888895</v>
      </c>
      <c r="H13" s="3" t="s">
        <v>28</v>
      </c>
      <c r="I13" s="10"/>
      <c r="J13" s="9">
        <f t="shared" si="0"/>
        <v>5</v>
      </c>
      <c r="K13" s="8">
        <v>3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2</v>
      </c>
      <c r="AB13" s="5"/>
    </row>
    <row r="14" spans="1:28" x14ac:dyDescent="0.25">
      <c r="A14" t="s">
        <v>29</v>
      </c>
      <c r="B14" t="s">
        <v>30</v>
      </c>
      <c r="C14" t="s">
        <v>31</v>
      </c>
      <c r="D14">
        <v>-23.132639000000001</v>
      </c>
      <c r="E14">
        <v>-50.580111000000002</v>
      </c>
      <c r="F14" t="s">
        <v>11</v>
      </c>
      <c r="G14" s="2">
        <v>0.33333333333333331</v>
      </c>
      <c r="H14" t="s">
        <v>32</v>
      </c>
      <c r="I14" s="9">
        <f>SUM(K14:K19)/SUM(J14:J19)</f>
        <v>0.88732394366197187</v>
      </c>
      <c r="J14" s="9">
        <f t="shared" si="0"/>
        <v>8</v>
      </c>
      <c r="K14" s="7">
        <v>7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1</v>
      </c>
      <c r="R14" s="7">
        <v>0</v>
      </c>
      <c r="S14" s="7">
        <v>0</v>
      </c>
      <c r="T14" s="11">
        <v>0</v>
      </c>
      <c r="U14" s="7">
        <v>0</v>
      </c>
      <c r="V14" s="7">
        <v>0</v>
      </c>
      <c r="W14" s="7">
        <v>0</v>
      </c>
    </row>
    <row r="15" spans="1:28" x14ac:dyDescent="0.25">
      <c r="A15" t="s">
        <v>29</v>
      </c>
      <c r="B15" t="s">
        <v>30</v>
      </c>
      <c r="C15" t="s">
        <v>31</v>
      </c>
      <c r="D15">
        <v>-23.132639000000001</v>
      </c>
      <c r="E15">
        <v>-50.580111000000002</v>
      </c>
      <c r="F15" t="s">
        <v>13</v>
      </c>
      <c r="G15" s="2">
        <v>0.38541666666666669</v>
      </c>
      <c r="H15" t="s">
        <v>33</v>
      </c>
      <c r="J15" s="9">
        <f t="shared" si="0"/>
        <v>9</v>
      </c>
      <c r="K15" s="7">
        <v>8</v>
      </c>
      <c r="L15" s="7">
        <v>0</v>
      </c>
      <c r="M15" s="7">
        <v>0</v>
      </c>
      <c r="N15" s="7">
        <v>1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11">
        <v>0</v>
      </c>
      <c r="U15" s="7">
        <v>0</v>
      </c>
      <c r="V15" s="7">
        <v>0</v>
      </c>
      <c r="W15" s="7">
        <v>0</v>
      </c>
    </row>
    <row r="16" spans="1:28" x14ac:dyDescent="0.25">
      <c r="A16" t="s">
        <v>29</v>
      </c>
      <c r="B16" t="s">
        <v>30</v>
      </c>
      <c r="C16" t="s">
        <v>31</v>
      </c>
      <c r="D16">
        <v>-23.132639000000001</v>
      </c>
      <c r="E16">
        <v>-50.580111000000002</v>
      </c>
      <c r="F16" t="s">
        <v>15</v>
      </c>
      <c r="G16" s="2">
        <v>0.44791666666666669</v>
      </c>
      <c r="H16" t="s">
        <v>34</v>
      </c>
      <c r="J16" s="9">
        <f t="shared" si="0"/>
        <v>12</v>
      </c>
      <c r="K16" s="7">
        <v>12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11">
        <v>0</v>
      </c>
      <c r="U16" s="7">
        <v>0</v>
      </c>
      <c r="V16" s="7">
        <v>0</v>
      </c>
      <c r="W16" s="7">
        <v>0</v>
      </c>
    </row>
    <row r="17" spans="1:23" x14ac:dyDescent="0.25">
      <c r="A17" t="s">
        <v>29</v>
      </c>
      <c r="B17" t="s">
        <v>30</v>
      </c>
      <c r="C17" t="s">
        <v>31</v>
      </c>
      <c r="D17">
        <v>-23.132639000000001</v>
      </c>
      <c r="E17">
        <v>-50.580111000000002</v>
      </c>
      <c r="F17" t="s">
        <v>17</v>
      </c>
      <c r="G17" s="2">
        <v>0.55208333333333337</v>
      </c>
      <c r="H17" t="s">
        <v>35</v>
      </c>
      <c r="J17" s="9">
        <f t="shared" si="0"/>
        <v>18</v>
      </c>
      <c r="K17" s="7">
        <v>18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11">
        <v>0</v>
      </c>
      <c r="U17" s="7">
        <v>0</v>
      </c>
      <c r="V17" s="7">
        <v>0</v>
      </c>
      <c r="W17" s="7">
        <v>0</v>
      </c>
    </row>
    <row r="18" spans="1:23" x14ac:dyDescent="0.25">
      <c r="A18" t="s">
        <v>29</v>
      </c>
      <c r="B18" t="s">
        <v>30</v>
      </c>
      <c r="C18" t="s">
        <v>31</v>
      </c>
      <c r="D18">
        <v>-23.132639000000001</v>
      </c>
      <c r="E18">
        <v>-50.580111000000002</v>
      </c>
      <c r="F18" t="s">
        <v>19</v>
      </c>
      <c r="G18" s="2">
        <v>0.58333333333333337</v>
      </c>
      <c r="H18" t="s">
        <v>36</v>
      </c>
      <c r="J18" s="9">
        <f t="shared" si="0"/>
        <v>12</v>
      </c>
      <c r="K18" s="7">
        <v>12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11">
        <v>0</v>
      </c>
      <c r="U18" s="7">
        <v>0</v>
      </c>
      <c r="V18" s="7">
        <v>0</v>
      </c>
      <c r="W18" s="7">
        <v>0</v>
      </c>
    </row>
    <row r="19" spans="1:23" x14ac:dyDescent="0.25">
      <c r="A19" t="s">
        <v>29</v>
      </c>
      <c r="B19" t="s">
        <v>30</v>
      </c>
      <c r="C19" t="s">
        <v>31</v>
      </c>
      <c r="D19">
        <v>-23.132639000000001</v>
      </c>
      <c r="E19">
        <v>-50.580111000000002</v>
      </c>
      <c r="F19" t="s">
        <v>21</v>
      </c>
      <c r="G19" s="2">
        <v>0.63194444444444442</v>
      </c>
      <c r="H19" t="s">
        <v>37</v>
      </c>
      <c r="J19" s="9">
        <f t="shared" si="0"/>
        <v>12</v>
      </c>
      <c r="K19" s="7">
        <v>6</v>
      </c>
      <c r="L19" s="7">
        <v>0</v>
      </c>
      <c r="M19" s="7">
        <v>0</v>
      </c>
      <c r="N19" s="7">
        <v>2</v>
      </c>
      <c r="O19" s="7">
        <v>0</v>
      </c>
      <c r="P19" s="7">
        <v>0</v>
      </c>
      <c r="Q19" s="7">
        <v>0</v>
      </c>
      <c r="R19" s="7">
        <v>0</v>
      </c>
      <c r="S19" s="7">
        <v>1</v>
      </c>
      <c r="T19" s="11">
        <v>1</v>
      </c>
      <c r="U19" s="7">
        <v>0</v>
      </c>
      <c r="V19" s="7">
        <v>0</v>
      </c>
      <c r="W19" s="7">
        <v>2</v>
      </c>
    </row>
    <row r="20" spans="1:23" x14ac:dyDescent="0.25">
      <c r="A20" t="s">
        <v>38</v>
      </c>
      <c r="B20" t="s">
        <v>39</v>
      </c>
      <c r="C20" t="s">
        <v>40</v>
      </c>
      <c r="D20">
        <v>-23.893426000000002</v>
      </c>
      <c r="E20">
        <v>-50.061168000000002</v>
      </c>
      <c r="F20" t="s">
        <v>11</v>
      </c>
      <c r="G20" s="2">
        <v>0.34375</v>
      </c>
      <c r="H20" t="s">
        <v>41</v>
      </c>
      <c r="I20" s="9">
        <f>SUM(K20:K25)/SUM(J20:J25)</f>
        <v>0.64948453608247425</v>
      </c>
      <c r="J20" s="9">
        <f t="shared" si="0"/>
        <v>18</v>
      </c>
      <c r="K20" s="7">
        <v>13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1</v>
      </c>
      <c r="S20" s="7">
        <v>0</v>
      </c>
      <c r="T20" s="11">
        <v>0</v>
      </c>
      <c r="U20" s="7">
        <v>0</v>
      </c>
      <c r="V20" s="7">
        <v>3</v>
      </c>
      <c r="W20" s="7">
        <v>1</v>
      </c>
    </row>
    <row r="21" spans="1:23" x14ac:dyDescent="0.25">
      <c r="A21" t="s">
        <v>38</v>
      </c>
      <c r="B21" t="s">
        <v>39</v>
      </c>
      <c r="C21" t="s">
        <v>40</v>
      </c>
      <c r="D21">
        <v>-23.893426000000002</v>
      </c>
      <c r="E21">
        <v>-50.061168000000002</v>
      </c>
      <c r="F21" t="s">
        <v>13</v>
      </c>
      <c r="G21" s="2">
        <v>0.38541666666666669</v>
      </c>
      <c r="H21" t="s">
        <v>42</v>
      </c>
      <c r="J21" s="9">
        <f t="shared" si="0"/>
        <v>13</v>
      </c>
      <c r="K21" s="7">
        <v>9</v>
      </c>
      <c r="L21" s="7">
        <v>1</v>
      </c>
      <c r="M21" s="7">
        <v>0</v>
      </c>
      <c r="N21" s="7">
        <v>1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11">
        <v>0</v>
      </c>
      <c r="U21" s="7">
        <v>0</v>
      </c>
      <c r="V21" s="7">
        <v>0</v>
      </c>
      <c r="W21" s="7">
        <v>2</v>
      </c>
    </row>
    <row r="22" spans="1:23" x14ac:dyDescent="0.25">
      <c r="A22" t="s">
        <v>38</v>
      </c>
      <c r="B22" t="s">
        <v>39</v>
      </c>
      <c r="C22" t="s">
        <v>40</v>
      </c>
      <c r="D22">
        <v>-23.893426000000002</v>
      </c>
      <c r="E22">
        <v>-50.061168000000002</v>
      </c>
      <c r="F22" t="s">
        <v>15</v>
      </c>
      <c r="G22" s="2">
        <v>0.44791666666666669</v>
      </c>
      <c r="H22" t="s">
        <v>43</v>
      </c>
      <c r="J22" s="9">
        <f t="shared" si="0"/>
        <v>13</v>
      </c>
      <c r="K22" s="7">
        <v>9</v>
      </c>
      <c r="L22" s="7">
        <v>1</v>
      </c>
      <c r="M22" s="7">
        <v>0</v>
      </c>
      <c r="N22" s="7">
        <v>1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11">
        <v>1</v>
      </c>
      <c r="U22" s="7">
        <v>0</v>
      </c>
      <c r="V22" s="7">
        <v>0</v>
      </c>
      <c r="W22" s="7">
        <v>1</v>
      </c>
    </row>
    <row r="23" spans="1:23" x14ac:dyDescent="0.25">
      <c r="A23" t="s">
        <v>38</v>
      </c>
      <c r="B23" t="s">
        <v>39</v>
      </c>
      <c r="C23" t="s">
        <v>40</v>
      </c>
      <c r="D23">
        <v>-23.893426000000002</v>
      </c>
      <c r="E23">
        <v>-50.061168000000002</v>
      </c>
      <c r="F23" t="s">
        <v>17</v>
      </c>
      <c r="G23" s="2">
        <v>0.55208333333333337</v>
      </c>
      <c r="H23" t="s">
        <v>44</v>
      </c>
      <c r="J23" s="9">
        <f t="shared" si="0"/>
        <v>18</v>
      </c>
      <c r="K23" s="7">
        <v>10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2</v>
      </c>
      <c r="S23" s="7">
        <v>0</v>
      </c>
      <c r="T23" s="11">
        <v>0</v>
      </c>
      <c r="U23" s="7">
        <v>0</v>
      </c>
      <c r="V23" s="7">
        <v>6</v>
      </c>
      <c r="W23" s="7">
        <v>0</v>
      </c>
    </row>
    <row r="24" spans="1:23" x14ac:dyDescent="0.25">
      <c r="A24" t="s">
        <v>38</v>
      </c>
      <c r="B24" t="s">
        <v>39</v>
      </c>
      <c r="C24" t="s">
        <v>40</v>
      </c>
      <c r="D24">
        <v>-23.893426000000002</v>
      </c>
      <c r="E24">
        <v>-50.061168000000002</v>
      </c>
      <c r="F24" t="s">
        <v>19</v>
      </c>
      <c r="G24" s="2">
        <v>0.60416666666666663</v>
      </c>
      <c r="H24" t="s">
        <v>45</v>
      </c>
      <c r="J24" s="9">
        <f t="shared" si="0"/>
        <v>20</v>
      </c>
      <c r="K24" s="7">
        <v>12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1</v>
      </c>
      <c r="S24" s="7">
        <v>0</v>
      </c>
      <c r="T24" s="11">
        <v>0</v>
      </c>
      <c r="U24" s="7">
        <v>0</v>
      </c>
      <c r="V24" s="7">
        <v>2</v>
      </c>
      <c r="W24" s="7">
        <v>5</v>
      </c>
    </row>
    <row r="25" spans="1:23" x14ac:dyDescent="0.25">
      <c r="A25" t="s">
        <v>38</v>
      </c>
      <c r="B25" t="s">
        <v>39</v>
      </c>
      <c r="C25" t="s">
        <v>40</v>
      </c>
      <c r="D25">
        <v>-23.893426000000002</v>
      </c>
      <c r="E25">
        <v>-50.061168000000002</v>
      </c>
      <c r="F25" t="s">
        <v>21</v>
      </c>
      <c r="G25" s="2">
        <v>0.65277777777777779</v>
      </c>
      <c r="H25" t="s">
        <v>46</v>
      </c>
      <c r="J25" s="9">
        <f t="shared" si="0"/>
        <v>15</v>
      </c>
      <c r="K25" s="7">
        <v>10</v>
      </c>
      <c r="L25" s="7">
        <v>0</v>
      </c>
      <c r="M25" s="7">
        <v>1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11">
        <v>0</v>
      </c>
      <c r="U25" s="7">
        <v>0</v>
      </c>
      <c r="V25" s="7">
        <v>1</v>
      </c>
      <c r="W25" s="7">
        <v>3</v>
      </c>
    </row>
    <row r="26" spans="1:23" x14ac:dyDescent="0.25">
      <c r="A26" t="s">
        <v>47</v>
      </c>
      <c r="B26" t="s">
        <v>48</v>
      </c>
      <c r="C26" t="s">
        <v>49</v>
      </c>
      <c r="D26">
        <v>-23.885228999999999</v>
      </c>
      <c r="E26">
        <v>-50.020263999999997</v>
      </c>
      <c r="F26" t="s">
        <v>11</v>
      </c>
      <c r="G26" s="2">
        <v>0.33333333333333331</v>
      </c>
      <c r="H26" t="s">
        <v>50</v>
      </c>
      <c r="I26" s="9">
        <f>SUM(K26:K31)/SUM(J26:J31)</f>
        <v>0.56716417910447758</v>
      </c>
      <c r="J26" s="9">
        <f t="shared" si="0"/>
        <v>13</v>
      </c>
      <c r="K26" s="7">
        <v>7</v>
      </c>
      <c r="L26" s="7">
        <v>0</v>
      </c>
      <c r="M26" s="7">
        <v>1</v>
      </c>
      <c r="N26" s="7">
        <v>1</v>
      </c>
      <c r="O26" s="7">
        <v>1</v>
      </c>
      <c r="P26" s="7">
        <v>0</v>
      </c>
      <c r="Q26" s="7">
        <v>0</v>
      </c>
      <c r="R26" s="7">
        <v>0</v>
      </c>
      <c r="S26" s="7">
        <v>0</v>
      </c>
      <c r="T26" s="11">
        <v>0</v>
      </c>
      <c r="U26" s="7">
        <v>3</v>
      </c>
      <c r="V26" s="7">
        <v>0</v>
      </c>
      <c r="W26" s="7">
        <v>0</v>
      </c>
    </row>
    <row r="27" spans="1:23" x14ac:dyDescent="0.25">
      <c r="A27" t="s">
        <v>47</v>
      </c>
      <c r="B27" t="s">
        <v>48</v>
      </c>
      <c r="C27" t="s">
        <v>49</v>
      </c>
      <c r="D27">
        <v>-23.885228999999999</v>
      </c>
      <c r="E27">
        <v>-50.020263999999997</v>
      </c>
      <c r="F27" t="s">
        <v>13</v>
      </c>
      <c r="G27" s="2">
        <v>0.375</v>
      </c>
      <c r="H27" t="s">
        <v>51</v>
      </c>
      <c r="J27" s="9">
        <f t="shared" si="0"/>
        <v>11</v>
      </c>
      <c r="K27" s="7">
        <v>6</v>
      </c>
      <c r="L27" s="7">
        <v>0</v>
      </c>
      <c r="M27" s="7">
        <v>0</v>
      </c>
      <c r="N27" s="7">
        <v>2</v>
      </c>
      <c r="O27" s="7">
        <v>0</v>
      </c>
      <c r="P27" s="7">
        <v>0</v>
      </c>
      <c r="Q27" s="7">
        <v>0</v>
      </c>
      <c r="R27" s="7">
        <v>0</v>
      </c>
      <c r="S27" s="7">
        <v>1</v>
      </c>
      <c r="T27" s="11">
        <v>1</v>
      </c>
      <c r="U27" s="7">
        <v>0</v>
      </c>
      <c r="V27" s="7">
        <v>1</v>
      </c>
      <c r="W27" s="7">
        <v>0</v>
      </c>
    </row>
    <row r="28" spans="1:23" x14ac:dyDescent="0.25">
      <c r="A28" t="s">
        <v>47</v>
      </c>
      <c r="B28" t="s">
        <v>48</v>
      </c>
      <c r="C28" t="s">
        <v>49</v>
      </c>
      <c r="D28">
        <v>-23.885228999999999</v>
      </c>
      <c r="E28">
        <v>-50.020263999999997</v>
      </c>
      <c r="F28" t="s">
        <v>15</v>
      </c>
      <c r="G28" s="2">
        <v>0.4375</v>
      </c>
      <c r="H28" t="s">
        <v>52</v>
      </c>
      <c r="J28" s="9">
        <f t="shared" si="0"/>
        <v>13</v>
      </c>
      <c r="K28" s="7">
        <v>10</v>
      </c>
      <c r="L28" s="7">
        <v>0</v>
      </c>
      <c r="M28" s="7">
        <v>0</v>
      </c>
      <c r="N28" s="7">
        <v>0</v>
      </c>
      <c r="O28" s="7">
        <v>0</v>
      </c>
      <c r="P28" s="7">
        <v>1</v>
      </c>
      <c r="Q28" s="7">
        <v>0</v>
      </c>
      <c r="R28" s="7">
        <v>0</v>
      </c>
      <c r="S28" s="7">
        <v>0</v>
      </c>
      <c r="T28" s="11">
        <v>0</v>
      </c>
      <c r="U28" s="7">
        <v>1</v>
      </c>
      <c r="V28" s="7">
        <v>0</v>
      </c>
      <c r="W28" s="7">
        <v>1</v>
      </c>
    </row>
    <row r="29" spans="1:23" x14ac:dyDescent="0.25">
      <c r="A29" t="s">
        <v>47</v>
      </c>
      <c r="B29" t="s">
        <v>48</v>
      </c>
      <c r="C29" t="s">
        <v>49</v>
      </c>
      <c r="D29">
        <v>-23.885228999999999</v>
      </c>
      <c r="E29">
        <v>-50.020263999999997</v>
      </c>
      <c r="F29" t="s">
        <v>17</v>
      </c>
      <c r="G29" s="2">
        <v>0.53125</v>
      </c>
      <c r="H29" t="s">
        <v>53</v>
      </c>
      <c r="J29" s="9">
        <f t="shared" si="0"/>
        <v>10</v>
      </c>
      <c r="K29" s="7">
        <v>5</v>
      </c>
      <c r="L29" s="7">
        <v>0</v>
      </c>
      <c r="M29" s="7">
        <v>1</v>
      </c>
      <c r="N29" s="7">
        <v>2</v>
      </c>
      <c r="O29" s="7">
        <v>0</v>
      </c>
      <c r="P29" s="7">
        <v>0</v>
      </c>
      <c r="Q29" s="7">
        <v>0</v>
      </c>
      <c r="R29" s="7">
        <v>1</v>
      </c>
      <c r="S29" s="7">
        <v>0</v>
      </c>
      <c r="T29" s="11">
        <v>0</v>
      </c>
      <c r="U29" s="7">
        <v>1</v>
      </c>
      <c r="V29" s="7">
        <v>0</v>
      </c>
      <c r="W29" s="7">
        <v>0</v>
      </c>
    </row>
    <row r="30" spans="1:23" x14ac:dyDescent="0.25">
      <c r="A30" t="s">
        <v>47</v>
      </c>
      <c r="B30" t="s">
        <v>48</v>
      </c>
      <c r="C30" t="s">
        <v>49</v>
      </c>
      <c r="D30">
        <v>-23.885228999999999</v>
      </c>
      <c r="E30">
        <v>-50.020263999999997</v>
      </c>
      <c r="F30" t="s">
        <v>19</v>
      </c>
      <c r="G30" s="2">
        <v>0.5625</v>
      </c>
      <c r="H30" t="s">
        <v>54</v>
      </c>
      <c r="J30" s="9">
        <f t="shared" si="0"/>
        <v>11</v>
      </c>
      <c r="K30" s="7">
        <v>5</v>
      </c>
      <c r="L30" s="7">
        <v>0</v>
      </c>
      <c r="M30" s="7">
        <v>0</v>
      </c>
      <c r="N30" s="7">
        <v>1</v>
      </c>
      <c r="O30" s="7">
        <v>0</v>
      </c>
      <c r="P30" s="7">
        <v>0</v>
      </c>
      <c r="Q30" s="7">
        <v>0</v>
      </c>
      <c r="R30" s="7">
        <v>0</v>
      </c>
      <c r="S30" s="7">
        <v>1</v>
      </c>
      <c r="T30" s="11">
        <v>1</v>
      </c>
      <c r="U30" s="7">
        <v>2</v>
      </c>
      <c r="V30" s="7">
        <v>0</v>
      </c>
      <c r="W30" s="7">
        <v>1</v>
      </c>
    </row>
    <row r="31" spans="1:23" x14ac:dyDescent="0.25">
      <c r="A31" t="s">
        <v>47</v>
      </c>
      <c r="B31" t="s">
        <v>48</v>
      </c>
      <c r="C31" t="s">
        <v>49</v>
      </c>
      <c r="D31">
        <v>-23.885228999999999</v>
      </c>
      <c r="E31">
        <v>-50.020263999999997</v>
      </c>
      <c r="F31" t="s">
        <v>21</v>
      </c>
      <c r="G31" s="2">
        <v>0.61458333333333337</v>
      </c>
      <c r="H31" t="s">
        <v>55</v>
      </c>
      <c r="J31" s="9">
        <f t="shared" si="0"/>
        <v>9</v>
      </c>
      <c r="K31" s="7">
        <v>5</v>
      </c>
      <c r="L31" s="7">
        <v>0</v>
      </c>
      <c r="M31" s="7">
        <v>1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11">
        <v>1</v>
      </c>
      <c r="U31" s="7">
        <v>1</v>
      </c>
      <c r="V31" s="7">
        <v>0</v>
      </c>
      <c r="W31" s="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Jeronimo</dc:creator>
  <cp:lastModifiedBy>Fernando Jeronimo</cp:lastModifiedBy>
  <dcterms:created xsi:type="dcterms:W3CDTF">2015-06-05T18:17:20Z</dcterms:created>
  <dcterms:modified xsi:type="dcterms:W3CDTF">2022-01-31T13:09:34Z</dcterms:modified>
</cp:coreProperties>
</file>